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-data\Paul\Adoption model AEMO 2022\Data\"/>
    </mc:Choice>
  </mc:AlternateContent>
  <xr:revisionPtr revIDLastSave="0" documentId="13_ncr:1_{94907E1C-8CD2-48B6-A7AD-0902F5FE08FF}" xr6:coauthVersionLast="46" xr6:coauthVersionMax="47" xr10:uidLastSave="{00000000-0000-0000-0000-000000000000}"/>
  <bookViews>
    <workbookView xWindow="-15" yWindow="-15" windowWidth="19200" windowHeight="21030" xr2:uid="{00000000-000D-0000-FFFF-FFFF00000000}"/>
  </bookViews>
  <sheets>
    <sheet name="Export to GAMS" sheetId="3" r:id="rId1"/>
    <sheet name="December 2022 DERR data" sheetId="1" r:id="rId2"/>
    <sheet name="Sheet1" sheetId="2" r:id="rId3"/>
    <sheet name="2021 sum" sheetId="4" r:id="rId4"/>
    <sheet name="Extended tabl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8" i="4" l="1"/>
  <c r="P37" i="4"/>
  <c r="AD20" i="4"/>
  <c r="O38" i="4"/>
  <c r="O37" i="4"/>
  <c r="M38" i="4"/>
  <c r="M37" i="4"/>
  <c r="O36" i="4"/>
  <c r="O35" i="4"/>
  <c r="M36" i="4"/>
  <c r="M35" i="4"/>
  <c r="AC20" i="4"/>
  <c r="AA20" i="4"/>
  <c r="AC8" i="4"/>
  <c r="AA8" i="4"/>
  <c r="Y20" i="4"/>
  <c r="W20" i="4"/>
  <c r="Y19" i="4"/>
  <c r="W19" i="4"/>
  <c r="Y18" i="4"/>
  <c r="W18" i="4"/>
  <c r="Y17" i="4"/>
  <c r="W17" i="4"/>
  <c r="Y16" i="4"/>
  <c r="W16" i="4"/>
  <c r="Y15" i="4"/>
  <c r="W15" i="4"/>
  <c r="W6" i="4"/>
  <c r="Y6" i="4"/>
  <c r="W7" i="4"/>
  <c r="Y7" i="4"/>
  <c r="W8" i="4"/>
  <c r="Y8" i="4"/>
  <c r="W3" i="4"/>
  <c r="Y3" i="4"/>
  <c r="W4" i="4"/>
  <c r="Y4" i="4"/>
  <c r="Y5" i="4"/>
  <c r="W5" i="4"/>
  <c r="F79" i="4"/>
  <c r="P31" i="4" s="1"/>
  <c r="E79" i="4"/>
  <c r="O31" i="4" s="1"/>
  <c r="C79" i="4"/>
  <c r="M31" i="4" s="1"/>
  <c r="E77" i="4"/>
  <c r="C77" i="4"/>
  <c r="M29" i="4"/>
  <c r="M28" i="4"/>
  <c r="P29" i="4"/>
  <c r="P30" i="4"/>
  <c r="P28" i="4"/>
  <c r="M30" i="4"/>
  <c r="T18" i="5"/>
  <c r="T17" i="5"/>
  <c r="T16" i="5"/>
  <c r="T15" i="5"/>
  <c r="T14" i="5"/>
  <c r="T13" i="5"/>
  <c r="T12" i="5"/>
  <c r="T11" i="5"/>
  <c r="T10" i="5"/>
  <c r="T9" i="5"/>
  <c r="T8" i="5"/>
  <c r="T7" i="5"/>
  <c r="P26" i="4"/>
  <c r="T30" i="5" s="1"/>
  <c r="P25" i="4"/>
  <c r="T29" i="5" s="1"/>
  <c r="P24" i="4"/>
  <c r="T28" i="5" s="1"/>
  <c r="P23" i="4"/>
  <c r="T27" i="5" s="1"/>
  <c r="P22" i="4"/>
  <c r="T26" i="5" s="1"/>
  <c r="P21" i="4"/>
  <c r="T25" i="5" s="1"/>
  <c r="P20" i="4"/>
  <c r="T24" i="5" s="1"/>
  <c r="P19" i="4"/>
  <c r="T23" i="5" s="1"/>
  <c r="P18" i="4"/>
  <c r="T22" i="5" s="1"/>
  <c r="P17" i="4"/>
  <c r="T21" i="5" s="1"/>
  <c r="P16" i="4"/>
  <c r="T20" i="5" s="1"/>
  <c r="P15" i="4"/>
  <c r="T19" i="5" s="1"/>
  <c r="O26" i="4"/>
  <c r="S30" i="5" s="1"/>
  <c r="O25" i="4"/>
  <c r="S29" i="5" s="1"/>
  <c r="O24" i="4"/>
  <c r="S28" i="5" s="1"/>
  <c r="O23" i="4"/>
  <c r="S27" i="5" s="1"/>
  <c r="O22" i="4"/>
  <c r="S26" i="5" s="1"/>
  <c r="O21" i="4"/>
  <c r="S25" i="5" s="1"/>
  <c r="O20" i="4"/>
  <c r="S24" i="5" s="1"/>
  <c r="O19" i="4"/>
  <c r="S23" i="5" s="1"/>
  <c r="O18" i="4"/>
  <c r="S22" i="5" s="1"/>
  <c r="O17" i="4"/>
  <c r="S21" i="5" s="1"/>
  <c r="O16" i="4"/>
  <c r="S20" i="5" s="1"/>
  <c r="O15" i="4"/>
  <c r="S19" i="5" s="1"/>
  <c r="O14" i="4"/>
  <c r="S18" i="5" s="1"/>
  <c r="O13" i="4"/>
  <c r="S17" i="5" s="1"/>
  <c r="O12" i="4"/>
  <c r="S16" i="5" s="1"/>
  <c r="O11" i="4"/>
  <c r="S15" i="5" s="1"/>
  <c r="O10" i="4"/>
  <c r="S14" i="5" s="1"/>
  <c r="O9" i="4"/>
  <c r="S13" i="5" s="1"/>
  <c r="O8" i="4"/>
  <c r="S12" i="5" s="1"/>
  <c r="O7" i="4"/>
  <c r="S11" i="5" s="1"/>
  <c r="O6" i="4"/>
  <c r="S10" i="5" s="1"/>
  <c r="O5" i="4"/>
  <c r="S9" i="5" s="1"/>
  <c r="O4" i="4"/>
  <c r="S8" i="5" s="1"/>
  <c r="O3" i="4"/>
  <c r="S7" i="5" s="1"/>
  <c r="M4" i="4"/>
  <c r="Q8" i="5" s="1"/>
  <c r="M5" i="4"/>
  <c r="Q9" i="5" s="1"/>
  <c r="M6" i="4"/>
  <c r="Q10" i="5" s="1"/>
  <c r="M7" i="4"/>
  <c r="Q11" i="5" s="1"/>
  <c r="M8" i="4"/>
  <c r="Q12" i="5" s="1"/>
  <c r="M9" i="4"/>
  <c r="Q13" i="5" s="1"/>
  <c r="M10" i="4"/>
  <c r="Q14" i="5" s="1"/>
  <c r="M11" i="4"/>
  <c r="Q15" i="5" s="1"/>
  <c r="M12" i="4"/>
  <c r="Q16" i="5" s="1"/>
  <c r="M13" i="4"/>
  <c r="Q17" i="5" s="1"/>
  <c r="M14" i="4"/>
  <c r="Q18" i="5" s="1"/>
  <c r="M15" i="4"/>
  <c r="Q19" i="5" s="1"/>
  <c r="M16" i="4"/>
  <c r="Q20" i="5" s="1"/>
  <c r="M17" i="4"/>
  <c r="Q21" i="5" s="1"/>
  <c r="M18" i="4"/>
  <c r="Q22" i="5" s="1"/>
  <c r="M19" i="4"/>
  <c r="Q23" i="5" s="1"/>
  <c r="M20" i="4"/>
  <c r="Q24" i="5" s="1"/>
  <c r="M21" i="4"/>
  <c r="Q25" i="5" s="1"/>
  <c r="M22" i="4"/>
  <c r="Q26" i="5" s="1"/>
  <c r="M23" i="4"/>
  <c r="Q27" i="5" s="1"/>
  <c r="M24" i="4"/>
  <c r="Q28" i="5" s="1"/>
  <c r="M25" i="4"/>
  <c r="Q29" i="5" s="1"/>
  <c r="M26" i="4"/>
  <c r="Q30" i="5" s="1"/>
  <c r="M3" i="4"/>
  <c r="Q7" i="5" s="1"/>
  <c r="R7" i="5"/>
  <c r="U7" i="5"/>
  <c r="R8" i="5"/>
  <c r="U8" i="5"/>
  <c r="R9" i="5"/>
  <c r="U9" i="5"/>
  <c r="R10" i="5"/>
  <c r="U10" i="5"/>
  <c r="R11" i="5"/>
  <c r="U11" i="5"/>
  <c r="R12" i="5"/>
  <c r="U12" i="5"/>
  <c r="R13" i="5"/>
  <c r="U13" i="5"/>
  <c r="R14" i="5"/>
  <c r="U14" i="5"/>
  <c r="R15" i="5"/>
  <c r="U15" i="5"/>
  <c r="R16" i="5"/>
  <c r="U16" i="5"/>
  <c r="R17" i="5"/>
  <c r="U17" i="5"/>
  <c r="R18" i="5"/>
  <c r="U18" i="5"/>
  <c r="R19" i="5"/>
  <c r="U19" i="5"/>
  <c r="R20" i="5"/>
  <c r="U20" i="5"/>
  <c r="R21" i="5"/>
  <c r="U21" i="5"/>
  <c r="R22" i="5"/>
  <c r="U22" i="5"/>
  <c r="R23" i="5"/>
  <c r="U23" i="5"/>
  <c r="R24" i="5"/>
  <c r="U24" i="5"/>
  <c r="R25" i="5"/>
  <c r="U25" i="5"/>
  <c r="R26" i="5"/>
  <c r="U26" i="5"/>
  <c r="R27" i="5"/>
  <c r="U27" i="5"/>
  <c r="R28" i="5"/>
  <c r="U28" i="5"/>
  <c r="R29" i="5"/>
  <c r="U29" i="5"/>
  <c r="R30" i="5"/>
  <c r="U30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7" i="5"/>
  <c r="B336" i="5"/>
  <c r="B322" i="5"/>
  <c r="B308" i="5"/>
  <c r="B294" i="5"/>
  <c r="B280" i="5"/>
  <c r="B266" i="5"/>
  <c r="B252" i="5"/>
  <c r="B238" i="5"/>
  <c r="B224" i="5"/>
  <c r="B210" i="5"/>
  <c r="B196" i="5"/>
  <c r="B182" i="5"/>
  <c r="F49" i="4"/>
  <c r="E49" i="4"/>
  <c r="C49" i="4"/>
  <c r="F47" i="4"/>
  <c r="E47" i="4"/>
  <c r="C47" i="4"/>
  <c r="F45" i="4"/>
  <c r="E45" i="4"/>
  <c r="C45" i="4"/>
  <c r="F43" i="4"/>
  <c r="E43" i="4"/>
  <c r="C43" i="4"/>
  <c r="F41" i="4"/>
  <c r="E41" i="4"/>
  <c r="C41" i="4"/>
  <c r="F39" i="4"/>
  <c r="E39" i="4"/>
  <c r="C39" i="4"/>
  <c r="F37" i="4"/>
  <c r="E37" i="4"/>
  <c r="C37" i="4"/>
  <c r="F35" i="4"/>
  <c r="E35" i="4"/>
  <c r="C35" i="4"/>
  <c r="F33" i="4"/>
  <c r="E33" i="4"/>
  <c r="C33" i="4"/>
  <c r="F31" i="4"/>
  <c r="E31" i="4"/>
  <c r="C31" i="4"/>
  <c r="F29" i="4"/>
  <c r="E29" i="4"/>
  <c r="C29" i="4"/>
  <c r="F27" i="4"/>
  <c r="E27" i="4"/>
  <c r="C27" i="4"/>
  <c r="E25" i="4"/>
  <c r="C25" i="4"/>
  <c r="E23" i="4"/>
  <c r="C23" i="4"/>
  <c r="E21" i="4"/>
  <c r="C21" i="4"/>
  <c r="E19" i="4"/>
  <c r="C19" i="4"/>
  <c r="E17" i="4"/>
  <c r="C17" i="4"/>
  <c r="E15" i="4"/>
  <c r="C15" i="4"/>
  <c r="E13" i="4"/>
  <c r="C13" i="4"/>
  <c r="E11" i="4"/>
  <c r="C11" i="4"/>
  <c r="E9" i="4"/>
  <c r="C9" i="4"/>
  <c r="E7" i="4"/>
  <c r="C7" i="4"/>
  <c r="E5" i="4"/>
  <c r="C5" i="4"/>
  <c r="E3" i="4"/>
  <c r="C3" i="4"/>
  <c r="E2836" i="2"/>
  <c r="D2836" i="2"/>
  <c r="E2835" i="2"/>
  <c r="D2835" i="2"/>
  <c r="E2834" i="2"/>
  <c r="D2834" i="2"/>
  <c r="E2833" i="2"/>
  <c r="D2833" i="2"/>
  <c r="E2832" i="2"/>
  <c r="D2832" i="2"/>
  <c r="E2831" i="2"/>
  <c r="D2831" i="2"/>
  <c r="E2830" i="2"/>
  <c r="D2830" i="2"/>
  <c r="E2829" i="2"/>
  <c r="D2829" i="2"/>
  <c r="E2828" i="2"/>
  <c r="D2828" i="2"/>
  <c r="E2827" i="2"/>
  <c r="D2827" i="2"/>
  <c r="E2826" i="2"/>
  <c r="D2826" i="2"/>
  <c r="E2825" i="2"/>
  <c r="D2825" i="2"/>
  <c r="E2824" i="2"/>
  <c r="D2824" i="2"/>
  <c r="E2823" i="2"/>
  <c r="D2823" i="2"/>
  <c r="E2822" i="2"/>
  <c r="D2822" i="2"/>
  <c r="E2821" i="2"/>
  <c r="D2821" i="2"/>
  <c r="E2820" i="2"/>
  <c r="D2820" i="2"/>
  <c r="E2819" i="2"/>
  <c r="D2819" i="2"/>
  <c r="E2818" i="2"/>
  <c r="D2818" i="2"/>
  <c r="E2817" i="2"/>
  <c r="D2817" i="2"/>
  <c r="E2816" i="2"/>
  <c r="D2816" i="2"/>
  <c r="E2815" i="2"/>
  <c r="D2815" i="2"/>
  <c r="E2814" i="2"/>
  <c r="D2814" i="2"/>
  <c r="E2813" i="2"/>
  <c r="D2813" i="2"/>
  <c r="E2812" i="2"/>
  <c r="D2812" i="2"/>
  <c r="E2811" i="2"/>
  <c r="D2811" i="2"/>
  <c r="E2810" i="2"/>
  <c r="D2810" i="2"/>
  <c r="E2809" i="2"/>
  <c r="D2809" i="2"/>
  <c r="E2808" i="2"/>
  <c r="D2808" i="2"/>
  <c r="E2807" i="2"/>
  <c r="D2807" i="2"/>
  <c r="E2806" i="2"/>
  <c r="D2806" i="2"/>
  <c r="E2805" i="2"/>
  <c r="D2805" i="2"/>
  <c r="E2804" i="2"/>
  <c r="D2804" i="2"/>
  <c r="E2803" i="2"/>
  <c r="D2803" i="2"/>
  <c r="E2802" i="2"/>
  <c r="D2802" i="2"/>
  <c r="E2801" i="2"/>
  <c r="D2801" i="2"/>
  <c r="E2800" i="2"/>
  <c r="D2800" i="2"/>
  <c r="E2799" i="2"/>
  <c r="D2799" i="2"/>
  <c r="E2798" i="2"/>
  <c r="D2798" i="2"/>
  <c r="E2797" i="2"/>
  <c r="D2797" i="2"/>
  <c r="E2796" i="2"/>
  <c r="D2796" i="2"/>
  <c r="E2795" i="2"/>
  <c r="D2795" i="2"/>
  <c r="E2794" i="2"/>
  <c r="D2794" i="2"/>
  <c r="E2793" i="2"/>
  <c r="D2793" i="2"/>
  <c r="E2792" i="2"/>
  <c r="D2792" i="2"/>
  <c r="E2791" i="2"/>
  <c r="D2791" i="2"/>
  <c r="E2790" i="2"/>
  <c r="D2790" i="2"/>
  <c r="E2789" i="2"/>
  <c r="D2789" i="2"/>
  <c r="E2788" i="2"/>
  <c r="D2788" i="2"/>
  <c r="E2787" i="2"/>
  <c r="D2787" i="2"/>
  <c r="E2786" i="2"/>
  <c r="D2786" i="2"/>
  <c r="E2785" i="2"/>
  <c r="D2785" i="2"/>
  <c r="E2784" i="2"/>
  <c r="D2784" i="2"/>
  <c r="E2783" i="2"/>
  <c r="D2783" i="2"/>
  <c r="E2782" i="2"/>
  <c r="D2782" i="2"/>
  <c r="E2781" i="2"/>
  <c r="D2781" i="2"/>
  <c r="E2780" i="2"/>
  <c r="D2780" i="2"/>
  <c r="E2779" i="2"/>
  <c r="D2779" i="2"/>
  <c r="E2778" i="2"/>
  <c r="D2778" i="2"/>
  <c r="E2777" i="2"/>
  <c r="D2777" i="2"/>
  <c r="E2776" i="2"/>
  <c r="D2776" i="2"/>
  <c r="E2775" i="2"/>
  <c r="D2775" i="2"/>
  <c r="E2774" i="2"/>
  <c r="D2774" i="2"/>
  <c r="E2773" i="2"/>
  <c r="D2773" i="2"/>
  <c r="E2772" i="2"/>
  <c r="D2772" i="2"/>
  <c r="E2771" i="2"/>
  <c r="D2771" i="2"/>
  <c r="E2770" i="2"/>
  <c r="D2770" i="2"/>
  <c r="E2769" i="2"/>
  <c r="D2769" i="2"/>
  <c r="E2768" i="2"/>
  <c r="D2768" i="2"/>
  <c r="E2767" i="2"/>
  <c r="D2767" i="2"/>
  <c r="E2766" i="2"/>
  <c r="D2766" i="2"/>
  <c r="E2765" i="2"/>
  <c r="D2765" i="2"/>
  <c r="E2764" i="2"/>
  <c r="D2764" i="2"/>
  <c r="E2763" i="2"/>
  <c r="D2763" i="2"/>
  <c r="E2762" i="2"/>
  <c r="D2762" i="2"/>
  <c r="E2761" i="2"/>
  <c r="D2761" i="2"/>
  <c r="E2760" i="2"/>
  <c r="D2760" i="2"/>
  <c r="E2759" i="2"/>
  <c r="D2759" i="2"/>
  <c r="E2758" i="2"/>
  <c r="D2758" i="2"/>
  <c r="E2757" i="2"/>
  <c r="D2757" i="2"/>
  <c r="E2756" i="2"/>
  <c r="D2756" i="2"/>
  <c r="E2755" i="2"/>
  <c r="D2755" i="2"/>
  <c r="E2754" i="2"/>
  <c r="D2754" i="2"/>
  <c r="E2753" i="2"/>
  <c r="D2753" i="2"/>
  <c r="E2752" i="2"/>
  <c r="D2752" i="2"/>
  <c r="E2751" i="2"/>
  <c r="D2751" i="2"/>
  <c r="E2750" i="2"/>
  <c r="D2750" i="2"/>
  <c r="E2749" i="2"/>
  <c r="D2749" i="2"/>
  <c r="E2748" i="2"/>
  <c r="D2748" i="2"/>
  <c r="E2747" i="2"/>
  <c r="D2747" i="2"/>
  <c r="E2746" i="2"/>
  <c r="D2746" i="2"/>
  <c r="E2745" i="2"/>
  <c r="D2745" i="2"/>
  <c r="E2744" i="2"/>
  <c r="D2744" i="2"/>
  <c r="E2743" i="2"/>
  <c r="D2743" i="2"/>
  <c r="E2742" i="2"/>
  <c r="D2742" i="2"/>
  <c r="E2741" i="2"/>
  <c r="D2741" i="2"/>
  <c r="E2740" i="2"/>
  <c r="D2740" i="2"/>
  <c r="E2739" i="2"/>
  <c r="D2739" i="2"/>
  <c r="E2738" i="2"/>
  <c r="D2738" i="2"/>
  <c r="E2737" i="2"/>
  <c r="D2737" i="2"/>
  <c r="E2736" i="2"/>
  <c r="D2736" i="2"/>
  <c r="E2735" i="2"/>
  <c r="D2735" i="2"/>
  <c r="E2734" i="2"/>
  <c r="D2734" i="2"/>
  <c r="E2733" i="2"/>
  <c r="D2733" i="2"/>
  <c r="E2732" i="2"/>
  <c r="D2732" i="2"/>
  <c r="E2731" i="2"/>
  <c r="D2731" i="2"/>
  <c r="E2730" i="2"/>
  <c r="D2730" i="2"/>
  <c r="E2729" i="2"/>
  <c r="D2729" i="2"/>
  <c r="E2728" i="2"/>
  <c r="D2728" i="2"/>
  <c r="E2727" i="2"/>
  <c r="D2727" i="2"/>
  <c r="E2726" i="2"/>
  <c r="D2726" i="2"/>
  <c r="E2725" i="2"/>
  <c r="D2725" i="2"/>
  <c r="E2724" i="2"/>
  <c r="D2724" i="2"/>
  <c r="E2723" i="2"/>
  <c r="D2723" i="2"/>
  <c r="E2722" i="2"/>
  <c r="D2722" i="2"/>
  <c r="E2721" i="2"/>
  <c r="D2721" i="2"/>
  <c r="E2720" i="2"/>
  <c r="D2720" i="2"/>
  <c r="E2719" i="2"/>
  <c r="D2719" i="2"/>
  <c r="E2718" i="2"/>
  <c r="D2718" i="2"/>
  <c r="E2717" i="2"/>
  <c r="D2717" i="2"/>
  <c r="E2716" i="2"/>
  <c r="D2716" i="2"/>
  <c r="E2715" i="2"/>
  <c r="D2715" i="2"/>
  <c r="E2714" i="2"/>
  <c r="D2714" i="2"/>
  <c r="E2713" i="2"/>
  <c r="D2713" i="2"/>
  <c r="E2712" i="2"/>
  <c r="D2712" i="2"/>
  <c r="E2711" i="2"/>
  <c r="D2711" i="2"/>
  <c r="E2710" i="2"/>
  <c r="D2710" i="2"/>
  <c r="E2709" i="2"/>
  <c r="D2709" i="2"/>
  <c r="E2708" i="2"/>
  <c r="D2708" i="2"/>
  <c r="E2707" i="2"/>
  <c r="D2707" i="2"/>
  <c r="E2706" i="2"/>
  <c r="D2706" i="2"/>
  <c r="E2705" i="2"/>
  <c r="D2705" i="2"/>
  <c r="E2704" i="2"/>
  <c r="D2704" i="2"/>
  <c r="E2703" i="2"/>
  <c r="D2703" i="2"/>
  <c r="E2702" i="2"/>
  <c r="D2702" i="2"/>
  <c r="E2701" i="2"/>
  <c r="D2701" i="2"/>
  <c r="E2700" i="2"/>
  <c r="D2700" i="2"/>
  <c r="E2699" i="2"/>
  <c r="D2699" i="2"/>
  <c r="E2698" i="2"/>
  <c r="D2698" i="2"/>
  <c r="E2697" i="2"/>
  <c r="D2697" i="2"/>
  <c r="E2696" i="2"/>
  <c r="D2696" i="2"/>
  <c r="E2695" i="2"/>
  <c r="D2695" i="2"/>
  <c r="E2694" i="2"/>
  <c r="D2694" i="2"/>
  <c r="E2693" i="2"/>
  <c r="D2693" i="2"/>
  <c r="E2692" i="2"/>
  <c r="D2692" i="2"/>
  <c r="E2691" i="2"/>
  <c r="D2691" i="2"/>
  <c r="E2690" i="2"/>
  <c r="D2690" i="2"/>
  <c r="E2689" i="2"/>
  <c r="D2689" i="2"/>
  <c r="E2688" i="2"/>
  <c r="D2688" i="2"/>
  <c r="E2687" i="2"/>
  <c r="D2687" i="2"/>
  <c r="E2686" i="2"/>
  <c r="D2686" i="2"/>
  <c r="E2685" i="2"/>
  <c r="D2685" i="2"/>
  <c r="E2684" i="2"/>
  <c r="D2684" i="2"/>
  <c r="E2683" i="2"/>
  <c r="D2683" i="2"/>
  <c r="E2682" i="2"/>
  <c r="D2682" i="2"/>
  <c r="E2681" i="2"/>
  <c r="D2681" i="2"/>
  <c r="E2680" i="2"/>
  <c r="D2680" i="2"/>
  <c r="E2679" i="2"/>
  <c r="D2679" i="2"/>
  <c r="E2678" i="2"/>
  <c r="D2678" i="2"/>
  <c r="E2677" i="2"/>
  <c r="D2677" i="2"/>
  <c r="E2676" i="2"/>
  <c r="D2676" i="2"/>
  <c r="E2675" i="2"/>
  <c r="D2675" i="2"/>
  <c r="E2674" i="2"/>
  <c r="D2674" i="2"/>
  <c r="E2673" i="2"/>
  <c r="D2673" i="2"/>
  <c r="E2672" i="2"/>
  <c r="D2672" i="2"/>
  <c r="E2671" i="2"/>
  <c r="D2671" i="2"/>
  <c r="E2670" i="2"/>
  <c r="D2670" i="2"/>
  <c r="E2669" i="2"/>
  <c r="D2669" i="2"/>
  <c r="E2668" i="2"/>
  <c r="D2668" i="2"/>
  <c r="E2667" i="2"/>
  <c r="D2667" i="2"/>
  <c r="E2666" i="2"/>
  <c r="D2666" i="2"/>
  <c r="E2665" i="2"/>
  <c r="D2665" i="2"/>
  <c r="E2664" i="2"/>
  <c r="D2664" i="2"/>
  <c r="E2663" i="2"/>
  <c r="D2663" i="2"/>
  <c r="E2662" i="2"/>
  <c r="D2662" i="2"/>
  <c r="E2661" i="2"/>
  <c r="D2661" i="2"/>
  <c r="E2660" i="2"/>
  <c r="D2660" i="2"/>
  <c r="E2659" i="2"/>
  <c r="D2659" i="2"/>
  <c r="E2658" i="2"/>
  <c r="D2658" i="2"/>
  <c r="E2657" i="2"/>
  <c r="D2657" i="2"/>
  <c r="E2656" i="2"/>
  <c r="D2656" i="2"/>
  <c r="E2655" i="2"/>
  <c r="D2655" i="2"/>
  <c r="E2654" i="2"/>
  <c r="D2654" i="2"/>
  <c r="E2653" i="2"/>
  <c r="D2653" i="2"/>
  <c r="E2652" i="2"/>
  <c r="D2652" i="2"/>
  <c r="E2651" i="2"/>
  <c r="D2651" i="2"/>
  <c r="E2650" i="2"/>
  <c r="D2650" i="2"/>
  <c r="E2649" i="2"/>
  <c r="D2649" i="2"/>
  <c r="E2648" i="2"/>
  <c r="D2648" i="2"/>
  <c r="E2647" i="2"/>
  <c r="D2647" i="2"/>
  <c r="E2646" i="2"/>
  <c r="D2646" i="2"/>
  <c r="E2645" i="2"/>
  <c r="D2645" i="2"/>
  <c r="E2644" i="2"/>
  <c r="D2644" i="2"/>
  <c r="E2643" i="2"/>
  <c r="D2643" i="2"/>
  <c r="E2642" i="2"/>
  <c r="D2642" i="2"/>
  <c r="E2641" i="2"/>
  <c r="D2641" i="2"/>
  <c r="E2640" i="2"/>
  <c r="D2640" i="2"/>
  <c r="E2639" i="2"/>
  <c r="D2639" i="2"/>
  <c r="E2638" i="2"/>
  <c r="D2638" i="2"/>
  <c r="E2637" i="2"/>
  <c r="D2637" i="2"/>
  <c r="E2636" i="2"/>
  <c r="D2636" i="2"/>
  <c r="E2635" i="2"/>
  <c r="D2635" i="2"/>
  <c r="E2634" i="2"/>
  <c r="D2634" i="2"/>
  <c r="E2633" i="2"/>
  <c r="D2633" i="2"/>
  <c r="E2632" i="2"/>
  <c r="D2632" i="2"/>
  <c r="E2631" i="2"/>
  <c r="D2631" i="2"/>
  <c r="E2630" i="2"/>
  <c r="D2630" i="2"/>
  <c r="E2629" i="2"/>
  <c r="D2629" i="2"/>
  <c r="E2628" i="2"/>
  <c r="D2628" i="2"/>
  <c r="E2627" i="2"/>
  <c r="D2627" i="2"/>
  <c r="E2626" i="2"/>
  <c r="D2626" i="2"/>
  <c r="E2625" i="2"/>
  <c r="D2625" i="2"/>
  <c r="E2624" i="2"/>
  <c r="D2624" i="2"/>
  <c r="E2623" i="2"/>
  <c r="D2623" i="2"/>
  <c r="E2622" i="2"/>
  <c r="D2622" i="2"/>
  <c r="E2621" i="2"/>
  <c r="D2621" i="2"/>
  <c r="E2620" i="2"/>
  <c r="D2620" i="2"/>
  <c r="E2619" i="2"/>
  <c r="D2619" i="2"/>
  <c r="E2618" i="2"/>
  <c r="D2618" i="2"/>
  <c r="E2617" i="2"/>
  <c r="D2617" i="2"/>
  <c r="E2616" i="2"/>
  <c r="D2616" i="2"/>
  <c r="E2615" i="2"/>
  <c r="D2615" i="2"/>
  <c r="E2614" i="2"/>
  <c r="D2614" i="2"/>
  <c r="E2613" i="2"/>
  <c r="D2613" i="2"/>
  <c r="E2612" i="2"/>
  <c r="D2612" i="2"/>
  <c r="E2611" i="2"/>
  <c r="D2611" i="2"/>
  <c r="E2610" i="2"/>
  <c r="D2610" i="2"/>
  <c r="E2609" i="2"/>
  <c r="D2609" i="2"/>
  <c r="E2608" i="2"/>
  <c r="D2608" i="2"/>
  <c r="E2607" i="2"/>
  <c r="D2607" i="2"/>
  <c r="E2606" i="2"/>
  <c r="D2606" i="2"/>
  <c r="E2605" i="2"/>
  <c r="D2605" i="2"/>
  <c r="E2604" i="2"/>
  <c r="D2604" i="2"/>
  <c r="E2603" i="2"/>
  <c r="D2603" i="2"/>
  <c r="E2602" i="2"/>
  <c r="D2602" i="2"/>
  <c r="E2601" i="2"/>
  <c r="D2601" i="2"/>
  <c r="E2600" i="2"/>
  <c r="D2600" i="2"/>
  <c r="E2599" i="2"/>
  <c r="D2599" i="2"/>
  <c r="E2598" i="2"/>
  <c r="D2598" i="2"/>
  <c r="E2597" i="2"/>
  <c r="D2597" i="2"/>
  <c r="E2596" i="2"/>
  <c r="D2596" i="2"/>
  <c r="E2595" i="2"/>
  <c r="D2595" i="2"/>
  <c r="E2594" i="2"/>
  <c r="D2594" i="2"/>
  <c r="E2593" i="2"/>
  <c r="D2593" i="2"/>
  <c r="E2592" i="2"/>
  <c r="D2592" i="2"/>
  <c r="E2591" i="2"/>
  <c r="D2591" i="2"/>
  <c r="E2590" i="2"/>
  <c r="D2590" i="2"/>
  <c r="E2589" i="2"/>
  <c r="D2589" i="2"/>
  <c r="E2588" i="2"/>
  <c r="D2588" i="2"/>
  <c r="E2587" i="2"/>
  <c r="D2587" i="2"/>
  <c r="E2586" i="2"/>
  <c r="D2586" i="2"/>
  <c r="E2585" i="2"/>
  <c r="D2585" i="2"/>
  <c r="E2584" i="2"/>
  <c r="D2584" i="2"/>
  <c r="E2583" i="2"/>
  <c r="D2583" i="2"/>
  <c r="E2582" i="2"/>
  <c r="D2582" i="2"/>
  <c r="E2581" i="2"/>
  <c r="D2581" i="2"/>
  <c r="E2580" i="2"/>
  <c r="D2580" i="2"/>
  <c r="E2579" i="2"/>
  <c r="D2579" i="2"/>
  <c r="E2578" i="2"/>
  <c r="D2578" i="2"/>
  <c r="E2577" i="2"/>
  <c r="D2577" i="2"/>
  <c r="E2576" i="2"/>
  <c r="D2576" i="2"/>
  <c r="E2575" i="2"/>
  <c r="D2575" i="2"/>
  <c r="E2574" i="2"/>
  <c r="D2574" i="2"/>
  <c r="E2573" i="2"/>
  <c r="D2573" i="2"/>
  <c r="E2572" i="2"/>
  <c r="D2572" i="2"/>
  <c r="E2571" i="2"/>
  <c r="D2571" i="2"/>
  <c r="E2570" i="2"/>
  <c r="D2570" i="2"/>
  <c r="E2569" i="2"/>
  <c r="D2569" i="2"/>
  <c r="E2568" i="2"/>
  <c r="D2568" i="2"/>
  <c r="E2567" i="2"/>
  <c r="D2567" i="2"/>
  <c r="E2566" i="2"/>
  <c r="D2566" i="2"/>
  <c r="E2565" i="2"/>
  <c r="D2565" i="2"/>
  <c r="E2564" i="2"/>
  <c r="D2564" i="2"/>
  <c r="E2563" i="2"/>
  <c r="D2563" i="2"/>
  <c r="E2562" i="2"/>
  <c r="D2562" i="2"/>
  <c r="E2561" i="2"/>
  <c r="D2561" i="2"/>
  <c r="E2560" i="2"/>
  <c r="D2560" i="2"/>
  <c r="E2559" i="2"/>
  <c r="D2559" i="2"/>
  <c r="E2558" i="2"/>
  <c r="D2558" i="2"/>
  <c r="E2557" i="2"/>
  <c r="D2557" i="2"/>
  <c r="E2556" i="2"/>
  <c r="D2556" i="2"/>
  <c r="E2555" i="2"/>
  <c r="D2555" i="2"/>
  <c r="E2554" i="2"/>
  <c r="D2554" i="2"/>
  <c r="E2553" i="2"/>
  <c r="D2553" i="2"/>
  <c r="E2552" i="2"/>
  <c r="D2552" i="2"/>
  <c r="E2551" i="2"/>
  <c r="D2551" i="2"/>
  <c r="E2550" i="2"/>
  <c r="D2550" i="2"/>
  <c r="E2549" i="2"/>
  <c r="D2549" i="2"/>
  <c r="E2548" i="2"/>
  <c r="D2548" i="2"/>
  <c r="E2547" i="2"/>
  <c r="D2547" i="2"/>
  <c r="E2546" i="2"/>
  <c r="D2546" i="2"/>
  <c r="E2545" i="2"/>
  <c r="D2545" i="2"/>
  <c r="E2544" i="2"/>
  <c r="D2544" i="2"/>
  <c r="E2543" i="2"/>
  <c r="D2543" i="2"/>
  <c r="E2542" i="2"/>
  <c r="D2542" i="2"/>
  <c r="E2541" i="2"/>
  <c r="D2541" i="2"/>
  <c r="E2540" i="2"/>
  <c r="D2540" i="2"/>
  <c r="E2539" i="2"/>
  <c r="D2539" i="2"/>
  <c r="E2538" i="2"/>
  <c r="D2538" i="2"/>
  <c r="E2537" i="2"/>
  <c r="D2537" i="2"/>
  <c r="E2536" i="2"/>
  <c r="D2536" i="2"/>
  <c r="E2535" i="2"/>
  <c r="D2535" i="2"/>
  <c r="E2534" i="2"/>
  <c r="D2534" i="2"/>
  <c r="E2533" i="2"/>
  <c r="D2533" i="2"/>
  <c r="E2532" i="2"/>
  <c r="D2532" i="2"/>
  <c r="E2531" i="2"/>
  <c r="D2531" i="2"/>
  <c r="E2530" i="2"/>
  <c r="D2530" i="2"/>
  <c r="E2529" i="2"/>
  <c r="D2529" i="2"/>
  <c r="E2528" i="2"/>
  <c r="D2528" i="2"/>
  <c r="E2527" i="2"/>
  <c r="D2527" i="2"/>
  <c r="E2526" i="2"/>
  <c r="D2526" i="2"/>
  <c r="E2525" i="2"/>
  <c r="D2525" i="2"/>
  <c r="E2524" i="2"/>
  <c r="D2524" i="2"/>
  <c r="E2523" i="2"/>
  <c r="D2523" i="2"/>
  <c r="E2522" i="2"/>
  <c r="D2522" i="2"/>
  <c r="E2521" i="2"/>
  <c r="D2521" i="2"/>
  <c r="E2520" i="2"/>
  <c r="D2520" i="2"/>
  <c r="E2519" i="2"/>
  <c r="D2519" i="2"/>
  <c r="E2518" i="2"/>
  <c r="D2518" i="2"/>
  <c r="E2517" i="2"/>
  <c r="D2517" i="2"/>
  <c r="E2516" i="2"/>
  <c r="D2516" i="2"/>
  <c r="E2515" i="2"/>
  <c r="D2515" i="2"/>
  <c r="E2514" i="2"/>
  <c r="D2514" i="2"/>
  <c r="E2513" i="2"/>
  <c r="D2513" i="2"/>
  <c r="E2512" i="2"/>
  <c r="D2512" i="2"/>
  <c r="E2511" i="2"/>
  <c r="D2511" i="2"/>
  <c r="E2510" i="2"/>
  <c r="D2510" i="2"/>
  <c r="E2509" i="2"/>
  <c r="D2509" i="2"/>
  <c r="E2508" i="2"/>
  <c r="D2508" i="2"/>
  <c r="E2507" i="2"/>
  <c r="D2507" i="2"/>
  <c r="E2506" i="2"/>
  <c r="D2506" i="2"/>
  <c r="E2505" i="2"/>
  <c r="D2505" i="2"/>
  <c r="E2504" i="2"/>
  <c r="D2504" i="2"/>
  <c r="E2503" i="2"/>
  <c r="D2503" i="2"/>
  <c r="E2502" i="2"/>
  <c r="D2502" i="2"/>
  <c r="E2501" i="2"/>
  <c r="D2501" i="2"/>
  <c r="E2500" i="2"/>
  <c r="D2500" i="2"/>
  <c r="E2499" i="2"/>
  <c r="D2499" i="2"/>
  <c r="E2498" i="2"/>
  <c r="D2498" i="2"/>
  <c r="E2497" i="2"/>
  <c r="D2497" i="2"/>
  <c r="E2496" i="2"/>
  <c r="D2496" i="2"/>
  <c r="E2495" i="2"/>
  <c r="D2495" i="2"/>
  <c r="E2494" i="2"/>
  <c r="D2494" i="2"/>
  <c r="E2493" i="2"/>
  <c r="D2493" i="2"/>
  <c r="E2492" i="2"/>
  <c r="D2492" i="2"/>
  <c r="E2491" i="2"/>
  <c r="D2491" i="2"/>
  <c r="E2490" i="2"/>
  <c r="D2490" i="2"/>
  <c r="E2489" i="2"/>
  <c r="D2489" i="2"/>
  <c r="E2488" i="2"/>
  <c r="D2488" i="2"/>
  <c r="E2487" i="2"/>
  <c r="D2487" i="2"/>
  <c r="E2486" i="2"/>
  <c r="D2486" i="2"/>
  <c r="E2485" i="2"/>
  <c r="D2485" i="2"/>
  <c r="E2484" i="2"/>
  <c r="D2484" i="2"/>
  <c r="E2483" i="2"/>
  <c r="D2483" i="2"/>
  <c r="E2482" i="2"/>
  <c r="D2482" i="2"/>
  <c r="E2481" i="2"/>
  <c r="D2481" i="2"/>
  <c r="E2480" i="2"/>
  <c r="D2480" i="2"/>
  <c r="E2479" i="2"/>
  <c r="D2479" i="2"/>
  <c r="E2478" i="2"/>
  <c r="D2478" i="2"/>
  <c r="E2477" i="2"/>
  <c r="D2477" i="2"/>
  <c r="E2476" i="2"/>
  <c r="D2476" i="2"/>
  <c r="E2475" i="2"/>
  <c r="D2475" i="2"/>
  <c r="E2474" i="2"/>
  <c r="D2474" i="2"/>
  <c r="E2473" i="2"/>
  <c r="D2473" i="2"/>
  <c r="E2472" i="2"/>
  <c r="D2472" i="2"/>
  <c r="E2471" i="2"/>
  <c r="D2471" i="2"/>
  <c r="E2470" i="2"/>
  <c r="D2470" i="2"/>
  <c r="E2469" i="2"/>
  <c r="D2469" i="2"/>
  <c r="E2468" i="2"/>
  <c r="D2468" i="2"/>
  <c r="E2467" i="2"/>
  <c r="D2467" i="2"/>
  <c r="E2466" i="2"/>
  <c r="D2466" i="2"/>
  <c r="E2465" i="2"/>
  <c r="D2465" i="2"/>
  <c r="E2464" i="2"/>
  <c r="D2464" i="2"/>
  <c r="E2463" i="2"/>
  <c r="D2463" i="2"/>
  <c r="E2462" i="2"/>
  <c r="D2462" i="2"/>
  <c r="E2461" i="2"/>
  <c r="D2461" i="2"/>
  <c r="E2460" i="2"/>
  <c r="D2460" i="2"/>
  <c r="E2459" i="2"/>
  <c r="D2459" i="2"/>
  <c r="E2458" i="2"/>
  <c r="D2458" i="2"/>
  <c r="E2457" i="2"/>
  <c r="D2457" i="2"/>
  <c r="E2456" i="2"/>
  <c r="D2456" i="2"/>
  <c r="E2455" i="2"/>
  <c r="D2455" i="2"/>
  <c r="E2454" i="2"/>
  <c r="D2454" i="2"/>
  <c r="E2453" i="2"/>
  <c r="D2453" i="2"/>
  <c r="E2452" i="2"/>
  <c r="D2452" i="2"/>
  <c r="E2451" i="2"/>
  <c r="D2451" i="2"/>
  <c r="E2450" i="2"/>
  <c r="D2450" i="2"/>
  <c r="E2449" i="2"/>
  <c r="D2449" i="2"/>
  <c r="E2448" i="2"/>
  <c r="D2448" i="2"/>
  <c r="E2447" i="2"/>
  <c r="D2447" i="2"/>
  <c r="E2446" i="2"/>
  <c r="D2446" i="2"/>
  <c r="E2445" i="2"/>
  <c r="D2445" i="2"/>
  <c r="E2444" i="2"/>
  <c r="D2444" i="2"/>
  <c r="E2443" i="2"/>
  <c r="D2443" i="2"/>
  <c r="E2442" i="2"/>
  <c r="D2442" i="2"/>
  <c r="E2441" i="2"/>
  <c r="D2441" i="2"/>
  <c r="E2440" i="2"/>
  <c r="D2440" i="2"/>
  <c r="E2439" i="2"/>
  <c r="D2439" i="2"/>
  <c r="E2438" i="2"/>
  <c r="D2438" i="2"/>
  <c r="E2437" i="2"/>
  <c r="D2437" i="2"/>
  <c r="E2436" i="2"/>
  <c r="D2436" i="2"/>
  <c r="E2435" i="2"/>
  <c r="D2435" i="2"/>
  <c r="E2434" i="2"/>
  <c r="D2434" i="2"/>
  <c r="E2433" i="2"/>
  <c r="D2433" i="2"/>
  <c r="E2432" i="2"/>
  <c r="D2432" i="2"/>
  <c r="E2431" i="2"/>
  <c r="D2431" i="2"/>
  <c r="E2430" i="2"/>
  <c r="D2430" i="2"/>
  <c r="E2429" i="2"/>
  <c r="D2429" i="2"/>
  <c r="E2428" i="2"/>
  <c r="D2428" i="2"/>
  <c r="E2427" i="2"/>
  <c r="D2427" i="2"/>
  <c r="E2426" i="2"/>
  <c r="D2426" i="2"/>
  <c r="E2425" i="2"/>
  <c r="D2425" i="2"/>
  <c r="E2424" i="2"/>
  <c r="D2424" i="2"/>
  <c r="E2423" i="2"/>
  <c r="D2423" i="2"/>
  <c r="E2422" i="2"/>
  <c r="D2422" i="2"/>
  <c r="E2421" i="2"/>
  <c r="D2421" i="2"/>
  <c r="E2420" i="2"/>
  <c r="D2420" i="2"/>
  <c r="E2419" i="2"/>
  <c r="D2419" i="2"/>
  <c r="E2418" i="2"/>
  <c r="D2418" i="2"/>
  <c r="E2417" i="2"/>
  <c r="D2417" i="2"/>
  <c r="E2416" i="2"/>
  <c r="D2416" i="2"/>
  <c r="E2415" i="2"/>
  <c r="D2415" i="2"/>
  <c r="E2414" i="2"/>
  <c r="D2414" i="2"/>
  <c r="E2413" i="2"/>
  <c r="D2413" i="2"/>
  <c r="E2412" i="2"/>
  <c r="D2412" i="2"/>
  <c r="E2411" i="2"/>
  <c r="D2411" i="2"/>
  <c r="E2410" i="2"/>
  <c r="D2410" i="2"/>
  <c r="E2409" i="2"/>
  <c r="D2409" i="2"/>
  <c r="E2408" i="2"/>
  <c r="D2408" i="2"/>
  <c r="E2407" i="2"/>
  <c r="D2407" i="2"/>
  <c r="E2406" i="2"/>
  <c r="D2406" i="2"/>
  <c r="E2405" i="2"/>
  <c r="D2405" i="2"/>
  <c r="E2404" i="2"/>
  <c r="D2404" i="2"/>
  <c r="E2403" i="2"/>
  <c r="D2403" i="2"/>
  <c r="E2402" i="2"/>
  <c r="D2402" i="2"/>
  <c r="E2401" i="2"/>
  <c r="D2401" i="2"/>
  <c r="E2400" i="2"/>
  <c r="D2400" i="2"/>
  <c r="E2399" i="2"/>
  <c r="D2399" i="2"/>
  <c r="E2398" i="2"/>
  <c r="D2398" i="2"/>
  <c r="E2397" i="2"/>
  <c r="D2397" i="2"/>
  <c r="E2396" i="2"/>
  <c r="D2396" i="2"/>
  <c r="E2395" i="2"/>
  <c r="D2395" i="2"/>
  <c r="E2394" i="2"/>
  <c r="D2394" i="2"/>
  <c r="E2393" i="2"/>
  <c r="D2393" i="2"/>
  <c r="E2392" i="2"/>
  <c r="D2392" i="2"/>
  <c r="E2391" i="2"/>
  <c r="D2391" i="2"/>
  <c r="E2390" i="2"/>
  <c r="D2390" i="2"/>
  <c r="E2389" i="2"/>
  <c r="D2389" i="2"/>
  <c r="E2388" i="2"/>
  <c r="D2388" i="2"/>
  <c r="E2387" i="2"/>
  <c r="D2387" i="2"/>
  <c r="E2386" i="2"/>
  <c r="D2386" i="2"/>
  <c r="E2385" i="2"/>
  <c r="D2385" i="2"/>
  <c r="E2384" i="2"/>
  <c r="D2384" i="2"/>
  <c r="E2383" i="2"/>
  <c r="D2383" i="2"/>
  <c r="E2382" i="2"/>
  <c r="D2382" i="2"/>
  <c r="E2381" i="2"/>
  <c r="D2381" i="2"/>
  <c r="E2380" i="2"/>
  <c r="D2380" i="2"/>
  <c r="E2379" i="2"/>
  <c r="D2379" i="2"/>
  <c r="E2378" i="2"/>
  <c r="D2378" i="2"/>
  <c r="E2377" i="2"/>
  <c r="D2377" i="2"/>
  <c r="E2376" i="2"/>
  <c r="D2376" i="2"/>
  <c r="E2375" i="2"/>
  <c r="D2375" i="2"/>
  <c r="E2374" i="2"/>
  <c r="D2374" i="2"/>
  <c r="E2373" i="2"/>
  <c r="D2373" i="2"/>
  <c r="E2372" i="2"/>
  <c r="D2372" i="2"/>
  <c r="E2371" i="2"/>
  <c r="D2371" i="2"/>
  <c r="E2370" i="2"/>
  <c r="D2370" i="2"/>
  <c r="E2369" i="2"/>
  <c r="D2369" i="2"/>
  <c r="E2368" i="2"/>
  <c r="D2368" i="2"/>
  <c r="E2367" i="2"/>
  <c r="D2367" i="2"/>
  <c r="E2366" i="2"/>
  <c r="D2366" i="2"/>
  <c r="E2365" i="2"/>
  <c r="D2365" i="2"/>
  <c r="E2364" i="2"/>
  <c r="D2364" i="2"/>
  <c r="E2363" i="2"/>
  <c r="D2363" i="2"/>
  <c r="E2362" i="2"/>
  <c r="D2362" i="2"/>
  <c r="E2361" i="2"/>
  <c r="D2361" i="2"/>
  <c r="E2360" i="2"/>
  <c r="D2360" i="2"/>
  <c r="E2359" i="2"/>
  <c r="D2359" i="2"/>
  <c r="E2358" i="2"/>
  <c r="D2358" i="2"/>
  <c r="E2357" i="2"/>
  <c r="D2357" i="2"/>
  <c r="E2356" i="2"/>
  <c r="D2356" i="2"/>
  <c r="E2355" i="2"/>
  <c r="D2355" i="2"/>
  <c r="E2354" i="2"/>
  <c r="D2354" i="2"/>
  <c r="E2353" i="2"/>
  <c r="D2353" i="2"/>
  <c r="E2352" i="2"/>
  <c r="D2352" i="2"/>
  <c r="E2351" i="2"/>
  <c r="D2351" i="2"/>
  <c r="E2350" i="2"/>
  <c r="D2350" i="2"/>
  <c r="E2349" i="2"/>
  <c r="D2349" i="2"/>
  <c r="E2348" i="2"/>
  <c r="D2348" i="2"/>
  <c r="E2347" i="2"/>
  <c r="D2347" i="2"/>
  <c r="E2346" i="2"/>
  <c r="D2346" i="2"/>
  <c r="E2345" i="2"/>
  <c r="D2345" i="2"/>
  <c r="E2344" i="2"/>
  <c r="D2344" i="2"/>
  <c r="E2343" i="2"/>
  <c r="D2343" i="2"/>
  <c r="E2342" i="2"/>
  <c r="D2342" i="2"/>
  <c r="E2341" i="2"/>
  <c r="D2341" i="2"/>
  <c r="E2340" i="2"/>
  <c r="D2340" i="2"/>
  <c r="E2339" i="2"/>
  <c r="D2339" i="2"/>
  <c r="E2338" i="2"/>
  <c r="D2338" i="2"/>
  <c r="E2337" i="2"/>
  <c r="D2337" i="2"/>
  <c r="E2336" i="2"/>
  <c r="D2336" i="2"/>
  <c r="E2335" i="2"/>
  <c r="D2335" i="2"/>
  <c r="E2334" i="2"/>
  <c r="D2334" i="2"/>
  <c r="E2333" i="2"/>
  <c r="D2333" i="2"/>
  <c r="E2332" i="2"/>
  <c r="D2332" i="2"/>
  <c r="E2331" i="2"/>
  <c r="D2331" i="2"/>
  <c r="E2330" i="2"/>
  <c r="D2330" i="2"/>
  <c r="E2329" i="2"/>
  <c r="D2329" i="2"/>
  <c r="E2328" i="2"/>
  <c r="D2328" i="2"/>
  <c r="E2327" i="2"/>
  <c r="D2327" i="2"/>
  <c r="E2326" i="2"/>
  <c r="D2326" i="2"/>
  <c r="E2325" i="2"/>
  <c r="D2325" i="2"/>
  <c r="E2324" i="2"/>
  <c r="D2324" i="2"/>
  <c r="E2323" i="2"/>
  <c r="D2323" i="2"/>
  <c r="E2322" i="2"/>
  <c r="D2322" i="2"/>
  <c r="E2321" i="2"/>
  <c r="D2321" i="2"/>
  <c r="E2320" i="2"/>
  <c r="D2320" i="2"/>
  <c r="E2319" i="2"/>
  <c r="D2319" i="2"/>
  <c r="E2318" i="2"/>
  <c r="D2318" i="2"/>
  <c r="E2317" i="2"/>
  <c r="D2317" i="2"/>
  <c r="E2316" i="2"/>
  <c r="D2316" i="2"/>
  <c r="E2315" i="2"/>
  <c r="D2315" i="2"/>
  <c r="E2314" i="2"/>
  <c r="D2314" i="2"/>
  <c r="E2313" i="2"/>
  <c r="D2313" i="2"/>
  <c r="E2312" i="2"/>
  <c r="D2312" i="2"/>
  <c r="E2311" i="2"/>
  <c r="D2311" i="2"/>
  <c r="E2310" i="2"/>
  <c r="D2310" i="2"/>
  <c r="E2309" i="2"/>
  <c r="D2309" i="2"/>
  <c r="E2308" i="2"/>
  <c r="D2308" i="2"/>
  <c r="E2307" i="2"/>
  <c r="D2307" i="2"/>
  <c r="E2306" i="2"/>
  <c r="D2306" i="2"/>
  <c r="E2305" i="2"/>
  <c r="D2305" i="2"/>
  <c r="E2304" i="2"/>
  <c r="D2304" i="2"/>
  <c r="E2303" i="2"/>
  <c r="D2303" i="2"/>
  <c r="E2302" i="2"/>
  <c r="D2302" i="2"/>
  <c r="E2301" i="2"/>
  <c r="D2301" i="2"/>
  <c r="E2300" i="2"/>
  <c r="D2300" i="2"/>
  <c r="E2299" i="2"/>
  <c r="D2299" i="2"/>
  <c r="E2298" i="2"/>
  <c r="D2298" i="2"/>
  <c r="E2297" i="2"/>
  <c r="D2297" i="2"/>
  <c r="E2296" i="2"/>
  <c r="D2296" i="2"/>
  <c r="E2295" i="2"/>
  <c r="D2295" i="2"/>
  <c r="E2294" i="2"/>
  <c r="D2294" i="2"/>
  <c r="E2293" i="2"/>
  <c r="D2293" i="2"/>
  <c r="E2292" i="2"/>
  <c r="D2292" i="2"/>
  <c r="E2291" i="2"/>
  <c r="D2291" i="2"/>
  <c r="E2290" i="2"/>
  <c r="D2290" i="2"/>
  <c r="E2289" i="2"/>
  <c r="D2289" i="2"/>
  <c r="E2288" i="2"/>
  <c r="D2288" i="2"/>
  <c r="E2287" i="2"/>
  <c r="D2287" i="2"/>
  <c r="E2286" i="2"/>
  <c r="D2286" i="2"/>
  <c r="E2285" i="2"/>
  <c r="D2285" i="2"/>
  <c r="E2284" i="2"/>
  <c r="D2284" i="2"/>
  <c r="E2283" i="2"/>
  <c r="D2283" i="2"/>
  <c r="E2282" i="2"/>
  <c r="D2282" i="2"/>
  <c r="E2281" i="2"/>
  <c r="D2281" i="2"/>
  <c r="E2280" i="2"/>
  <c r="D2280" i="2"/>
  <c r="E2279" i="2"/>
  <c r="D2279" i="2"/>
  <c r="E2278" i="2"/>
  <c r="D2278" i="2"/>
  <c r="E2277" i="2"/>
  <c r="D2277" i="2"/>
  <c r="E2276" i="2"/>
  <c r="D2276" i="2"/>
  <c r="E2275" i="2"/>
  <c r="D2275" i="2"/>
  <c r="E2274" i="2"/>
  <c r="D2274" i="2"/>
  <c r="E2273" i="2"/>
  <c r="D2273" i="2"/>
  <c r="E2272" i="2"/>
  <c r="D2272" i="2"/>
  <c r="E2271" i="2"/>
  <c r="D2271" i="2"/>
  <c r="E2270" i="2"/>
  <c r="D2270" i="2"/>
  <c r="E2269" i="2"/>
  <c r="D2269" i="2"/>
  <c r="E2268" i="2"/>
  <c r="D2268" i="2"/>
  <c r="E2267" i="2"/>
  <c r="D2267" i="2"/>
  <c r="E2266" i="2"/>
  <c r="D2266" i="2"/>
  <c r="E2265" i="2"/>
  <c r="D2265" i="2"/>
  <c r="E2264" i="2"/>
  <c r="D2264" i="2"/>
  <c r="E2263" i="2"/>
  <c r="D2263" i="2"/>
  <c r="E2262" i="2"/>
  <c r="D2262" i="2"/>
  <c r="E2261" i="2"/>
  <c r="D2261" i="2"/>
  <c r="E2260" i="2"/>
  <c r="D2260" i="2"/>
  <c r="E2259" i="2"/>
  <c r="D2259" i="2"/>
  <c r="E2258" i="2"/>
  <c r="D2258" i="2"/>
  <c r="E2257" i="2"/>
  <c r="D2257" i="2"/>
  <c r="E2256" i="2"/>
  <c r="D2256" i="2"/>
  <c r="E2255" i="2"/>
  <c r="D2255" i="2"/>
  <c r="E2254" i="2"/>
  <c r="D2254" i="2"/>
  <c r="E2253" i="2"/>
  <c r="D2253" i="2"/>
  <c r="E2252" i="2"/>
  <c r="D2252" i="2"/>
  <c r="E2251" i="2"/>
  <c r="D2251" i="2"/>
  <c r="E2250" i="2"/>
  <c r="D2250" i="2"/>
  <c r="E2249" i="2"/>
  <c r="D2249" i="2"/>
  <c r="E2248" i="2"/>
  <c r="D2248" i="2"/>
  <c r="E2247" i="2"/>
  <c r="D2247" i="2"/>
  <c r="E2246" i="2"/>
  <c r="D2246" i="2"/>
  <c r="E2245" i="2"/>
  <c r="D2245" i="2"/>
  <c r="E2244" i="2"/>
  <c r="D2244" i="2"/>
  <c r="E2243" i="2"/>
  <c r="D2243" i="2"/>
  <c r="E2242" i="2"/>
  <c r="D2242" i="2"/>
  <c r="E2241" i="2"/>
  <c r="D2241" i="2"/>
  <c r="E2240" i="2"/>
  <c r="D2240" i="2"/>
  <c r="E2239" i="2"/>
  <c r="D2239" i="2"/>
  <c r="E2238" i="2"/>
  <c r="D2238" i="2"/>
  <c r="E2237" i="2"/>
  <c r="D2237" i="2"/>
  <c r="E2236" i="2"/>
  <c r="D2236" i="2"/>
  <c r="E2235" i="2"/>
  <c r="D2235" i="2"/>
  <c r="E2234" i="2"/>
  <c r="D2234" i="2"/>
  <c r="E2233" i="2"/>
  <c r="D2233" i="2"/>
  <c r="E2232" i="2"/>
  <c r="D2232" i="2"/>
  <c r="E2231" i="2"/>
  <c r="D2231" i="2"/>
  <c r="E2230" i="2"/>
  <c r="D2230" i="2"/>
  <c r="E2229" i="2"/>
  <c r="D2229" i="2"/>
  <c r="E2228" i="2"/>
  <c r="D2228" i="2"/>
  <c r="E2227" i="2"/>
  <c r="D2227" i="2"/>
  <c r="E2226" i="2"/>
  <c r="D2226" i="2"/>
  <c r="E2225" i="2"/>
  <c r="D2225" i="2"/>
  <c r="E2224" i="2"/>
  <c r="D2224" i="2"/>
  <c r="E2223" i="2"/>
  <c r="D2223" i="2"/>
  <c r="E2222" i="2"/>
  <c r="D2222" i="2"/>
  <c r="E2221" i="2"/>
  <c r="D2221" i="2"/>
  <c r="E2220" i="2"/>
  <c r="D2220" i="2"/>
  <c r="E2219" i="2"/>
  <c r="D2219" i="2"/>
  <c r="E2218" i="2"/>
  <c r="D2218" i="2"/>
  <c r="E2217" i="2"/>
  <c r="D2217" i="2"/>
  <c r="E2216" i="2"/>
  <c r="D2216" i="2"/>
  <c r="E2215" i="2"/>
  <c r="D2215" i="2"/>
  <c r="E2214" i="2"/>
  <c r="D2214" i="2"/>
  <c r="E2213" i="2"/>
  <c r="D2213" i="2"/>
  <c r="E2212" i="2"/>
  <c r="D2212" i="2"/>
  <c r="E2211" i="2"/>
  <c r="D2211" i="2"/>
  <c r="E2210" i="2"/>
  <c r="D2210" i="2"/>
  <c r="E2209" i="2"/>
  <c r="D2209" i="2"/>
  <c r="E2208" i="2"/>
  <c r="D2208" i="2"/>
  <c r="E2207" i="2"/>
  <c r="D2207" i="2"/>
  <c r="E2206" i="2"/>
  <c r="D2206" i="2"/>
  <c r="E2205" i="2"/>
  <c r="D2205" i="2"/>
  <c r="E2204" i="2"/>
  <c r="D2204" i="2"/>
  <c r="E2203" i="2"/>
  <c r="D2203" i="2"/>
  <c r="E2202" i="2"/>
  <c r="D2202" i="2"/>
  <c r="E2201" i="2"/>
  <c r="D2201" i="2"/>
  <c r="E2200" i="2"/>
  <c r="D2200" i="2"/>
  <c r="E2199" i="2"/>
  <c r="D2199" i="2"/>
  <c r="E2198" i="2"/>
  <c r="D2198" i="2"/>
  <c r="E2197" i="2"/>
  <c r="D2197" i="2"/>
  <c r="E2196" i="2"/>
  <c r="D2196" i="2"/>
  <c r="E2195" i="2"/>
  <c r="D2195" i="2"/>
  <c r="E2194" i="2"/>
  <c r="D2194" i="2"/>
  <c r="E2193" i="2"/>
  <c r="D2193" i="2"/>
  <c r="E2192" i="2"/>
  <c r="D2192" i="2"/>
  <c r="E2191" i="2"/>
  <c r="D2191" i="2"/>
  <c r="E2190" i="2"/>
  <c r="D2190" i="2"/>
  <c r="E2189" i="2"/>
  <c r="D2189" i="2"/>
  <c r="E2188" i="2"/>
  <c r="D2188" i="2"/>
  <c r="E2187" i="2"/>
  <c r="D2187" i="2"/>
  <c r="E2186" i="2"/>
  <c r="D2186" i="2"/>
  <c r="E2185" i="2"/>
  <c r="D2185" i="2"/>
  <c r="E2184" i="2"/>
  <c r="D2184" i="2"/>
  <c r="E2183" i="2"/>
  <c r="D2183" i="2"/>
  <c r="E2182" i="2"/>
  <c r="D2182" i="2"/>
  <c r="E2181" i="2"/>
  <c r="D2181" i="2"/>
  <c r="E2180" i="2"/>
  <c r="D2180" i="2"/>
  <c r="E2179" i="2"/>
  <c r="D2179" i="2"/>
  <c r="E2178" i="2"/>
  <c r="D2178" i="2"/>
  <c r="E2177" i="2"/>
  <c r="D2177" i="2"/>
  <c r="E2176" i="2"/>
  <c r="D2176" i="2"/>
  <c r="E2175" i="2"/>
  <c r="D2175" i="2"/>
  <c r="E2174" i="2"/>
  <c r="D2174" i="2"/>
  <c r="E2173" i="2"/>
  <c r="D2173" i="2"/>
  <c r="E2172" i="2"/>
  <c r="D2172" i="2"/>
  <c r="E2171" i="2"/>
  <c r="D2171" i="2"/>
  <c r="E2170" i="2"/>
  <c r="D2170" i="2"/>
  <c r="E2169" i="2"/>
  <c r="D2169" i="2"/>
  <c r="E2168" i="2"/>
  <c r="D2168" i="2"/>
  <c r="E2167" i="2"/>
  <c r="D2167" i="2"/>
  <c r="E2166" i="2"/>
  <c r="D2166" i="2"/>
  <c r="E2165" i="2"/>
  <c r="D2165" i="2"/>
  <c r="E2164" i="2"/>
  <c r="D2164" i="2"/>
  <c r="E2163" i="2"/>
  <c r="D2163" i="2"/>
  <c r="E2162" i="2"/>
  <c r="D2162" i="2"/>
  <c r="E2161" i="2"/>
  <c r="D2161" i="2"/>
  <c r="E2160" i="2"/>
  <c r="D2160" i="2"/>
  <c r="E2159" i="2"/>
  <c r="D2159" i="2"/>
  <c r="E2158" i="2"/>
  <c r="D2158" i="2"/>
  <c r="E2157" i="2"/>
  <c r="D2157" i="2"/>
  <c r="E2156" i="2"/>
  <c r="D2156" i="2"/>
  <c r="E2155" i="2"/>
  <c r="D2155" i="2"/>
  <c r="E2154" i="2"/>
  <c r="D2154" i="2"/>
  <c r="E2153" i="2"/>
  <c r="D2153" i="2"/>
  <c r="E2152" i="2"/>
  <c r="D2152" i="2"/>
  <c r="E2151" i="2"/>
  <c r="D2151" i="2"/>
  <c r="E2150" i="2"/>
  <c r="D2150" i="2"/>
  <c r="E2149" i="2"/>
  <c r="D2149" i="2"/>
  <c r="E2148" i="2"/>
  <c r="D2148" i="2"/>
  <c r="E2147" i="2"/>
  <c r="D2147" i="2"/>
  <c r="E2146" i="2"/>
  <c r="D2146" i="2"/>
  <c r="E2145" i="2"/>
  <c r="D2145" i="2"/>
  <c r="E2144" i="2"/>
  <c r="D2144" i="2"/>
  <c r="E2143" i="2"/>
  <c r="D2143" i="2"/>
  <c r="E2142" i="2"/>
  <c r="D2142" i="2"/>
  <c r="E2141" i="2"/>
  <c r="D2141" i="2"/>
  <c r="E2140" i="2"/>
  <c r="D2140" i="2"/>
  <c r="E2139" i="2"/>
  <c r="D2139" i="2"/>
  <c r="E2138" i="2"/>
  <c r="D2138" i="2"/>
  <c r="E2137" i="2"/>
  <c r="D2137" i="2"/>
  <c r="E2136" i="2"/>
  <c r="D2136" i="2"/>
  <c r="E2135" i="2"/>
  <c r="D2135" i="2"/>
  <c r="E2134" i="2"/>
  <c r="D2134" i="2"/>
  <c r="E2133" i="2"/>
  <c r="D2133" i="2"/>
  <c r="E2132" i="2"/>
  <c r="D2132" i="2"/>
  <c r="E2131" i="2"/>
  <c r="D2131" i="2"/>
  <c r="E2130" i="2"/>
  <c r="D2130" i="2"/>
  <c r="E2129" i="2"/>
  <c r="D2129" i="2"/>
  <c r="E2128" i="2"/>
  <c r="D2128" i="2"/>
  <c r="E2127" i="2"/>
  <c r="D2127" i="2"/>
  <c r="E2126" i="2"/>
  <c r="D2126" i="2"/>
  <c r="E2125" i="2"/>
  <c r="D2125" i="2"/>
  <c r="E2124" i="2"/>
  <c r="D2124" i="2"/>
  <c r="E2123" i="2"/>
  <c r="D2123" i="2"/>
  <c r="E2122" i="2"/>
  <c r="D2122" i="2"/>
  <c r="E2121" i="2"/>
  <c r="D2121" i="2"/>
  <c r="E2120" i="2"/>
  <c r="D2120" i="2"/>
  <c r="E2119" i="2"/>
  <c r="D2119" i="2"/>
  <c r="E2118" i="2"/>
  <c r="D2118" i="2"/>
  <c r="E2117" i="2"/>
  <c r="D2117" i="2"/>
  <c r="E2116" i="2"/>
  <c r="D2116" i="2"/>
  <c r="E2115" i="2"/>
  <c r="D2115" i="2"/>
  <c r="E2114" i="2"/>
  <c r="D2114" i="2"/>
  <c r="E2113" i="2"/>
  <c r="D2113" i="2"/>
  <c r="E2112" i="2"/>
  <c r="D2112" i="2"/>
  <c r="E2111" i="2"/>
  <c r="D2111" i="2"/>
  <c r="E2110" i="2"/>
  <c r="D2110" i="2"/>
  <c r="E2109" i="2"/>
  <c r="D2109" i="2"/>
  <c r="E2108" i="2"/>
  <c r="D2108" i="2"/>
  <c r="E2107" i="2"/>
  <c r="D2107" i="2"/>
  <c r="E2106" i="2"/>
  <c r="D2106" i="2"/>
  <c r="E2105" i="2"/>
  <c r="D2105" i="2"/>
  <c r="E2104" i="2"/>
  <c r="D2104" i="2"/>
  <c r="E2103" i="2"/>
  <c r="D2103" i="2"/>
  <c r="E2102" i="2"/>
  <c r="D2102" i="2"/>
  <c r="E2101" i="2"/>
  <c r="D2101" i="2"/>
  <c r="E2100" i="2"/>
  <c r="D2100" i="2"/>
  <c r="E2099" i="2"/>
  <c r="D2099" i="2"/>
  <c r="E2098" i="2"/>
  <c r="D2098" i="2"/>
  <c r="E2097" i="2"/>
  <c r="D2097" i="2"/>
  <c r="E2096" i="2"/>
  <c r="D2096" i="2"/>
  <c r="E2095" i="2"/>
  <c r="D2095" i="2"/>
  <c r="E2094" i="2"/>
  <c r="D2094" i="2"/>
  <c r="E2093" i="2"/>
  <c r="D2093" i="2"/>
  <c r="E2092" i="2"/>
  <c r="D2092" i="2"/>
  <c r="E2091" i="2"/>
  <c r="D2091" i="2"/>
  <c r="E2090" i="2"/>
  <c r="D2090" i="2"/>
  <c r="E2089" i="2"/>
  <c r="D2089" i="2"/>
  <c r="E2088" i="2"/>
  <c r="D2088" i="2"/>
  <c r="E2087" i="2"/>
  <c r="D2087" i="2"/>
  <c r="E2086" i="2"/>
  <c r="D2086" i="2"/>
  <c r="E2085" i="2"/>
  <c r="D2085" i="2"/>
  <c r="E2084" i="2"/>
  <c r="D2084" i="2"/>
  <c r="E2083" i="2"/>
  <c r="D2083" i="2"/>
  <c r="E2082" i="2"/>
  <c r="D2082" i="2"/>
  <c r="E2081" i="2"/>
  <c r="D2081" i="2"/>
  <c r="E2080" i="2"/>
  <c r="D2080" i="2"/>
  <c r="E2079" i="2"/>
  <c r="D2079" i="2"/>
  <c r="E2078" i="2"/>
  <c r="D2078" i="2"/>
  <c r="E2077" i="2"/>
  <c r="D2077" i="2"/>
  <c r="E2076" i="2"/>
  <c r="D2076" i="2"/>
  <c r="E2075" i="2"/>
  <c r="D2075" i="2"/>
  <c r="E2074" i="2"/>
  <c r="D2074" i="2"/>
  <c r="E2073" i="2"/>
  <c r="D2073" i="2"/>
  <c r="E2072" i="2"/>
  <c r="D2072" i="2"/>
  <c r="E2071" i="2"/>
  <c r="D2071" i="2"/>
  <c r="E2070" i="2"/>
  <c r="D2070" i="2"/>
  <c r="E2069" i="2"/>
  <c r="D2069" i="2"/>
  <c r="E2068" i="2"/>
  <c r="D2068" i="2"/>
  <c r="E2067" i="2"/>
  <c r="D2067" i="2"/>
  <c r="E2066" i="2"/>
  <c r="D2066" i="2"/>
  <c r="E2065" i="2"/>
  <c r="D2065" i="2"/>
  <c r="E2064" i="2"/>
  <c r="D2064" i="2"/>
  <c r="E2063" i="2"/>
  <c r="D2063" i="2"/>
  <c r="E2062" i="2"/>
  <c r="D2062" i="2"/>
  <c r="E2061" i="2"/>
  <c r="D2061" i="2"/>
  <c r="E2060" i="2"/>
  <c r="D2060" i="2"/>
  <c r="E2059" i="2"/>
  <c r="D2059" i="2"/>
  <c r="E2058" i="2"/>
  <c r="D2058" i="2"/>
  <c r="E2057" i="2"/>
  <c r="D2057" i="2"/>
  <c r="E2056" i="2"/>
  <c r="D2056" i="2"/>
  <c r="E2055" i="2"/>
  <c r="D2055" i="2"/>
  <c r="E2054" i="2"/>
  <c r="D2054" i="2"/>
  <c r="E2053" i="2"/>
  <c r="D2053" i="2"/>
  <c r="E2052" i="2"/>
  <c r="D2052" i="2"/>
  <c r="E2051" i="2"/>
  <c r="D2051" i="2"/>
  <c r="E2050" i="2"/>
  <c r="D2050" i="2"/>
  <c r="E2049" i="2"/>
  <c r="D2049" i="2"/>
  <c r="E2048" i="2"/>
  <c r="D2048" i="2"/>
  <c r="E2047" i="2"/>
  <c r="D2047" i="2"/>
  <c r="E2046" i="2"/>
  <c r="D2046" i="2"/>
  <c r="E2045" i="2"/>
  <c r="D2045" i="2"/>
  <c r="E2044" i="2"/>
  <c r="D2044" i="2"/>
  <c r="E2043" i="2"/>
  <c r="D2043" i="2"/>
  <c r="E2042" i="2"/>
  <c r="D2042" i="2"/>
  <c r="E2041" i="2"/>
  <c r="D2041" i="2"/>
  <c r="E2040" i="2"/>
  <c r="D2040" i="2"/>
  <c r="E2039" i="2"/>
  <c r="D2039" i="2"/>
  <c r="E2038" i="2"/>
  <c r="D2038" i="2"/>
  <c r="E2037" i="2"/>
  <c r="D2037" i="2"/>
  <c r="E2036" i="2"/>
  <c r="D2036" i="2"/>
  <c r="E2035" i="2"/>
  <c r="D2035" i="2"/>
  <c r="E2034" i="2"/>
  <c r="D2034" i="2"/>
  <c r="E2033" i="2"/>
  <c r="D2033" i="2"/>
  <c r="E2032" i="2"/>
  <c r="D2032" i="2"/>
  <c r="E2031" i="2"/>
  <c r="D2031" i="2"/>
  <c r="E2030" i="2"/>
  <c r="D2030" i="2"/>
  <c r="E2029" i="2"/>
  <c r="D2029" i="2"/>
  <c r="E2028" i="2"/>
  <c r="D2028" i="2"/>
  <c r="E2027" i="2"/>
  <c r="D2027" i="2"/>
  <c r="E2026" i="2"/>
  <c r="D2026" i="2"/>
  <c r="E2025" i="2"/>
  <c r="D2025" i="2"/>
  <c r="E2024" i="2"/>
  <c r="D2024" i="2"/>
  <c r="E2023" i="2"/>
  <c r="D2023" i="2"/>
  <c r="E2022" i="2"/>
  <c r="D2022" i="2"/>
  <c r="E2021" i="2"/>
  <c r="D2021" i="2"/>
  <c r="E2020" i="2"/>
  <c r="D2020" i="2"/>
  <c r="E2019" i="2"/>
  <c r="D2019" i="2"/>
  <c r="E2018" i="2"/>
  <c r="D2018" i="2"/>
  <c r="E2017" i="2"/>
  <c r="D2017" i="2"/>
  <c r="E2016" i="2"/>
  <c r="D2016" i="2"/>
  <c r="E2015" i="2"/>
  <c r="D2015" i="2"/>
  <c r="E2014" i="2"/>
  <c r="D2014" i="2"/>
  <c r="E2013" i="2"/>
  <c r="D2013" i="2"/>
  <c r="E2012" i="2"/>
  <c r="D2012" i="2"/>
  <c r="E2011" i="2"/>
  <c r="D2011" i="2"/>
  <c r="E2010" i="2"/>
  <c r="D2010" i="2"/>
  <c r="E2009" i="2"/>
  <c r="D2009" i="2"/>
  <c r="E2008" i="2"/>
  <c r="D2008" i="2"/>
  <c r="E2007" i="2"/>
  <c r="D2007" i="2"/>
  <c r="E2006" i="2"/>
  <c r="D2006" i="2"/>
  <c r="E2005" i="2"/>
  <c r="D2005" i="2"/>
  <c r="E2004" i="2"/>
  <c r="D2004" i="2"/>
  <c r="E2003" i="2"/>
  <c r="D2003" i="2"/>
  <c r="E2002" i="2"/>
  <c r="D2002" i="2"/>
  <c r="E2001" i="2"/>
  <c r="D2001" i="2"/>
  <c r="E2000" i="2"/>
  <c r="D2000" i="2"/>
  <c r="E1999" i="2"/>
  <c r="D1999" i="2"/>
  <c r="E1998" i="2"/>
  <c r="D1998" i="2"/>
  <c r="E1997" i="2"/>
  <c r="D1997" i="2"/>
  <c r="E1996" i="2"/>
  <c r="D1996" i="2"/>
  <c r="E1995" i="2"/>
  <c r="D1995" i="2"/>
  <c r="E1994" i="2"/>
  <c r="D1994" i="2"/>
  <c r="E1993" i="2"/>
  <c r="D1993" i="2"/>
  <c r="E1992" i="2"/>
  <c r="D1992" i="2"/>
  <c r="E1991" i="2"/>
  <c r="D1991" i="2"/>
  <c r="E1990" i="2"/>
  <c r="D1990" i="2"/>
  <c r="E1989" i="2"/>
  <c r="D1989" i="2"/>
  <c r="E1988" i="2"/>
  <c r="D1988" i="2"/>
  <c r="E1987" i="2"/>
  <c r="D1987" i="2"/>
  <c r="E1986" i="2"/>
  <c r="D1986" i="2"/>
  <c r="E1985" i="2"/>
  <c r="D1985" i="2"/>
  <c r="E1984" i="2"/>
  <c r="D1984" i="2"/>
  <c r="E1983" i="2"/>
  <c r="D1983" i="2"/>
  <c r="E1982" i="2"/>
  <c r="D1982" i="2"/>
  <c r="E1981" i="2"/>
  <c r="D1981" i="2"/>
  <c r="E1980" i="2"/>
  <c r="D1980" i="2"/>
  <c r="E1979" i="2"/>
  <c r="D1979" i="2"/>
  <c r="E1978" i="2"/>
  <c r="D1978" i="2"/>
  <c r="E1977" i="2"/>
  <c r="D1977" i="2"/>
  <c r="E1976" i="2"/>
  <c r="D1976" i="2"/>
  <c r="E1975" i="2"/>
  <c r="D1975" i="2"/>
  <c r="E1974" i="2"/>
  <c r="D1974" i="2"/>
  <c r="E1973" i="2"/>
  <c r="D1973" i="2"/>
  <c r="E1972" i="2"/>
  <c r="D1972" i="2"/>
  <c r="E1971" i="2"/>
  <c r="D1971" i="2"/>
  <c r="E1970" i="2"/>
  <c r="D1970" i="2"/>
  <c r="E1969" i="2"/>
  <c r="D1969" i="2"/>
  <c r="E1968" i="2"/>
  <c r="D1968" i="2"/>
  <c r="E1967" i="2"/>
  <c r="D1967" i="2"/>
  <c r="E1966" i="2"/>
  <c r="D1966" i="2"/>
  <c r="E1965" i="2"/>
  <c r="D1965" i="2"/>
  <c r="E1964" i="2"/>
  <c r="D1964" i="2"/>
  <c r="E1963" i="2"/>
  <c r="D1963" i="2"/>
  <c r="E1962" i="2"/>
  <c r="D1962" i="2"/>
  <c r="E1961" i="2"/>
  <c r="D1961" i="2"/>
  <c r="E1960" i="2"/>
  <c r="D1960" i="2"/>
  <c r="E1959" i="2"/>
  <c r="D1959" i="2"/>
  <c r="E1958" i="2"/>
  <c r="D1958" i="2"/>
  <c r="E1957" i="2"/>
  <c r="D1957" i="2"/>
  <c r="E1956" i="2"/>
  <c r="D1956" i="2"/>
  <c r="E1955" i="2"/>
  <c r="D1955" i="2"/>
  <c r="E1954" i="2"/>
  <c r="D1954" i="2"/>
  <c r="E1953" i="2"/>
  <c r="D1953" i="2"/>
  <c r="E1952" i="2"/>
  <c r="D1952" i="2"/>
  <c r="E1951" i="2"/>
  <c r="D1951" i="2"/>
  <c r="E1950" i="2"/>
  <c r="D1950" i="2"/>
  <c r="E1949" i="2"/>
  <c r="D1949" i="2"/>
  <c r="E1948" i="2"/>
  <c r="D1948" i="2"/>
  <c r="E1947" i="2"/>
  <c r="D1947" i="2"/>
  <c r="E1946" i="2"/>
  <c r="D1946" i="2"/>
  <c r="E1945" i="2"/>
  <c r="D1945" i="2"/>
  <c r="E1944" i="2"/>
  <c r="D1944" i="2"/>
  <c r="E1943" i="2"/>
  <c r="D1943" i="2"/>
  <c r="E1942" i="2"/>
  <c r="D1942" i="2"/>
  <c r="E1941" i="2"/>
  <c r="D1941" i="2"/>
  <c r="E1940" i="2"/>
  <c r="D1940" i="2"/>
  <c r="E1939" i="2"/>
  <c r="D1939" i="2"/>
  <c r="E1938" i="2"/>
  <c r="D1938" i="2"/>
  <c r="E1937" i="2"/>
  <c r="D1937" i="2"/>
  <c r="E1936" i="2"/>
  <c r="D1936" i="2"/>
  <c r="E1935" i="2"/>
  <c r="D1935" i="2"/>
  <c r="E1934" i="2"/>
  <c r="D1934" i="2"/>
  <c r="E1933" i="2"/>
  <c r="D1933" i="2"/>
  <c r="E1932" i="2"/>
  <c r="D1932" i="2"/>
  <c r="E1931" i="2"/>
  <c r="D1931" i="2"/>
  <c r="E1930" i="2"/>
  <c r="D1930" i="2"/>
  <c r="E1929" i="2"/>
  <c r="D1929" i="2"/>
  <c r="E1928" i="2"/>
  <c r="D1928" i="2"/>
  <c r="E1927" i="2"/>
  <c r="D1927" i="2"/>
  <c r="E1926" i="2"/>
  <c r="D1926" i="2"/>
  <c r="E1925" i="2"/>
  <c r="D1925" i="2"/>
  <c r="E1924" i="2"/>
  <c r="D1924" i="2"/>
  <c r="E1923" i="2"/>
  <c r="D1923" i="2"/>
  <c r="E1922" i="2"/>
  <c r="D1922" i="2"/>
  <c r="E1921" i="2"/>
  <c r="D1921" i="2"/>
  <c r="E1920" i="2"/>
  <c r="D1920" i="2"/>
  <c r="E1919" i="2"/>
  <c r="D1919" i="2"/>
  <c r="E1918" i="2"/>
  <c r="D1918" i="2"/>
  <c r="E1917" i="2"/>
  <c r="D1917" i="2"/>
  <c r="E1916" i="2"/>
  <c r="D1916" i="2"/>
  <c r="E1915" i="2"/>
  <c r="D1915" i="2"/>
  <c r="E1914" i="2"/>
  <c r="D1914" i="2"/>
  <c r="E1913" i="2"/>
  <c r="D1913" i="2"/>
  <c r="E1912" i="2"/>
  <c r="D1912" i="2"/>
  <c r="E1911" i="2"/>
  <c r="D1911" i="2"/>
  <c r="E1910" i="2"/>
  <c r="D1910" i="2"/>
  <c r="E1909" i="2"/>
  <c r="D1909" i="2"/>
  <c r="E1908" i="2"/>
  <c r="D1908" i="2"/>
  <c r="E1907" i="2"/>
  <c r="D1907" i="2"/>
  <c r="E1906" i="2"/>
  <c r="D1906" i="2"/>
  <c r="E1905" i="2"/>
  <c r="D1905" i="2"/>
  <c r="E1904" i="2"/>
  <c r="D1904" i="2"/>
  <c r="E1903" i="2"/>
  <c r="D1903" i="2"/>
  <c r="E1902" i="2"/>
  <c r="D1902" i="2"/>
  <c r="E1901" i="2"/>
  <c r="D1901" i="2"/>
  <c r="E1900" i="2"/>
  <c r="D1900" i="2"/>
  <c r="E1899" i="2"/>
  <c r="D1899" i="2"/>
  <c r="E1898" i="2"/>
  <c r="D1898" i="2"/>
  <c r="E1897" i="2"/>
  <c r="D1897" i="2"/>
  <c r="E1896" i="2"/>
  <c r="D1896" i="2"/>
  <c r="E1895" i="2"/>
  <c r="D1895" i="2"/>
  <c r="E1894" i="2"/>
  <c r="D1894" i="2"/>
  <c r="E1893" i="2"/>
  <c r="D1893" i="2"/>
  <c r="E1892" i="2"/>
  <c r="D1892" i="2"/>
  <c r="E1891" i="2"/>
  <c r="D1891" i="2"/>
  <c r="E1890" i="2"/>
  <c r="D1890" i="2"/>
  <c r="E1889" i="2"/>
  <c r="D1889" i="2"/>
  <c r="E1888" i="2"/>
  <c r="D1888" i="2"/>
  <c r="E1887" i="2"/>
  <c r="D1887" i="2"/>
  <c r="E1886" i="2"/>
  <c r="D1886" i="2"/>
  <c r="E1885" i="2"/>
  <c r="D1885" i="2"/>
  <c r="E1884" i="2"/>
  <c r="D1884" i="2"/>
  <c r="E1883" i="2"/>
  <c r="D1883" i="2"/>
  <c r="E1882" i="2"/>
  <c r="D1882" i="2"/>
  <c r="E1881" i="2"/>
  <c r="D1881" i="2"/>
  <c r="E1880" i="2"/>
  <c r="D1880" i="2"/>
  <c r="E1879" i="2"/>
  <c r="D1879" i="2"/>
  <c r="E1878" i="2"/>
  <c r="D1878" i="2"/>
  <c r="E1877" i="2"/>
  <c r="D1877" i="2"/>
  <c r="E1876" i="2"/>
  <c r="D1876" i="2"/>
  <c r="E1875" i="2"/>
  <c r="D1875" i="2"/>
  <c r="E1874" i="2"/>
  <c r="D1874" i="2"/>
  <c r="E1873" i="2"/>
  <c r="D1873" i="2"/>
  <c r="E1872" i="2"/>
  <c r="D1872" i="2"/>
  <c r="E1871" i="2"/>
  <c r="D1871" i="2"/>
  <c r="E1870" i="2"/>
  <c r="D1870" i="2"/>
  <c r="E1869" i="2"/>
  <c r="D1869" i="2"/>
  <c r="E1868" i="2"/>
  <c r="D1868" i="2"/>
  <c r="E1867" i="2"/>
  <c r="D1867" i="2"/>
  <c r="E1866" i="2"/>
  <c r="D1866" i="2"/>
  <c r="E1865" i="2"/>
  <c r="D1865" i="2"/>
  <c r="E1864" i="2"/>
  <c r="D1864" i="2"/>
  <c r="E1863" i="2"/>
  <c r="D1863" i="2"/>
  <c r="E1862" i="2"/>
  <c r="D1862" i="2"/>
  <c r="E1861" i="2"/>
  <c r="D1861" i="2"/>
  <c r="E1860" i="2"/>
  <c r="D1860" i="2"/>
  <c r="E1859" i="2"/>
  <c r="D1859" i="2"/>
  <c r="E1858" i="2"/>
  <c r="D1858" i="2"/>
  <c r="E1857" i="2"/>
  <c r="D1857" i="2"/>
  <c r="E1856" i="2"/>
  <c r="D1856" i="2"/>
  <c r="E1855" i="2"/>
  <c r="D1855" i="2"/>
  <c r="E1854" i="2"/>
  <c r="D1854" i="2"/>
  <c r="E1853" i="2"/>
  <c r="D1853" i="2"/>
  <c r="E1852" i="2"/>
  <c r="D1852" i="2"/>
  <c r="E1851" i="2"/>
  <c r="D1851" i="2"/>
  <c r="E1850" i="2"/>
  <c r="D1850" i="2"/>
  <c r="E1849" i="2"/>
  <c r="D1849" i="2"/>
  <c r="E1848" i="2"/>
  <c r="D1848" i="2"/>
  <c r="E1847" i="2"/>
  <c r="D1847" i="2"/>
  <c r="E1846" i="2"/>
  <c r="D1846" i="2"/>
  <c r="E1845" i="2"/>
  <c r="D1845" i="2"/>
  <c r="E1844" i="2"/>
  <c r="D1844" i="2"/>
  <c r="E1843" i="2"/>
  <c r="D1843" i="2"/>
  <c r="E1842" i="2"/>
  <c r="D1842" i="2"/>
  <c r="E1841" i="2"/>
  <c r="D1841" i="2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5" i="2"/>
  <c r="D1785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7" i="2"/>
  <c r="D1767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2" i="2"/>
  <c r="D1752" i="2"/>
  <c r="E1751" i="2"/>
  <c r="D1751" i="2"/>
  <c r="E1750" i="2"/>
  <c r="D1750" i="2"/>
  <c r="E1749" i="2"/>
  <c r="D1749" i="2"/>
  <c r="E1748" i="2"/>
  <c r="D1748" i="2"/>
  <c r="E1747" i="2"/>
  <c r="D1747" i="2"/>
  <c r="E1746" i="2"/>
  <c r="D1746" i="2"/>
  <c r="E1745" i="2"/>
  <c r="D1745" i="2"/>
  <c r="E1744" i="2"/>
  <c r="D1744" i="2"/>
  <c r="E1743" i="2"/>
  <c r="D1743" i="2"/>
  <c r="E1742" i="2"/>
  <c r="D1742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33" i="2"/>
  <c r="D1733" i="2"/>
  <c r="E1732" i="2"/>
  <c r="D1732" i="2"/>
  <c r="E1731" i="2"/>
  <c r="D1731" i="2"/>
  <c r="E1730" i="2"/>
  <c r="D1730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7" i="2"/>
  <c r="D1677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4" i="2"/>
  <c r="D1634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5" i="2"/>
  <c r="D1605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8" i="2"/>
  <c r="D1568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20" i="2"/>
  <c r="D1520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8" i="2"/>
  <c r="D1508" i="2"/>
  <c r="E1507" i="2"/>
  <c r="D1507" i="2"/>
  <c r="E1506" i="2"/>
  <c r="D1506" i="2"/>
  <c r="E1505" i="2"/>
  <c r="D1505" i="2"/>
  <c r="E1504" i="2"/>
  <c r="D1504" i="2"/>
  <c r="E1503" i="2"/>
  <c r="D1503" i="2"/>
  <c r="E1502" i="2"/>
  <c r="D1502" i="2"/>
  <c r="E1501" i="2"/>
  <c r="D1501" i="2"/>
  <c r="E1500" i="2"/>
  <c r="D1500" i="2"/>
  <c r="E1499" i="2"/>
  <c r="D1499" i="2"/>
  <c r="E1498" i="2"/>
  <c r="D1498" i="2"/>
  <c r="E1497" i="2"/>
  <c r="D1497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8" i="2"/>
  <c r="D1478" i="2"/>
  <c r="E1477" i="2"/>
  <c r="D1477" i="2"/>
  <c r="E1476" i="2"/>
  <c r="D1476" i="2"/>
  <c r="E1475" i="2"/>
  <c r="D1475" i="2"/>
  <c r="E1474" i="2"/>
  <c r="D1474" i="2"/>
  <c r="E1473" i="2"/>
  <c r="D1473" i="2"/>
  <c r="E1472" i="2"/>
  <c r="D1472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3" i="2"/>
  <c r="D1463" i="2"/>
  <c r="E1462" i="2"/>
  <c r="D1462" i="2"/>
  <c r="E1461" i="2"/>
  <c r="D1461" i="2"/>
  <c r="E1460" i="2"/>
  <c r="D1460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6" i="2"/>
  <c r="D1416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6" i="2"/>
  <c r="D1366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5" i="2"/>
  <c r="D1335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20" i="2"/>
  <c r="D1320" i="2"/>
  <c r="E1319" i="2"/>
  <c r="D1319" i="2"/>
  <c r="E1318" i="2"/>
  <c r="D1318" i="2"/>
  <c r="E1317" i="2"/>
  <c r="D1317" i="2"/>
  <c r="E1316" i="2"/>
  <c r="D1316" i="2"/>
  <c r="E1315" i="2"/>
  <c r="D1315" i="2"/>
  <c r="E1314" i="2"/>
  <c r="D1314" i="2"/>
  <c r="E1313" i="2"/>
  <c r="D1313" i="2"/>
  <c r="E1312" i="2"/>
  <c r="D1312" i="2"/>
  <c r="E1311" i="2"/>
  <c r="D1311" i="2"/>
  <c r="E1310" i="2"/>
  <c r="D1310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301" i="2"/>
  <c r="D1301" i="2"/>
  <c r="E1300" i="2"/>
  <c r="D1300" i="2"/>
  <c r="E1299" i="2"/>
  <c r="D1299" i="2"/>
  <c r="E1298" i="2"/>
  <c r="D1298" i="2"/>
  <c r="E1297" i="2"/>
  <c r="D1297" i="2"/>
  <c r="E1296" i="2"/>
  <c r="D1296" i="2"/>
  <c r="E1295" i="2"/>
  <c r="D1295" i="2"/>
  <c r="E1294" i="2"/>
  <c r="D1294" i="2"/>
  <c r="E1293" i="2"/>
  <c r="D1293" i="2"/>
  <c r="E1292" i="2"/>
  <c r="D1292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2" i="2"/>
  <c r="D1262" i="2"/>
  <c r="E1261" i="2"/>
  <c r="D1261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5" i="2"/>
  <c r="D1245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5" i="2"/>
  <c r="D1235" i="2"/>
  <c r="E1234" i="2"/>
  <c r="D1234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2" i="2"/>
  <c r="D1202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3" i="2"/>
  <c r="D1193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8" i="2"/>
  <c r="D1148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7" i="2"/>
  <c r="D1087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30" i="2"/>
  <c r="D1030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V2836" i="2"/>
  <c r="V2835" i="2"/>
  <c r="V2834" i="2"/>
  <c r="V2833" i="2"/>
  <c r="V2832" i="2"/>
  <c r="V2831" i="2"/>
  <c r="V2830" i="2"/>
  <c r="V2829" i="2"/>
  <c r="V2828" i="2"/>
  <c r="V2827" i="2"/>
  <c r="V2826" i="2"/>
  <c r="V2825" i="2"/>
  <c r="V2824" i="2"/>
  <c r="V2823" i="2"/>
  <c r="V2822" i="2"/>
  <c r="V2821" i="2"/>
  <c r="V2820" i="2"/>
  <c r="V2819" i="2"/>
  <c r="V2818" i="2"/>
  <c r="V2817" i="2"/>
  <c r="V2816" i="2"/>
  <c r="V2815" i="2"/>
  <c r="V2814" i="2"/>
  <c r="V2813" i="2"/>
  <c r="V2812" i="2"/>
  <c r="V2811" i="2"/>
  <c r="V2810" i="2"/>
  <c r="V2809" i="2"/>
  <c r="V2808" i="2"/>
  <c r="V2807" i="2"/>
  <c r="V2806" i="2"/>
  <c r="V2805" i="2"/>
  <c r="V2804" i="2"/>
  <c r="V2803" i="2"/>
  <c r="V2802" i="2"/>
  <c r="V2801" i="2"/>
  <c r="V2800" i="2"/>
  <c r="V2799" i="2"/>
  <c r="V2798" i="2"/>
  <c r="V2797" i="2"/>
  <c r="V2796" i="2"/>
  <c r="V2795" i="2"/>
  <c r="V2794" i="2"/>
  <c r="V2793" i="2"/>
  <c r="V2792" i="2"/>
  <c r="V2791" i="2"/>
  <c r="V2790" i="2"/>
  <c r="V2789" i="2"/>
  <c r="V2788" i="2"/>
  <c r="V2787" i="2"/>
  <c r="V2786" i="2"/>
  <c r="V2785" i="2"/>
  <c r="V2784" i="2"/>
  <c r="V2783" i="2"/>
  <c r="V2782" i="2"/>
  <c r="V2781" i="2"/>
  <c r="V2780" i="2"/>
  <c r="V2779" i="2"/>
  <c r="V2778" i="2"/>
  <c r="V2777" i="2"/>
  <c r="V2776" i="2"/>
  <c r="V2775" i="2"/>
  <c r="V2774" i="2"/>
  <c r="V2773" i="2"/>
  <c r="V2772" i="2"/>
  <c r="V2771" i="2"/>
  <c r="V2770" i="2"/>
  <c r="V2769" i="2"/>
  <c r="V2768" i="2"/>
  <c r="V2767" i="2"/>
  <c r="V2766" i="2"/>
  <c r="V2765" i="2"/>
  <c r="V2764" i="2"/>
  <c r="V2763" i="2"/>
  <c r="V2762" i="2"/>
  <c r="V2761" i="2"/>
  <c r="V2760" i="2"/>
  <c r="V2759" i="2"/>
  <c r="V2758" i="2"/>
  <c r="V2757" i="2"/>
  <c r="V2756" i="2"/>
  <c r="V2755" i="2"/>
  <c r="V2754" i="2"/>
  <c r="V2753" i="2"/>
  <c r="V2752" i="2"/>
  <c r="V2751" i="2"/>
  <c r="V2750" i="2"/>
  <c r="V2749" i="2"/>
  <c r="V2748" i="2"/>
  <c r="V2747" i="2"/>
  <c r="V2746" i="2"/>
  <c r="V2745" i="2"/>
  <c r="V2744" i="2"/>
  <c r="V2743" i="2"/>
  <c r="V2742" i="2"/>
  <c r="V2741" i="2"/>
  <c r="V2740" i="2"/>
  <c r="V2739" i="2"/>
  <c r="V2738" i="2"/>
  <c r="V2737" i="2"/>
  <c r="V2736" i="2"/>
  <c r="V2735" i="2"/>
  <c r="V2734" i="2"/>
  <c r="V2733" i="2"/>
  <c r="V2732" i="2"/>
  <c r="V2731" i="2"/>
  <c r="V2730" i="2"/>
  <c r="V2729" i="2"/>
  <c r="V2728" i="2"/>
  <c r="V2727" i="2"/>
  <c r="V2726" i="2"/>
  <c r="V2725" i="2"/>
  <c r="V2724" i="2"/>
  <c r="V2723" i="2"/>
  <c r="V2722" i="2"/>
  <c r="V2721" i="2"/>
  <c r="V2720" i="2"/>
  <c r="V2719" i="2"/>
  <c r="V2718" i="2"/>
  <c r="V2717" i="2"/>
  <c r="V2716" i="2"/>
  <c r="V2715" i="2"/>
  <c r="V2714" i="2"/>
  <c r="V2713" i="2"/>
  <c r="V2712" i="2"/>
  <c r="V2711" i="2"/>
  <c r="V2710" i="2"/>
  <c r="V2709" i="2"/>
  <c r="V2708" i="2"/>
  <c r="V2707" i="2"/>
  <c r="V2706" i="2"/>
  <c r="V2705" i="2"/>
  <c r="V2704" i="2"/>
  <c r="V2703" i="2"/>
  <c r="V2702" i="2"/>
  <c r="V2701" i="2"/>
  <c r="V2700" i="2"/>
  <c r="V2699" i="2"/>
  <c r="V2698" i="2"/>
  <c r="V2697" i="2"/>
  <c r="V2696" i="2"/>
  <c r="V2695" i="2"/>
  <c r="V2694" i="2"/>
  <c r="V2693" i="2"/>
  <c r="V2692" i="2"/>
  <c r="V2691" i="2"/>
  <c r="V2690" i="2"/>
  <c r="V2689" i="2"/>
  <c r="V2688" i="2"/>
  <c r="V2687" i="2"/>
  <c r="V2686" i="2"/>
  <c r="V2685" i="2"/>
  <c r="V2684" i="2"/>
  <c r="V2683" i="2"/>
  <c r="V2682" i="2"/>
  <c r="V2681" i="2"/>
  <c r="V2680" i="2"/>
  <c r="V2679" i="2"/>
  <c r="V2678" i="2"/>
  <c r="V2677" i="2"/>
  <c r="V2676" i="2"/>
  <c r="V2675" i="2"/>
  <c r="V2674" i="2"/>
  <c r="V2673" i="2"/>
  <c r="V2672" i="2"/>
  <c r="V2671" i="2"/>
  <c r="V2670" i="2"/>
  <c r="V2669" i="2"/>
  <c r="V2668" i="2"/>
  <c r="V2667" i="2"/>
  <c r="V2666" i="2"/>
  <c r="V2665" i="2"/>
  <c r="V2664" i="2"/>
  <c r="V2663" i="2"/>
  <c r="V2662" i="2"/>
  <c r="V2661" i="2"/>
  <c r="V2660" i="2"/>
  <c r="V2659" i="2"/>
  <c r="V2658" i="2"/>
  <c r="V2657" i="2"/>
  <c r="V2656" i="2"/>
  <c r="V2655" i="2"/>
  <c r="V2654" i="2"/>
  <c r="V2653" i="2"/>
  <c r="V2652" i="2"/>
  <c r="V2651" i="2"/>
  <c r="V2650" i="2"/>
  <c r="V2649" i="2"/>
  <c r="V2648" i="2"/>
  <c r="V2647" i="2"/>
  <c r="V2646" i="2"/>
  <c r="V2645" i="2"/>
  <c r="V2644" i="2"/>
  <c r="V2643" i="2"/>
  <c r="V2642" i="2"/>
  <c r="V2641" i="2"/>
  <c r="V2640" i="2"/>
  <c r="V2639" i="2"/>
  <c r="V2638" i="2"/>
  <c r="V2637" i="2"/>
  <c r="V2636" i="2"/>
  <c r="V2635" i="2"/>
  <c r="V2634" i="2"/>
  <c r="V2633" i="2"/>
  <c r="V2632" i="2"/>
  <c r="V2631" i="2"/>
  <c r="V2630" i="2"/>
  <c r="V2629" i="2"/>
  <c r="V2628" i="2"/>
  <c r="V2627" i="2"/>
  <c r="V2626" i="2"/>
  <c r="V2625" i="2"/>
  <c r="V2624" i="2"/>
  <c r="V2623" i="2"/>
  <c r="V2622" i="2"/>
  <c r="V2621" i="2"/>
  <c r="V2620" i="2"/>
  <c r="V2619" i="2"/>
  <c r="V2618" i="2"/>
  <c r="V2617" i="2"/>
  <c r="V2616" i="2"/>
  <c r="V2615" i="2"/>
  <c r="V2614" i="2"/>
  <c r="V2613" i="2"/>
  <c r="V2612" i="2"/>
  <c r="V2611" i="2"/>
  <c r="V2610" i="2"/>
  <c r="V2609" i="2"/>
  <c r="V2608" i="2"/>
  <c r="V2607" i="2"/>
  <c r="V2606" i="2"/>
  <c r="V2605" i="2"/>
  <c r="V2604" i="2"/>
  <c r="V2603" i="2"/>
  <c r="V2602" i="2"/>
  <c r="V2601" i="2"/>
  <c r="V2600" i="2"/>
  <c r="V2599" i="2"/>
  <c r="V2598" i="2"/>
  <c r="V2597" i="2"/>
  <c r="V2596" i="2"/>
  <c r="V2595" i="2"/>
  <c r="V2594" i="2"/>
  <c r="V2593" i="2"/>
  <c r="V2592" i="2"/>
  <c r="V2591" i="2"/>
  <c r="V2590" i="2"/>
  <c r="V2589" i="2"/>
  <c r="V2588" i="2"/>
  <c r="V2587" i="2"/>
  <c r="V2586" i="2"/>
  <c r="V2585" i="2"/>
  <c r="V2584" i="2"/>
  <c r="V2583" i="2"/>
  <c r="V2582" i="2"/>
  <c r="V2581" i="2"/>
  <c r="V2580" i="2"/>
  <c r="V2579" i="2"/>
  <c r="V2578" i="2"/>
  <c r="V2577" i="2"/>
  <c r="V2576" i="2"/>
  <c r="V2575" i="2"/>
  <c r="V2574" i="2"/>
  <c r="V2573" i="2"/>
  <c r="V2572" i="2"/>
  <c r="V2571" i="2"/>
  <c r="V2570" i="2"/>
  <c r="V2569" i="2"/>
  <c r="V2568" i="2"/>
  <c r="V2567" i="2"/>
  <c r="V2566" i="2"/>
  <c r="V2565" i="2"/>
  <c r="V2564" i="2"/>
  <c r="V2563" i="2"/>
  <c r="V2562" i="2"/>
  <c r="V2561" i="2"/>
  <c r="V2560" i="2"/>
  <c r="V2559" i="2"/>
  <c r="V2558" i="2"/>
  <c r="V2557" i="2"/>
  <c r="V2556" i="2"/>
  <c r="V2555" i="2"/>
  <c r="V2554" i="2"/>
  <c r="V2553" i="2"/>
  <c r="V2552" i="2"/>
  <c r="V2551" i="2"/>
  <c r="V2550" i="2"/>
  <c r="V2549" i="2"/>
  <c r="V2548" i="2"/>
  <c r="V2547" i="2"/>
  <c r="V2546" i="2"/>
  <c r="V2545" i="2"/>
  <c r="V2544" i="2"/>
  <c r="V2543" i="2"/>
  <c r="V2542" i="2"/>
  <c r="V2541" i="2"/>
  <c r="V2540" i="2"/>
  <c r="V2539" i="2"/>
  <c r="V2538" i="2"/>
  <c r="V2537" i="2"/>
  <c r="V2536" i="2"/>
  <c r="V2535" i="2"/>
  <c r="V2534" i="2"/>
  <c r="V2533" i="2"/>
  <c r="V2532" i="2"/>
  <c r="V2531" i="2"/>
  <c r="V2530" i="2"/>
  <c r="V2529" i="2"/>
  <c r="V2528" i="2"/>
  <c r="V2527" i="2"/>
  <c r="V2526" i="2"/>
  <c r="V2525" i="2"/>
  <c r="V2524" i="2"/>
  <c r="V2523" i="2"/>
  <c r="V2522" i="2"/>
  <c r="V2521" i="2"/>
  <c r="V2520" i="2"/>
  <c r="V2519" i="2"/>
  <c r="V2518" i="2"/>
  <c r="V2517" i="2"/>
  <c r="V2516" i="2"/>
  <c r="V2515" i="2"/>
  <c r="V2514" i="2"/>
  <c r="V2513" i="2"/>
  <c r="V2512" i="2"/>
  <c r="V2511" i="2"/>
  <c r="V2510" i="2"/>
  <c r="V2509" i="2"/>
  <c r="V2508" i="2"/>
  <c r="V2507" i="2"/>
  <c r="V2506" i="2"/>
  <c r="V2505" i="2"/>
  <c r="V2504" i="2"/>
  <c r="V2503" i="2"/>
  <c r="V2502" i="2"/>
  <c r="V2501" i="2"/>
  <c r="V2500" i="2"/>
  <c r="V2499" i="2"/>
  <c r="V2498" i="2"/>
  <c r="V2497" i="2"/>
  <c r="V2496" i="2"/>
  <c r="V2495" i="2"/>
  <c r="V2494" i="2"/>
  <c r="V2493" i="2"/>
  <c r="V2492" i="2"/>
  <c r="V2491" i="2"/>
  <c r="V2490" i="2"/>
  <c r="V2489" i="2"/>
  <c r="V2488" i="2"/>
  <c r="V2487" i="2"/>
  <c r="V2486" i="2"/>
  <c r="V2485" i="2"/>
  <c r="V2484" i="2"/>
  <c r="V2483" i="2"/>
  <c r="V2482" i="2"/>
  <c r="V2481" i="2"/>
  <c r="V2480" i="2"/>
  <c r="V2479" i="2"/>
  <c r="V2478" i="2"/>
  <c r="V2477" i="2"/>
  <c r="V2476" i="2"/>
  <c r="V2475" i="2"/>
  <c r="V2474" i="2"/>
  <c r="V2473" i="2"/>
  <c r="V2472" i="2"/>
  <c r="V2471" i="2"/>
  <c r="V2470" i="2"/>
  <c r="V2469" i="2"/>
  <c r="V2468" i="2"/>
  <c r="V2467" i="2"/>
  <c r="V2466" i="2"/>
  <c r="V2465" i="2"/>
  <c r="V2464" i="2"/>
  <c r="V2463" i="2"/>
  <c r="V2462" i="2"/>
  <c r="V2461" i="2"/>
  <c r="V2460" i="2"/>
  <c r="V2459" i="2"/>
  <c r="V2458" i="2"/>
  <c r="V2457" i="2"/>
  <c r="V2456" i="2"/>
  <c r="V2455" i="2"/>
  <c r="V2454" i="2"/>
  <c r="V2453" i="2"/>
  <c r="V2452" i="2"/>
  <c r="V2451" i="2"/>
  <c r="V2450" i="2"/>
  <c r="V2449" i="2"/>
  <c r="V2448" i="2"/>
  <c r="V2447" i="2"/>
  <c r="V2446" i="2"/>
  <c r="V2445" i="2"/>
  <c r="V2444" i="2"/>
  <c r="V2443" i="2"/>
  <c r="V2442" i="2"/>
  <c r="V2441" i="2"/>
  <c r="V2440" i="2"/>
  <c r="V2439" i="2"/>
  <c r="V2438" i="2"/>
  <c r="V2437" i="2"/>
  <c r="V2436" i="2"/>
  <c r="V2435" i="2"/>
  <c r="V2434" i="2"/>
  <c r="V2433" i="2"/>
  <c r="V2432" i="2"/>
  <c r="V2431" i="2"/>
  <c r="V2430" i="2"/>
  <c r="V2429" i="2"/>
  <c r="V2428" i="2"/>
  <c r="V2427" i="2"/>
  <c r="V2426" i="2"/>
  <c r="V2425" i="2"/>
  <c r="V2424" i="2"/>
  <c r="V2423" i="2"/>
  <c r="V2422" i="2"/>
  <c r="V2421" i="2"/>
  <c r="V2420" i="2"/>
  <c r="V2419" i="2"/>
  <c r="V2418" i="2"/>
  <c r="V2417" i="2"/>
  <c r="V2416" i="2"/>
  <c r="V2415" i="2"/>
  <c r="V2414" i="2"/>
  <c r="V2413" i="2"/>
  <c r="V2412" i="2"/>
  <c r="V2411" i="2"/>
  <c r="V2410" i="2"/>
  <c r="V2409" i="2"/>
  <c r="V2408" i="2"/>
  <c r="V2407" i="2"/>
  <c r="V2406" i="2"/>
  <c r="V2405" i="2"/>
  <c r="V2404" i="2"/>
  <c r="V2403" i="2"/>
  <c r="V2402" i="2"/>
  <c r="V2401" i="2"/>
  <c r="V2400" i="2"/>
  <c r="V2399" i="2"/>
  <c r="V2398" i="2"/>
  <c r="V2397" i="2"/>
  <c r="V2396" i="2"/>
  <c r="V2395" i="2"/>
  <c r="V2394" i="2"/>
  <c r="V2393" i="2"/>
  <c r="V2392" i="2"/>
  <c r="V2391" i="2"/>
  <c r="V2390" i="2"/>
  <c r="V2389" i="2"/>
  <c r="V2388" i="2"/>
  <c r="V2387" i="2"/>
  <c r="V2386" i="2"/>
  <c r="V2385" i="2"/>
  <c r="V2384" i="2"/>
  <c r="V2383" i="2"/>
  <c r="V2382" i="2"/>
  <c r="V2381" i="2"/>
  <c r="V2380" i="2"/>
  <c r="V2379" i="2"/>
  <c r="V2378" i="2"/>
  <c r="V2377" i="2"/>
  <c r="V2376" i="2"/>
  <c r="V2375" i="2"/>
  <c r="V2374" i="2"/>
  <c r="V2373" i="2"/>
  <c r="V2372" i="2"/>
  <c r="V2371" i="2"/>
  <c r="V2370" i="2"/>
  <c r="V2369" i="2"/>
  <c r="V2368" i="2"/>
  <c r="V2367" i="2"/>
  <c r="V2366" i="2"/>
  <c r="V2365" i="2"/>
  <c r="V2364" i="2"/>
  <c r="V2363" i="2"/>
  <c r="V2362" i="2"/>
  <c r="V2361" i="2"/>
  <c r="V2360" i="2"/>
  <c r="V2359" i="2"/>
  <c r="V2358" i="2"/>
  <c r="V2357" i="2"/>
  <c r="V2356" i="2"/>
  <c r="V2355" i="2"/>
  <c r="V2354" i="2"/>
  <c r="V2353" i="2"/>
  <c r="V2352" i="2"/>
  <c r="V2351" i="2"/>
  <c r="V2350" i="2"/>
  <c r="V2349" i="2"/>
  <c r="V2348" i="2"/>
  <c r="V2347" i="2"/>
  <c r="V2346" i="2"/>
  <c r="V2345" i="2"/>
  <c r="V2344" i="2"/>
  <c r="V2343" i="2"/>
  <c r="V2342" i="2"/>
  <c r="V2341" i="2"/>
  <c r="V2340" i="2"/>
  <c r="V2339" i="2"/>
  <c r="V2338" i="2"/>
  <c r="V2337" i="2"/>
  <c r="V2336" i="2"/>
  <c r="V2335" i="2"/>
  <c r="V2334" i="2"/>
  <c r="V2333" i="2"/>
  <c r="V2332" i="2"/>
  <c r="V2331" i="2"/>
  <c r="V2330" i="2"/>
  <c r="V2329" i="2"/>
  <c r="V2328" i="2"/>
  <c r="V2327" i="2"/>
  <c r="V2326" i="2"/>
  <c r="V2325" i="2"/>
  <c r="V2324" i="2"/>
  <c r="V2323" i="2"/>
  <c r="V2322" i="2"/>
  <c r="V2321" i="2"/>
  <c r="V2320" i="2"/>
  <c r="V2319" i="2"/>
  <c r="V2318" i="2"/>
  <c r="V2317" i="2"/>
  <c r="V2316" i="2"/>
  <c r="V2315" i="2"/>
  <c r="V2314" i="2"/>
  <c r="V2313" i="2"/>
  <c r="V2312" i="2"/>
  <c r="V2311" i="2"/>
  <c r="V2310" i="2"/>
  <c r="V2309" i="2"/>
  <c r="V2308" i="2"/>
  <c r="V2307" i="2"/>
  <c r="V2306" i="2"/>
  <c r="V2305" i="2"/>
  <c r="V2304" i="2"/>
  <c r="V2303" i="2"/>
  <c r="V2302" i="2"/>
  <c r="V2301" i="2"/>
  <c r="V2300" i="2"/>
  <c r="V2299" i="2"/>
  <c r="V2298" i="2"/>
  <c r="V2297" i="2"/>
  <c r="V2296" i="2"/>
  <c r="V2295" i="2"/>
  <c r="V2294" i="2"/>
  <c r="V2293" i="2"/>
  <c r="V2292" i="2"/>
  <c r="V2291" i="2"/>
  <c r="V2290" i="2"/>
  <c r="V2289" i="2"/>
  <c r="V2288" i="2"/>
  <c r="V2287" i="2"/>
  <c r="V2286" i="2"/>
  <c r="V2285" i="2"/>
  <c r="V2284" i="2"/>
  <c r="V2283" i="2"/>
  <c r="V2282" i="2"/>
  <c r="V2281" i="2"/>
  <c r="V2280" i="2"/>
  <c r="V2279" i="2"/>
  <c r="V2278" i="2"/>
  <c r="V2277" i="2"/>
  <c r="V2276" i="2"/>
  <c r="V2275" i="2"/>
  <c r="V2274" i="2"/>
  <c r="V2273" i="2"/>
  <c r="V2272" i="2"/>
  <c r="V2271" i="2"/>
  <c r="V2270" i="2"/>
  <c r="V2269" i="2"/>
  <c r="V2268" i="2"/>
  <c r="V2267" i="2"/>
  <c r="V2266" i="2"/>
  <c r="V2265" i="2"/>
  <c r="V2264" i="2"/>
  <c r="V2263" i="2"/>
  <c r="V2262" i="2"/>
  <c r="V2261" i="2"/>
  <c r="V2260" i="2"/>
  <c r="V2259" i="2"/>
  <c r="V2258" i="2"/>
  <c r="V2257" i="2"/>
  <c r="V2256" i="2"/>
  <c r="V2255" i="2"/>
  <c r="V2254" i="2"/>
  <c r="V2253" i="2"/>
  <c r="V2252" i="2"/>
  <c r="V2251" i="2"/>
  <c r="V2250" i="2"/>
  <c r="V2249" i="2"/>
  <c r="V2248" i="2"/>
  <c r="V2247" i="2"/>
  <c r="V2246" i="2"/>
  <c r="V2245" i="2"/>
  <c r="V2244" i="2"/>
  <c r="V2243" i="2"/>
  <c r="V2242" i="2"/>
  <c r="V2241" i="2"/>
  <c r="V2240" i="2"/>
  <c r="V2239" i="2"/>
  <c r="V2238" i="2"/>
  <c r="V2237" i="2"/>
  <c r="V2236" i="2"/>
  <c r="V2235" i="2"/>
  <c r="V2234" i="2"/>
  <c r="V2233" i="2"/>
  <c r="V2232" i="2"/>
  <c r="V2231" i="2"/>
  <c r="V2230" i="2"/>
  <c r="V2229" i="2"/>
  <c r="V2228" i="2"/>
  <c r="V2227" i="2"/>
  <c r="V2226" i="2"/>
  <c r="V2225" i="2"/>
  <c r="V2224" i="2"/>
  <c r="V2223" i="2"/>
  <c r="V2222" i="2"/>
  <c r="V2221" i="2"/>
  <c r="V2220" i="2"/>
  <c r="V2219" i="2"/>
  <c r="V2218" i="2"/>
  <c r="V2217" i="2"/>
  <c r="V2216" i="2"/>
  <c r="V2215" i="2"/>
  <c r="V2214" i="2"/>
  <c r="V2213" i="2"/>
  <c r="V2212" i="2"/>
  <c r="V2211" i="2"/>
  <c r="V2210" i="2"/>
  <c r="V2209" i="2"/>
  <c r="V2208" i="2"/>
  <c r="V2207" i="2"/>
  <c r="V2206" i="2"/>
  <c r="V2205" i="2"/>
  <c r="V2204" i="2"/>
  <c r="V2203" i="2"/>
  <c r="V2202" i="2"/>
  <c r="V2201" i="2"/>
  <c r="V2200" i="2"/>
  <c r="V2199" i="2"/>
  <c r="V2198" i="2"/>
  <c r="V2197" i="2"/>
  <c r="V2196" i="2"/>
  <c r="V2195" i="2"/>
  <c r="V2194" i="2"/>
  <c r="V2193" i="2"/>
  <c r="V2192" i="2"/>
  <c r="V2191" i="2"/>
  <c r="V2190" i="2"/>
  <c r="V2189" i="2"/>
  <c r="V2188" i="2"/>
  <c r="V2187" i="2"/>
  <c r="V2186" i="2"/>
  <c r="V2185" i="2"/>
  <c r="V2184" i="2"/>
  <c r="V2183" i="2"/>
  <c r="V2182" i="2"/>
  <c r="V2181" i="2"/>
  <c r="V2180" i="2"/>
  <c r="V2179" i="2"/>
  <c r="V2178" i="2"/>
  <c r="V2177" i="2"/>
  <c r="V2176" i="2"/>
  <c r="V2175" i="2"/>
  <c r="V2174" i="2"/>
  <c r="V2173" i="2"/>
  <c r="V2172" i="2"/>
  <c r="V2171" i="2"/>
  <c r="V2170" i="2"/>
  <c r="V2169" i="2"/>
  <c r="V2168" i="2"/>
  <c r="V2167" i="2"/>
  <c r="V2166" i="2"/>
  <c r="V2165" i="2"/>
  <c r="V2164" i="2"/>
  <c r="V2163" i="2"/>
  <c r="V2162" i="2"/>
  <c r="V2161" i="2"/>
  <c r="V2160" i="2"/>
  <c r="V2159" i="2"/>
  <c r="V2158" i="2"/>
  <c r="V2157" i="2"/>
  <c r="V2156" i="2"/>
  <c r="V2155" i="2"/>
  <c r="V2154" i="2"/>
  <c r="V2153" i="2"/>
  <c r="V2152" i="2"/>
  <c r="V2151" i="2"/>
  <c r="V2150" i="2"/>
  <c r="V2149" i="2"/>
  <c r="V2148" i="2"/>
  <c r="V2147" i="2"/>
  <c r="V2146" i="2"/>
  <c r="V2145" i="2"/>
  <c r="V2144" i="2"/>
  <c r="V2143" i="2"/>
  <c r="V2142" i="2"/>
  <c r="V2141" i="2"/>
  <c r="V2140" i="2"/>
  <c r="V2139" i="2"/>
  <c r="V2138" i="2"/>
  <c r="V2137" i="2"/>
  <c r="V2136" i="2"/>
  <c r="V2135" i="2"/>
  <c r="V2134" i="2"/>
  <c r="V2133" i="2"/>
  <c r="V2132" i="2"/>
  <c r="V2131" i="2"/>
  <c r="V2130" i="2"/>
  <c r="V2129" i="2"/>
  <c r="V2128" i="2"/>
  <c r="V2127" i="2"/>
  <c r="V2126" i="2"/>
  <c r="V2125" i="2"/>
  <c r="V2124" i="2"/>
  <c r="V2123" i="2"/>
  <c r="V2122" i="2"/>
  <c r="V2121" i="2"/>
  <c r="V2120" i="2"/>
  <c r="V2119" i="2"/>
  <c r="V2118" i="2"/>
  <c r="V2117" i="2"/>
  <c r="V2116" i="2"/>
  <c r="V2115" i="2"/>
  <c r="V2114" i="2"/>
  <c r="V2113" i="2"/>
  <c r="V2112" i="2"/>
  <c r="V2111" i="2"/>
  <c r="V2110" i="2"/>
  <c r="V2109" i="2"/>
  <c r="V2108" i="2"/>
  <c r="V2107" i="2"/>
  <c r="V2106" i="2"/>
  <c r="V2105" i="2"/>
  <c r="V2104" i="2"/>
  <c r="V2103" i="2"/>
  <c r="V2102" i="2"/>
  <c r="V2101" i="2"/>
  <c r="V2100" i="2"/>
  <c r="V2099" i="2"/>
  <c r="V2098" i="2"/>
  <c r="V2097" i="2"/>
  <c r="V2096" i="2"/>
  <c r="V2095" i="2"/>
  <c r="V2094" i="2"/>
  <c r="V2093" i="2"/>
  <c r="V2092" i="2"/>
  <c r="V2091" i="2"/>
  <c r="V2090" i="2"/>
  <c r="V2089" i="2"/>
  <c r="V2088" i="2"/>
  <c r="V2087" i="2"/>
  <c r="V2086" i="2"/>
  <c r="V2085" i="2"/>
  <c r="V2084" i="2"/>
  <c r="V2083" i="2"/>
  <c r="V2082" i="2"/>
  <c r="V2081" i="2"/>
  <c r="V2080" i="2"/>
  <c r="V2079" i="2"/>
  <c r="V2078" i="2"/>
  <c r="V2077" i="2"/>
  <c r="V2076" i="2"/>
  <c r="V2075" i="2"/>
  <c r="V2074" i="2"/>
  <c r="V2073" i="2"/>
  <c r="V2072" i="2"/>
  <c r="V2071" i="2"/>
  <c r="V2070" i="2"/>
  <c r="V2069" i="2"/>
  <c r="V2068" i="2"/>
  <c r="V2067" i="2"/>
  <c r="V2066" i="2"/>
  <c r="V2065" i="2"/>
  <c r="V2064" i="2"/>
  <c r="V2063" i="2"/>
  <c r="V2062" i="2"/>
  <c r="V2061" i="2"/>
  <c r="V2060" i="2"/>
  <c r="V2059" i="2"/>
  <c r="V2058" i="2"/>
  <c r="V2057" i="2"/>
  <c r="V2056" i="2"/>
  <c r="V2055" i="2"/>
  <c r="V2054" i="2"/>
  <c r="V2053" i="2"/>
  <c r="V2052" i="2"/>
  <c r="V2051" i="2"/>
  <c r="V2050" i="2"/>
  <c r="V2049" i="2"/>
  <c r="V2048" i="2"/>
  <c r="V2047" i="2"/>
  <c r="V2046" i="2"/>
  <c r="V2045" i="2"/>
  <c r="V2044" i="2"/>
  <c r="V2043" i="2"/>
  <c r="V2042" i="2"/>
  <c r="V2041" i="2"/>
  <c r="V2040" i="2"/>
  <c r="V2039" i="2"/>
  <c r="V2038" i="2"/>
  <c r="V2037" i="2"/>
  <c r="V2036" i="2"/>
  <c r="V2035" i="2"/>
  <c r="V2034" i="2"/>
  <c r="V2033" i="2"/>
  <c r="V2032" i="2"/>
  <c r="V2031" i="2"/>
  <c r="V2030" i="2"/>
  <c r="V2029" i="2"/>
  <c r="V2028" i="2"/>
  <c r="V2027" i="2"/>
  <c r="V2026" i="2"/>
  <c r="V2025" i="2"/>
  <c r="V2024" i="2"/>
  <c r="V2023" i="2"/>
  <c r="V2022" i="2"/>
  <c r="V2021" i="2"/>
  <c r="V2020" i="2"/>
  <c r="V2019" i="2"/>
  <c r="V2018" i="2"/>
  <c r="V2017" i="2"/>
  <c r="V2016" i="2"/>
  <c r="V2015" i="2"/>
  <c r="V2014" i="2"/>
  <c r="V2013" i="2"/>
  <c r="V2012" i="2"/>
  <c r="V2011" i="2"/>
  <c r="V2010" i="2"/>
  <c r="V2009" i="2"/>
  <c r="V2008" i="2"/>
  <c r="V2007" i="2"/>
  <c r="V2006" i="2"/>
  <c r="V2005" i="2"/>
  <c r="V2004" i="2"/>
  <c r="V2003" i="2"/>
  <c r="V2002" i="2"/>
  <c r="V2001" i="2"/>
  <c r="V2000" i="2"/>
  <c r="V1999" i="2"/>
  <c r="V1998" i="2"/>
  <c r="V1997" i="2"/>
  <c r="V1996" i="2"/>
  <c r="V1995" i="2"/>
  <c r="V1994" i="2"/>
  <c r="V1993" i="2"/>
  <c r="V1992" i="2"/>
  <c r="V1991" i="2"/>
  <c r="V1990" i="2"/>
  <c r="V1989" i="2"/>
  <c r="V1988" i="2"/>
  <c r="V1987" i="2"/>
  <c r="V1986" i="2"/>
  <c r="V1985" i="2"/>
  <c r="V1984" i="2"/>
  <c r="V1983" i="2"/>
  <c r="V1982" i="2"/>
  <c r="V1981" i="2"/>
  <c r="V1980" i="2"/>
  <c r="V1979" i="2"/>
  <c r="V1978" i="2"/>
  <c r="V1977" i="2"/>
  <c r="V1976" i="2"/>
  <c r="V1975" i="2"/>
  <c r="V1974" i="2"/>
  <c r="V1973" i="2"/>
  <c r="V1972" i="2"/>
  <c r="V1971" i="2"/>
  <c r="V1970" i="2"/>
  <c r="V1969" i="2"/>
  <c r="V1968" i="2"/>
  <c r="V1967" i="2"/>
  <c r="V1966" i="2"/>
  <c r="V1965" i="2"/>
  <c r="V1964" i="2"/>
  <c r="V1963" i="2"/>
  <c r="V1962" i="2"/>
  <c r="V1961" i="2"/>
  <c r="V1960" i="2"/>
  <c r="V1959" i="2"/>
  <c r="V1958" i="2"/>
  <c r="V1957" i="2"/>
  <c r="V1956" i="2"/>
  <c r="V1955" i="2"/>
  <c r="V1954" i="2"/>
  <c r="V1953" i="2"/>
  <c r="V1952" i="2"/>
  <c r="V1951" i="2"/>
  <c r="V1950" i="2"/>
  <c r="V1949" i="2"/>
  <c r="V1948" i="2"/>
  <c r="V1947" i="2"/>
  <c r="V1946" i="2"/>
  <c r="V1945" i="2"/>
  <c r="V1944" i="2"/>
  <c r="V1943" i="2"/>
  <c r="V1942" i="2"/>
  <c r="V1941" i="2"/>
  <c r="V1940" i="2"/>
  <c r="V1939" i="2"/>
  <c r="V1938" i="2"/>
  <c r="V1937" i="2"/>
  <c r="V1936" i="2"/>
  <c r="V1935" i="2"/>
  <c r="V1934" i="2"/>
  <c r="V1933" i="2"/>
  <c r="V1932" i="2"/>
  <c r="V1931" i="2"/>
  <c r="V1930" i="2"/>
  <c r="V1929" i="2"/>
  <c r="V1928" i="2"/>
  <c r="V1927" i="2"/>
  <c r="V1926" i="2"/>
  <c r="V1925" i="2"/>
  <c r="V1924" i="2"/>
  <c r="V1923" i="2"/>
  <c r="V1922" i="2"/>
  <c r="V1921" i="2"/>
  <c r="V1920" i="2"/>
  <c r="V1919" i="2"/>
  <c r="V1918" i="2"/>
  <c r="V1917" i="2"/>
  <c r="V1916" i="2"/>
  <c r="V1915" i="2"/>
  <c r="V1914" i="2"/>
  <c r="V1913" i="2"/>
  <c r="V1912" i="2"/>
  <c r="V1911" i="2"/>
  <c r="V1910" i="2"/>
  <c r="V1909" i="2"/>
  <c r="V1908" i="2"/>
  <c r="V1907" i="2"/>
  <c r="V1906" i="2"/>
  <c r="V1905" i="2"/>
  <c r="V1904" i="2"/>
  <c r="V1903" i="2"/>
  <c r="V1902" i="2"/>
  <c r="V1901" i="2"/>
  <c r="V1900" i="2"/>
  <c r="V1899" i="2"/>
  <c r="V1898" i="2"/>
  <c r="V1897" i="2"/>
  <c r="V1896" i="2"/>
  <c r="V1895" i="2"/>
  <c r="V1894" i="2"/>
  <c r="V1893" i="2"/>
  <c r="V1892" i="2"/>
  <c r="V1891" i="2"/>
  <c r="V1890" i="2"/>
  <c r="V1889" i="2"/>
  <c r="V1888" i="2"/>
  <c r="V1887" i="2"/>
  <c r="V1886" i="2"/>
  <c r="V1885" i="2"/>
  <c r="V1884" i="2"/>
  <c r="V1883" i="2"/>
  <c r="V1882" i="2"/>
  <c r="V1881" i="2"/>
  <c r="V1880" i="2"/>
  <c r="V1879" i="2"/>
  <c r="V1878" i="2"/>
  <c r="V1877" i="2"/>
  <c r="V1876" i="2"/>
  <c r="V1875" i="2"/>
  <c r="V1874" i="2"/>
  <c r="V1873" i="2"/>
  <c r="V1872" i="2"/>
  <c r="V1871" i="2"/>
  <c r="V1870" i="2"/>
  <c r="V1869" i="2"/>
  <c r="V1868" i="2"/>
  <c r="V1867" i="2"/>
  <c r="V1866" i="2"/>
  <c r="V1865" i="2"/>
  <c r="V1864" i="2"/>
  <c r="V1863" i="2"/>
  <c r="V1862" i="2"/>
  <c r="V1861" i="2"/>
  <c r="V1860" i="2"/>
  <c r="V1859" i="2"/>
  <c r="V1858" i="2"/>
  <c r="V1857" i="2"/>
  <c r="V1856" i="2"/>
  <c r="V1855" i="2"/>
  <c r="V1854" i="2"/>
  <c r="V1853" i="2"/>
  <c r="V1852" i="2"/>
  <c r="V1851" i="2"/>
  <c r="V1850" i="2"/>
  <c r="V1849" i="2"/>
  <c r="V1848" i="2"/>
  <c r="V1847" i="2"/>
  <c r="V1846" i="2"/>
  <c r="V1845" i="2"/>
  <c r="V1844" i="2"/>
  <c r="V1843" i="2"/>
  <c r="V1842" i="2"/>
  <c r="V1841" i="2"/>
  <c r="V1840" i="2"/>
  <c r="V1839" i="2"/>
  <c r="V1838" i="2"/>
  <c r="V1837" i="2"/>
  <c r="V1836" i="2"/>
  <c r="V1835" i="2"/>
  <c r="V1834" i="2"/>
  <c r="V1833" i="2"/>
  <c r="V1832" i="2"/>
  <c r="V1831" i="2"/>
  <c r="V1830" i="2"/>
  <c r="V1829" i="2"/>
  <c r="V1828" i="2"/>
  <c r="V1827" i="2"/>
  <c r="V1826" i="2"/>
  <c r="V1825" i="2"/>
  <c r="V1824" i="2"/>
  <c r="V1823" i="2"/>
  <c r="V1822" i="2"/>
  <c r="V1821" i="2"/>
  <c r="V1820" i="2"/>
  <c r="V1819" i="2"/>
  <c r="V1818" i="2"/>
  <c r="V1817" i="2"/>
  <c r="V1816" i="2"/>
  <c r="V1815" i="2"/>
  <c r="V1814" i="2"/>
  <c r="V1813" i="2"/>
  <c r="V1812" i="2"/>
  <c r="V1811" i="2"/>
  <c r="V1810" i="2"/>
  <c r="V1809" i="2"/>
  <c r="V1808" i="2"/>
  <c r="V1807" i="2"/>
  <c r="V1806" i="2"/>
  <c r="V1805" i="2"/>
  <c r="V1804" i="2"/>
  <c r="V1803" i="2"/>
  <c r="V1802" i="2"/>
  <c r="V1801" i="2"/>
  <c r="V1800" i="2"/>
  <c r="V1799" i="2"/>
  <c r="V1798" i="2"/>
  <c r="V1797" i="2"/>
  <c r="V1796" i="2"/>
  <c r="V1795" i="2"/>
  <c r="V1794" i="2"/>
  <c r="V1793" i="2"/>
  <c r="V1792" i="2"/>
  <c r="V1791" i="2"/>
  <c r="V1790" i="2"/>
  <c r="V1789" i="2"/>
  <c r="V1788" i="2"/>
  <c r="V1787" i="2"/>
  <c r="V1786" i="2"/>
  <c r="V1785" i="2"/>
  <c r="V1784" i="2"/>
  <c r="V1783" i="2"/>
  <c r="V1782" i="2"/>
  <c r="V1781" i="2"/>
  <c r="V1780" i="2"/>
  <c r="V1779" i="2"/>
  <c r="V1778" i="2"/>
  <c r="V1777" i="2"/>
  <c r="V1776" i="2"/>
  <c r="V1775" i="2"/>
  <c r="V1774" i="2"/>
  <c r="V1773" i="2"/>
  <c r="V1772" i="2"/>
  <c r="V1771" i="2"/>
  <c r="V1770" i="2"/>
  <c r="V1769" i="2"/>
  <c r="V1768" i="2"/>
  <c r="V1767" i="2"/>
  <c r="V1766" i="2"/>
  <c r="V1765" i="2"/>
  <c r="V1764" i="2"/>
  <c r="V1763" i="2"/>
  <c r="V1762" i="2"/>
  <c r="V1761" i="2"/>
  <c r="V1760" i="2"/>
  <c r="V1759" i="2"/>
  <c r="V1758" i="2"/>
  <c r="V1757" i="2"/>
  <c r="V1756" i="2"/>
  <c r="V1755" i="2"/>
  <c r="V1754" i="2"/>
  <c r="V1753" i="2"/>
  <c r="V1752" i="2"/>
  <c r="V1751" i="2"/>
  <c r="V1750" i="2"/>
  <c r="V1749" i="2"/>
  <c r="V1748" i="2"/>
  <c r="V1747" i="2"/>
  <c r="V1746" i="2"/>
  <c r="V1745" i="2"/>
  <c r="V1744" i="2"/>
  <c r="V1743" i="2"/>
  <c r="V1742" i="2"/>
  <c r="V1741" i="2"/>
  <c r="V1740" i="2"/>
  <c r="V1739" i="2"/>
  <c r="V1738" i="2"/>
  <c r="V1737" i="2"/>
  <c r="V1736" i="2"/>
  <c r="V1735" i="2"/>
  <c r="V1734" i="2"/>
  <c r="V1733" i="2"/>
  <c r="V1732" i="2"/>
  <c r="V1731" i="2"/>
  <c r="V1730" i="2"/>
  <c r="V1729" i="2"/>
  <c r="V1728" i="2"/>
  <c r="V1727" i="2"/>
  <c r="V1726" i="2"/>
  <c r="V1725" i="2"/>
  <c r="V1724" i="2"/>
  <c r="V1723" i="2"/>
  <c r="V1722" i="2"/>
  <c r="V1721" i="2"/>
  <c r="V1720" i="2"/>
  <c r="V1719" i="2"/>
  <c r="V1718" i="2"/>
  <c r="V1717" i="2"/>
  <c r="V1716" i="2"/>
  <c r="V1715" i="2"/>
  <c r="V1714" i="2"/>
  <c r="V1713" i="2"/>
  <c r="V1712" i="2"/>
  <c r="V1711" i="2"/>
  <c r="V1710" i="2"/>
  <c r="V1709" i="2"/>
  <c r="V1708" i="2"/>
  <c r="V1707" i="2"/>
  <c r="V1706" i="2"/>
  <c r="V1705" i="2"/>
  <c r="V1704" i="2"/>
  <c r="V1703" i="2"/>
  <c r="V1702" i="2"/>
  <c r="V1701" i="2"/>
  <c r="V1700" i="2"/>
  <c r="V1699" i="2"/>
  <c r="V1698" i="2"/>
  <c r="V1697" i="2"/>
  <c r="V1696" i="2"/>
  <c r="V1695" i="2"/>
  <c r="V1694" i="2"/>
  <c r="V1693" i="2"/>
  <c r="V1692" i="2"/>
  <c r="V1691" i="2"/>
  <c r="V1690" i="2"/>
  <c r="V1689" i="2"/>
  <c r="V1688" i="2"/>
  <c r="V1687" i="2"/>
  <c r="V1686" i="2"/>
  <c r="V1685" i="2"/>
  <c r="V1684" i="2"/>
  <c r="V1683" i="2"/>
  <c r="V1682" i="2"/>
  <c r="V1681" i="2"/>
  <c r="V1680" i="2"/>
  <c r="V1679" i="2"/>
  <c r="V1678" i="2"/>
  <c r="V1677" i="2"/>
  <c r="V1676" i="2"/>
  <c r="V1675" i="2"/>
  <c r="V1674" i="2"/>
  <c r="V1673" i="2"/>
  <c r="V1672" i="2"/>
  <c r="V1671" i="2"/>
  <c r="V1670" i="2"/>
  <c r="V1669" i="2"/>
  <c r="V1668" i="2"/>
  <c r="V1667" i="2"/>
  <c r="V1666" i="2"/>
  <c r="V1665" i="2"/>
  <c r="V1664" i="2"/>
  <c r="V1663" i="2"/>
  <c r="V1662" i="2"/>
  <c r="V1661" i="2"/>
  <c r="V1660" i="2"/>
  <c r="V1659" i="2"/>
  <c r="V1658" i="2"/>
  <c r="V1657" i="2"/>
  <c r="V1656" i="2"/>
  <c r="V1655" i="2"/>
  <c r="V1654" i="2"/>
  <c r="V1653" i="2"/>
  <c r="V1652" i="2"/>
  <c r="V1651" i="2"/>
  <c r="V1650" i="2"/>
  <c r="V1649" i="2"/>
  <c r="V1648" i="2"/>
  <c r="V1647" i="2"/>
  <c r="V1646" i="2"/>
  <c r="V1645" i="2"/>
  <c r="V1644" i="2"/>
  <c r="V1643" i="2"/>
  <c r="V1642" i="2"/>
  <c r="V1641" i="2"/>
  <c r="V1640" i="2"/>
  <c r="V1639" i="2"/>
  <c r="V1638" i="2"/>
  <c r="V1637" i="2"/>
  <c r="V1636" i="2"/>
  <c r="V1635" i="2"/>
  <c r="V1634" i="2"/>
  <c r="V1633" i="2"/>
  <c r="V1632" i="2"/>
  <c r="V1631" i="2"/>
  <c r="V1630" i="2"/>
  <c r="V1629" i="2"/>
  <c r="V1628" i="2"/>
  <c r="V1627" i="2"/>
  <c r="V1626" i="2"/>
  <c r="V1625" i="2"/>
  <c r="V1624" i="2"/>
  <c r="V1623" i="2"/>
  <c r="V1622" i="2"/>
  <c r="V1621" i="2"/>
  <c r="V1620" i="2"/>
  <c r="V1619" i="2"/>
  <c r="V1618" i="2"/>
  <c r="V1617" i="2"/>
  <c r="V1616" i="2"/>
  <c r="V1615" i="2"/>
  <c r="V1614" i="2"/>
  <c r="V1613" i="2"/>
  <c r="V1612" i="2"/>
  <c r="V1611" i="2"/>
  <c r="V1610" i="2"/>
  <c r="V1609" i="2"/>
  <c r="V1608" i="2"/>
  <c r="V1607" i="2"/>
  <c r="V1606" i="2"/>
  <c r="V1605" i="2"/>
  <c r="V1604" i="2"/>
  <c r="V1603" i="2"/>
  <c r="V1602" i="2"/>
  <c r="V1601" i="2"/>
  <c r="V1600" i="2"/>
  <c r="V1599" i="2"/>
  <c r="V1598" i="2"/>
  <c r="V1597" i="2"/>
  <c r="V1596" i="2"/>
  <c r="V1595" i="2"/>
  <c r="V1594" i="2"/>
  <c r="V1593" i="2"/>
  <c r="V1592" i="2"/>
  <c r="V1591" i="2"/>
  <c r="V1590" i="2"/>
  <c r="V1589" i="2"/>
  <c r="V1588" i="2"/>
  <c r="V1587" i="2"/>
  <c r="V1586" i="2"/>
  <c r="V1585" i="2"/>
  <c r="V1584" i="2"/>
  <c r="V1583" i="2"/>
  <c r="V1582" i="2"/>
  <c r="V1581" i="2"/>
  <c r="V1580" i="2"/>
  <c r="V1579" i="2"/>
  <c r="V1578" i="2"/>
  <c r="V1577" i="2"/>
  <c r="V1576" i="2"/>
  <c r="V1575" i="2"/>
  <c r="V1574" i="2"/>
  <c r="V1573" i="2"/>
  <c r="V1572" i="2"/>
  <c r="V1571" i="2"/>
  <c r="V1570" i="2"/>
  <c r="V1569" i="2"/>
  <c r="V1568" i="2"/>
  <c r="V1567" i="2"/>
  <c r="V1566" i="2"/>
  <c r="V1565" i="2"/>
  <c r="V1564" i="2"/>
  <c r="V1563" i="2"/>
  <c r="V1562" i="2"/>
  <c r="V1561" i="2"/>
  <c r="V1560" i="2"/>
  <c r="V1559" i="2"/>
  <c r="V1558" i="2"/>
  <c r="V1557" i="2"/>
  <c r="V1556" i="2"/>
  <c r="V1555" i="2"/>
  <c r="V1554" i="2"/>
  <c r="V1553" i="2"/>
  <c r="V1552" i="2"/>
  <c r="V1551" i="2"/>
  <c r="V1550" i="2"/>
  <c r="V1549" i="2"/>
  <c r="V1548" i="2"/>
  <c r="V1547" i="2"/>
  <c r="V1546" i="2"/>
  <c r="V1545" i="2"/>
  <c r="V1544" i="2"/>
  <c r="V1543" i="2"/>
  <c r="V1542" i="2"/>
  <c r="V1541" i="2"/>
  <c r="V1540" i="2"/>
  <c r="V1539" i="2"/>
  <c r="V1538" i="2"/>
  <c r="V1537" i="2"/>
  <c r="V1536" i="2"/>
  <c r="V1535" i="2"/>
  <c r="V1534" i="2"/>
  <c r="V1533" i="2"/>
  <c r="V1532" i="2"/>
  <c r="V1531" i="2"/>
  <c r="V1530" i="2"/>
  <c r="V1529" i="2"/>
  <c r="V1528" i="2"/>
  <c r="V1527" i="2"/>
  <c r="V1526" i="2"/>
  <c r="V1525" i="2"/>
  <c r="V1524" i="2"/>
  <c r="V1523" i="2"/>
  <c r="V1522" i="2"/>
  <c r="V1521" i="2"/>
  <c r="V1520" i="2"/>
  <c r="V1519" i="2"/>
  <c r="V1518" i="2"/>
  <c r="V1517" i="2"/>
  <c r="V1516" i="2"/>
  <c r="V1515" i="2"/>
  <c r="V1514" i="2"/>
  <c r="V1513" i="2"/>
  <c r="V1512" i="2"/>
  <c r="V1511" i="2"/>
  <c r="V1510" i="2"/>
  <c r="V1509" i="2"/>
  <c r="V1508" i="2"/>
  <c r="V1507" i="2"/>
  <c r="V1506" i="2"/>
  <c r="V1505" i="2"/>
  <c r="V1504" i="2"/>
  <c r="V1503" i="2"/>
  <c r="V1502" i="2"/>
  <c r="V1501" i="2"/>
  <c r="V1500" i="2"/>
  <c r="V1499" i="2"/>
  <c r="V1498" i="2"/>
  <c r="V1497" i="2"/>
  <c r="V1496" i="2"/>
  <c r="V1495" i="2"/>
  <c r="V1494" i="2"/>
  <c r="V1493" i="2"/>
  <c r="V1492" i="2"/>
  <c r="V1491" i="2"/>
  <c r="V1490" i="2"/>
  <c r="V1489" i="2"/>
  <c r="V1488" i="2"/>
  <c r="V1487" i="2"/>
  <c r="V1486" i="2"/>
  <c r="V1485" i="2"/>
  <c r="V1484" i="2"/>
  <c r="V1483" i="2"/>
  <c r="V1482" i="2"/>
  <c r="V1481" i="2"/>
  <c r="V1480" i="2"/>
  <c r="V1479" i="2"/>
  <c r="V1478" i="2"/>
  <c r="V1477" i="2"/>
  <c r="V1476" i="2"/>
  <c r="V1475" i="2"/>
  <c r="V1474" i="2"/>
  <c r="V1473" i="2"/>
  <c r="V1472" i="2"/>
  <c r="V1471" i="2"/>
  <c r="V1470" i="2"/>
  <c r="V1469" i="2"/>
  <c r="V1468" i="2"/>
  <c r="V1467" i="2"/>
  <c r="V1466" i="2"/>
  <c r="V1465" i="2"/>
  <c r="V1464" i="2"/>
  <c r="V1463" i="2"/>
  <c r="V1462" i="2"/>
  <c r="V1461" i="2"/>
  <c r="V1460" i="2"/>
  <c r="V1459" i="2"/>
  <c r="V1458" i="2"/>
  <c r="V1457" i="2"/>
  <c r="V1456" i="2"/>
  <c r="V1455" i="2"/>
  <c r="V1454" i="2"/>
  <c r="V1453" i="2"/>
  <c r="V1452" i="2"/>
  <c r="V1451" i="2"/>
  <c r="V1450" i="2"/>
  <c r="V1449" i="2"/>
  <c r="V1448" i="2"/>
  <c r="V1447" i="2"/>
  <c r="V1446" i="2"/>
  <c r="V1445" i="2"/>
  <c r="V1444" i="2"/>
  <c r="V1443" i="2"/>
  <c r="V1442" i="2"/>
  <c r="V1441" i="2"/>
  <c r="V1440" i="2"/>
  <c r="V1439" i="2"/>
  <c r="V1438" i="2"/>
  <c r="V1437" i="2"/>
  <c r="V1436" i="2"/>
  <c r="V1435" i="2"/>
  <c r="V1434" i="2"/>
  <c r="V1433" i="2"/>
  <c r="V1432" i="2"/>
  <c r="V1431" i="2"/>
  <c r="V1430" i="2"/>
  <c r="V1429" i="2"/>
  <c r="V1428" i="2"/>
  <c r="V1427" i="2"/>
  <c r="V1426" i="2"/>
  <c r="V1425" i="2"/>
  <c r="V1424" i="2"/>
  <c r="V1423" i="2"/>
  <c r="V1422" i="2"/>
  <c r="V1421" i="2"/>
  <c r="V1420" i="2"/>
  <c r="V1419" i="2"/>
  <c r="V1418" i="2"/>
  <c r="V1417" i="2"/>
  <c r="V1416" i="2"/>
  <c r="V1415" i="2"/>
  <c r="V1414" i="2"/>
  <c r="V1413" i="2"/>
  <c r="V1412" i="2"/>
  <c r="V1411" i="2"/>
  <c r="V1410" i="2"/>
  <c r="V1409" i="2"/>
  <c r="V1408" i="2"/>
  <c r="V1407" i="2"/>
  <c r="V1406" i="2"/>
  <c r="V1405" i="2"/>
  <c r="V1404" i="2"/>
  <c r="V1403" i="2"/>
  <c r="V1402" i="2"/>
  <c r="V1401" i="2"/>
  <c r="V1400" i="2"/>
  <c r="V1399" i="2"/>
  <c r="V1398" i="2"/>
  <c r="V1397" i="2"/>
  <c r="V1396" i="2"/>
  <c r="V1395" i="2"/>
  <c r="V1394" i="2"/>
  <c r="V1393" i="2"/>
  <c r="V1392" i="2"/>
  <c r="V1391" i="2"/>
  <c r="V1390" i="2"/>
  <c r="V1389" i="2"/>
  <c r="V1388" i="2"/>
  <c r="V1387" i="2"/>
  <c r="V1386" i="2"/>
  <c r="V1385" i="2"/>
  <c r="V1384" i="2"/>
  <c r="V1383" i="2"/>
  <c r="V1382" i="2"/>
  <c r="V1381" i="2"/>
  <c r="V1380" i="2"/>
  <c r="V1379" i="2"/>
  <c r="V1378" i="2"/>
  <c r="V1377" i="2"/>
  <c r="V1376" i="2"/>
  <c r="V1375" i="2"/>
  <c r="V1374" i="2"/>
  <c r="V1373" i="2"/>
  <c r="V1372" i="2"/>
  <c r="V1371" i="2"/>
  <c r="V1370" i="2"/>
  <c r="V1369" i="2"/>
  <c r="V1368" i="2"/>
  <c r="V1367" i="2"/>
  <c r="V1366" i="2"/>
  <c r="V1365" i="2"/>
  <c r="V1364" i="2"/>
  <c r="V1363" i="2"/>
  <c r="V1362" i="2"/>
  <c r="V1361" i="2"/>
  <c r="V1360" i="2"/>
  <c r="V1359" i="2"/>
  <c r="V1358" i="2"/>
  <c r="V1357" i="2"/>
  <c r="V1356" i="2"/>
  <c r="V1355" i="2"/>
  <c r="V1354" i="2"/>
  <c r="V1353" i="2"/>
  <c r="V1352" i="2"/>
  <c r="V1351" i="2"/>
  <c r="V1350" i="2"/>
  <c r="V1349" i="2"/>
  <c r="V1348" i="2"/>
  <c r="V1347" i="2"/>
  <c r="V1346" i="2"/>
  <c r="V1345" i="2"/>
  <c r="V1344" i="2"/>
  <c r="V1343" i="2"/>
  <c r="V1342" i="2"/>
  <c r="V1341" i="2"/>
  <c r="V1340" i="2"/>
  <c r="V1339" i="2"/>
  <c r="V1338" i="2"/>
  <c r="V1337" i="2"/>
  <c r="V1336" i="2"/>
  <c r="V1335" i="2"/>
  <c r="V1334" i="2"/>
  <c r="V1333" i="2"/>
  <c r="V1332" i="2"/>
  <c r="V1331" i="2"/>
  <c r="V1330" i="2"/>
  <c r="V1329" i="2"/>
  <c r="V1328" i="2"/>
  <c r="V1327" i="2"/>
  <c r="V1326" i="2"/>
  <c r="V1325" i="2"/>
  <c r="V1324" i="2"/>
  <c r="V1323" i="2"/>
  <c r="V1322" i="2"/>
  <c r="V1321" i="2"/>
  <c r="V1320" i="2"/>
  <c r="V1319" i="2"/>
  <c r="V1318" i="2"/>
  <c r="V1317" i="2"/>
  <c r="V1316" i="2"/>
  <c r="V1315" i="2"/>
  <c r="V1314" i="2"/>
  <c r="V1313" i="2"/>
  <c r="V1312" i="2"/>
  <c r="V1311" i="2"/>
  <c r="V1310" i="2"/>
  <c r="V1309" i="2"/>
  <c r="V1308" i="2"/>
  <c r="V1307" i="2"/>
  <c r="V1306" i="2"/>
  <c r="V1305" i="2"/>
  <c r="V1304" i="2"/>
  <c r="V1303" i="2"/>
  <c r="V1302" i="2"/>
  <c r="V1301" i="2"/>
  <c r="V1300" i="2"/>
  <c r="V1299" i="2"/>
  <c r="V1298" i="2"/>
  <c r="V1297" i="2"/>
  <c r="V1296" i="2"/>
  <c r="V1295" i="2"/>
  <c r="V1294" i="2"/>
  <c r="V1293" i="2"/>
  <c r="V1292" i="2"/>
  <c r="V1291" i="2"/>
  <c r="V1290" i="2"/>
  <c r="V1289" i="2"/>
  <c r="V1288" i="2"/>
  <c r="V1287" i="2"/>
  <c r="V1286" i="2"/>
  <c r="V1285" i="2"/>
  <c r="V1284" i="2"/>
  <c r="V1283" i="2"/>
  <c r="V1282" i="2"/>
  <c r="V1281" i="2"/>
  <c r="V1280" i="2"/>
  <c r="V1279" i="2"/>
  <c r="V1278" i="2"/>
  <c r="V1277" i="2"/>
  <c r="V1276" i="2"/>
  <c r="V1275" i="2"/>
  <c r="V1274" i="2"/>
  <c r="V1273" i="2"/>
  <c r="V1272" i="2"/>
  <c r="V1271" i="2"/>
  <c r="V1270" i="2"/>
  <c r="V1269" i="2"/>
  <c r="V1268" i="2"/>
  <c r="V1267" i="2"/>
  <c r="V1266" i="2"/>
  <c r="V1265" i="2"/>
  <c r="V1264" i="2"/>
  <c r="V1263" i="2"/>
  <c r="V1262" i="2"/>
  <c r="V1261" i="2"/>
  <c r="V1260" i="2"/>
  <c r="V1259" i="2"/>
  <c r="V1258" i="2"/>
  <c r="V1257" i="2"/>
  <c r="V1256" i="2"/>
  <c r="V1255" i="2"/>
  <c r="V1254" i="2"/>
  <c r="V1253" i="2"/>
  <c r="V1252" i="2"/>
  <c r="V1251" i="2"/>
  <c r="V1250" i="2"/>
  <c r="V1249" i="2"/>
  <c r="V1248" i="2"/>
  <c r="V1247" i="2"/>
  <c r="V1246" i="2"/>
  <c r="V1245" i="2"/>
  <c r="V1244" i="2"/>
  <c r="V1243" i="2"/>
  <c r="V1242" i="2"/>
  <c r="V1241" i="2"/>
  <c r="V1240" i="2"/>
  <c r="V1239" i="2"/>
  <c r="V1238" i="2"/>
  <c r="V1237" i="2"/>
  <c r="V1236" i="2"/>
  <c r="V1235" i="2"/>
  <c r="V1234" i="2"/>
  <c r="V1233" i="2"/>
  <c r="V1232" i="2"/>
  <c r="V1231" i="2"/>
  <c r="V1230" i="2"/>
  <c r="V1229" i="2"/>
  <c r="V1228" i="2"/>
  <c r="V1227" i="2"/>
  <c r="V1226" i="2"/>
  <c r="V1225" i="2"/>
  <c r="V1224" i="2"/>
  <c r="V1223" i="2"/>
  <c r="V1222" i="2"/>
  <c r="V1221" i="2"/>
  <c r="V1220" i="2"/>
  <c r="V1219" i="2"/>
  <c r="V1218" i="2"/>
  <c r="V1217" i="2"/>
  <c r="V1216" i="2"/>
  <c r="V1215" i="2"/>
  <c r="V1214" i="2"/>
  <c r="V1213" i="2"/>
  <c r="V1212" i="2"/>
  <c r="V1211" i="2"/>
  <c r="V1210" i="2"/>
  <c r="V1209" i="2"/>
  <c r="V1208" i="2"/>
  <c r="V1207" i="2"/>
  <c r="V1206" i="2"/>
  <c r="V1205" i="2"/>
  <c r="V1204" i="2"/>
  <c r="V1203" i="2"/>
  <c r="V1202" i="2"/>
  <c r="V1201" i="2"/>
  <c r="V1200" i="2"/>
  <c r="V1199" i="2"/>
  <c r="V1198" i="2"/>
  <c r="V1197" i="2"/>
  <c r="V1196" i="2"/>
  <c r="V1195" i="2"/>
  <c r="V1194" i="2"/>
  <c r="V1193" i="2"/>
  <c r="V1192" i="2"/>
  <c r="V1191" i="2"/>
  <c r="V1190" i="2"/>
  <c r="V1189" i="2"/>
  <c r="V1188" i="2"/>
  <c r="V1187" i="2"/>
  <c r="V1186" i="2"/>
  <c r="V1185" i="2"/>
  <c r="V1184" i="2"/>
  <c r="V1183" i="2"/>
  <c r="V1182" i="2"/>
  <c r="V1181" i="2"/>
  <c r="V1180" i="2"/>
  <c r="V1179" i="2"/>
  <c r="V1178" i="2"/>
  <c r="V1177" i="2"/>
  <c r="V1176" i="2"/>
  <c r="V1175" i="2"/>
  <c r="V1174" i="2"/>
  <c r="V1173" i="2"/>
  <c r="V1172" i="2"/>
  <c r="V1171" i="2"/>
  <c r="V1170" i="2"/>
  <c r="V1169" i="2"/>
  <c r="V1168" i="2"/>
  <c r="V1167" i="2"/>
  <c r="V1166" i="2"/>
  <c r="V1165" i="2"/>
  <c r="V1164" i="2"/>
  <c r="V1163" i="2"/>
  <c r="V1162" i="2"/>
  <c r="V1161" i="2"/>
  <c r="V1160" i="2"/>
  <c r="V1159" i="2"/>
  <c r="V1158" i="2"/>
  <c r="V1157" i="2"/>
  <c r="V1156" i="2"/>
  <c r="V1155" i="2"/>
  <c r="V1154" i="2"/>
  <c r="V1153" i="2"/>
  <c r="V1152" i="2"/>
  <c r="V1151" i="2"/>
  <c r="V1150" i="2"/>
  <c r="V1149" i="2"/>
  <c r="V1148" i="2"/>
  <c r="V1147" i="2"/>
  <c r="V1146" i="2"/>
  <c r="V1145" i="2"/>
  <c r="V1144" i="2"/>
  <c r="V1143" i="2"/>
  <c r="V1142" i="2"/>
  <c r="V1141" i="2"/>
  <c r="V1140" i="2"/>
  <c r="V1139" i="2"/>
  <c r="V1138" i="2"/>
  <c r="V1137" i="2"/>
  <c r="V1136" i="2"/>
  <c r="V1135" i="2"/>
  <c r="V1134" i="2"/>
  <c r="V1133" i="2"/>
  <c r="V1132" i="2"/>
  <c r="V1131" i="2"/>
  <c r="V1130" i="2"/>
  <c r="V1129" i="2"/>
  <c r="V1128" i="2"/>
  <c r="V1127" i="2"/>
  <c r="V1126" i="2"/>
  <c r="V1125" i="2"/>
  <c r="V1124" i="2"/>
  <c r="V1123" i="2"/>
  <c r="V1122" i="2"/>
  <c r="V1121" i="2"/>
  <c r="V1120" i="2"/>
  <c r="V1119" i="2"/>
  <c r="V1118" i="2"/>
  <c r="V1117" i="2"/>
  <c r="V1116" i="2"/>
  <c r="V1115" i="2"/>
  <c r="V1114" i="2"/>
  <c r="V1113" i="2"/>
  <c r="V1112" i="2"/>
  <c r="V1111" i="2"/>
  <c r="V1110" i="2"/>
  <c r="V1109" i="2"/>
  <c r="V1108" i="2"/>
  <c r="V1107" i="2"/>
  <c r="V1106" i="2"/>
  <c r="V1105" i="2"/>
  <c r="V1104" i="2"/>
  <c r="V1103" i="2"/>
  <c r="V1102" i="2"/>
  <c r="V1101" i="2"/>
  <c r="V1100" i="2"/>
  <c r="V1099" i="2"/>
  <c r="V1098" i="2"/>
  <c r="V1097" i="2"/>
  <c r="V1096" i="2"/>
  <c r="V1095" i="2"/>
  <c r="V1094" i="2"/>
  <c r="V1093" i="2"/>
  <c r="V1092" i="2"/>
  <c r="V1091" i="2"/>
  <c r="V1090" i="2"/>
  <c r="V1089" i="2"/>
  <c r="V1088" i="2"/>
  <c r="V1087" i="2"/>
  <c r="V1086" i="2"/>
  <c r="V1085" i="2"/>
  <c r="V1084" i="2"/>
  <c r="V1083" i="2"/>
  <c r="V1082" i="2"/>
  <c r="V1081" i="2"/>
  <c r="V1080" i="2"/>
  <c r="V1079" i="2"/>
  <c r="V1078" i="2"/>
  <c r="V1077" i="2"/>
  <c r="V1076" i="2"/>
  <c r="V1075" i="2"/>
  <c r="V1074" i="2"/>
  <c r="V1073" i="2"/>
  <c r="V1072" i="2"/>
  <c r="V1071" i="2"/>
  <c r="V1070" i="2"/>
  <c r="V1069" i="2"/>
  <c r="V1068" i="2"/>
  <c r="V1067" i="2"/>
  <c r="V1066" i="2"/>
  <c r="V1065" i="2"/>
  <c r="V1064" i="2"/>
  <c r="V1063" i="2"/>
  <c r="V1062" i="2"/>
  <c r="V1061" i="2"/>
  <c r="V1060" i="2"/>
  <c r="V1059" i="2"/>
  <c r="V1058" i="2"/>
  <c r="V1057" i="2"/>
  <c r="V1056" i="2"/>
  <c r="V1055" i="2"/>
  <c r="V1054" i="2"/>
  <c r="V1053" i="2"/>
  <c r="V1052" i="2"/>
  <c r="V1051" i="2"/>
  <c r="V1050" i="2"/>
  <c r="V1049" i="2"/>
  <c r="V1048" i="2"/>
  <c r="V1047" i="2"/>
  <c r="V1046" i="2"/>
  <c r="V1045" i="2"/>
  <c r="V1044" i="2"/>
  <c r="V1043" i="2"/>
  <c r="V1042" i="2"/>
  <c r="V1041" i="2"/>
  <c r="V1040" i="2"/>
  <c r="V1039" i="2"/>
  <c r="V1038" i="2"/>
  <c r="V1037" i="2"/>
  <c r="V1036" i="2"/>
  <c r="V1035" i="2"/>
  <c r="V1034" i="2"/>
  <c r="V1033" i="2"/>
  <c r="V1032" i="2"/>
  <c r="V1031" i="2"/>
  <c r="V1030" i="2"/>
  <c r="V1029" i="2"/>
  <c r="V1028" i="2"/>
  <c r="V1027" i="2"/>
  <c r="V1026" i="2"/>
  <c r="V1025" i="2"/>
  <c r="V1024" i="2"/>
  <c r="V1023" i="2"/>
  <c r="V1022" i="2"/>
  <c r="V1021" i="2"/>
  <c r="V1020" i="2"/>
  <c r="V1019" i="2"/>
  <c r="V1018" i="2"/>
  <c r="V1017" i="2"/>
  <c r="V1016" i="2"/>
  <c r="V1015" i="2"/>
  <c r="V1014" i="2"/>
  <c r="V1013" i="2"/>
  <c r="V1012" i="2"/>
  <c r="V1011" i="2"/>
  <c r="V1010" i="2"/>
  <c r="V1009" i="2"/>
  <c r="V1008" i="2"/>
  <c r="V1007" i="2"/>
  <c r="V1006" i="2"/>
  <c r="V1005" i="2"/>
  <c r="V1004" i="2"/>
  <c r="V1003" i="2"/>
  <c r="V1002" i="2"/>
  <c r="V1001" i="2"/>
  <c r="V1000" i="2"/>
  <c r="V999" i="2"/>
  <c r="V998" i="2"/>
  <c r="V997" i="2"/>
  <c r="V996" i="2"/>
  <c r="V995" i="2"/>
  <c r="V994" i="2"/>
  <c r="V993" i="2"/>
  <c r="V992" i="2"/>
  <c r="V991" i="2"/>
  <c r="V990" i="2"/>
  <c r="V989" i="2"/>
  <c r="V988" i="2"/>
  <c r="V987" i="2"/>
  <c r="V986" i="2"/>
  <c r="V985" i="2"/>
  <c r="V984" i="2"/>
  <c r="V983" i="2"/>
  <c r="V982" i="2"/>
  <c r="V981" i="2"/>
  <c r="V980" i="2"/>
  <c r="V979" i="2"/>
  <c r="V978" i="2"/>
  <c r="V977" i="2"/>
  <c r="V976" i="2"/>
  <c r="V975" i="2"/>
  <c r="V974" i="2"/>
  <c r="V973" i="2"/>
  <c r="V972" i="2"/>
  <c r="V971" i="2"/>
  <c r="V970" i="2"/>
  <c r="V969" i="2"/>
  <c r="V968" i="2"/>
  <c r="V967" i="2"/>
  <c r="V966" i="2"/>
  <c r="V965" i="2"/>
  <c r="V964" i="2"/>
  <c r="V963" i="2"/>
  <c r="V962" i="2"/>
  <c r="V961" i="2"/>
  <c r="V960" i="2"/>
  <c r="V959" i="2"/>
  <c r="V958" i="2"/>
  <c r="V957" i="2"/>
  <c r="V956" i="2"/>
  <c r="V955" i="2"/>
  <c r="V954" i="2"/>
  <c r="V953" i="2"/>
  <c r="V952" i="2"/>
  <c r="V951" i="2"/>
  <c r="V950" i="2"/>
  <c r="V949" i="2"/>
  <c r="V948" i="2"/>
  <c r="V947" i="2"/>
  <c r="V946" i="2"/>
  <c r="V945" i="2"/>
  <c r="V944" i="2"/>
  <c r="V943" i="2"/>
  <c r="V942" i="2"/>
  <c r="V941" i="2"/>
  <c r="V940" i="2"/>
  <c r="V939" i="2"/>
  <c r="V938" i="2"/>
  <c r="V937" i="2"/>
  <c r="V936" i="2"/>
  <c r="V935" i="2"/>
  <c r="V934" i="2"/>
  <c r="V933" i="2"/>
  <c r="V932" i="2"/>
  <c r="V931" i="2"/>
  <c r="V930" i="2"/>
  <c r="V929" i="2"/>
  <c r="V928" i="2"/>
  <c r="V927" i="2"/>
  <c r="V926" i="2"/>
  <c r="V925" i="2"/>
  <c r="V924" i="2"/>
  <c r="V923" i="2"/>
  <c r="V922" i="2"/>
  <c r="V921" i="2"/>
  <c r="V920" i="2"/>
  <c r="V919" i="2"/>
  <c r="V918" i="2"/>
  <c r="V917" i="2"/>
  <c r="V916" i="2"/>
  <c r="V915" i="2"/>
  <c r="V914" i="2"/>
  <c r="V913" i="2"/>
  <c r="V912" i="2"/>
  <c r="V911" i="2"/>
  <c r="V910" i="2"/>
  <c r="V909" i="2"/>
  <c r="V908" i="2"/>
  <c r="V907" i="2"/>
  <c r="V906" i="2"/>
  <c r="V905" i="2"/>
  <c r="V904" i="2"/>
  <c r="V903" i="2"/>
  <c r="V902" i="2"/>
  <c r="V901" i="2"/>
  <c r="V900" i="2"/>
  <c r="V899" i="2"/>
  <c r="V898" i="2"/>
  <c r="V897" i="2"/>
  <c r="V896" i="2"/>
  <c r="V895" i="2"/>
  <c r="V894" i="2"/>
  <c r="V893" i="2"/>
  <c r="V892" i="2"/>
  <c r="V891" i="2"/>
  <c r="V890" i="2"/>
  <c r="V889" i="2"/>
  <c r="V888" i="2"/>
  <c r="V887" i="2"/>
  <c r="V886" i="2"/>
  <c r="V885" i="2"/>
  <c r="V884" i="2"/>
  <c r="V883" i="2"/>
  <c r="V882" i="2"/>
  <c r="V881" i="2"/>
  <c r="V880" i="2"/>
  <c r="V879" i="2"/>
  <c r="V878" i="2"/>
  <c r="V877" i="2"/>
  <c r="V876" i="2"/>
  <c r="V875" i="2"/>
  <c r="V874" i="2"/>
  <c r="V873" i="2"/>
  <c r="V872" i="2"/>
  <c r="V871" i="2"/>
  <c r="V870" i="2"/>
  <c r="V869" i="2"/>
  <c r="V868" i="2"/>
  <c r="V867" i="2"/>
  <c r="V866" i="2"/>
  <c r="V865" i="2"/>
  <c r="V864" i="2"/>
  <c r="V863" i="2"/>
  <c r="V862" i="2"/>
  <c r="V861" i="2"/>
  <c r="V860" i="2"/>
  <c r="V859" i="2"/>
  <c r="V858" i="2"/>
  <c r="V857" i="2"/>
  <c r="V856" i="2"/>
  <c r="V855" i="2"/>
  <c r="V854" i="2"/>
  <c r="V853" i="2"/>
  <c r="V852" i="2"/>
  <c r="V851" i="2"/>
  <c r="V850" i="2"/>
  <c r="V849" i="2"/>
  <c r="V848" i="2"/>
  <c r="V847" i="2"/>
  <c r="V846" i="2"/>
  <c r="V845" i="2"/>
  <c r="V844" i="2"/>
  <c r="V843" i="2"/>
  <c r="V842" i="2"/>
  <c r="V841" i="2"/>
  <c r="V840" i="2"/>
  <c r="V839" i="2"/>
  <c r="V838" i="2"/>
  <c r="V837" i="2"/>
  <c r="V836" i="2"/>
  <c r="V835" i="2"/>
  <c r="V834" i="2"/>
  <c r="V833" i="2"/>
  <c r="V832" i="2"/>
  <c r="V831" i="2"/>
  <c r="V830" i="2"/>
  <c r="V829" i="2"/>
  <c r="V828" i="2"/>
  <c r="V827" i="2"/>
  <c r="V826" i="2"/>
  <c r="V825" i="2"/>
  <c r="V824" i="2"/>
  <c r="V823" i="2"/>
  <c r="V822" i="2"/>
  <c r="V821" i="2"/>
  <c r="V820" i="2"/>
  <c r="V819" i="2"/>
  <c r="V818" i="2"/>
  <c r="V817" i="2"/>
  <c r="V816" i="2"/>
  <c r="V815" i="2"/>
  <c r="V814" i="2"/>
  <c r="V813" i="2"/>
  <c r="V812" i="2"/>
  <c r="V811" i="2"/>
  <c r="V810" i="2"/>
  <c r="V809" i="2"/>
  <c r="V808" i="2"/>
  <c r="V807" i="2"/>
  <c r="V806" i="2"/>
  <c r="V805" i="2"/>
  <c r="V804" i="2"/>
  <c r="V803" i="2"/>
  <c r="V802" i="2"/>
  <c r="V801" i="2"/>
  <c r="V800" i="2"/>
  <c r="V799" i="2"/>
  <c r="V798" i="2"/>
  <c r="V797" i="2"/>
  <c r="V796" i="2"/>
  <c r="V795" i="2"/>
  <c r="V794" i="2"/>
  <c r="V793" i="2"/>
  <c r="V792" i="2"/>
  <c r="V791" i="2"/>
  <c r="V790" i="2"/>
  <c r="V789" i="2"/>
  <c r="V788" i="2"/>
  <c r="V787" i="2"/>
  <c r="V786" i="2"/>
  <c r="V785" i="2"/>
  <c r="V784" i="2"/>
  <c r="V783" i="2"/>
  <c r="V782" i="2"/>
  <c r="V781" i="2"/>
  <c r="V780" i="2"/>
  <c r="V779" i="2"/>
  <c r="V778" i="2"/>
  <c r="V777" i="2"/>
  <c r="V776" i="2"/>
  <c r="V775" i="2"/>
  <c r="V774" i="2"/>
  <c r="V773" i="2"/>
  <c r="V772" i="2"/>
  <c r="V771" i="2"/>
  <c r="V770" i="2"/>
  <c r="V769" i="2"/>
  <c r="V768" i="2"/>
  <c r="V767" i="2"/>
  <c r="V766" i="2"/>
  <c r="V765" i="2"/>
  <c r="V764" i="2"/>
  <c r="V763" i="2"/>
  <c r="V762" i="2"/>
  <c r="V761" i="2"/>
  <c r="V760" i="2"/>
  <c r="V759" i="2"/>
  <c r="V758" i="2"/>
  <c r="V757" i="2"/>
  <c r="V756" i="2"/>
  <c r="V755" i="2"/>
  <c r="V754" i="2"/>
  <c r="V753" i="2"/>
  <c r="V752" i="2"/>
  <c r="V751" i="2"/>
  <c r="V750" i="2"/>
  <c r="V749" i="2"/>
  <c r="V748" i="2"/>
  <c r="V747" i="2"/>
  <c r="V746" i="2"/>
  <c r="V745" i="2"/>
  <c r="V744" i="2"/>
  <c r="V743" i="2"/>
  <c r="V742" i="2"/>
  <c r="V741" i="2"/>
  <c r="V740" i="2"/>
  <c r="V739" i="2"/>
  <c r="V738" i="2"/>
  <c r="V737" i="2"/>
  <c r="V736" i="2"/>
  <c r="V735" i="2"/>
  <c r="V734" i="2"/>
  <c r="V733" i="2"/>
  <c r="V732" i="2"/>
  <c r="V731" i="2"/>
  <c r="V730" i="2"/>
  <c r="V729" i="2"/>
  <c r="V728" i="2"/>
  <c r="V727" i="2"/>
  <c r="V726" i="2"/>
  <c r="V725" i="2"/>
  <c r="V724" i="2"/>
  <c r="V723" i="2"/>
  <c r="V722" i="2"/>
  <c r="V721" i="2"/>
  <c r="V720" i="2"/>
  <c r="V719" i="2"/>
  <c r="V718" i="2"/>
  <c r="V717" i="2"/>
  <c r="V716" i="2"/>
  <c r="V715" i="2"/>
  <c r="V714" i="2"/>
  <c r="V713" i="2"/>
  <c r="V712" i="2"/>
  <c r="V711" i="2"/>
  <c r="V710" i="2"/>
  <c r="V709" i="2"/>
  <c r="V708" i="2"/>
  <c r="V707" i="2"/>
  <c r="V706" i="2"/>
  <c r="V705" i="2"/>
  <c r="V704" i="2"/>
  <c r="V703" i="2"/>
  <c r="V702" i="2"/>
  <c r="V701" i="2"/>
  <c r="V700" i="2"/>
  <c r="V699" i="2"/>
  <c r="V698" i="2"/>
  <c r="V697" i="2"/>
  <c r="V696" i="2"/>
  <c r="V695" i="2"/>
  <c r="V694" i="2"/>
  <c r="V693" i="2"/>
  <c r="V692" i="2"/>
  <c r="V691" i="2"/>
  <c r="V690" i="2"/>
  <c r="V689" i="2"/>
  <c r="V688" i="2"/>
  <c r="V687" i="2"/>
  <c r="V686" i="2"/>
  <c r="V685" i="2"/>
  <c r="V684" i="2"/>
  <c r="V683" i="2"/>
  <c r="V682" i="2"/>
  <c r="V681" i="2"/>
  <c r="V680" i="2"/>
  <c r="V679" i="2"/>
  <c r="V678" i="2"/>
  <c r="V677" i="2"/>
  <c r="V676" i="2"/>
  <c r="V675" i="2"/>
  <c r="V674" i="2"/>
  <c r="V673" i="2"/>
  <c r="V672" i="2"/>
  <c r="V671" i="2"/>
  <c r="V670" i="2"/>
  <c r="V669" i="2"/>
  <c r="V668" i="2"/>
  <c r="V667" i="2"/>
  <c r="V666" i="2"/>
  <c r="V665" i="2"/>
  <c r="V664" i="2"/>
  <c r="V663" i="2"/>
  <c r="V662" i="2"/>
  <c r="V661" i="2"/>
  <c r="V660" i="2"/>
  <c r="V659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98" i="2"/>
  <c r="V597" i="2"/>
  <c r="V596" i="2"/>
  <c r="V595" i="2"/>
  <c r="V594" i="2"/>
  <c r="V593" i="2"/>
  <c r="V592" i="2"/>
  <c r="V591" i="2"/>
  <c r="V590" i="2"/>
  <c r="V589" i="2"/>
  <c r="V588" i="2"/>
  <c r="V587" i="2"/>
  <c r="V586" i="2"/>
  <c r="V585" i="2"/>
  <c r="V584" i="2"/>
  <c r="V583" i="2"/>
  <c r="V582" i="2"/>
  <c r="V581" i="2"/>
  <c r="V580" i="2"/>
  <c r="V579" i="2"/>
  <c r="V578" i="2"/>
  <c r="V577" i="2"/>
  <c r="V576" i="2"/>
  <c r="V575" i="2"/>
  <c r="V574" i="2"/>
  <c r="V573" i="2"/>
  <c r="V572" i="2"/>
  <c r="V571" i="2"/>
  <c r="V570" i="2"/>
  <c r="V569" i="2"/>
  <c r="V568" i="2"/>
  <c r="V567" i="2"/>
  <c r="V566" i="2"/>
  <c r="V565" i="2"/>
  <c r="V564" i="2"/>
  <c r="V563" i="2"/>
  <c r="V562" i="2"/>
  <c r="V561" i="2"/>
  <c r="V560" i="2"/>
  <c r="V559" i="2"/>
  <c r="V558" i="2"/>
  <c r="V557" i="2"/>
  <c r="V556" i="2"/>
  <c r="V555" i="2"/>
  <c r="V554" i="2"/>
  <c r="V553" i="2"/>
  <c r="V552" i="2"/>
  <c r="V551" i="2"/>
  <c r="V550" i="2"/>
  <c r="V549" i="2"/>
  <c r="V548" i="2"/>
  <c r="V547" i="2"/>
  <c r="V546" i="2"/>
  <c r="V545" i="2"/>
  <c r="V544" i="2"/>
  <c r="V543" i="2"/>
  <c r="V542" i="2"/>
  <c r="V541" i="2"/>
  <c r="V540" i="2"/>
  <c r="V539" i="2"/>
  <c r="V538" i="2"/>
  <c r="V537" i="2"/>
  <c r="V536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V380" i="2"/>
  <c r="V379" i="2"/>
  <c r="V378" i="2"/>
  <c r="V377" i="2"/>
  <c r="V376" i="2"/>
  <c r="V375" i="2"/>
  <c r="V374" i="2"/>
  <c r="V373" i="2"/>
  <c r="V372" i="2"/>
  <c r="V371" i="2"/>
  <c r="V370" i="2"/>
  <c r="V369" i="2"/>
  <c r="V368" i="2"/>
  <c r="V367" i="2"/>
  <c r="V366" i="2"/>
  <c r="V365" i="2"/>
  <c r="V364" i="2"/>
  <c r="V363" i="2"/>
  <c r="V362" i="2"/>
  <c r="V361" i="2"/>
  <c r="V360" i="2"/>
  <c r="V359" i="2"/>
  <c r="V358" i="2"/>
  <c r="V357" i="2"/>
  <c r="V356" i="2"/>
  <c r="V355" i="2"/>
  <c r="V354" i="2"/>
  <c r="V353" i="2"/>
  <c r="V352" i="2"/>
  <c r="V351" i="2"/>
  <c r="V350" i="2"/>
  <c r="V349" i="2"/>
  <c r="V348" i="2"/>
  <c r="V347" i="2"/>
  <c r="V346" i="2"/>
  <c r="V345" i="2"/>
  <c r="V344" i="2"/>
  <c r="V343" i="2"/>
  <c r="V342" i="2"/>
  <c r="V341" i="2"/>
  <c r="V340" i="2"/>
  <c r="V339" i="2"/>
  <c r="V338" i="2"/>
  <c r="V337" i="2"/>
  <c r="V336" i="2"/>
  <c r="V335" i="2"/>
  <c r="V334" i="2"/>
  <c r="V333" i="2"/>
  <c r="V332" i="2"/>
  <c r="V331" i="2"/>
  <c r="V330" i="2"/>
  <c r="V329" i="2"/>
  <c r="V328" i="2"/>
  <c r="V327" i="2"/>
  <c r="V326" i="2"/>
  <c r="V325" i="2"/>
  <c r="V324" i="2"/>
  <c r="V323" i="2"/>
  <c r="V322" i="2"/>
  <c r="V321" i="2"/>
  <c r="V320" i="2"/>
  <c r="V319" i="2"/>
  <c r="V318" i="2"/>
  <c r="V317" i="2"/>
  <c r="V316" i="2"/>
  <c r="V315" i="2"/>
  <c r="V314" i="2"/>
  <c r="V313" i="2"/>
  <c r="V312" i="2"/>
  <c r="V311" i="2"/>
  <c r="V310" i="2"/>
  <c r="V309" i="2"/>
  <c r="V308" i="2"/>
  <c r="V307" i="2"/>
  <c r="V306" i="2"/>
  <c r="V305" i="2"/>
  <c r="V304" i="2"/>
  <c r="V303" i="2"/>
  <c r="V302" i="2"/>
  <c r="V301" i="2"/>
  <c r="V300" i="2"/>
  <c r="V299" i="2"/>
  <c r="V298" i="2"/>
  <c r="V297" i="2"/>
  <c r="V296" i="2"/>
  <c r="V295" i="2"/>
  <c r="V294" i="2"/>
  <c r="V293" i="2"/>
  <c r="V292" i="2"/>
  <c r="V291" i="2"/>
  <c r="V290" i="2"/>
  <c r="V289" i="2"/>
  <c r="V288" i="2"/>
  <c r="V287" i="2"/>
  <c r="V286" i="2"/>
  <c r="V285" i="2"/>
  <c r="V284" i="2"/>
  <c r="V283" i="2"/>
  <c r="V282" i="2"/>
  <c r="V281" i="2"/>
  <c r="V280" i="2"/>
  <c r="V279" i="2"/>
  <c r="V278" i="2"/>
  <c r="V277" i="2"/>
  <c r="V276" i="2"/>
  <c r="V275" i="2"/>
  <c r="V274" i="2"/>
  <c r="V273" i="2"/>
  <c r="V272" i="2"/>
  <c r="V271" i="2"/>
  <c r="V270" i="2"/>
  <c r="V269" i="2"/>
  <c r="V268" i="2"/>
  <c r="V267" i="2"/>
  <c r="V266" i="2"/>
  <c r="V265" i="2"/>
  <c r="V264" i="2"/>
  <c r="V263" i="2"/>
  <c r="V262" i="2"/>
  <c r="V261" i="2"/>
  <c r="V260" i="2"/>
  <c r="V259" i="2"/>
  <c r="V258" i="2"/>
  <c r="V257" i="2"/>
  <c r="V256" i="2"/>
  <c r="V255" i="2"/>
  <c r="V254" i="2"/>
  <c r="V253" i="2"/>
  <c r="V252" i="2"/>
  <c r="V251" i="2"/>
  <c r="V250" i="2"/>
  <c r="V249" i="2"/>
  <c r="V248" i="2"/>
  <c r="V247" i="2"/>
  <c r="V246" i="2"/>
  <c r="V245" i="2"/>
  <c r="V244" i="2"/>
  <c r="V243" i="2"/>
  <c r="V242" i="2"/>
  <c r="V241" i="2"/>
  <c r="V240" i="2"/>
  <c r="V239" i="2"/>
  <c r="V238" i="2"/>
  <c r="V237" i="2"/>
  <c r="V236" i="2"/>
  <c r="V235" i="2"/>
  <c r="V234" i="2"/>
  <c r="V233" i="2"/>
  <c r="V232" i="2"/>
  <c r="V231" i="2"/>
  <c r="V230" i="2"/>
  <c r="V229" i="2"/>
  <c r="V228" i="2"/>
  <c r="V227" i="2"/>
  <c r="V226" i="2"/>
  <c r="V225" i="2"/>
  <c r="V224" i="2"/>
  <c r="V223" i="2"/>
  <c r="V222" i="2"/>
  <c r="V221" i="2"/>
  <c r="V220" i="2"/>
  <c r="V219" i="2"/>
  <c r="V218" i="2"/>
  <c r="V217" i="2"/>
  <c r="V216" i="2"/>
  <c r="V215" i="2"/>
  <c r="V214" i="2"/>
  <c r="V213" i="2"/>
  <c r="V212" i="2"/>
  <c r="V211" i="2"/>
  <c r="V210" i="2"/>
  <c r="V209" i="2"/>
  <c r="V208" i="2"/>
  <c r="V207" i="2"/>
  <c r="V206" i="2"/>
  <c r="V205" i="2"/>
  <c r="V204" i="2"/>
  <c r="V203" i="2"/>
  <c r="V202" i="2"/>
  <c r="V201" i="2"/>
  <c r="V200" i="2"/>
  <c r="V199" i="2"/>
  <c r="V198" i="2"/>
  <c r="V197" i="2"/>
  <c r="V196" i="2"/>
  <c r="V195" i="2"/>
  <c r="V194" i="2"/>
  <c r="V193" i="2"/>
  <c r="V192" i="2"/>
  <c r="V191" i="2"/>
  <c r="V190" i="2"/>
  <c r="V189" i="2"/>
  <c r="V188" i="2"/>
  <c r="V187" i="2"/>
  <c r="V186" i="2"/>
  <c r="V185" i="2"/>
  <c r="V184" i="2"/>
  <c r="V183" i="2"/>
  <c r="V182" i="2"/>
  <c r="V181" i="2"/>
  <c r="V180" i="2"/>
  <c r="V179" i="2"/>
  <c r="V178" i="2"/>
  <c r="V177" i="2"/>
  <c r="V176" i="2"/>
  <c r="V175" i="2"/>
  <c r="V174" i="2"/>
  <c r="V173" i="2"/>
  <c r="V172" i="2"/>
  <c r="V171" i="2"/>
  <c r="V170" i="2"/>
  <c r="V169" i="2"/>
  <c r="V168" i="2"/>
  <c r="V167" i="2"/>
  <c r="V166" i="2"/>
  <c r="V165" i="2"/>
  <c r="V164" i="2"/>
  <c r="V163" i="2"/>
  <c r="V162" i="2"/>
  <c r="V161" i="2"/>
  <c r="V160" i="2"/>
  <c r="V159" i="2"/>
  <c r="V158" i="2"/>
  <c r="V157" i="2"/>
  <c r="V156" i="2"/>
  <c r="V155" i="2"/>
  <c r="V154" i="2"/>
  <c r="V153" i="2"/>
  <c r="V152" i="2"/>
  <c r="V151" i="2"/>
  <c r="V150" i="2"/>
  <c r="V149" i="2"/>
  <c r="V148" i="2"/>
  <c r="V147" i="2"/>
  <c r="V146" i="2"/>
  <c r="V145" i="2"/>
  <c r="V144" i="2"/>
  <c r="V143" i="2"/>
  <c r="V142" i="2"/>
  <c r="V141" i="2"/>
  <c r="V140" i="2"/>
  <c r="V139" i="2"/>
  <c r="V138" i="2"/>
  <c r="V137" i="2"/>
  <c r="V136" i="2"/>
  <c r="V135" i="2"/>
  <c r="V134" i="2"/>
  <c r="V133" i="2"/>
  <c r="V132" i="2"/>
  <c r="V131" i="2"/>
  <c r="V130" i="2"/>
  <c r="V129" i="2"/>
  <c r="V128" i="2"/>
  <c r="V127" i="2"/>
  <c r="V126" i="2"/>
  <c r="V125" i="2"/>
  <c r="V124" i="2"/>
  <c r="V123" i="2"/>
  <c r="V122" i="2"/>
  <c r="V121" i="2"/>
  <c r="V120" i="2"/>
  <c r="V119" i="2"/>
  <c r="V118" i="2"/>
  <c r="V117" i="2"/>
  <c r="V116" i="2"/>
  <c r="V115" i="2"/>
  <c r="V114" i="2"/>
  <c r="V113" i="2"/>
  <c r="V112" i="2"/>
  <c r="V111" i="2"/>
  <c r="V110" i="2"/>
  <c r="V109" i="2"/>
  <c r="V108" i="2"/>
  <c r="V107" i="2"/>
  <c r="V106" i="2"/>
  <c r="V105" i="2"/>
  <c r="V104" i="2"/>
  <c r="V103" i="2"/>
  <c r="V102" i="2"/>
  <c r="V101" i="2"/>
  <c r="V100" i="2"/>
  <c r="V99" i="2"/>
  <c r="V98" i="2"/>
  <c r="V97" i="2"/>
  <c r="V96" i="2"/>
  <c r="V95" i="2"/>
  <c r="V94" i="2"/>
  <c r="V93" i="2"/>
  <c r="V92" i="2"/>
  <c r="V91" i="2"/>
  <c r="V90" i="2"/>
  <c r="V89" i="2"/>
  <c r="V88" i="2"/>
  <c r="V87" i="2"/>
  <c r="V86" i="2"/>
  <c r="V85" i="2"/>
  <c r="V84" i="2"/>
  <c r="V83" i="2"/>
  <c r="V82" i="2"/>
  <c r="V81" i="2"/>
  <c r="V80" i="2"/>
  <c r="V79" i="2"/>
  <c r="V78" i="2"/>
  <c r="V77" i="2"/>
  <c r="V76" i="2"/>
  <c r="V75" i="2"/>
  <c r="V74" i="2"/>
  <c r="V73" i="2"/>
  <c r="V72" i="2"/>
  <c r="V71" i="2"/>
  <c r="V70" i="2"/>
  <c r="V69" i="2"/>
  <c r="V68" i="2"/>
  <c r="V67" i="2"/>
  <c r="V66" i="2"/>
  <c r="V65" i="2"/>
  <c r="V64" i="2"/>
  <c r="V63" i="2"/>
  <c r="V62" i="2"/>
  <c r="V61" i="2"/>
  <c r="V60" i="2"/>
  <c r="V59" i="2"/>
  <c r="V58" i="2"/>
  <c r="V57" i="2"/>
  <c r="V56" i="2"/>
  <c r="V55" i="2"/>
  <c r="V54" i="2"/>
  <c r="V53" i="2"/>
  <c r="V52" i="2"/>
  <c r="V51" i="2"/>
  <c r="V50" i="2"/>
  <c r="V49" i="2"/>
  <c r="V48" i="2"/>
  <c r="V47" i="2"/>
  <c r="V46" i="2"/>
  <c r="V45" i="2"/>
  <c r="V44" i="2"/>
  <c r="V43" i="2"/>
  <c r="V42" i="2"/>
  <c r="V41" i="2"/>
  <c r="V40" i="2"/>
  <c r="V39" i="2"/>
  <c r="V38" i="2"/>
  <c r="V37" i="2"/>
  <c r="V36" i="2"/>
  <c r="V35" i="2"/>
  <c r="V34" i="2"/>
  <c r="V33" i="2"/>
  <c r="V32" i="2"/>
  <c r="V31" i="2"/>
  <c r="V30" i="2"/>
  <c r="V29" i="2"/>
  <c r="V28" i="2"/>
  <c r="V27" i="2"/>
  <c r="V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C336" i="5" l="1"/>
  <c r="C308" i="5"/>
  <c r="C280" i="5"/>
  <c r="C252" i="5"/>
  <c r="C224" i="5"/>
  <c r="C196" i="5"/>
  <c r="C168" i="5"/>
  <c r="C140" i="5"/>
  <c r="C112" i="5"/>
  <c r="C84" i="5"/>
  <c r="C56" i="5"/>
  <c r="C28" i="5"/>
  <c r="E28" i="5"/>
  <c r="E56" i="5"/>
  <c r="E84" i="5"/>
  <c r="E112" i="5"/>
  <c r="E140" i="5"/>
  <c r="E168" i="5"/>
  <c r="E196" i="5"/>
  <c r="E224" i="5"/>
  <c r="E252" i="5"/>
  <c r="E280" i="5"/>
  <c r="E308" i="5"/>
  <c r="E336" i="5"/>
  <c r="F196" i="5"/>
  <c r="F224" i="5"/>
  <c r="F252" i="5"/>
  <c r="F280" i="5"/>
  <c r="F308" i="5"/>
  <c r="F336" i="5"/>
  <c r="C14" i="5"/>
  <c r="C322" i="5"/>
  <c r="C294" i="5"/>
  <c r="C266" i="5"/>
  <c r="C238" i="5"/>
  <c r="C210" i="5"/>
  <c r="C182" i="5"/>
  <c r="C154" i="5"/>
  <c r="C126" i="5"/>
  <c r="C98" i="5"/>
  <c r="C70" i="5"/>
  <c r="C42" i="5"/>
  <c r="E14" i="5"/>
  <c r="E42" i="5"/>
  <c r="E70" i="5"/>
  <c r="E98" i="5"/>
  <c r="E126" i="5"/>
  <c r="E154" i="5"/>
  <c r="E182" i="5"/>
  <c r="E210" i="5"/>
  <c r="E238" i="5"/>
  <c r="E266" i="5"/>
  <c r="E294" i="5"/>
  <c r="E322" i="5"/>
  <c r="F182" i="5"/>
  <c r="F210" i="5"/>
  <c r="F238" i="5"/>
  <c r="F266" i="5"/>
  <c r="F294" i="5"/>
  <c r="F322" i="5"/>
  <c r="O28" i="4"/>
  <c r="O29" i="4"/>
  <c r="O30" i="4"/>
  <c r="A5673" i="3"/>
  <c r="A5672" i="3"/>
  <c r="A5671" i="3"/>
  <c r="A5670" i="3"/>
  <c r="A5669" i="3"/>
  <c r="A5668" i="3"/>
  <c r="A5667" i="3"/>
  <c r="A5666" i="3"/>
  <c r="A5665" i="3"/>
  <c r="A5664" i="3"/>
  <c r="A5663" i="3"/>
  <c r="A5662" i="3"/>
  <c r="A5661" i="3"/>
  <c r="A5660" i="3"/>
  <c r="A5659" i="3"/>
  <c r="A5658" i="3"/>
  <c r="A5657" i="3"/>
  <c r="A5656" i="3"/>
  <c r="A5655" i="3"/>
  <c r="A5654" i="3"/>
  <c r="A5653" i="3"/>
  <c r="A5652" i="3"/>
  <c r="A5651" i="3"/>
  <c r="A5650" i="3"/>
  <c r="A5649" i="3"/>
  <c r="A5648" i="3"/>
  <c r="A5647" i="3"/>
  <c r="A5646" i="3"/>
  <c r="A5645" i="3"/>
  <c r="A5644" i="3"/>
  <c r="A5643" i="3"/>
  <c r="A5642" i="3"/>
  <c r="A5641" i="3"/>
  <c r="A5640" i="3"/>
  <c r="A5639" i="3"/>
  <c r="A5638" i="3"/>
  <c r="A5637" i="3"/>
  <c r="A5636" i="3"/>
  <c r="A5635" i="3"/>
  <c r="A5634" i="3"/>
  <c r="A5633" i="3"/>
  <c r="A5632" i="3"/>
  <c r="A5631" i="3"/>
  <c r="A5630" i="3"/>
  <c r="A5629" i="3"/>
  <c r="A5628" i="3"/>
  <c r="A5627" i="3"/>
  <c r="A5626" i="3"/>
  <c r="A5625" i="3"/>
  <c r="A5624" i="3"/>
  <c r="A5623" i="3"/>
  <c r="A5622" i="3"/>
  <c r="A5621" i="3"/>
  <c r="A5620" i="3"/>
  <c r="A5619" i="3"/>
  <c r="A5618" i="3"/>
  <c r="A5617" i="3"/>
  <c r="A5616" i="3"/>
  <c r="A5615" i="3"/>
  <c r="A5614" i="3"/>
  <c r="A5613" i="3"/>
  <c r="A5612" i="3"/>
  <c r="A5611" i="3"/>
  <c r="A5610" i="3"/>
  <c r="A5609" i="3"/>
  <c r="A5608" i="3"/>
  <c r="A5607" i="3"/>
  <c r="A5606" i="3"/>
  <c r="A5605" i="3"/>
  <c r="A5604" i="3"/>
  <c r="A5603" i="3"/>
  <c r="A5602" i="3"/>
  <c r="A5601" i="3"/>
  <c r="A5600" i="3"/>
  <c r="A5599" i="3"/>
  <c r="A5598" i="3"/>
  <c r="A5597" i="3"/>
  <c r="A5596" i="3"/>
  <c r="A5595" i="3"/>
  <c r="A5594" i="3"/>
  <c r="A5593" i="3"/>
  <c r="A5592" i="3"/>
  <c r="A5591" i="3"/>
  <c r="A5590" i="3"/>
  <c r="A5589" i="3"/>
  <c r="A5588" i="3"/>
  <c r="A5587" i="3"/>
  <c r="A5586" i="3"/>
  <c r="A5585" i="3"/>
  <c r="A5584" i="3"/>
  <c r="A5583" i="3"/>
  <c r="A5582" i="3"/>
  <c r="A5581" i="3"/>
  <c r="A5580" i="3"/>
  <c r="A5579" i="3"/>
  <c r="A5578" i="3"/>
  <c r="A5577" i="3"/>
  <c r="A5576" i="3"/>
  <c r="A5575" i="3"/>
  <c r="A5574" i="3"/>
  <c r="A5573" i="3"/>
  <c r="A5572" i="3"/>
  <c r="A5571" i="3"/>
  <c r="A5570" i="3"/>
  <c r="A5569" i="3"/>
  <c r="A5568" i="3"/>
  <c r="A5567" i="3"/>
  <c r="A5566" i="3"/>
  <c r="A5565" i="3"/>
  <c r="A5564" i="3"/>
  <c r="A5563" i="3"/>
  <c r="A5562" i="3"/>
  <c r="A5561" i="3"/>
  <c r="A5560" i="3"/>
  <c r="A5559" i="3"/>
  <c r="A5558" i="3"/>
  <c r="A5557" i="3"/>
  <c r="A5556" i="3"/>
  <c r="A5555" i="3"/>
  <c r="A5554" i="3"/>
  <c r="A5553" i="3"/>
  <c r="A5552" i="3"/>
  <c r="A5551" i="3"/>
  <c r="A5550" i="3"/>
  <c r="A5549" i="3"/>
  <c r="A5548" i="3"/>
  <c r="A5547" i="3"/>
  <c r="A5546" i="3"/>
  <c r="A5545" i="3"/>
  <c r="A5544" i="3"/>
  <c r="A5543" i="3"/>
  <c r="A5542" i="3"/>
  <c r="A5541" i="3"/>
  <c r="A5540" i="3"/>
  <c r="A5539" i="3"/>
  <c r="A5538" i="3"/>
  <c r="A5537" i="3"/>
  <c r="A5536" i="3"/>
  <c r="A5535" i="3"/>
  <c r="A5534" i="3"/>
  <c r="A5533" i="3"/>
  <c r="A5532" i="3"/>
  <c r="A5531" i="3"/>
  <c r="A5530" i="3"/>
  <c r="A5529" i="3"/>
  <c r="A5528" i="3"/>
  <c r="A5527" i="3"/>
  <c r="A5526" i="3"/>
  <c r="A5525" i="3"/>
  <c r="A5524" i="3"/>
  <c r="A5523" i="3"/>
  <c r="A5522" i="3"/>
  <c r="A5521" i="3"/>
  <c r="A5520" i="3"/>
  <c r="A5519" i="3"/>
  <c r="A5518" i="3"/>
  <c r="A5517" i="3"/>
  <c r="A5516" i="3"/>
  <c r="A5515" i="3"/>
  <c r="A5514" i="3"/>
  <c r="A5513" i="3"/>
  <c r="A5512" i="3"/>
  <c r="A5511" i="3"/>
  <c r="A5510" i="3"/>
  <c r="A5509" i="3"/>
  <c r="A5508" i="3"/>
  <c r="A5507" i="3"/>
  <c r="A5506" i="3"/>
  <c r="A5505" i="3"/>
  <c r="A5504" i="3"/>
  <c r="A5503" i="3"/>
  <c r="A5502" i="3"/>
  <c r="A5501" i="3"/>
  <c r="A5500" i="3"/>
  <c r="A5499" i="3"/>
  <c r="A5498" i="3"/>
  <c r="A5497" i="3"/>
  <c r="A5496" i="3"/>
  <c r="A5495" i="3"/>
  <c r="A5494" i="3"/>
  <c r="A5493" i="3"/>
  <c r="A5492" i="3"/>
  <c r="A5491" i="3"/>
  <c r="A5490" i="3"/>
  <c r="A5489" i="3"/>
  <c r="A5488" i="3"/>
  <c r="A5487" i="3"/>
  <c r="A5486" i="3"/>
  <c r="A5485" i="3"/>
  <c r="A5484" i="3"/>
  <c r="A5483" i="3"/>
  <c r="A5482" i="3"/>
  <c r="A5481" i="3"/>
  <c r="A5480" i="3"/>
  <c r="A5479" i="3"/>
  <c r="A5478" i="3"/>
  <c r="A5477" i="3"/>
  <c r="A5476" i="3"/>
  <c r="A5475" i="3"/>
  <c r="A5474" i="3"/>
  <c r="A5473" i="3"/>
  <c r="A5472" i="3"/>
  <c r="A5471" i="3"/>
  <c r="A5470" i="3"/>
  <c r="A5469" i="3"/>
  <c r="A5468" i="3"/>
  <c r="A5467" i="3"/>
  <c r="A5466" i="3"/>
  <c r="A5465" i="3"/>
  <c r="A5464" i="3"/>
  <c r="A5463" i="3"/>
  <c r="A5462" i="3"/>
  <c r="A5461" i="3"/>
  <c r="A5460" i="3"/>
  <c r="A5459" i="3"/>
  <c r="A5458" i="3"/>
  <c r="A5457" i="3"/>
  <c r="A5456" i="3"/>
  <c r="A5455" i="3"/>
  <c r="A5454" i="3"/>
  <c r="A5453" i="3"/>
  <c r="A5452" i="3"/>
  <c r="A5451" i="3"/>
  <c r="A5450" i="3"/>
  <c r="A5449" i="3"/>
  <c r="A5448" i="3"/>
  <c r="A5447" i="3"/>
  <c r="A5446" i="3"/>
  <c r="A5445" i="3"/>
  <c r="A5444" i="3"/>
  <c r="A5443" i="3"/>
  <c r="A5442" i="3"/>
  <c r="A5441" i="3"/>
  <c r="A5440" i="3"/>
  <c r="A5439" i="3"/>
  <c r="A5438" i="3"/>
  <c r="A5437" i="3"/>
  <c r="A5436" i="3"/>
  <c r="A5435" i="3"/>
  <c r="A5434" i="3"/>
  <c r="A5433" i="3"/>
  <c r="A5432" i="3"/>
  <c r="A5431" i="3"/>
  <c r="A5430" i="3"/>
  <c r="A5429" i="3"/>
  <c r="A5428" i="3"/>
  <c r="A5427" i="3"/>
  <c r="A5426" i="3"/>
  <c r="A5425" i="3"/>
  <c r="A5424" i="3"/>
  <c r="A5423" i="3"/>
  <c r="A5422" i="3"/>
  <c r="A5421" i="3"/>
  <c r="A5420" i="3"/>
  <c r="A5419" i="3"/>
  <c r="A5418" i="3"/>
  <c r="A5417" i="3"/>
  <c r="A5416" i="3"/>
  <c r="A5415" i="3"/>
  <c r="A5414" i="3"/>
  <c r="A5413" i="3"/>
  <c r="A5412" i="3"/>
  <c r="A5411" i="3"/>
  <c r="A5410" i="3"/>
  <c r="A5409" i="3"/>
  <c r="A5408" i="3"/>
  <c r="A5407" i="3"/>
  <c r="A5406" i="3"/>
  <c r="A5405" i="3"/>
  <c r="A5404" i="3"/>
  <c r="A5403" i="3"/>
  <c r="A5402" i="3"/>
  <c r="A5401" i="3"/>
  <c r="A5400" i="3"/>
  <c r="A5399" i="3"/>
  <c r="A5398" i="3"/>
  <c r="A5397" i="3"/>
  <c r="A5396" i="3"/>
  <c r="A5395" i="3"/>
  <c r="A5394" i="3"/>
  <c r="A5393" i="3"/>
  <c r="A5392" i="3"/>
  <c r="A5391" i="3"/>
  <c r="A5390" i="3"/>
  <c r="A5389" i="3"/>
  <c r="A5388" i="3"/>
  <c r="A5387" i="3"/>
  <c r="A5386" i="3"/>
  <c r="A5385" i="3"/>
  <c r="A5384" i="3"/>
  <c r="A5383" i="3"/>
  <c r="A5382" i="3"/>
  <c r="A5381" i="3"/>
  <c r="A5380" i="3"/>
  <c r="A5379" i="3"/>
  <c r="A5378" i="3"/>
  <c r="A5377" i="3"/>
  <c r="A5376" i="3"/>
  <c r="A5375" i="3"/>
  <c r="A5374" i="3"/>
  <c r="A5373" i="3"/>
  <c r="A5372" i="3"/>
  <c r="A5371" i="3"/>
  <c r="A5370" i="3"/>
  <c r="A5369" i="3"/>
  <c r="A5368" i="3"/>
  <c r="A5367" i="3"/>
  <c r="A5366" i="3"/>
  <c r="A5365" i="3"/>
  <c r="A5364" i="3"/>
  <c r="A5363" i="3"/>
  <c r="A5362" i="3"/>
  <c r="A5361" i="3"/>
  <c r="A5360" i="3"/>
  <c r="A5359" i="3"/>
  <c r="A5358" i="3"/>
  <c r="A5357" i="3"/>
  <c r="A5356" i="3"/>
  <c r="A5355" i="3"/>
  <c r="A5354" i="3"/>
  <c r="A5353" i="3"/>
  <c r="A5352" i="3"/>
  <c r="A5351" i="3"/>
  <c r="A5350" i="3"/>
  <c r="A5349" i="3"/>
  <c r="A5348" i="3"/>
  <c r="A5347" i="3"/>
  <c r="A5346" i="3"/>
  <c r="A5345" i="3"/>
  <c r="A5344" i="3"/>
  <c r="A5343" i="3"/>
  <c r="A5342" i="3"/>
  <c r="A5341" i="3"/>
  <c r="A5340" i="3"/>
  <c r="A5339" i="3"/>
  <c r="A5338" i="3"/>
  <c r="A5337" i="3"/>
  <c r="A5336" i="3"/>
  <c r="A5335" i="3"/>
  <c r="A5334" i="3"/>
  <c r="A5333" i="3"/>
  <c r="A5332" i="3"/>
  <c r="A5331" i="3"/>
  <c r="A5330" i="3"/>
  <c r="A5329" i="3"/>
  <c r="A5328" i="3"/>
  <c r="A5327" i="3"/>
  <c r="A5326" i="3"/>
  <c r="A5325" i="3"/>
  <c r="A5324" i="3"/>
  <c r="A5323" i="3"/>
  <c r="A5322" i="3"/>
  <c r="A5321" i="3"/>
  <c r="A5320" i="3"/>
  <c r="A5319" i="3"/>
  <c r="A5318" i="3"/>
  <c r="A5317" i="3"/>
  <c r="A5316" i="3"/>
  <c r="A5315" i="3"/>
  <c r="A5314" i="3"/>
  <c r="A5313" i="3"/>
  <c r="A5312" i="3"/>
  <c r="A5311" i="3"/>
  <c r="A5310" i="3"/>
  <c r="A5309" i="3"/>
  <c r="A5308" i="3"/>
  <c r="A5307" i="3"/>
  <c r="A5306" i="3"/>
  <c r="A5305" i="3"/>
  <c r="A5304" i="3"/>
  <c r="A5303" i="3"/>
  <c r="A5302" i="3"/>
  <c r="A5301" i="3"/>
  <c r="A5300" i="3"/>
  <c r="A5299" i="3"/>
  <c r="A5298" i="3"/>
  <c r="A5297" i="3"/>
  <c r="A5296" i="3"/>
  <c r="A5295" i="3"/>
  <c r="A5294" i="3"/>
  <c r="A5293" i="3"/>
  <c r="A5292" i="3"/>
  <c r="A5291" i="3"/>
  <c r="A5290" i="3"/>
  <c r="A5289" i="3"/>
  <c r="A5288" i="3"/>
  <c r="A5287" i="3"/>
  <c r="A5286" i="3"/>
  <c r="A5285" i="3"/>
  <c r="A5284" i="3"/>
  <c r="A5283" i="3"/>
  <c r="A5282" i="3"/>
  <c r="A5281" i="3"/>
  <c r="A5280" i="3"/>
  <c r="A5279" i="3"/>
  <c r="A5278" i="3"/>
  <c r="A5277" i="3"/>
  <c r="A5276" i="3"/>
  <c r="A5275" i="3"/>
  <c r="A5274" i="3"/>
  <c r="A5273" i="3"/>
  <c r="A5272" i="3"/>
  <c r="A5271" i="3"/>
  <c r="A5270" i="3"/>
  <c r="A5269" i="3"/>
  <c r="A5268" i="3"/>
  <c r="A5267" i="3"/>
  <c r="A5266" i="3"/>
  <c r="A5265" i="3"/>
  <c r="A5264" i="3"/>
  <c r="A5263" i="3"/>
  <c r="A5262" i="3"/>
  <c r="A5261" i="3"/>
  <c r="A5260" i="3"/>
  <c r="A5259" i="3"/>
  <c r="A5258" i="3"/>
  <c r="A5257" i="3"/>
  <c r="A5256" i="3"/>
  <c r="A5255" i="3"/>
  <c r="A5254" i="3"/>
  <c r="A5253" i="3"/>
  <c r="A5252" i="3"/>
  <c r="A5251" i="3"/>
  <c r="A5250" i="3"/>
  <c r="A5249" i="3"/>
  <c r="A5248" i="3"/>
  <c r="A5247" i="3"/>
  <c r="A5246" i="3"/>
  <c r="A5245" i="3"/>
  <c r="A5244" i="3"/>
  <c r="A5243" i="3"/>
  <c r="A5242" i="3"/>
  <c r="A5241" i="3"/>
  <c r="A5240" i="3"/>
  <c r="A5239" i="3"/>
  <c r="A5238" i="3"/>
  <c r="A5237" i="3"/>
  <c r="A5236" i="3"/>
  <c r="A5235" i="3"/>
  <c r="A5234" i="3"/>
  <c r="A5233" i="3"/>
  <c r="A5232" i="3"/>
  <c r="A5231" i="3"/>
  <c r="A5230" i="3"/>
  <c r="A5229" i="3"/>
  <c r="A5228" i="3"/>
  <c r="A5227" i="3"/>
  <c r="A5226" i="3"/>
  <c r="A5225" i="3"/>
  <c r="A5224" i="3"/>
  <c r="A5223" i="3"/>
  <c r="A5222" i="3"/>
  <c r="A5221" i="3"/>
  <c r="A5220" i="3"/>
  <c r="A5219" i="3"/>
  <c r="A5218" i="3"/>
  <c r="A5217" i="3"/>
  <c r="A5216" i="3"/>
  <c r="A5215" i="3"/>
  <c r="A5214" i="3"/>
  <c r="A5213" i="3"/>
  <c r="A5212" i="3"/>
  <c r="A5211" i="3"/>
  <c r="A5210" i="3"/>
  <c r="A5209" i="3"/>
  <c r="A5208" i="3"/>
  <c r="A5207" i="3"/>
  <c r="A5206" i="3"/>
  <c r="A5205" i="3"/>
  <c r="A5204" i="3"/>
  <c r="A5203" i="3"/>
  <c r="A5202" i="3"/>
  <c r="A5201" i="3"/>
  <c r="A5200" i="3"/>
  <c r="A5199" i="3"/>
  <c r="A5198" i="3"/>
  <c r="A5197" i="3"/>
  <c r="A5196" i="3"/>
  <c r="A5195" i="3"/>
  <c r="A5194" i="3"/>
  <c r="A5193" i="3"/>
  <c r="A5192" i="3"/>
  <c r="A5191" i="3"/>
  <c r="A5190" i="3"/>
  <c r="A5189" i="3"/>
  <c r="A5188" i="3"/>
  <c r="A5187" i="3"/>
  <c r="A5186" i="3"/>
  <c r="A5185" i="3"/>
  <c r="A5184" i="3"/>
  <c r="A5183" i="3"/>
  <c r="A5182" i="3"/>
  <c r="A5181" i="3"/>
  <c r="A5180" i="3"/>
  <c r="A5179" i="3"/>
  <c r="A5178" i="3"/>
  <c r="A5177" i="3"/>
  <c r="A5176" i="3"/>
  <c r="A5175" i="3"/>
  <c r="A5174" i="3"/>
  <c r="A5173" i="3"/>
  <c r="A5172" i="3"/>
  <c r="A5171" i="3"/>
  <c r="A5170" i="3"/>
  <c r="A5169" i="3"/>
  <c r="A5168" i="3"/>
  <c r="A5167" i="3"/>
  <c r="A5166" i="3"/>
  <c r="A5165" i="3"/>
  <c r="A5164" i="3"/>
  <c r="A5163" i="3"/>
  <c r="A5162" i="3"/>
  <c r="A5161" i="3"/>
  <c r="A5160" i="3"/>
  <c r="A5159" i="3"/>
  <c r="A5158" i="3"/>
  <c r="A5157" i="3"/>
  <c r="A5156" i="3"/>
  <c r="A5155" i="3"/>
  <c r="A5154" i="3"/>
  <c r="A5153" i="3"/>
  <c r="A5152" i="3"/>
  <c r="A5151" i="3"/>
  <c r="A5150" i="3"/>
  <c r="A5149" i="3"/>
  <c r="A5148" i="3"/>
  <c r="A5147" i="3"/>
  <c r="A5146" i="3"/>
  <c r="A5145" i="3"/>
  <c r="A5144" i="3"/>
  <c r="A5143" i="3"/>
  <c r="A5142" i="3"/>
  <c r="A5141" i="3"/>
  <c r="A5140" i="3"/>
  <c r="A5139" i="3"/>
  <c r="A5138" i="3"/>
  <c r="A5137" i="3"/>
  <c r="A5136" i="3"/>
  <c r="A5135" i="3"/>
  <c r="A5134" i="3"/>
  <c r="A5133" i="3"/>
  <c r="A5132" i="3"/>
  <c r="A5131" i="3"/>
  <c r="A5130" i="3"/>
  <c r="A5129" i="3"/>
  <c r="A5128" i="3"/>
  <c r="A5127" i="3"/>
  <c r="A5126" i="3"/>
  <c r="A5125" i="3"/>
  <c r="A5124" i="3"/>
  <c r="A5123" i="3"/>
  <c r="A5122" i="3"/>
  <c r="A5121" i="3"/>
  <c r="A5120" i="3"/>
  <c r="A5119" i="3"/>
  <c r="A5118" i="3"/>
  <c r="A5117" i="3"/>
  <c r="A5116" i="3"/>
  <c r="A5115" i="3"/>
  <c r="A5114" i="3"/>
  <c r="A5113" i="3"/>
  <c r="A5112" i="3"/>
  <c r="A5111" i="3"/>
  <c r="A5110" i="3"/>
  <c r="A5109" i="3"/>
  <c r="A5108" i="3"/>
  <c r="A5107" i="3"/>
  <c r="A5106" i="3"/>
  <c r="A5105" i="3"/>
  <c r="A5104" i="3"/>
  <c r="A5103" i="3"/>
  <c r="A5102" i="3"/>
  <c r="A5101" i="3"/>
  <c r="A5100" i="3"/>
  <c r="A5099" i="3"/>
  <c r="A5098" i="3"/>
  <c r="A5097" i="3"/>
  <c r="A5096" i="3"/>
  <c r="A5095" i="3"/>
  <c r="A5094" i="3"/>
  <c r="A5093" i="3"/>
  <c r="A5092" i="3"/>
  <c r="A5091" i="3"/>
  <c r="A5090" i="3"/>
  <c r="A5089" i="3"/>
  <c r="A5088" i="3"/>
  <c r="A5087" i="3"/>
  <c r="A5086" i="3"/>
  <c r="A5085" i="3"/>
  <c r="A5084" i="3"/>
  <c r="A5083" i="3"/>
  <c r="A5082" i="3"/>
  <c r="A5081" i="3"/>
  <c r="A5080" i="3"/>
  <c r="A5079" i="3"/>
  <c r="A5078" i="3"/>
  <c r="A5077" i="3"/>
  <c r="A5076" i="3"/>
  <c r="A5075" i="3"/>
  <c r="A5074" i="3"/>
  <c r="A5073" i="3"/>
  <c r="A5072" i="3"/>
  <c r="A5071" i="3"/>
  <c r="A5070" i="3"/>
  <c r="A5069" i="3"/>
  <c r="A5068" i="3"/>
  <c r="A5067" i="3"/>
  <c r="A5066" i="3"/>
  <c r="A5065" i="3"/>
  <c r="A5064" i="3"/>
  <c r="A5063" i="3"/>
  <c r="A5062" i="3"/>
  <c r="A5061" i="3"/>
  <c r="A5060" i="3"/>
  <c r="A5059" i="3"/>
  <c r="A5058" i="3"/>
  <c r="A5057" i="3"/>
  <c r="A5056" i="3"/>
  <c r="A5055" i="3"/>
  <c r="A5054" i="3"/>
  <c r="A5053" i="3"/>
  <c r="A5052" i="3"/>
  <c r="A5051" i="3"/>
  <c r="A5050" i="3"/>
  <c r="A5049" i="3"/>
  <c r="A5048" i="3"/>
  <c r="A5047" i="3"/>
  <c r="A5046" i="3"/>
  <c r="A5045" i="3"/>
  <c r="A5044" i="3"/>
  <c r="A5043" i="3"/>
  <c r="A5042" i="3"/>
  <c r="A5041" i="3"/>
  <c r="A5040" i="3"/>
  <c r="A5039" i="3"/>
  <c r="A5038" i="3"/>
  <c r="A5037" i="3"/>
  <c r="A5036" i="3"/>
  <c r="A5035" i="3"/>
  <c r="A5034" i="3"/>
  <c r="A5033" i="3"/>
  <c r="A5032" i="3"/>
  <c r="A5031" i="3"/>
  <c r="A5030" i="3"/>
  <c r="A5029" i="3"/>
  <c r="A5028" i="3"/>
  <c r="A5027" i="3"/>
  <c r="A5026" i="3"/>
  <c r="A5025" i="3"/>
  <c r="A5024" i="3"/>
  <c r="A5023" i="3"/>
  <c r="A5022" i="3"/>
  <c r="A5021" i="3"/>
  <c r="A5020" i="3"/>
  <c r="A5019" i="3"/>
  <c r="A5018" i="3"/>
  <c r="A5017" i="3"/>
  <c r="A5016" i="3"/>
  <c r="A5015" i="3"/>
  <c r="A5014" i="3"/>
  <c r="A5013" i="3"/>
  <c r="A5012" i="3"/>
  <c r="A5011" i="3"/>
  <c r="A5010" i="3"/>
  <c r="A5009" i="3"/>
  <c r="A5008" i="3"/>
  <c r="A5007" i="3"/>
  <c r="A5006" i="3"/>
  <c r="A5005" i="3"/>
  <c r="A5004" i="3"/>
  <c r="A5003" i="3"/>
  <c r="A5002" i="3"/>
  <c r="A5001" i="3"/>
  <c r="A5000" i="3"/>
  <c r="A4999" i="3"/>
  <c r="A4998" i="3"/>
  <c r="A4997" i="3"/>
  <c r="A4996" i="3"/>
  <c r="A4995" i="3"/>
  <c r="A4994" i="3"/>
  <c r="A4993" i="3"/>
  <c r="A4992" i="3"/>
  <c r="A4991" i="3"/>
  <c r="A4990" i="3"/>
  <c r="A4989" i="3"/>
  <c r="A4988" i="3"/>
  <c r="A4987" i="3"/>
  <c r="A4986" i="3"/>
  <c r="A4985" i="3"/>
  <c r="A4984" i="3"/>
  <c r="A4983" i="3"/>
  <c r="A4982" i="3"/>
  <c r="A4981" i="3"/>
  <c r="A4980" i="3"/>
  <c r="A4979" i="3"/>
  <c r="A4978" i="3"/>
  <c r="A4977" i="3"/>
  <c r="A4976" i="3"/>
  <c r="A4975" i="3"/>
  <c r="A4974" i="3"/>
  <c r="A4973" i="3"/>
  <c r="A4972" i="3"/>
  <c r="A4971" i="3"/>
  <c r="A4970" i="3"/>
  <c r="A4969" i="3"/>
  <c r="A4968" i="3"/>
  <c r="A4967" i="3"/>
  <c r="A4966" i="3"/>
  <c r="A4965" i="3"/>
  <c r="A4964" i="3"/>
  <c r="A4963" i="3"/>
  <c r="A4962" i="3"/>
  <c r="A4961" i="3"/>
  <c r="A4960" i="3"/>
  <c r="A4959" i="3"/>
  <c r="A4958" i="3"/>
  <c r="A4957" i="3"/>
  <c r="A4956" i="3"/>
  <c r="A4955" i="3"/>
  <c r="A4954" i="3"/>
  <c r="A4953" i="3"/>
  <c r="A4952" i="3"/>
  <c r="A4951" i="3"/>
  <c r="A4950" i="3"/>
  <c r="A4949" i="3"/>
  <c r="A4948" i="3"/>
  <c r="A4947" i="3"/>
  <c r="A4946" i="3"/>
  <c r="A4945" i="3"/>
  <c r="A4944" i="3"/>
  <c r="A4943" i="3"/>
  <c r="A4942" i="3"/>
  <c r="A4941" i="3"/>
  <c r="A4940" i="3"/>
  <c r="A4939" i="3"/>
  <c r="A4938" i="3"/>
  <c r="A4937" i="3"/>
  <c r="A4936" i="3"/>
  <c r="A4935" i="3"/>
  <c r="A4934" i="3"/>
  <c r="A4933" i="3"/>
  <c r="A4932" i="3"/>
  <c r="A4931" i="3"/>
  <c r="A4930" i="3"/>
  <c r="A4929" i="3"/>
  <c r="A4928" i="3"/>
  <c r="A4927" i="3"/>
  <c r="A4926" i="3"/>
  <c r="A4925" i="3"/>
  <c r="A4924" i="3"/>
  <c r="A4923" i="3"/>
  <c r="A4922" i="3"/>
  <c r="A4921" i="3"/>
  <c r="A4920" i="3"/>
  <c r="A4919" i="3"/>
  <c r="A4918" i="3"/>
  <c r="A4917" i="3"/>
  <c r="A4916" i="3"/>
  <c r="A4915" i="3"/>
  <c r="A4914" i="3"/>
  <c r="A4913" i="3"/>
  <c r="A4912" i="3"/>
  <c r="A4911" i="3"/>
  <c r="A4910" i="3"/>
  <c r="A4909" i="3"/>
  <c r="A4908" i="3"/>
  <c r="A4907" i="3"/>
  <c r="A4906" i="3"/>
  <c r="A4905" i="3"/>
  <c r="A4904" i="3"/>
  <c r="A4903" i="3"/>
  <c r="A4902" i="3"/>
  <c r="A4901" i="3"/>
  <c r="A4900" i="3"/>
  <c r="A4899" i="3"/>
  <c r="A4898" i="3"/>
  <c r="A4897" i="3"/>
  <c r="A4896" i="3"/>
  <c r="A4895" i="3"/>
  <c r="A4894" i="3"/>
  <c r="A4893" i="3"/>
  <c r="A4892" i="3"/>
  <c r="A4891" i="3"/>
  <c r="A4890" i="3"/>
  <c r="A4889" i="3"/>
  <c r="A4888" i="3"/>
  <c r="A4887" i="3"/>
  <c r="A4886" i="3"/>
  <c r="A4885" i="3"/>
  <c r="A4884" i="3"/>
  <c r="A4883" i="3"/>
  <c r="A4882" i="3"/>
  <c r="A4881" i="3"/>
  <c r="A4880" i="3"/>
  <c r="A4879" i="3"/>
  <c r="A4878" i="3"/>
  <c r="A4877" i="3"/>
  <c r="A4876" i="3"/>
  <c r="A4875" i="3"/>
  <c r="A4874" i="3"/>
  <c r="A4873" i="3"/>
  <c r="A4872" i="3"/>
  <c r="A4871" i="3"/>
  <c r="A4870" i="3"/>
  <c r="A4869" i="3"/>
  <c r="A4868" i="3"/>
  <c r="A4867" i="3"/>
  <c r="A4866" i="3"/>
  <c r="A4865" i="3"/>
  <c r="A4864" i="3"/>
  <c r="A4863" i="3"/>
  <c r="A4862" i="3"/>
  <c r="A4861" i="3"/>
  <c r="A4860" i="3"/>
  <c r="A4859" i="3"/>
  <c r="A4858" i="3"/>
  <c r="A4857" i="3"/>
  <c r="A4856" i="3"/>
  <c r="A4855" i="3"/>
  <c r="A4854" i="3"/>
  <c r="A4853" i="3"/>
  <c r="A4852" i="3"/>
  <c r="A4851" i="3"/>
  <c r="A4850" i="3"/>
  <c r="A4849" i="3"/>
  <c r="A4848" i="3"/>
  <c r="A4847" i="3"/>
  <c r="A4846" i="3"/>
  <c r="A4845" i="3"/>
  <c r="A4844" i="3"/>
  <c r="A4843" i="3"/>
  <c r="A4842" i="3"/>
  <c r="A4841" i="3"/>
  <c r="A4840" i="3"/>
  <c r="A4839" i="3"/>
  <c r="A4838" i="3"/>
  <c r="A4837" i="3"/>
  <c r="A4836" i="3"/>
  <c r="A4835" i="3"/>
  <c r="A4834" i="3"/>
  <c r="A4833" i="3"/>
  <c r="A4832" i="3"/>
  <c r="A4831" i="3"/>
  <c r="A4830" i="3"/>
  <c r="A4829" i="3"/>
  <c r="A4828" i="3"/>
  <c r="A4827" i="3"/>
  <c r="A4826" i="3"/>
  <c r="A4825" i="3"/>
  <c r="A4824" i="3"/>
  <c r="A4823" i="3"/>
  <c r="A4822" i="3"/>
  <c r="A4821" i="3"/>
  <c r="A4820" i="3"/>
  <c r="A4819" i="3"/>
  <c r="A4818" i="3"/>
  <c r="A4817" i="3"/>
  <c r="A4816" i="3"/>
  <c r="A4815" i="3"/>
  <c r="A4814" i="3"/>
  <c r="A4813" i="3"/>
  <c r="A4812" i="3"/>
  <c r="A4811" i="3"/>
  <c r="A4810" i="3"/>
  <c r="A4809" i="3"/>
  <c r="A4808" i="3"/>
  <c r="A4807" i="3"/>
  <c r="A4806" i="3"/>
  <c r="A4805" i="3"/>
  <c r="A4804" i="3"/>
  <c r="A4803" i="3"/>
  <c r="A4802" i="3"/>
  <c r="A4801" i="3"/>
  <c r="A4800" i="3"/>
  <c r="A4799" i="3"/>
  <c r="A4798" i="3"/>
  <c r="A4797" i="3"/>
  <c r="A4796" i="3"/>
  <c r="A4795" i="3"/>
  <c r="A4794" i="3"/>
  <c r="A4793" i="3"/>
  <c r="A4792" i="3"/>
  <c r="A4791" i="3"/>
  <c r="A4790" i="3"/>
  <c r="A4789" i="3"/>
  <c r="A4788" i="3"/>
  <c r="A4787" i="3"/>
  <c r="A4786" i="3"/>
  <c r="A4785" i="3"/>
  <c r="A4784" i="3"/>
  <c r="A4783" i="3"/>
  <c r="A4782" i="3"/>
  <c r="A4781" i="3"/>
  <c r="A4780" i="3"/>
  <c r="A4779" i="3"/>
  <c r="A4778" i="3"/>
  <c r="A4777" i="3"/>
  <c r="A4776" i="3"/>
  <c r="A4775" i="3"/>
  <c r="A4774" i="3"/>
  <c r="A4773" i="3"/>
  <c r="A4772" i="3"/>
  <c r="A4771" i="3"/>
  <c r="A4770" i="3"/>
  <c r="A4769" i="3"/>
  <c r="A4768" i="3"/>
  <c r="A4767" i="3"/>
  <c r="A4766" i="3"/>
  <c r="A4765" i="3"/>
  <c r="A4764" i="3"/>
  <c r="A4763" i="3"/>
  <c r="A4762" i="3"/>
  <c r="A4761" i="3"/>
  <c r="A4760" i="3"/>
  <c r="A4759" i="3"/>
  <c r="A4758" i="3"/>
  <c r="A4757" i="3"/>
  <c r="A4756" i="3"/>
  <c r="A4755" i="3"/>
  <c r="A4754" i="3"/>
  <c r="A4753" i="3"/>
  <c r="A4752" i="3"/>
  <c r="A4751" i="3"/>
  <c r="A4750" i="3"/>
  <c r="A4749" i="3"/>
  <c r="A4748" i="3"/>
  <c r="A4747" i="3"/>
  <c r="A4746" i="3"/>
  <c r="A4745" i="3"/>
  <c r="A4744" i="3"/>
  <c r="A4743" i="3"/>
  <c r="A4742" i="3"/>
  <c r="A4741" i="3"/>
  <c r="A4740" i="3"/>
  <c r="A4739" i="3"/>
  <c r="A4738" i="3"/>
  <c r="A4737" i="3"/>
  <c r="A4736" i="3"/>
  <c r="A4735" i="3"/>
  <c r="A4734" i="3"/>
  <c r="A4733" i="3"/>
  <c r="A4732" i="3"/>
  <c r="A4731" i="3"/>
  <c r="A4730" i="3"/>
  <c r="A4729" i="3"/>
  <c r="A4728" i="3"/>
  <c r="A4727" i="3"/>
  <c r="A4726" i="3"/>
  <c r="A4725" i="3"/>
  <c r="A4724" i="3"/>
  <c r="A4723" i="3"/>
  <c r="A4722" i="3"/>
  <c r="A4721" i="3"/>
  <c r="A4720" i="3"/>
  <c r="A4719" i="3"/>
  <c r="A4718" i="3"/>
  <c r="A4717" i="3"/>
  <c r="A4716" i="3"/>
  <c r="A4715" i="3"/>
  <c r="A4714" i="3"/>
  <c r="A4713" i="3"/>
  <c r="A4712" i="3"/>
  <c r="A4711" i="3"/>
  <c r="A4710" i="3"/>
  <c r="A4709" i="3"/>
  <c r="A4708" i="3"/>
  <c r="A4707" i="3"/>
  <c r="A4706" i="3"/>
  <c r="A4705" i="3"/>
  <c r="A4704" i="3"/>
  <c r="A4703" i="3"/>
  <c r="A4702" i="3"/>
  <c r="A4701" i="3"/>
  <c r="A4700" i="3"/>
  <c r="A4699" i="3"/>
  <c r="A4698" i="3"/>
  <c r="A4697" i="3"/>
  <c r="A4696" i="3"/>
  <c r="A4695" i="3"/>
  <c r="A4694" i="3"/>
  <c r="A4693" i="3"/>
  <c r="A4692" i="3"/>
  <c r="A4691" i="3"/>
  <c r="A4690" i="3"/>
  <c r="A4689" i="3"/>
  <c r="A4688" i="3"/>
  <c r="A4687" i="3"/>
  <c r="A4686" i="3"/>
  <c r="A4685" i="3"/>
  <c r="A4684" i="3"/>
  <c r="A4683" i="3"/>
  <c r="A4682" i="3"/>
  <c r="A4681" i="3"/>
  <c r="A4680" i="3"/>
  <c r="A4679" i="3"/>
  <c r="A4678" i="3"/>
  <c r="A4677" i="3"/>
  <c r="A4676" i="3"/>
  <c r="A4675" i="3"/>
  <c r="A4674" i="3"/>
  <c r="A4673" i="3"/>
  <c r="A4672" i="3"/>
  <c r="A4671" i="3"/>
  <c r="A4670" i="3"/>
  <c r="A4669" i="3"/>
  <c r="A4668" i="3"/>
  <c r="A4667" i="3"/>
  <c r="A4666" i="3"/>
  <c r="A4665" i="3"/>
  <c r="A4664" i="3"/>
  <c r="A4663" i="3"/>
  <c r="A4662" i="3"/>
  <c r="A4661" i="3"/>
  <c r="A4660" i="3"/>
  <c r="A4659" i="3"/>
  <c r="A4658" i="3"/>
  <c r="A4657" i="3"/>
  <c r="A4656" i="3"/>
  <c r="A4655" i="3"/>
  <c r="A4654" i="3"/>
  <c r="A4653" i="3"/>
  <c r="A4652" i="3"/>
  <c r="A4651" i="3"/>
  <c r="A4650" i="3"/>
  <c r="A4649" i="3"/>
  <c r="A4648" i="3"/>
  <c r="A4647" i="3"/>
  <c r="A4646" i="3"/>
  <c r="A4645" i="3"/>
  <c r="A4644" i="3"/>
  <c r="A4643" i="3"/>
  <c r="A4642" i="3"/>
  <c r="A4641" i="3"/>
  <c r="A4640" i="3"/>
  <c r="A4639" i="3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" i="3"/>
  <c r="G2836" i="2"/>
  <c r="H2836" i="2" s="1"/>
  <c r="G2835" i="2"/>
  <c r="G2834" i="2"/>
  <c r="G2833" i="2"/>
  <c r="G2832" i="2"/>
  <c r="H2832" i="2" s="1"/>
  <c r="G2831" i="2"/>
  <c r="G2830" i="2"/>
  <c r="G2829" i="2"/>
  <c r="G2828" i="2"/>
  <c r="G2827" i="2"/>
  <c r="H2827" i="2" s="1"/>
  <c r="G2826" i="2"/>
  <c r="H2826" i="2" s="1"/>
  <c r="G2825" i="2"/>
  <c r="G2824" i="2"/>
  <c r="G2823" i="2"/>
  <c r="H2823" i="2" s="1"/>
  <c r="I2823" i="2" s="1"/>
  <c r="J2823" i="2" s="1"/>
  <c r="G2822" i="2"/>
  <c r="H2822" i="2" s="1"/>
  <c r="G2821" i="2"/>
  <c r="G2820" i="2"/>
  <c r="H2820" i="2" s="1"/>
  <c r="G2819" i="2"/>
  <c r="H2819" i="2" s="1"/>
  <c r="I2819" i="2" s="1"/>
  <c r="G2818" i="2"/>
  <c r="G2817" i="2"/>
  <c r="G2816" i="2"/>
  <c r="H2816" i="2" s="1"/>
  <c r="G2815" i="2"/>
  <c r="H2815" i="2" s="1"/>
  <c r="I2815" i="2" s="1"/>
  <c r="J2815" i="2" s="1"/>
  <c r="K2815" i="2" s="1"/>
  <c r="G2814" i="2"/>
  <c r="H2814" i="2" s="1"/>
  <c r="G2813" i="2"/>
  <c r="G2812" i="2"/>
  <c r="G2811" i="2"/>
  <c r="G2810" i="2"/>
  <c r="H2810" i="2" s="1"/>
  <c r="G2809" i="2"/>
  <c r="G2808" i="2"/>
  <c r="H2808" i="2" s="1"/>
  <c r="G2807" i="2"/>
  <c r="H2807" i="2" s="1"/>
  <c r="G2806" i="2"/>
  <c r="H2806" i="2" s="1"/>
  <c r="G2805" i="2"/>
  <c r="G2804" i="2"/>
  <c r="H2803" i="2"/>
  <c r="I2803" i="2" s="1"/>
  <c r="G2803" i="2"/>
  <c r="G2802" i="2"/>
  <c r="G2801" i="2"/>
  <c r="G2800" i="2"/>
  <c r="H2800" i="2" s="1"/>
  <c r="G2799" i="2"/>
  <c r="H2799" i="2" s="1"/>
  <c r="G2798" i="2"/>
  <c r="G2797" i="2"/>
  <c r="G2796" i="2"/>
  <c r="G2795" i="2"/>
  <c r="G2794" i="2"/>
  <c r="G2793" i="2"/>
  <c r="G2792" i="2"/>
  <c r="G2791" i="2"/>
  <c r="H2791" i="2" s="1"/>
  <c r="I2791" i="2" s="1"/>
  <c r="J2791" i="2" s="1"/>
  <c r="H2790" i="2"/>
  <c r="I2790" i="2" s="1"/>
  <c r="G2790" i="2"/>
  <c r="G2789" i="2"/>
  <c r="G2788" i="2"/>
  <c r="G2787" i="2"/>
  <c r="H2787" i="2" s="1"/>
  <c r="I2787" i="2" s="1"/>
  <c r="G2786" i="2"/>
  <c r="G2785" i="2"/>
  <c r="G2784" i="2"/>
  <c r="H2784" i="2" s="1"/>
  <c r="G2783" i="2"/>
  <c r="G2782" i="2"/>
  <c r="H2782" i="2" s="1"/>
  <c r="G2781" i="2"/>
  <c r="H2781" i="2" s="1"/>
  <c r="G2780" i="2"/>
  <c r="H2780" i="2" s="1"/>
  <c r="G2779" i="2"/>
  <c r="H2779" i="2" s="1"/>
  <c r="I2778" i="2"/>
  <c r="H2778" i="2"/>
  <c r="G2778" i="2"/>
  <c r="G2777" i="2"/>
  <c r="G2776" i="2"/>
  <c r="H2776" i="2" s="1"/>
  <c r="G2775" i="2"/>
  <c r="H2775" i="2" s="1"/>
  <c r="G2774" i="2"/>
  <c r="G2773" i="2"/>
  <c r="G2772" i="2"/>
  <c r="H2772" i="2" s="1"/>
  <c r="I2772" i="2" s="1"/>
  <c r="J2772" i="2" s="1"/>
  <c r="G2771" i="2"/>
  <c r="G2770" i="2"/>
  <c r="G2769" i="2"/>
  <c r="H2769" i="2" s="1"/>
  <c r="G2768" i="2"/>
  <c r="G2767" i="2"/>
  <c r="G2766" i="2"/>
  <c r="G2765" i="2"/>
  <c r="H2765" i="2" s="1"/>
  <c r="G2764" i="2"/>
  <c r="G2763" i="2"/>
  <c r="G2762" i="2"/>
  <c r="G2761" i="2"/>
  <c r="H2761" i="2" s="1"/>
  <c r="G2760" i="2"/>
  <c r="G2759" i="2"/>
  <c r="G2758" i="2"/>
  <c r="G2757" i="2"/>
  <c r="G2756" i="2"/>
  <c r="G2755" i="2"/>
  <c r="G2754" i="2"/>
  <c r="G2753" i="2"/>
  <c r="H2753" i="2" s="1"/>
  <c r="G2752" i="2"/>
  <c r="G2751" i="2"/>
  <c r="G2750" i="2"/>
  <c r="G2749" i="2"/>
  <c r="G2748" i="2"/>
  <c r="G2747" i="2"/>
  <c r="G2746" i="2"/>
  <c r="G2745" i="2"/>
  <c r="G2744" i="2"/>
  <c r="G2743" i="2"/>
  <c r="G2742" i="2"/>
  <c r="I2741" i="2"/>
  <c r="G2741" i="2"/>
  <c r="H2741" i="2" s="1"/>
  <c r="G2740" i="2"/>
  <c r="G2739" i="2"/>
  <c r="G2738" i="2"/>
  <c r="G2737" i="2"/>
  <c r="H2737" i="2" s="1"/>
  <c r="G2736" i="2"/>
  <c r="G2735" i="2"/>
  <c r="G2734" i="2"/>
  <c r="G2733" i="2"/>
  <c r="G2732" i="2"/>
  <c r="G2731" i="2"/>
  <c r="G2730" i="2"/>
  <c r="H2730" i="2" s="1"/>
  <c r="G2729" i="2"/>
  <c r="G2728" i="2"/>
  <c r="G2727" i="2"/>
  <c r="G2726" i="2"/>
  <c r="H2726" i="2" s="1"/>
  <c r="G2725" i="2"/>
  <c r="G2724" i="2"/>
  <c r="G2723" i="2"/>
  <c r="G2722" i="2"/>
  <c r="H2722" i="2" s="1"/>
  <c r="G2721" i="2"/>
  <c r="G2720" i="2"/>
  <c r="G2719" i="2"/>
  <c r="G2718" i="2"/>
  <c r="G2717" i="2"/>
  <c r="G2716" i="2"/>
  <c r="G2715" i="2"/>
  <c r="G2714" i="2"/>
  <c r="H2714" i="2" s="1"/>
  <c r="G2713" i="2"/>
  <c r="G2712" i="2"/>
  <c r="G2711" i="2"/>
  <c r="G2710" i="2"/>
  <c r="H2710" i="2" s="1"/>
  <c r="G2709" i="2"/>
  <c r="G2708" i="2"/>
  <c r="G2707" i="2"/>
  <c r="G2706" i="2"/>
  <c r="H2706" i="2" s="1"/>
  <c r="G2705" i="2"/>
  <c r="G2704" i="2"/>
  <c r="H2704" i="2" s="1"/>
  <c r="I2704" i="2" s="1"/>
  <c r="G2703" i="2"/>
  <c r="G2702" i="2"/>
  <c r="G2701" i="2"/>
  <c r="G2700" i="2"/>
  <c r="G2699" i="2"/>
  <c r="G2698" i="2"/>
  <c r="H2698" i="2" s="1"/>
  <c r="G2697" i="2"/>
  <c r="G2696" i="2"/>
  <c r="G2695" i="2"/>
  <c r="G2694" i="2"/>
  <c r="H2694" i="2" s="1"/>
  <c r="G2693" i="2"/>
  <c r="G2692" i="2"/>
  <c r="G2691" i="2"/>
  <c r="G2690" i="2"/>
  <c r="H2690" i="2" s="1"/>
  <c r="G2689" i="2"/>
  <c r="G2688" i="2"/>
  <c r="H2688" i="2" s="1"/>
  <c r="I2688" i="2" s="1"/>
  <c r="G2687" i="2"/>
  <c r="G2686" i="2"/>
  <c r="G2685" i="2"/>
  <c r="G2684" i="2"/>
  <c r="G2683" i="2"/>
  <c r="G2682" i="2"/>
  <c r="H2682" i="2" s="1"/>
  <c r="G2681" i="2"/>
  <c r="G2680" i="2"/>
  <c r="G2679" i="2"/>
  <c r="G2678" i="2"/>
  <c r="H2678" i="2" s="1"/>
  <c r="G2677" i="2"/>
  <c r="G2676" i="2"/>
  <c r="G2675" i="2"/>
  <c r="G2674" i="2"/>
  <c r="H2674" i="2" s="1"/>
  <c r="G2673" i="2"/>
  <c r="G2672" i="2"/>
  <c r="G2671" i="2"/>
  <c r="G2670" i="2"/>
  <c r="G2669" i="2"/>
  <c r="G2668" i="2"/>
  <c r="G2667" i="2"/>
  <c r="G2666" i="2"/>
  <c r="H2666" i="2" s="1"/>
  <c r="G2665" i="2"/>
  <c r="G2664" i="2"/>
  <c r="G2663" i="2"/>
  <c r="G2662" i="2"/>
  <c r="H2662" i="2" s="1"/>
  <c r="G2661" i="2"/>
  <c r="G2660" i="2"/>
  <c r="G2659" i="2"/>
  <c r="G2658" i="2"/>
  <c r="H2658" i="2" s="1"/>
  <c r="G2657" i="2"/>
  <c r="H2656" i="2"/>
  <c r="G2656" i="2"/>
  <c r="G2655" i="2"/>
  <c r="G2654" i="2"/>
  <c r="G2653" i="2"/>
  <c r="G2652" i="2"/>
  <c r="G2651" i="2"/>
  <c r="G2650" i="2"/>
  <c r="H2650" i="2" s="1"/>
  <c r="G2649" i="2"/>
  <c r="G2648" i="2"/>
  <c r="G2647" i="2"/>
  <c r="G2646" i="2"/>
  <c r="G2645" i="2"/>
  <c r="H2645" i="2" s="1"/>
  <c r="I2645" i="2" s="1"/>
  <c r="J2645" i="2" s="1"/>
  <c r="G2644" i="2"/>
  <c r="G2643" i="2"/>
  <c r="G2642" i="2"/>
  <c r="G2641" i="2"/>
  <c r="H2641" i="2" s="1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H2625" i="2"/>
  <c r="I2625" i="2" s="1"/>
  <c r="J2625" i="2" s="1"/>
  <c r="G2625" i="2"/>
  <c r="G2624" i="2"/>
  <c r="G2623" i="2"/>
  <c r="G2622" i="2"/>
  <c r="H2621" i="2"/>
  <c r="G2621" i="2"/>
  <c r="G2620" i="2"/>
  <c r="G2619" i="2"/>
  <c r="G2618" i="2"/>
  <c r="G2617" i="2"/>
  <c r="H2616" i="2"/>
  <c r="G2616" i="2"/>
  <c r="G2615" i="2"/>
  <c r="G2614" i="2"/>
  <c r="G2613" i="2"/>
  <c r="H2612" i="2"/>
  <c r="G2612" i="2"/>
  <c r="G2611" i="2"/>
  <c r="G2610" i="2"/>
  <c r="G2609" i="2"/>
  <c r="G2608" i="2"/>
  <c r="G2607" i="2"/>
  <c r="G2606" i="2"/>
  <c r="G2605" i="2"/>
  <c r="H2605" i="2" s="1"/>
  <c r="I2605" i="2" s="1"/>
  <c r="G2604" i="2"/>
  <c r="G2603" i="2"/>
  <c r="G2602" i="2"/>
  <c r="G2601" i="2"/>
  <c r="H2601" i="2" s="1"/>
  <c r="I2601" i="2" s="1"/>
  <c r="G2600" i="2"/>
  <c r="G2599" i="2"/>
  <c r="G2598" i="2"/>
  <c r="G2597" i="2"/>
  <c r="H2597" i="2" s="1"/>
  <c r="I2597" i="2" s="1"/>
  <c r="G2596" i="2"/>
  <c r="G2595" i="2"/>
  <c r="G2594" i="2"/>
  <c r="G2593" i="2"/>
  <c r="H2593" i="2" s="1"/>
  <c r="G2592" i="2"/>
  <c r="G2591" i="2"/>
  <c r="G2590" i="2"/>
  <c r="G2589" i="2"/>
  <c r="G2588" i="2"/>
  <c r="H2588" i="2" s="1"/>
  <c r="G2587" i="2"/>
  <c r="G2586" i="2"/>
  <c r="G2585" i="2"/>
  <c r="H2585" i="2" s="1"/>
  <c r="G2584" i="2"/>
  <c r="G2583" i="2"/>
  <c r="H2583" i="2" s="1"/>
  <c r="G2582" i="2"/>
  <c r="G2581" i="2"/>
  <c r="G2580" i="2"/>
  <c r="H2580" i="2" s="1"/>
  <c r="G2579" i="2"/>
  <c r="H2579" i="2" s="1"/>
  <c r="I2579" i="2" s="1"/>
  <c r="G2578" i="2"/>
  <c r="G2577" i="2"/>
  <c r="H2577" i="2" s="1"/>
  <c r="I2577" i="2" s="1"/>
  <c r="G2576" i="2"/>
  <c r="G2575" i="2"/>
  <c r="G2574" i="2"/>
  <c r="G2573" i="2"/>
  <c r="G2572" i="2"/>
  <c r="G2571" i="2"/>
  <c r="G2570" i="2"/>
  <c r="H2569" i="2"/>
  <c r="I2569" i="2" s="1"/>
  <c r="G2569" i="2"/>
  <c r="G2568" i="2"/>
  <c r="G2567" i="2"/>
  <c r="G2566" i="2"/>
  <c r="G2565" i="2"/>
  <c r="H2565" i="2" s="1"/>
  <c r="G2564" i="2"/>
  <c r="H2564" i="2" s="1"/>
  <c r="I2564" i="2" s="1"/>
  <c r="J2564" i="2" s="1"/>
  <c r="G2563" i="2"/>
  <c r="H2563" i="2" s="1"/>
  <c r="G2562" i="2"/>
  <c r="G2561" i="2"/>
  <c r="H2561" i="2" s="1"/>
  <c r="G2560" i="2"/>
  <c r="G2559" i="2"/>
  <c r="G2558" i="2"/>
  <c r="G2557" i="2"/>
  <c r="G2556" i="2"/>
  <c r="G2555" i="2"/>
  <c r="G2554" i="2"/>
  <c r="H2554" i="2" s="1"/>
  <c r="G2553" i="2"/>
  <c r="G2552" i="2"/>
  <c r="G2551" i="2"/>
  <c r="H2551" i="2" s="1"/>
  <c r="G2550" i="2"/>
  <c r="H2550" i="2" s="1"/>
  <c r="G2549" i="2"/>
  <c r="G2548" i="2"/>
  <c r="G2547" i="2"/>
  <c r="H2547" i="2" s="1"/>
  <c r="G2546" i="2"/>
  <c r="H2546" i="2" s="1"/>
  <c r="I2546" i="2" s="1"/>
  <c r="G2545" i="2"/>
  <c r="G2544" i="2"/>
  <c r="G2543" i="2"/>
  <c r="H2543" i="2" s="1"/>
  <c r="G2542" i="2"/>
  <c r="H2542" i="2" s="1"/>
  <c r="I2542" i="2" s="1"/>
  <c r="G2541" i="2"/>
  <c r="G2540" i="2"/>
  <c r="H2540" i="2" s="1"/>
  <c r="G2539" i="2"/>
  <c r="H2539" i="2" s="1"/>
  <c r="G2538" i="2"/>
  <c r="H2538" i="2" s="1"/>
  <c r="I2538" i="2" s="1"/>
  <c r="G2537" i="2"/>
  <c r="G2536" i="2"/>
  <c r="H2536" i="2" s="1"/>
  <c r="G2535" i="2"/>
  <c r="H2535" i="2" s="1"/>
  <c r="G2534" i="2"/>
  <c r="H2534" i="2" s="1"/>
  <c r="I2534" i="2" s="1"/>
  <c r="G2533" i="2"/>
  <c r="G2532" i="2"/>
  <c r="H2532" i="2" s="1"/>
  <c r="G2531" i="2"/>
  <c r="H2531" i="2" s="1"/>
  <c r="G2530" i="2"/>
  <c r="H2530" i="2" s="1"/>
  <c r="I2530" i="2" s="1"/>
  <c r="G2529" i="2"/>
  <c r="G2528" i="2"/>
  <c r="G2527" i="2"/>
  <c r="H2527" i="2" s="1"/>
  <c r="G2526" i="2"/>
  <c r="H2526" i="2" s="1"/>
  <c r="G2525" i="2"/>
  <c r="G2524" i="2"/>
  <c r="H2524" i="2" s="1"/>
  <c r="G2523" i="2"/>
  <c r="H2523" i="2" s="1"/>
  <c r="G2522" i="2"/>
  <c r="H2522" i="2" s="1"/>
  <c r="I2522" i="2" s="1"/>
  <c r="G2521" i="2"/>
  <c r="G2520" i="2"/>
  <c r="G2519" i="2"/>
  <c r="H2519" i="2" s="1"/>
  <c r="G2518" i="2"/>
  <c r="H2518" i="2" s="1"/>
  <c r="I2518" i="2" s="1"/>
  <c r="G2517" i="2"/>
  <c r="G2516" i="2"/>
  <c r="G2515" i="2"/>
  <c r="H2515" i="2" s="1"/>
  <c r="G2514" i="2"/>
  <c r="H2514" i="2" s="1"/>
  <c r="I2514" i="2" s="1"/>
  <c r="G2513" i="2"/>
  <c r="G2512" i="2"/>
  <c r="G2511" i="2"/>
  <c r="H2511" i="2" s="1"/>
  <c r="G2510" i="2"/>
  <c r="H2510" i="2" s="1"/>
  <c r="I2510" i="2" s="1"/>
  <c r="G2509" i="2"/>
  <c r="G2508" i="2"/>
  <c r="H2508" i="2" s="1"/>
  <c r="G2507" i="2"/>
  <c r="H2507" i="2" s="1"/>
  <c r="G2506" i="2"/>
  <c r="H2506" i="2" s="1"/>
  <c r="I2506" i="2" s="1"/>
  <c r="G2505" i="2"/>
  <c r="G2504" i="2"/>
  <c r="H2504" i="2" s="1"/>
  <c r="G2503" i="2"/>
  <c r="H2503" i="2" s="1"/>
  <c r="G2502" i="2"/>
  <c r="H2502" i="2" s="1"/>
  <c r="I2502" i="2" s="1"/>
  <c r="G2501" i="2"/>
  <c r="G2500" i="2"/>
  <c r="H2500" i="2" s="1"/>
  <c r="G2499" i="2"/>
  <c r="H2499" i="2" s="1"/>
  <c r="G2498" i="2"/>
  <c r="G2497" i="2"/>
  <c r="G2496" i="2"/>
  <c r="G2495" i="2"/>
  <c r="H2495" i="2" s="1"/>
  <c r="G2494" i="2"/>
  <c r="H2494" i="2" s="1"/>
  <c r="G2493" i="2"/>
  <c r="G2492" i="2"/>
  <c r="H2492" i="2" s="1"/>
  <c r="G2491" i="2"/>
  <c r="H2491" i="2" s="1"/>
  <c r="G2490" i="2"/>
  <c r="H2490" i="2" s="1"/>
  <c r="I2490" i="2" s="1"/>
  <c r="G2489" i="2"/>
  <c r="G2488" i="2"/>
  <c r="G2487" i="2"/>
  <c r="H2487" i="2" s="1"/>
  <c r="G2486" i="2"/>
  <c r="H2486" i="2" s="1"/>
  <c r="I2486" i="2" s="1"/>
  <c r="G2485" i="2"/>
  <c r="G2484" i="2"/>
  <c r="G2483" i="2"/>
  <c r="H2483" i="2" s="1"/>
  <c r="G2482" i="2"/>
  <c r="G2481" i="2"/>
  <c r="G2480" i="2"/>
  <c r="G2479" i="2"/>
  <c r="H2479" i="2" s="1"/>
  <c r="G2478" i="2"/>
  <c r="G2477" i="2"/>
  <c r="G2476" i="2"/>
  <c r="H2476" i="2" s="1"/>
  <c r="G2475" i="2"/>
  <c r="H2475" i="2" s="1"/>
  <c r="G2474" i="2"/>
  <c r="G2473" i="2"/>
  <c r="G2472" i="2"/>
  <c r="H2472" i="2" s="1"/>
  <c r="G2471" i="2"/>
  <c r="H2471" i="2" s="1"/>
  <c r="G2470" i="2"/>
  <c r="G2469" i="2"/>
  <c r="G2468" i="2"/>
  <c r="H2468" i="2" s="1"/>
  <c r="G2467" i="2"/>
  <c r="H2467" i="2" s="1"/>
  <c r="G2466" i="2"/>
  <c r="G2465" i="2"/>
  <c r="G2464" i="2"/>
  <c r="G2463" i="2"/>
  <c r="H2463" i="2" s="1"/>
  <c r="G2462" i="2"/>
  <c r="G2461" i="2"/>
  <c r="G2460" i="2"/>
  <c r="H2460" i="2" s="1"/>
  <c r="G2459" i="2"/>
  <c r="H2459" i="2" s="1"/>
  <c r="G2458" i="2"/>
  <c r="G2457" i="2"/>
  <c r="G2456" i="2"/>
  <c r="G2455" i="2"/>
  <c r="H2455" i="2" s="1"/>
  <c r="G2454" i="2"/>
  <c r="G2453" i="2"/>
  <c r="G2452" i="2"/>
  <c r="G2451" i="2"/>
  <c r="H2451" i="2" s="1"/>
  <c r="G2450" i="2"/>
  <c r="G2449" i="2"/>
  <c r="G2448" i="2"/>
  <c r="G2447" i="2"/>
  <c r="H2447" i="2" s="1"/>
  <c r="G2446" i="2"/>
  <c r="G2445" i="2"/>
  <c r="G2444" i="2"/>
  <c r="H2444" i="2" s="1"/>
  <c r="G2443" i="2"/>
  <c r="H2443" i="2" s="1"/>
  <c r="G2442" i="2"/>
  <c r="G2441" i="2"/>
  <c r="G2440" i="2"/>
  <c r="H2440" i="2" s="1"/>
  <c r="G2439" i="2"/>
  <c r="H2439" i="2" s="1"/>
  <c r="G2438" i="2"/>
  <c r="G2437" i="2"/>
  <c r="G2436" i="2"/>
  <c r="G2435" i="2"/>
  <c r="H2435" i="2" s="1"/>
  <c r="I2435" i="2" s="1"/>
  <c r="G2434" i="2"/>
  <c r="G2433" i="2"/>
  <c r="G2432" i="2"/>
  <c r="G2431" i="2"/>
  <c r="H2431" i="2" s="1"/>
  <c r="G2430" i="2"/>
  <c r="G2429" i="2"/>
  <c r="G2428" i="2"/>
  <c r="H2428" i="2" s="1"/>
  <c r="G2427" i="2"/>
  <c r="H2427" i="2" s="1"/>
  <c r="G2426" i="2"/>
  <c r="G2425" i="2"/>
  <c r="G2424" i="2"/>
  <c r="G2423" i="2"/>
  <c r="G2422" i="2"/>
  <c r="G2421" i="2"/>
  <c r="G2420" i="2"/>
  <c r="G2419" i="2"/>
  <c r="H2419" i="2" s="1"/>
  <c r="G2418" i="2"/>
  <c r="G2417" i="2"/>
  <c r="G2416" i="2"/>
  <c r="G2415" i="2"/>
  <c r="H2415" i="2" s="1"/>
  <c r="G2414" i="2"/>
  <c r="G2413" i="2"/>
  <c r="G2412" i="2"/>
  <c r="H2412" i="2" s="1"/>
  <c r="G2411" i="2"/>
  <c r="H2411" i="2" s="1"/>
  <c r="G2410" i="2"/>
  <c r="G2409" i="2"/>
  <c r="G2408" i="2"/>
  <c r="H2408" i="2" s="1"/>
  <c r="G2407" i="2"/>
  <c r="H2407" i="2" s="1"/>
  <c r="G2406" i="2"/>
  <c r="G2405" i="2"/>
  <c r="G2404" i="2"/>
  <c r="G2403" i="2"/>
  <c r="H2403" i="2" s="1"/>
  <c r="I2403" i="2" s="1"/>
  <c r="G2402" i="2"/>
  <c r="G2401" i="2"/>
  <c r="G2400" i="2"/>
  <c r="G2399" i="2"/>
  <c r="H2399" i="2" s="1"/>
  <c r="G2398" i="2"/>
  <c r="G2397" i="2"/>
  <c r="G2396" i="2"/>
  <c r="H2396" i="2" s="1"/>
  <c r="G2395" i="2"/>
  <c r="H2395" i="2" s="1"/>
  <c r="G2394" i="2"/>
  <c r="G2393" i="2"/>
  <c r="G2392" i="2"/>
  <c r="G2391" i="2"/>
  <c r="H2391" i="2" s="1"/>
  <c r="G2390" i="2"/>
  <c r="G2389" i="2"/>
  <c r="G2388" i="2"/>
  <c r="G2387" i="2"/>
  <c r="H2387" i="2" s="1"/>
  <c r="G2386" i="2"/>
  <c r="G2385" i="2"/>
  <c r="G2384" i="2"/>
  <c r="H2384" i="2" s="1"/>
  <c r="G2383" i="2"/>
  <c r="H2383" i="2" s="1"/>
  <c r="G2382" i="2"/>
  <c r="G2381" i="2"/>
  <c r="G2380" i="2"/>
  <c r="H2380" i="2" s="1"/>
  <c r="G2379" i="2"/>
  <c r="H2379" i="2" s="1"/>
  <c r="I2379" i="2" s="1"/>
  <c r="G2378" i="2"/>
  <c r="G2377" i="2"/>
  <c r="G2376" i="2"/>
  <c r="H2376" i="2" s="1"/>
  <c r="G2375" i="2"/>
  <c r="H2375" i="2" s="1"/>
  <c r="G2374" i="2"/>
  <c r="G2373" i="2"/>
  <c r="G2372" i="2"/>
  <c r="G2371" i="2"/>
  <c r="H2371" i="2" s="1"/>
  <c r="I2371" i="2" s="1"/>
  <c r="G2370" i="2"/>
  <c r="G2369" i="2"/>
  <c r="G2368" i="2"/>
  <c r="G2367" i="2"/>
  <c r="H2367" i="2" s="1"/>
  <c r="G2366" i="2"/>
  <c r="G2365" i="2"/>
  <c r="G2364" i="2"/>
  <c r="H2364" i="2" s="1"/>
  <c r="G2363" i="2"/>
  <c r="H2363" i="2" s="1"/>
  <c r="G2362" i="2"/>
  <c r="G2361" i="2"/>
  <c r="G2360" i="2"/>
  <c r="I2359" i="2"/>
  <c r="G2359" i="2"/>
  <c r="H2359" i="2" s="1"/>
  <c r="G2358" i="2"/>
  <c r="G2357" i="2"/>
  <c r="G2356" i="2"/>
  <c r="G2355" i="2"/>
  <c r="H2355" i="2" s="1"/>
  <c r="G2354" i="2"/>
  <c r="G2353" i="2"/>
  <c r="G2352" i="2"/>
  <c r="H2352" i="2" s="1"/>
  <c r="G2351" i="2"/>
  <c r="H2351" i="2" s="1"/>
  <c r="I2351" i="2" s="1"/>
  <c r="G2350" i="2"/>
  <c r="G2349" i="2"/>
  <c r="G2348" i="2"/>
  <c r="H2348" i="2" s="1"/>
  <c r="G2347" i="2"/>
  <c r="H2347" i="2" s="1"/>
  <c r="I2347" i="2" s="1"/>
  <c r="G2346" i="2"/>
  <c r="G2345" i="2"/>
  <c r="G2344" i="2"/>
  <c r="H2344" i="2" s="1"/>
  <c r="G2343" i="2"/>
  <c r="H2343" i="2" s="1"/>
  <c r="I2343" i="2" s="1"/>
  <c r="G2342" i="2"/>
  <c r="G2341" i="2"/>
  <c r="G2340" i="2"/>
  <c r="H2340" i="2" s="1"/>
  <c r="G2339" i="2"/>
  <c r="H2339" i="2" s="1"/>
  <c r="I2339" i="2" s="1"/>
  <c r="G2338" i="2"/>
  <c r="G2337" i="2"/>
  <c r="G2336" i="2"/>
  <c r="H2336" i="2" s="1"/>
  <c r="G2335" i="2"/>
  <c r="H2335" i="2" s="1"/>
  <c r="I2335" i="2" s="1"/>
  <c r="G2334" i="2"/>
  <c r="G2333" i="2"/>
  <c r="G2332" i="2"/>
  <c r="H2332" i="2" s="1"/>
  <c r="G2331" i="2"/>
  <c r="H2331" i="2" s="1"/>
  <c r="I2331" i="2" s="1"/>
  <c r="G2330" i="2"/>
  <c r="G2329" i="2"/>
  <c r="G2328" i="2"/>
  <c r="H2328" i="2" s="1"/>
  <c r="G2327" i="2"/>
  <c r="H2327" i="2" s="1"/>
  <c r="I2327" i="2" s="1"/>
  <c r="G2326" i="2"/>
  <c r="G2325" i="2"/>
  <c r="G2324" i="2"/>
  <c r="H2324" i="2" s="1"/>
  <c r="G2323" i="2"/>
  <c r="H2323" i="2" s="1"/>
  <c r="I2323" i="2" s="1"/>
  <c r="G2322" i="2"/>
  <c r="G2321" i="2"/>
  <c r="G2320" i="2"/>
  <c r="H2320" i="2" s="1"/>
  <c r="G2319" i="2"/>
  <c r="H2319" i="2" s="1"/>
  <c r="I2319" i="2" s="1"/>
  <c r="G2318" i="2"/>
  <c r="G2317" i="2"/>
  <c r="G2316" i="2"/>
  <c r="H2316" i="2" s="1"/>
  <c r="G2315" i="2"/>
  <c r="H2315" i="2" s="1"/>
  <c r="I2315" i="2" s="1"/>
  <c r="G2314" i="2"/>
  <c r="G2313" i="2"/>
  <c r="G2312" i="2"/>
  <c r="H2312" i="2" s="1"/>
  <c r="G2311" i="2"/>
  <c r="G2310" i="2"/>
  <c r="G2309" i="2"/>
  <c r="G2308" i="2"/>
  <c r="H2308" i="2" s="1"/>
  <c r="G2307" i="2"/>
  <c r="G2306" i="2"/>
  <c r="G2305" i="2"/>
  <c r="G2304" i="2"/>
  <c r="G2303" i="2"/>
  <c r="G2302" i="2"/>
  <c r="G2301" i="2"/>
  <c r="G2300" i="2"/>
  <c r="G2299" i="2"/>
  <c r="I2298" i="2"/>
  <c r="G2298" i="2"/>
  <c r="H2298" i="2" s="1"/>
  <c r="G2297" i="2"/>
  <c r="G2296" i="2"/>
  <c r="G2295" i="2"/>
  <c r="G2294" i="2"/>
  <c r="G2293" i="2"/>
  <c r="H2292" i="2"/>
  <c r="G2292" i="2"/>
  <c r="G2291" i="2"/>
  <c r="G2290" i="2"/>
  <c r="H2290" i="2" s="1"/>
  <c r="I2290" i="2" s="1"/>
  <c r="G2289" i="2"/>
  <c r="G2288" i="2"/>
  <c r="G2287" i="2"/>
  <c r="G2286" i="2"/>
  <c r="G2285" i="2"/>
  <c r="G2284" i="2"/>
  <c r="H2284" i="2" s="1"/>
  <c r="G2283" i="2"/>
  <c r="G2282" i="2"/>
  <c r="H2282" i="2" s="1"/>
  <c r="G2281" i="2"/>
  <c r="G2280" i="2"/>
  <c r="G2279" i="2"/>
  <c r="H2278" i="2"/>
  <c r="G2278" i="2"/>
  <c r="G2277" i="2"/>
  <c r="G2276" i="2"/>
  <c r="H2276" i="2" s="1"/>
  <c r="G2275" i="2"/>
  <c r="H2275" i="2" s="1"/>
  <c r="G2274" i="2"/>
  <c r="H2274" i="2" s="1"/>
  <c r="G2273" i="2"/>
  <c r="H2272" i="2"/>
  <c r="G2272" i="2"/>
  <c r="G2271" i="2"/>
  <c r="H2271" i="2" s="1"/>
  <c r="G2270" i="2"/>
  <c r="G2269" i="2"/>
  <c r="G2268" i="2"/>
  <c r="G2267" i="2"/>
  <c r="H2267" i="2" s="1"/>
  <c r="G2266" i="2"/>
  <c r="H2266" i="2" s="1"/>
  <c r="G2265" i="2"/>
  <c r="G2264" i="2"/>
  <c r="H2264" i="2" s="1"/>
  <c r="G2263" i="2"/>
  <c r="H2263" i="2" s="1"/>
  <c r="G2262" i="2"/>
  <c r="G2261" i="2"/>
  <c r="G2260" i="2"/>
  <c r="H2260" i="2" s="1"/>
  <c r="G2259" i="2"/>
  <c r="H2259" i="2" s="1"/>
  <c r="H2258" i="2"/>
  <c r="G2258" i="2"/>
  <c r="G2257" i="2"/>
  <c r="H2256" i="2"/>
  <c r="G2256" i="2"/>
  <c r="G2255" i="2"/>
  <c r="H2255" i="2" s="1"/>
  <c r="G2254" i="2"/>
  <c r="G2253" i="2"/>
  <c r="G2252" i="2"/>
  <c r="G2251" i="2"/>
  <c r="H2251" i="2" s="1"/>
  <c r="G2250" i="2"/>
  <c r="H2250" i="2" s="1"/>
  <c r="G2249" i="2"/>
  <c r="G2248" i="2"/>
  <c r="H2248" i="2" s="1"/>
  <c r="G2247" i="2"/>
  <c r="H2247" i="2" s="1"/>
  <c r="G2246" i="2"/>
  <c r="H2246" i="2" s="1"/>
  <c r="G2245" i="2"/>
  <c r="H2244" i="2"/>
  <c r="G2244" i="2"/>
  <c r="G2243" i="2"/>
  <c r="H2243" i="2" s="1"/>
  <c r="G2242" i="2"/>
  <c r="H2242" i="2" s="1"/>
  <c r="G2241" i="2"/>
  <c r="G2240" i="2"/>
  <c r="H2240" i="2" s="1"/>
  <c r="G2239" i="2"/>
  <c r="H2239" i="2" s="1"/>
  <c r="G2238" i="2"/>
  <c r="G2237" i="2"/>
  <c r="H2236" i="2"/>
  <c r="G2236" i="2"/>
  <c r="G2235" i="2"/>
  <c r="H2235" i="2" s="1"/>
  <c r="G2234" i="2"/>
  <c r="H2234" i="2" s="1"/>
  <c r="G2233" i="2"/>
  <c r="G2232" i="2"/>
  <c r="H2232" i="2" s="1"/>
  <c r="G2231" i="2"/>
  <c r="H2231" i="2" s="1"/>
  <c r="G2230" i="2"/>
  <c r="H2230" i="2" s="1"/>
  <c r="G2229" i="2"/>
  <c r="H2228" i="2"/>
  <c r="G2228" i="2"/>
  <c r="G2227" i="2"/>
  <c r="H2227" i="2" s="1"/>
  <c r="G2226" i="2"/>
  <c r="G2225" i="2"/>
  <c r="G2224" i="2"/>
  <c r="H2224" i="2" s="1"/>
  <c r="G2223" i="2"/>
  <c r="H2223" i="2" s="1"/>
  <c r="G2222" i="2"/>
  <c r="G2221" i="2"/>
  <c r="G2220" i="2"/>
  <c r="H2220" i="2" s="1"/>
  <c r="G2219" i="2"/>
  <c r="H2219" i="2" s="1"/>
  <c r="G2218" i="2"/>
  <c r="H2218" i="2" s="1"/>
  <c r="G2217" i="2"/>
  <c r="G2216" i="2"/>
  <c r="H2216" i="2" s="1"/>
  <c r="G2215" i="2"/>
  <c r="H2215" i="2" s="1"/>
  <c r="G2214" i="2"/>
  <c r="H2214" i="2" s="1"/>
  <c r="G2213" i="2"/>
  <c r="G2212" i="2"/>
  <c r="G2211" i="2"/>
  <c r="H2211" i="2" s="1"/>
  <c r="G2210" i="2"/>
  <c r="G2209" i="2"/>
  <c r="G2208" i="2"/>
  <c r="G2207" i="2"/>
  <c r="H2207" i="2" s="1"/>
  <c r="G2206" i="2"/>
  <c r="H2206" i="2" s="1"/>
  <c r="G2205" i="2"/>
  <c r="G2204" i="2"/>
  <c r="G2203" i="2"/>
  <c r="H2203" i="2" s="1"/>
  <c r="H2202" i="2"/>
  <c r="G2202" i="2"/>
  <c r="G2201" i="2"/>
  <c r="G2200" i="2"/>
  <c r="G2199" i="2"/>
  <c r="H2199" i="2" s="1"/>
  <c r="G2198" i="2"/>
  <c r="G2197" i="2"/>
  <c r="G2196" i="2"/>
  <c r="H2196" i="2" s="1"/>
  <c r="G2195" i="2"/>
  <c r="H2195" i="2" s="1"/>
  <c r="G2194" i="2"/>
  <c r="G2193" i="2"/>
  <c r="G2192" i="2"/>
  <c r="H2192" i="2" s="1"/>
  <c r="G2191" i="2"/>
  <c r="H2191" i="2" s="1"/>
  <c r="G2190" i="2"/>
  <c r="G2189" i="2"/>
  <c r="G2188" i="2"/>
  <c r="H2188" i="2" s="1"/>
  <c r="I2187" i="2"/>
  <c r="J2187" i="2" s="1"/>
  <c r="K2187" i="2" s="1"/>
  <c r="G2187" i="2"/>
  <c r="H2187" i="2" s="1"/>
  <c r="G2186" i="2"/>
  <c r="G2185" i="2"/>
  <c r="G2184" i="2"/>
  <c r="H2184" i="2" s="1"/>
  <c r="G2183" i="2"/>
  <c r="H2183" i="2" s="1"/>
  <c r="G2182" i="2"/>
  <c r="G2181" i="2"/>
  <c r="G2180" i="2"/>
  <c r="H2180" i="2" s="1"/>
  <c r="G2179" i="2"/>
  <c r="H2179" i="2" s="1"/>
  <c r="G2178" i="2"/>
  <c r="G2177" i="2"/>
  <c r="G2176" i="2"/>
  <c r="H2176" i="2" s="1"/>
  <c r="G2175" i="2"/>
  <c r="G2174" i="2"/>
  <c r="G2173" i="2"/>
  <c r="G2172" i="2"/>
  <c r="H2172" i="2" s="1"/>
  <c r="G2171" i="2"/>
  <c r="H2171" i="2" s="1"/>
  <c r="G2170" i="2"/>
  <c r="G2169" i="2"/>
  <c r="G2168" i="2"/>
  <c r="H2168" i="2" s="1"/>
  <c r="G2167" i="2"/>
  <c r="H2167" i="2" s="1"/>
  <c r="G2166" i="2"/>
  <c r="G2165" i="2"/>
  <c r="G2164" i="2"/>
  <c r="H2164" i="2" s="1"/>
  <c r="G2163" i="2"/>
  <c r="H2163" i="2" s="1"/>
  <c r="G2162" i="2"/>
  <c r="G2161" i="2"/>
  <c r="G2160" i="2"/>
  <c r="H2160" i="2" s="1"/>
  <c r="I2159" i="2"/>
  <c r="J2159" i="2" s="1"/>
  <c r="K2159" i="2" s="1"/>
  <c r="G2159" i="2"/>
  <c r="H2159" i="2" s="1"/>
  <c r="G2158" i="2"/>
  <c r="G2157" i="2"/>
  <c r="G2156" i="2"/>
  <c r="H2156" i="2" s="1"/>
  <c r="G2155" i="2"/>
  <c r="H2155" i="2" s="1"/>
  <c r="G2154" i="2"/>
  <c r="G2153" i="2"/>
  <c r="G2152" i="2"/>
  <c r="H2152" i="2" s="1"/>
  <c r="G2151" i="2"/>
  <c r="H2151" i="2" s="1"/>
  <c r="G2150" i="2"/>
  <c r="G2149" i="2"/>
  <c r="H2148" i="2"/>
  <c r="G2148" i="2"/>
  <c r="G2147" i="2"/>
  <c r="H2147" i="2" s="1"/>
  <c r="G2146" i="2"/>
  <c r="G2145" i="2"/>
  <c r="G2144" i="2"/>
  <c r="H2144" i="2" s="1"/>
  <c r="G2143" i="2"/>
  <c r="H2143" i="2" s="1"/>
  <c r="G2142" i="2"/>
  <c r="G2141" i="2"/>
  <c r="G2140" i="2"/>
  <c r="H2140" i="2" s="1"/>
  <c r="G2139" i="2"/>
  <c r="H2139" i="2" s="1"/>
  <c r="G2138" i="2"/>
  <c r="G2137" i="2"/>
  <c r="G2136" i="2"/>
  <c r="H2136" i="2" s="1"/>
  <c r="G2135" i="2"/>
  <c r="H2135" i="2" s="1"/>
  <c r="G2134" i="2"/>
  <c r="G2133" i="2"/>
  <c r="G2132" i="2"/>
  <c r="H2132" i="2" s="1"/>
  <c r="G2131" i="2"/>
  <c r="H2131" i="2" s="1"/>
  <c r="G2130" i="2"/>
  <c r="G2129" i="2"/>
  <c r="G2128" i="2"/>
  <c r="H2128" i="2" s="1"/>
  <c r="G2127" i="2"/>
  <c r="H2127" i="2" s="1"/>
  <c r="G2126" i="2"/>
  <c r="G2125" i="2"/>
  <c r="G2124" i="2"/>
  <c r="H2124" i="2" s="1"/>
  <c r="K2123" i="2"/>
  <c r="I2123" i="2"/>
  <c r="J2123" i="2" s="1"/>
  <c r="G2123" i="2"/>
  <c r="H2123" i="2" s="1"/>
  <c r="G2122" i="2"/>
  <c r="G2121" i="2"/>
  <c r="G2120" i="2"/>
  <c r="H2120" i="2" s="1"/>
  <c r="I2119" i="2"/>
  <c r="J2119" i="2" s="1"/>
  <c r="G2119" i="2"/>
  <c r="H2119" i="2" s="1"/>
  <c r="G2118" i="2"/>
  <c r="G2117" i="2"/>
  <c r="G2116" i="2"/>
  <c r="H2116" i="2" s="1"/>
  <c r="G2115" i="2"/>
  <c r="H2115" i="2" s="1"/>
  <c r="G2114" i="2"/>
  <c r="G2113" i="2"/>
  <c r="G2112" i="2"/>
  <c r="H2112" i="2" s="1"/>
  <c r="G2111" i="2"/>
  <c r="H2111" i="2" s="1"/>
  <c r="G2110" i="2"/>
  <c r="G2109" i="2"/>
  <c r="G2108" i="2"/>
  <c r="H2108" i="2" s="1"/>
  <c r="I2107" i="2"/>
  <c r="J2107" i="2" s="1"/>
  <c r="G2107" i="2"/>
  <c r="H2107" i="2" s="1"/>
  <c r="G2106" i="2"/>
  <c r="G2105" i="2"/>
  <c r="H2104" i="2"/>
  <c r="G2104" i="2"/>
  <c r="G2103" i="2"/>
  <c r="H2103" i="2" s="1"/>
  <c r="G2102" i="2"/>
  <c r="G2101" i="2"/>
  <c r="G2100" i="2"/>
  <c r="H2100" i="2" s="1"/>
  <c r="G2099" i="2"/>
  <c r="G2098" i="2"/>
  <c r="G2097" i="2"/>
  <c r="G2096" i="2"/>
  <c r="H2096" i="2" s="1"/>
  <c r="I2096" i="2" s="1"/>
  <c r="G2095" i="2"/>
  <c r="G2094" i="2"/>
  <c r="G2093" i="2"/>
  <c r="G2092" i="2"/>
  <c r="H2092" i="2" s="1"/>
  <c r="G2091" i="2"/>
  <c r="G2090" i="2"/>
  <c r="G2089" i="2"/>
  <c r="G2088" i="2"/>
  <c r="H2088" i="2" s="1"/>
  <c r="G2087" i="2"/>
  <c r="G2086" i="2"/>
  <c r="G2085" i="2"/>
  <c r="G2084" i="2"/>
  <c r="H2084" i="2" s="1"/>
  <c r="G2083" i="2"/>
  <c r="G2082" i="2"/>
  <c r="G2081" i="2"/>
  <c r="G2080" i="2"/>
  <c r="H2080" i="2" s="1"/>
  <c r="I2080" i="2" s="1"/>
  <c r="G2079" i="2"/>
  <c r="G2078" i="2"/>
  <c r="G2077" i="2"/>
  <c r="G2076" i="2"/>
  <c r="H2076" i="2" s="1"/>
  <c r="G2075" i="2"/>
  <c r="G2074" i="2"/>
  <c r="G2073" i="2"/>
  <c r="G2072" i="2"/>
  <c r="H2072" i="2" s="1"/>
  <c r="G2071" i="2"/>
  <c r="G2070" i="2"/>
  <c r="G2069" i="2"/>
  <c r="H2068" i="2"/>
  <c r="G2068" i="2"/>
  <c r="G2067" i="2"/>
  <c r="G2066" i="2"/>
  <c r="G2065" i="2"/>
  <c r="G2064" i="2"/>
  <c r="H2064" i="2" s="1"/>
  <c r="G2063" i="2"/>
  <c r="G2062" i="2"/>
  <c r="G2061" i="2"/>
  <c r="G2060" i="2"/>
  <c r="H2060" i="2" s="1"/>
  <c r="G2059" i="2"/>
  <c r="G2058" i="2"/>
  <c r="G2057" i="2"/>
  <c r="G2056" i="2"/>
  <c r="H2056" i="2" s="1"/>
  <c r="G2055" i="2"/>
  <c r="G2054" i="2"/>
  <c r="G2053" i="2"/>
  <c r="G2052" i="2"/>
  <c r="H2052" i="2" s="1"/>
  <c r="G2051" i="2"/>
  <c r="G2050" i="2"/>
  <c r="G2049" i="2"/>
  <c r="G2048" i="2"/>
  <c r="H2048" i="2" s="1"/>
  <c r="I2048" i="2" s="1"/>
  <c r="G2047" i="2"/>
  <c r="G2046" i="2"/>
  <c r="G2045" i="2"/>
  <c r="G2044" i="2"/>
  <c r="H2044" i="2" s="1"/>
  <c r="G2043" i="2"/>
  <c r="G2042" i="2"/>
  <c r="G2041" i="2"/>
  <c r="G2040" i="2"/>
  <c r="H2040" i="2" s="1"/>
  <c r="G2039" i="2"/>
  <c r="G2038" i="2"/>
  <c r="G2037" i="2"/>
  <c r="G2036" i="2"/>
  <c r="H2036" i="2" s="1"/>
  <c r="G2035" i="2"/>
  <c r="G2034" i="2"/>
  <c r="G2033" i="2"/>
  <c r="H2032" i="2"/>
  <c r="G2032" i="2"/>
  <c r="G2031" i="2"/>
  <c r="G2030" i="2"/>
  <c r="G2029" i="2"/>
  <c r="G2028" i="2"/>
  <c r="H2028" i="2" s="1"/>
  <c r="G2027" i="2"/>
  <c r="G2026" i="2"/>
  <c r="G2025" i="2"/>
  <c r="G2024" i="2"/>
  <c r="H2024" i="2" s="1"/>
  <c r="G2023" i="2"/>
  <c r="G2022" i="2"/>
  <c r="G2021" i="2"/>
  <c r="G2020" i="2"/>
  <c r="H2020" i="2" s="1"/>
  <c r="G2019" i="2"/>
  <c r="G2018" i="2"/>
  <c r="G2017" i="2"/>
  <c r="H2016" i="2"/>
  <c r="I2016" i="2" s="1"/>
  <c r="G2016" i="2"/>
  <c r="G2015" i="2"/>
  <c r="G2014" i="2"/>
  <c r="G2013" i="2"/>
  <c r="G2012" i="2"/>
  <c r="H2012" i="2" s="1"/>
  <c r="G2011" i="2"/>
  <c r="G2010" i="2"/>
  <c r="G2009" i="2"/>
  <c r="G2008" i="2"/>
  <c r="H2008" i="2" s="1"/>
  <c r="G2007" i="2"/>
  <c r="G2006" i="2"/>
  <c r="G2005" i="2"/>
  <c r="G2004" i="2"/>
  <c r="H2004" i="2" s="1"/>
  <c r="G2003" i="2"/>
  <c r="G2002" i="2"/>
  <c r="G2001" i="2"/>
  <c r="G2000" i="2"/>
  <c r="H2000" i="2" s="1"/>
  <c r="G1999" i="2"/>
  <c r="G1998" i="2"/>
  <c r="G1997" i="2"/>
  <c r="G1996" i="2"/>
  <c r="H1996" i="2" s="1"/>
  <c r="G1995" i="2"/>
  <c r="G1994" i="2"/>
  <c r="G1993" i="2"/>
  <c r="G1992" i="2"/>
  <c r="H1992" i="2" s="1"/>
  <c r="G1991" i="2"/>
  <c r="G1990" i="2"/>
  <c r="G1989" i="2"/>
  <c r="G1988" i="2"/>
  <c r="H1988" i="2" s="1"/>
  <c r="G1987" i="2"/>
  <c r="G1986" i="2"/>
  <c r="G1985" i="2"/>
  <c r="G1984" i="2"/>
  <c r="H1984" i="2" s="1"/>
  <c r="I1984" i="2" s="1"/>
  <c r="G1983" i="2"/>
  <c r="G1982" i="2"/>
  <c r="G1981" i="2"/>
  <c r="G1980" i="2"/>
  <c r="H1980" i="2" s="1"/>
  <c r="G1979" i="2"/>
  <c r="G1978" i="2"/>
  <c r="G1977" i="2"/>
  <c r="G1976" i="2"/>
  <c r="H1976" i="2" s="1"/>
  <c r="G1975" i="2"/>
  <c r="G1974" i="2"/>
  <c r="G1973" i="2"/>
  <c r="H1972" i="2"/>
  <c r="G1972" i="2"/>
  <c r="G1971" i="2"/>
  <c r="G1970" i="2"/>
  <c r="G1969" i="2"/>
  <c r="G1968" i="2"/>
  <c r="H1968" i="2" s="1"/>
  <c r="I1968" i="2" s="1"/>
  <c r="G1967" i="2"/>
  <c r="G1966" i="2"/>
  <c r="G1965" i="2"/>
  <c r="G1964" i="2"/>
  <c r="G1963" i="2"/>
  <c r="G1962" i="2"/>
  <c r="H1962" i="2" s="1"/>
  <c r="G1961" i="2"/>
  <c r="H1961" i="2" s="1"/>
  <c r="G1960" i="2"/>
  <c r="H1960" i="2" s="1"/>
  <c r="H1959" i="2"/>
  <c r="I1959" i="2" s="1"/>
  <c r="G1959" i="2"/>
  <c r="G1958" i="2"/>
  <c r="H1958" i="2" s="1"/>
  <c r="G1957" i="2"/>
  <c r="H1957" i="2" s="1"/>
  <c r="G1956" i="2"/>
  <c r="H1956" i="2" s="1"/>
  <c r="G1955" i="2"/>
  <c r="H1955" i="2" s="1"/>
  <c r="H1954" i="2"/>
  <c r="G1954" i="2"/>
  <c r="G1953" i="2"/>
  <c r="G1952" i="2"/>
  <c r="H1952" i="2" s="1"/>
  <c r="G1951" i="2"/>
  <c r="H1951" i="2" s="1"/>
  <c r="G1950" i="2"/>
  <c r="H1950" i="2" s="1"/>
  <c r="G1949" i="2"/>
  <c r="G1948" i="2"/>
  <c r="H1948" i="2" s="1"/>
  <c r="G1947" i="2"/>
  <c r="H1947" i="2" s="1"/>
  <c r="G1946" i="2"/>
  <c r="H1946" i="2" s="1"/>
  <c r="G1945" i="2"/>
  <c r="H1945" i="2" s="1"/>
  <c r="I1945" i="2" s="1"/>
  <c r="G1944" i="2"/>
  <c r="H1944" i="2" s="1"/>
  <c r="H1943" i="2"/>
  <c r="G1943" i="2"/>
  <c r="G1942" i="2"/>
  <c r="H1942" i="2" s="1"/>
  <c r="G1941" i="2"/>
  <c r="H1941" i="2" s="1"/>
  <c r="G1940" i="2"/>
  <c r="H1940" i="2" s="1"/>
  <c r="G1939" i="2"/>
  <c r="H1939" i="2" s="1"/>
  <c r="G1938" i="2"/>
  <c r="H1938" i="2" s="1"/>
  <c r="I1937" i="2"/>
  <c r="H1937" i="2"/>
  <c r="G1937" i="2"/>
  <c r="G1936" i="2"/>
  <c r="H1936" i="2" s="1"/>
  <c r="G1935" i="2"/>
  <c r="H1935" i="2" s="1"/>
  <c r="I1935" i="2" s="1"/>
  <c r="G1934" i="2"/>
  <c r="H1934" i="2" s="1"/>
  <c r="G1933" i="2"/>
  <c r="G1932" i="2"/>
  <c r="H1931" i="2"/>
  <c r="G1931" i="2"/>
  <c r="G1930" i="2"/>
  <c r="H1930" i="2" s="1"/>
  <c r="G1929" i="2"/>
  <c r="H1929" i="2" s="1"/>
  <c r="G1928" i="2"/>
  <c r="H1928" i="2" s="1"/>
  <c r="G1927" i="2"/>
  <c r="H1927" i="2" s="1"/>
  <c r="G1926" i="2"/>
  <c r="H1926" i="2" s="1"/>
  <c r="G1925" i="2"/>
  <c r="H1925" i="2" s="1"/>
  <c r="G1924" i="2"/>
  <c r="G1923" i="2"/>
  <c r="G1922" i="2"/>
  <c r="H1922" i="2" s="1"/>
  <c r="G1921" i="2"/>
  <c r="H1920" i="2"/>
  <c r="G1920" i="2"/>
  <c r="H1919" i="2"/>
  <c r="G1919" i="2"/>
  <c r="I1919" i="2" s="1"/>
  <c r="G1918" i="2"/>
  <c r="H1918" i="2" s="1"/>
  <c r="G1917" i="2"/>
  <c r="H1917" i="2" s="1"/>
  <c r="G1916" i="2"/>
  <c r="G1915" i="2"/>
  <c r="H1915" i="2" s="1"/>
  <c r="I1915" i="2" s="1"/>
  <c r="G1914" i="2"/>
  <c r="H1914" i="2" s="1"/>
  <c r="H1913" i="2"/>
  <c r="G1913" i="2"/>
  <c r="G1912" i="2"/>
  <c r="G1911" i="2"/>
  <c r="G1910" i="2"/>
  <c r="H1910" i="2" s="1"/>
  <c r="G1909" i="2"/>
  <c r="G1908" i="2"/>
  <c r="G1907" i="2"/>
  <c r="G1906" i="2"/>
  <c r="H1906" i="2" s="1"/>
  <c r="G1905" i="2"/>
  <c r="G1904" i="2"/>
  <c r="G1903" i="2"/>
  <c r="G1902" i="2"/>
  <c r="H1902" i="2" s="1"/>
  <c r="G1901" i="2"/>
  <c r="G1900" i="2"/>
  <c r="G1899" i="2"/>
  <c r="G1898" i="2"/>
  <c r="H1898" i="2" s="1"/>
  <c r="G1897" i="2"/>
  <c r="G1896" i="2"/>
  <c r="H1896" i="2" s="1"/>
  <c r="I1896" i="2" s="1"/>
  <c r="G1895" i="2"/>
  <c r="G1894" i="2"/>
  <c r="H1894" i="2" s="1"/>
  <c r="I1894" i="2" s="1"/>
  <c r="G1893" i="2"/>
  <c r="G1892" i="2"/>
  <c r="H1892" i="2" s="1"/>
  <c r="I1892" i="2" s="1"/>
  <c r="G1891" i="2"/>
  <c r="H1890" i="2"/>
  <c r="G1890" i="2"/>
  <c r="G1889" i="2"/>
  <c r="G1888" i="2"/>
  <c r="G1887" i="2"/>
  <c r="H1886" i="2"/>
  <c r="I1886" i="2" s="1"/>
  <c r="G1886" i="2"/>
  <c r="G1885" i="2"/>
  <c r="G1884" i="2"/>
  <c r="G1883" i="2"/>
  <c r="G1882" i="2"/>
  <c r="H1882" i="2" s="1"/>
  <c r="G1881" i="2"/>
  <c r="H1880" i="2"/>
  <c r="G1880" i="2"/>
  <c r="G1879" i="2"/>
  <c r="G1878" i="2"/>
  <c r="G1877" i="2"/>
  <c r="G1876" i="2"/>
  <c r="G1875" i="2"/>
  <c r="G1874" i="2"/>
  <c r="H1874" i="2" s="1"/>
  <c r="G1873" i="2"/>
  <c r="G1872" i="2"/>
  <c r="H1872" i="2" s="1"/>
  <c r="G1871" i="2"/>
  <c r="G1870" i="2"/>
  <c r="H1870" i="2" s="1"/>
  <c r="G1869" i="2"/>
  <c r="H1868" i="2"/>
  <c r="G1868" i="2"/>
  <c r="G1867" i="2"/>
  <c r="H1866" i="2"/>
  <c r="G1866" i="2"/>
  <c r="G1865" i="2"/>
  <c r="G1864" i="2"/>
  <c r="H1864" i="2" s="1"/>
  <c r="I1864" i="2" s="1"/>
  <c r="G1863" i="2"/>
  <c r="G1862" i="2"/>
  <c r="H1862" i="2" s="1"/>
  <c r="G1861" i="2"/>
  <c r="G1860" i="2"/>
  <c r="G1859" i="2"/>
  <c r="G1858" i="2"/>
  <c r="H1858" i="2" s="1"/>
  <c r="G1857" i="2"/>
  <c r="G1856" i="2"/>
  <c r="H1856" i="2" s="1"/>
  <c r="I1856" i="2" s="1"/>
  <c r="G1855" i="2"/>
  <c r="H1854" i="2"/>
  <c r="G1854" i="2"/>
  <c r="G1853" i="2"/>
  <c r="G1852" i="2"/>
  <c r="H1852" i="2" s="1"/>
  <c r="G1851" i="2"/>
  <c r="G1850" i="2"/>
  <c r="H1850" i="2" s="1"/>
  <c r="G1849" i="2"/>
  <c r="G1848" i="2"/>
  <c r="H1848" i="2" s="1"/>
  <c r="I1848" i="2" s="1"/>
  <c r="G1847" i="2"/>
  <c r="G1846" i="2"/>
  <c r="H1846" i="2" s="1"/>
  <c r="I1846" i="2" s="1"/>
  <c r="G1845" i="2"/>
  <c r="G1844" i="2"/>
  <c r="H1844" i="2" s="1"/>
  <c r="I1844" i="2" s="1"/>
  <c r="G1843" i="2"/>
  <c r="G1842" i="2"/>
  <c r="H1842" i="2" s="1"/>
  <c r="G1841" i="2"/>
  <c r="H1840" i="2"/>
  <c r="I1840" i="2" s="1"/>
  <c r="G1840" i="2"/>
  <c r="G1839" i="2"/>
  <c r="H1838" i="2"/>
  <c r="G1838" i="2"/>
  <c r="G1837" i="2"/>
  <c r="G1836" i="2"/>
  <c r="H1836" i="2" s="1"/>
  <c r="G1835" i="2"/>
  <c r="G1834" i="2"/>
  <c r="H1834" i="2" s="1"/>
  <c r="G1833" i="2"/>
  <c r="G1832" i="2"/>
  <c r="H1832" i="2" s="1"/>
  <c r="I1832" i="2" s="1"/>
  <c r="G1831" i="2"/>
  <c r="G1830" i="2"/>
  <c r="H1830" i="2" s="1"/>
  <c r="I1830" i="2" s="1"/>
  <c r="G1829" i="2"/>
  <c r="I1828" i="2"/>
  <c r="H1828" i="2"/>
  <c r="G1828" i="2"/>
  <c r="G1827" i="2"/>
  <c r="G1826" i="2"/>
  <c r="H1826" i="2" s="1"/>
  <c r="G1825" i="2"/>
  <c r="G1824" i="2"/>
  <c r="G1823" i="2"/>
  <c r="G1822" i="2"/>
  <c r="H1822" i="2" s="1"/>
  <c r="G1821" i="2"/>
  <c r="G1820" i="2"/>
  <c r="H1820" i="2" s="1"/>
  <c r="G1819" i="2"/>
  <c r="G1818" i="2"/>
  <c r="G1817" i="2"/>
  <c r="G1816" i="2"/>
  <c r="G1815" i="2"/>
  <c r="G1814" i="2"/>
  <c r="G1813" i="2"/>
  <c r="G1812" i="2"/>
  <c r="G1811" i="2"/>
  <c r="G1810" i="2"/>
  <c r="H1810" i="2" s="1"/>
  <c r="I1810" i="2" s="1"/>
  <c r="G1809" i="2"/>
  <c r="G1808" i="2"/>
  <c r="G1807" i="2"/>
  <c r="G1806" i="2"/>
  <c r="H1806" i="2" s="1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H1794" i="2" s="1"/>
  <c r="I1794" i="2" s="1"/>
  <c r="G1793" i="2"/>
  <c r="G1792" i="2"/>
  <c r="G1791" i="2"/>
  <c r="G1790" i="2"/>
  <c r="H1790" i="2" s="1"/>
  <c r="G1789" i="2"/>
  <c r="G1788" i="2"/>
  <c r="H1788" i="2" s="1"/>
  <c r="G1787" i="2"/>
  <c r="G1786" i="2"/>
  <c r="G1785" i="2"/>
  <c r="G1784" i="2"/>
  <c r="G1783" i="2"/>
  <c r="G1782" i="2"/>
  <c r="G1781" i="2"/>
  <c r="G1780" i="2"/>
  <c r="G1779" i="2"/>
  <c r="G1778" i="2"/>
  <c r="H1778" i="2" s="1"/>
  <c r="G1777" i="2"/>
  <c r="H1777" i="2" s="1"/>
  <c r="I1777" i="2" s="1"/>
  <c r="G1776" i="2"/>
  <c r="G1775" i="2"/>
  <c r="H1775" i="2" s="1"/>
  <c r="H1774" i="2"/>
  <c r="G1774" i="2"/>
  <c r="G1773" i="2"/>
  <c r="H1773" i="2" s="1"/>
  <c r="I1773" i="2" s="1"/>
  <c r="G1772" i="2"/>
  <c r="G1771" i="2"/>
  <c r="H1771" i="2" s="1"/>
  <c r="G1770" i="2"/>
  <c r="H1770" i="2" s="1"/>
  <c r="H1769" i="2"/>
  <c r="I1769" i="2" s="1"/>
  <c r="G1769" i="2"/>
  <c r="G1768" i="2"/>
  <c r="G1767" i="2"/>
  <c r="H1767" i="2" s="1"/>
  <c r="G1766" i="2"/>
  <c r="H1766" i="2" s="1"/>
  <c r="G1765" i="2"/>
  <c r="H1765" i="2" s="1"/>
  <c r="I1765" i="2" s="1"/>
  <c r="G1764" i="2"/>
  <c r="G1763" i="2"/>
  <c r="H1763" i="2" s="1"/>
  <c r="G1762" i="2"/>
  <c r="H1762" i="2" s="1"/>
  <c r="G1761" i="2"/>
  <c r="H1761" i="2" s="1"/>
  <c r="I1761" i="2" s="1"/>
  <c r="G1760" i="2"/>
  <c r="G1759" i="2"/>
  <c r="H1759" i="2" s="1"/>
  <c r="G1758" i="2"/>
  <c r="H1758" i="2" s="1"/>
  <c r="G1757" i="2"/>
  <c r="H1757" i="2" s="1"/>
  <c r="I1757" i="2" s="1"/>
  <c r="G1756" i="2"/>
  <c r="G1755" i="2"/>
  <c r="H1755" i="2" s="1"/>
  <c r="G1754" i="2"/>
  <c r="H1754" i="2" s="1"/>
  <c r="H1753" i="2"/>
  <c r="I1753" i="2" s="1"/>
  <c r="G1753" i="2"/>
  <c r="G1752" i="2"/>
  <c r="G1751" i="2"/>
  <c r="H1751" i="2" s="1"/>
  <c r="G1750" i="2"/>
  <c r="H1750" i="2" s="1"/>
  <c r="G1749" i="2"/>
  <c r="H1749" i="2" s="1"/>
  <c r="I1749" i="2" s="1"/>
  <c r="G1748" i="2"/>
  <c r="G1747" i="2"/>
  <c r="H1747" i="2" s="1"/>
  <c r="G1746" i="2"/>
  <c r="H1746" i="2" s="1"/>
  <c r="G1745" i="2"/>
  <c r="H1745" i="2" s="1"/>
  <c r="I1745" i="2" s="1"/>
  <c r="G1744" i="2"/>
  <c r="G1743" i="2"/>
  <c r="H1743" i="2" s="1"/>
  <c r="G1742" i="2"/>
  <c r="H1742" i="2" s="1"/>
  <c r="G1741" i="2"/>
  <c r="H1741" i="2" s="1"/>
  <c r="I1741" i="2" s="1"/>
  <c r="G1740" i="2"/>
  <c r="G1739" i="2"/>
  <c r="H1739" i="2" s="1"/>
  <c r="G1738" i="2"/>
  <c r="H1738" i="2" s="1"/>
  <c r="G1737" i="2"/>
  <c r="H1737" i="2" s="1"/>
  <c r="I1737" i="2" s="1"/>
  <c r="G1736" i="2"/>
  <c r="G1735" i="2"/>
  <c r="H1735" i="2" s="1"/>
  <c r="G1734" i="2"/>
  <c r="H1734" i="2" s="1"/>
  <c r="G1733" i="2"/>
  <c r="H1733" i="2" s="1"/>
  <c r="I1733" i="2" s="1"/>
  <c r="G1732" i="2"/>
  <c r="G1731" i="2"/>
  <c r="H1731" i="2" s="1"/>
  <c r="G1730" i="2"/>
  <c r="H1730" i="2" s="1"/>
  <c r="G1729" i="2"/>
  <c r="H1729" i="2" s="1"/>
  <c r="I1729" i="2" s="1"/>
  <c r="G1728" i="2"/>
  <c r="G1727" i="2"/>
  <c r="H1727" i="2" s="1"/>
  <c r="H1726" i="2"/>
  <c r="G1726" i="2"/>
  <c r="G1725" i="2"/>
  <c r="H1725" i="2" s="1"/>
  <c r="I1725" i="2" s="1"/>
  <c r="G1724" i="2"/>
  <c r="G1723" i="2"/>
  <c r="H1723" i="2" s="1"/>
  <c r="G1722" i="2"/>
  <c r="H1722" i="2" s="1"/>
  <c r="G1721" i="2"/>
  <c r="H1721" i="2" s="1"/>
  <c r="I1721" i="2" s="1"/>
  <c r="G1720" i="2"/>
  <c r="G1719" i="2"/>
  <c r="H1719" i="2" s="1"/>
  <c r="G1718" i="2"/>
  <c r="H1718" i="2" s="1"/>
  <c r="G1717" i="2"/>
  <c r="H1717" i="2" s="1"/>
  <c r="I1717" i="2" s="1"/>
  <c r="G1716" i="2"/>
  <c r="G1715" i="2"/>
  <c r="H1715" i="2" s="1"/>
  <c r="G1714" i="2"/>
  <c r="H1714" i="2" s="1"/>
  <c r="G1713" i="2"/>
  <c r="H1713" i="2" s="1"/>
  <c r="I1713" i="2" s="1"/>
  <c r="G1712" i="2"/>
  <c r="G1711" i="2"/>
  <c r="H1711" i="2" s="1"/>
  <c r="H1710" i="2"/>
  <c r="G1710" i="2"/>
  <c r="G1709" i="2"/>
  <c r="H1709" i="2" s="1"/>
  <c r="I1709" i="2" s="1"/>
  <c r="G1708" i="2"/>
  <c r="G1707" i="2"/>
  <c r="H1707" i="2" s="1"/>
  <c r="G1706" i="2"/>
  <c r="H1706" i="2" s="1"/>
  <c r="H1705" i="2"/>
  <c r="I1705" i="2" s="1"/>
  <c r="G1705" i="2"/>
  <c r="G1704" i="2"/>
  <c r="G1703" i="2"/>
  <c r="H1703" i="2" s="1"/>
  <c r="G1702" i="2"/>
  <c r="H1702" i="2" s="1"/>
  <c r="G1701" i="2"/>
  <c r="H1701" i="2" s="1"/>
  <c r="I1701" i="2" s="1"/>
  <c r="G1700" i="2"/>
  <c r="G1699" i="2"/>
  <c r="H1699" i="2" s="1"/>
  <c r="G1698" i="2"/>
  <c r="H1698" i="2" s="1"/>
  <c r="G1697" i="2"/>
  <c r="H1697" i="2" s="1"/>
  <c r="I1697" i="2" s="1"/>
  <c r="G1696" i="2"/>
  <c r="G1695" i="2"/>
  <c r="H1695" i="2" s="1"/>
  <c r="G1694" i="2"/>
  <c r="H1694" i="2" s="1"/>
  <c r="G1693" i="2"/>
  <c r="H1693" i="2" s="1"/>
  <c r="I1693" i="2" s="1"/>
  <c r="G1692" i="2"/>
  <c r="G1691" i="2"/>
  <c r="H1691" i="2" s="1"/>
  <c r="G1690" i="2"/>
  <c r="H1690" i="2" s="1"/>
  <c r="H1689" i="2"/>
  <c r="I1689" i="2" s="1"/>
  <c r="G1689" i="2"/>
  <c r="G1688" i="2"/>
  <c r="G1687" i="2"/>
  <c r="H1687" i="2" s="1"/>
  <c r="G1686" i="2"/>
  <c r="H1686" i="2" s="1"/>
  <c r="G1685" i="2"/>
  <c r="H1685" i="2" s="1"/>
  <c r="I1685" i="2" s="1"/>
  <c r="G1684" i="2"/>
  <c r="G1683" i="2"/>
  <c r="H1683" i="2" s="1"/>
  <c r="G1682" i="2"/>
  <c r="H1682" i="2" s="1"/>
  <c r="G1681" i="2"/>
  <c r="H1681" i="2" s="1"/>
  <c r="I1681" i="2" s="1"/>
  <c r="G1680" i="2"/>
  <c r="G1679" i="2"/>
  <c r="H1679" i="2" s="1"/>
  <c r="G1678" i="2"/>
  <c r="H1678" i="2" s="1"/>
  <c r="G1677" i="2"/>
  <c r="H1677" i="2" s="1"/>
  <c r="I1677" i="2" s="1"/>
  <c r="G1676" i="2"/>
  <c r="G1675" i="2"/>
  <c r="H1675" i="2" s="1"/>
  <c r="G1674" i="2"/>
  <c r="H1674" i="2" s="1"/>
  <c r="H1673" i="2"/>
  <c r="I1673" i="2" s="1"/>
  <c r="G1673" i="2"/>
  <c r="G1672" i="2"/>
  <c r="G1671" i="2"/>
  <c r="H1671" i="2" s="1"/>
  <c r="G1670" i="2"/>
  <c r="H1670" i="2" s="1"/>
  <c r="G1669" i="2"/>
  <c r="H1669" i="2" s="1"/>
  <c r="I1669" i="2" s="1"/>
  <c r="G1668" i="2"/>
  <c r="G1667" i="2"/>
  <c r="H1667" i="2" s="1"/>
  <c r="G1666" i="2"/>
  <c r="H1666" i="2" s="1"/>
  <c r="G1665" i="2"/>
  <c r="H1665" i="2" s="1"/>
  <c r="I1665" i="2" s="1"/>
  <c r="G1664" i="2"/>
  <c r="G1663" i="2"/>
  <c r="H1663" i="2" s="1"/>
  <c r="H1662" i="2"/>
  <c r="G1662" i="2"/>
  <c r="G1661" i="2"/>
  <c r="H1661" i="2" s="1"/>
  <c r="I1661" i="2" s="1"/>
  <c r="G1660" i="2"/>
  <c r="G1659" i="2"/>
  <c r="H1659" i="2" s="1"/>
  <c r="G1658" i="2"/>
  <c r="H1658" i="2" s="1"/>
  <c r="G1657" i="2"/>
  <c r="H1657" i="2" s="1"/>
  <c r="I1657" i="2" s="1"/>
  <c r="G1656" i="2"/>
  <c r="G1655" i="2"/>
  <c r="H1655" i="2" s="1"/>
  <c r="G1654" i="2"/>
  <c r="H1654" i="2" s="1"/>
  <c r="G1653" i="2"/>
  <c r="H1653" i="2" s="1"/>
  <c r="I1653" i="2" s="1"/>
  <c r="G1652" i="2"/>
  <c r="G1651" i="2"/>
  <c r="H1651" i="2" s="1"/>
  <c r="G1650" i="2"/>
  <c r="H1650" i="2" s="1"/>
  <c r="G1649" i="2"/>
  <c r="H1649" i="2" s="1"/>
  <c r="I1649" i="2" s="1"/>
  <c r="G1648" i="2"/>
  <c r="G1647" i="2"/>
  <c r="H1647" i="2" s="1"/>
  <c r="H1646" i="2"/>
  <c r="G1646" i="2"/>
  <c r="G1645" i="2"/>
  <c r="H1645" i="2" s="1"/>
  <c r="I1645" i="2" s="1"/>
  <c r="G1644" i="2"/>
  <c r="G1643" i="2"/>
  <c r="H1643" i="2" s="1"/>
  <c r="G1642" i="2"/>
  <c r="H1642" i="2" s="1"/>
  <c r="H1641" i="2"/>
  <c r="I1641" i="2" s="1"/>
  <c r="G1641" i="2"/>
  <c r="G1640" i="2"/>
  <c r="G1639" i="2"/>
  <c r="H1639" i="2" s="1"/>
  <c r="G1638" i="2"/>
  <c r="H1638" i="2" s="1"/>
  <c r="G1637" i="2"/>
  <c r="H1637" i="2" s="1"/>
  <c r="I1637" i="2" s="1"/>
  <c r="G1636" i="2"/>
  <c r="G1635" i="2"/>
  <c r="H1635" i="2" s="1"/>
  <c r="G1634" i="2"/>
  <c r="H1634" i="2" s="1"/>
  <c r="G1633" i="2"/>
  <c r="H1633" i="2" s="1"/>
  <c r="I1633" i="2" s="1"/>
  <c r="G1632" i="2"/>
  <c r="G1631" i="2"/>
  <c r="H1631" i="2" s="1"/>
  <c r="H1630" i="2"/>
  <c r="G1630" i="2"/>
  <c r="G1629" i="2"/>
  <c r="H1629" i="2" s="1"/>
  <c r="I1629" i="2" s="1"/>
  <c r="G1628" i="2"/>
  <c r="G1627" i="2"/>
  <c r="H1627" i="2" s="1"/>
  <c r="G1626" i="2"/>
  <c r="H1626" i="2" s="1"/>
  <c r="H1625" i="2"/>
  <c r="I1625" i="2" s="1"/>
  <c r="G1625" i="2"/>
  <c r="G1624" i="2"/>
  <c r="G1623" i="2"/>
  <c r="H1623" i="2" s="1"/>
  <c r="G1622" i="2"/>
  <c r="H1622" i="2" s="1"/>
  <c r="G1621" i="2"/>
  <c r="H1621" i="2" s="1"/>
  <c r="I1621" i="2" s="1"/>
  <c r="G1620" i="2"/>
  <c r="G1619" i="2"/>
  <c r="H1619" i="2" s="1"/>
  <c r="G1618" i="2"/>
  <c r="H1618" i="2" s="1"/>
  <c r="G1617" i="2"/>
  <c r="H1617" i="2" s="1"/>
  <c r="I1617" i="2" s="1"/>
  <c r="G1616" i="2"/>
  <c r="G1615" i="2"/>
  <c r="H1615" i="2" s="1"/>
  <c r="G1614" i="2"/>
  <c r="H1614" i="2" s="1"/>
  <c r="G1613" i="2"/>
  <c r="H1613" i="2" s="1"/>
  <c r="I1613" i="2" s="1"/>
  <c r="G1612" i="2"/>
  <c r="G1611" i="2"/>
  <c r="H1611" i="2" s="1"/>
  <c r="G1610" i="2"/>
  <c r="H1610" i="2" s="1"/>
  <c r="H1609" i="2"/>
  <c r="I1609" i="2" s="1"/>
  <c r="G1609" i="2"/>
  <c r="G1608" i="2"/>
  <c r="G1607" i="2"/>
  <c r="H1607" i="2" s="1"/>
  <c r="G1606" i="2"/>
  <c r="H1606" i="2" s="1"/>
  <c r="G1605" i="2"/>
  <c r="H1605" i="2" s="1"/>
  <c r="I1605" i="2" s="1"/>
  <c r="G1604" i="2"/>
  <c r="G1603" i="2"/>
  <c r="H1603" i="2" s="1"/>
  <c r="G1602" i="2"/>
  <c r="H1602" i="2" s="1"/>
  <c r="G1601" i="2"/>
  <c r="H1601" i="2" s="1"/>
  <c r="I1601" i="2" s="1"/>
  <c r="G1600" i="2"/>
  <c r="G1599" i="2"/>
  <c r="H1599" i="2" s="1"/>
  <c r="H1598" i="2"/>
  <c r="G1598" i="2"/>
  <c r="G1597" i="2"/>
  <c r="H1597" i="2" s="1"/>
  <c r="I1597" i="2" s="1"/>
  <c r="G1596" i="2"/>
  <c r="G1595" i="2"/>
  <c r="H1595" i="2" s="1"/>
  <c r="G1594" i="2"/>
  <c r="H1594" i="2" s="1"/>
  <c r="G1593" i="2"/>
  <c r="H1593" i="2" s="1"/>
  <c r="I1593" i="2" s="1"/>
  <c r="G1592" i="2"/>
  <c r="G1591" i="2"/>
  <c r="H1591" i="2" s="1"/>
  <c r="G1590" i="2"/>
  <c r="H1590" i="2" s="1"/>
  <c r="G1589" i="2"/>
  <c r="H1589" i="2" s="1"/>
  <c r="I1589" i="2" s="1"/>
  <c r="G1588" i="2"/>
  <c r="G1587" i="2"/>
  <c r="H1587" i="2" s="1"/>
  <c r="G1586" i="2"/>
  <c r="H1586" i="2" s="1"/>
  <c r="G1585" i="2"/>
  <c r="H1585" i="2" s="1"/>
  <c r="I1585" i="2" s="1"/>
  <c r="G1584" i="2"/>
  <c r="G1583" i="2"/>
  <c r="H1583" i="2" s="1"/>
  <c r="H1582" i="2"/>
  <c r="G1582" i="2"/>
  <c r="G1581" i="2"/>
  <c r="H1581" i="2" s="1"/>
  <c r="I1581" i="2" s="1"/>
  <c r="G1580" i="2"/>
  <c r="G1579" i="2"/>
  <c r="H1579" i="2" s="1"/>
  <c r="G1578" i="2"/>
  <c r="H1578" i="2" s="1"/>
  <c r="H1577" i="2"/>
  <c r="I1577" i="2" s="1"/>
  <c r="G1577" i="2"/>
  <c r="G1576" i="2"/>
  <c r="G1575" i="2"/>
  <c r="H1575" i="2" s="1"/>
  <c r="G1574" i="2"/>
  <c r="H1574" i="2" s="1"/>
  <c r="G1573" i="2"/>
  <c r="H1573" i="2" s="1"/>
  <c r="I1573" i="2" s="1"/>
  <c r="G1572" i="2"/>
  <c r="G1571" i="2"/>
  <c r="H1571" i="2" s="1"/>
  <c r="G1570" i="2"/>
  <c r="H1570" i="2" s="1"/>
  <c r="G1569" i="2"/>
  <c r="H1569" i="2" s="1"/>
  <c r="I1569" i="2" s="1"/>
  <c r="G1568" i="2"/>
  <c r="G1567" i="2"/>
  <c r="H1567" i="2" s="1"/>
  <c r="H1566" i="2"/>
  <c r="G1566" i="2"/>
  <c r="G1565" i="2"/>
  <c r="H1565" i="2" s="1"/>
  <c r="I1565" i="2" s="1"/>
  <c r="G1564" i="2"/>
  <c r="G1563" i="2"/>
  <c r="H1563" i="2" s="1"/>
  <c r="G1562" i="2"/>
  <c r="H1562" i="2" s="1"/>
  <c r="H1561" i="2"/>
  <c r="I1561" i="2" s="1"/>
  <c r="G1561" i="2"/>
  <c r="G1560" i="2"/>
  <c r="G1559" i="2"/>
  <c r="H1559" i="2" s="1"/>
  <c r="G1558" i="2"/>
  <c r="H1558" i="2" s="1"/>
  <c r="G1557" i="2"/>
  <c r="H1557" i="2" s="1"/>
  <c r="I1557" i="2" s="1"/>
  <c r="G1556" i="2"/>
  <c r="G1555" i="2"/>
  <c r="H1555" i="2" s="1"/>
  <c r="G1554" i="2"/>
  <c r="H1554" i="2" s="1"/>
  <c r="G1553" i="2"/>
  <c r="H1553" i="2" s="1"/>
  <c r="I1553" i="2" s="1"/>
  <c r="G1552" i="2"/>
  <c r="G1551" i="2"/>
  <c r="H1551" i="2" s="1"/>
  <c r="G1550" i="2"/>
  <c r="H1550" i="2" s="1"/>
  <c r="G1549" i="2"/>
  <c r="H1549" i="2" s="1"/>
  <c r="I1549" i="2" s="1"/>
  <c r="G1548" i="2"/>
  <c r="G1547" i="2"/>
  <c r="H1547" i="2" s="1"/>
  <c r="G1546" i="2"/>
  <c r="H1546" i="2" s="1"/>
  <c r="H1545" i="2"/>
  <c r="I1545" i="2" s="1"/>
  <c r="G1545" i="2"/>
  <c r="G1544" i="2"/>
  <c r="G1543" i="2"/>
  <c r="H1543" i="2" s="1"/>
  <c r="G1542" i="2"/>
  <c r="H1542" i="2" s="1"/>
  <c r="G1541" i="2"/>
  <c r="H1541" i="2" s="1"/>
  <c r="I1541" i="2" s="1"/>
  <c r="G1540" i="2"/>
  <c r="G1539" i="2"/>
  <c r="H1539" i="2" s="1"/>
  <c r="G1538" i="2"/>
  <c r="H1538" i="2" s="1"/>
  <c r="G1537" i="2"/>
  <c r="H1537" i="2" s="1"/>
  <c r="I1537" i="2" s="1"/>
  <c r="G1536" i="2"/>
  <c r="G1535" i="2"/>
  <c r="H1535" i="2" s="1"/>
  <c r="H1534" i="2"/>
  <c r="G1534" i="2"/>
  <c r="G1533" i="2"/>
  <c r="H1533" i="2" s="1"/>
  <c r="I1533" i="2" s="1"/>
  <c r="G1532" i="2"/>
  <c r="G1531" i="2"/>
  <c r="H1531" i="2" s="1"/>
  <c r="G1530" i="2"/>
  <c r="H1530" i="2" s="1"/>
  <c r="G1529" i="2"/>
  <c r="H1529" i="2" s="1"/>
  <c r="I1529" i="2" s="1"/>
  <c r="G1528" i="2"/>
  <c r="G1527" i="2"/>
  <c r="H1527" i="2" s="1"/>
  <c r="G1526" i="2"/>
  <c r="H1526" i="2" s="1"/>
  <c r="G1525" i="2"/>
  <c r="H1525" i="2" s="1"/>
  <c r="I1525" i="2" s="1"/>
  <c r="G1524" i="2"/>
  <c r="G1523" i="2"/>
  <c r="H1523" i="2" s="1"/>
  <c r="G1522" i="2"/>
  <c r="H1522" i="2" s="1"/>
  <c r="G1521" i="2"/>
  <c r="H1521" i="2" s="1"/>
  <c r="I1521" i="2" s="1"/>
  <c r="G1520" i="2"/>
  <c r="G1519" i="2"/>
  <c r="H1519" i="2" s="1"/>
  <c r="H1518" i="2"/>
  <c r="G1518" i="2"/>
  <c r="G1517" i="2"/>
  <c r="G1516" i="2"/>
  <c r="G1515" i="2"/>
  <c r="H1515" i="2" s="1"/>
  <c r="G1514" i="2"/>
  <c r="H1513" i="2"/>
  <c r="G1513" i="2"/>
  <c r="G1512" i="2"/>
  <c r="G1511" i="2"/>
  <c r="H1511" i="2" s="1"/>
  <c r="H1510" i="2"/>
  <c r="G1510" i="2"/>
  <c r="G1509" i="2"/>
  <c r="H1509" i="2" s="1"/>
  <c r="I1509" i="2" s="1"/>
  <c r="G1508" i="2"/>
  <c r="G1507" i="2"/>
  <c r="H1507" i="2" s="1"/>
  <c r="G1506" i="2"/>
  <c r="H1506" i="2" s="1"/>
  <c r="G1505" i="2"/>
  <c r="H1505" i="2" s="1"/>
  <c r="I1505" i="2" s="1"/>
  <c r="G1504" i="2"/>
  <c r="G1503" i="2"/>
  <c r="H1503" i="2" s="1"/>
  <c r="G1502" i="2"/>
  <c r="H1501" i="2"/>
  <c r="G1501" i="2"/>
  <c r="G1500" i="2"/>
  <c r="G1499" i="2"/>
  <c r="H1499" i="2" s="1"/>
  <c r="G1498" i="2"/>
  <c r="G1497" i="2"/>
  <c r="H1497" i="2" s="1"/>
  <c r="G1496" i="2"/>
  <c r="I1495" i="2"/>
  <c r="G1495" i="2"/>
  <c r="H1495" i="2" s="1"/>
  <c r="G1494" i="2"/>
  <c r="G1493" i="2"/>
  <c r="H1493" i="2" s="1"/>
  <c r="G1492" i="2"/>
  <c r="G1491" i="2"/>
  <c r="H1491" i="2" s="1"/>
  <c r="G1490" i="2"/>
  <c r="H1490" i="2" s="1"/>
  <c r="G1489" i="2"/>
  <c r="G1488" i="2"/>
  <c r="G1487" i="2"/>
  <c r="H1487" i="2" s="1"/>
  <c r="G1486" i="2"/>
  <c r="H1486" i="2" s="1"/>
  <c r="G1485" i="2"/>
  <c r="G1484" i="2"/>
  <c r="G1483" i="2"/>
  <c r="G1482" i="2"/>
  <c r="H1481" i="2"/>
  <c r="G1481" i="2"/>
  <c r="G1480" i="2"/>
  <c r="G1479" i="2"/>
  <c r="G1478" i="2"/>
  <c r="H1478" i="2" s="1"/>
  <c r="G1477" i="2"/>
  <c r="G1476" i="2"/>
  <c r="I1475" i="2"/>
  <c r="G1475" i="2"/>
  <c r="H1475" i="2" s="1"/>
  <c r="H1474" i="2"/>
  <c r="G1474" i="2"/>
  <c r="G1473" i="2"/>
  <c r="G1472" i="2"/>
  <c r="I1471" i="2"/>
  <c r="G1471" i="2"/>
  <c r="H1471" i="2" s="1"/>
  <c r="H1470" i="2"/>
  <c r="G1470" i="2"/>
  <c r="G1469" i="2"/>
  <c r="H1469" i="2" s="1"/>
  <c r="I1469" i="2" s="1"/>
  <c r="G1468" i="2"/>
  <c r="G1467" i="2"/>
  <c r="G1466" i="2"/>
  <c r="H1465" i="2"/>
  <c r="G1465" i="2"/>
  <c r="G1464" i="2"/>
  <c r="G1463" i="2"/>
  <c r="H1462" i="2"/>
  <c r="G1462" i="2"/>
  <c r="G1461" i="2"/>
  <c r="H1461" i="2" s="1"/>
  <c r="G1460" i="2"/>
  <c r="G1459" i="2"/>
  <c r="H1459" i="2" s="1"/>
  <c r="H1458" i="2"/>
  <c r="G1458" i="2"/>
  <c r="G1457" i="2"/>
  <c r="G1456" i="2"/>
  <c r="G1455" i="2"/>
  <c r="H1455" i="2" s="1"/>
  <c r="G1454" i="2"/>
  <c r="H1454" i="2" s="1"/>
  <c r="H1453" i="2"/>
  <c r="I1453" i="2" s="1"/>
  <c r="G1453" i="2"/>
  <c r="G1452" i="2"/>
  <c r="G1451" i="2"/>
  <c r="G1450" i="2"/>
  <c r="G1449" i="2"/>
  <c r="H1449" i="2" s="1"/>
  <c r="G1448" i="2"/>
  <c r="G1447" i="2"/>
  <c r="H1446" i="2"/>
  <c r="G1446" i="2"/>
  <c r="H1445" i="2"/>
  <c r="G1445" i="2"/>
  <c r="G1444" i="2"/>
  <c r="G1443" i="2"/>
  <c r="H1443" i="2" s="1"/>
  <c r="G1442" i="2"/>
  <c r="H1442" i="2" s="1"/>
  <c r="G1441" i="2"/>
  <c r="G1440" i="2"/>
  <c r="G1439" i="2"/>
  <c r="H1439" i="2" s="1"/>
  <c r="G1438" i="2"/>
  <c r="G1437" i="2"/>
  <c r="H1437" i="2" s="1"/>
  <c r="I1437" i="2" s="1"/>
  <c r="G1436" i="2"/>
  <c r="G1435" i="2"/>
  <c r="G1434" i="2"/>
  <c r="G1433" i="2"/>
  <c r="H1433" i="2" s="1"/>
  <c r="H1432" i="2"/>
  <c r="G1432" i="2"/>
  <c r="G1431" i="2"/>
  <c r="G1430" i="2"/>
  <c r="H1430" i="2" s="1"/>
  <c r="G1429" i="2"/>
  <c r="H1429" i="2" s="1"/>
  <c r="G1428" i="2"/>
  <c r="H1428" i="2" s="1"/>
  <c r="G1427" i="2"/>
  <c r="H1426" i="2"/>
  <c r="G1426" i="2"/>
  <c r="G1425" i="2"/>
  <c r="G1424" i="2"/>
  <c r="G1423" i="2"/>
  <c r="G1422" i="2"/>
  <c r="G1421" i="2"/>
  <c r="G1420" i="2"/>
  <c r="G1419" i="2"/>
  <c r="G1418" i="2"/>
  <c r="G1417" i="2"/>
  <c r="H1417" i="2" s="1"/>
  <c r="G1416" i="2"/>
  <c r="H1416" i="2" s="1"/>
  <c r="G1415" i="2"/>
  <c r="G1414" i="2"/>
  <c r="G1413" i="2"/>
  <c r="G1412" i="2"/>
  <c r="H1412" i="2" s="1"/>
  <c r="G1411" i="2"/>
  <c r="G1410" i="2"/>
  <c r="G1409" i="2"/>
  <c r="H1408" i="2"/>
  <c r="G1408" i="2"/>
  <c r="G1407" i="2"/>
  <c r="G1406" i="2"/>
  <c r="G1405" i="2"/>
  <c r="G1404" i="2"/>
  <c r="H1404" i="2" s="1"/>
  <c r="G1403" i="2"/>
  <c r="G1402" i="2"/>
  <c r="G1401" i="2"/>
  <c r="G1400" i="2"/>
  <c r="H1400" i="2" s="1"/>
  <c r="G1399" i="2"/>
  <c r="G1398" i="2"/>
  <c r="G1397" i="2"/>
  <c r="G1396" i="2"/>
  <c r="H1396" i="2" s="1"/>
  <c r="G1395" i="2"/>
  <c r="G1394" i="2"/>
  <c r="G1393" i="2"/>
  <c r="H1392" i="2"/>
  <c r="G1392" i="2"/>
  <c r="G1391" i="2"/>
  <c r="G1390" i="2"/>
  <c r="G1389" i="2"/>
  <c r="G1388" i="2"/>
  <c r="H1388" i="2" s="1"/>
  <c r="G1387" i="2"/>
  <c r="G1386" i="2"/>
  <c r="G1385" i="2"/>
  <c r="G1384" i="2"/>
  <c r="H1384" i="2" s="1"/>
  <c r="G1383" i="2"/>
  <c r="G1382" i="2"/>
  <c r="G1381" i="2"/>
  <c r="G1380" i="2"/>
  <c r="H1380" i="2" s="1"/>
  <c r="G1379" i="2"/>
  <c r="G1378" i="2"/>
  <c r="G1377" i="2"/>
  <c r="H1376" i="2"/>
  <c r="G1376" i="2"/>
  <c r="G1375" i="2"/>
  <c r="G1374" i="2"/>
  <c r="G1373" i="2"/>
  <c r="G1372" i="2"/>
  <c r="H1372" i="2" s="1"/>
  <c r="G1371" i="2"/>
  <c r="G1370" i="2"/>
  <c r="G1369" i="2"/>
  <c r="H1368" i="2"/>
  <c r="G1368" i="2"/>
  <c r="G1367" i="2"/>
  <c r="G1366" i="2"/>
  <c r="G1365" i="2"/>
  <c r="G1364" i="2"/>
  <c r="H1364" i="2" s="1"/>
  <c r="G1363" i="2"/>
  <c r="G1362" i="2"/>
  <c r="G1361" i="2"/>
  <c r="H1360" i="2"/>
  <c r="G1360" i="2"/>
  <c r="G1359" i="2"/>
  <c r="G1358" i="2"/>
  <c r="G1357" i="2"/>
  <c r="G1356" i="2"/>
  <c r="H1356" i="2" s="1"/>
  <c r="G1355" i="2"/>
  <c r="G1354" i="2"/>
  <c r="G1353" i="2"/>
  <c r="G1352" i="2"/>
  <c r="H1352" i="2" s="1"/>
  <c r="G1351" i="2"/>
  <c r="G1350" i="2"/>
  <c r="G1349" i="2"/>
  <c r="G1348" i="2"/>
  <c r="H1348" i="2" s="1"/>
  <c r="G1347" i="2"/>
  <c r="G1346" i="2"/>
  <c r="H1345" i="2"/>
  <c r="G1345" i="2"/>
  <c r="G1344" i="2"/>
  <c r="H1344" i="2" s="1"/>
  <c r="G1343" i="2"/>
  <c r="G1342" i="2"/>
  <c r="G1341" i="2"/>
  <c r="G1340" i="2"/>
  <c r="H1340" i="2" s="1"/>
  <c r="G1339" i="2"/>
  <c r="H1339" i="2" s="1"/>
  <c r="G1338" i="2"/>
  <c r="G1337" i="2"/>
  <c r="G1336" i="2"/>
  <c r="H1336" i="2" s="1"/>
  <c r="G1335" i="2"/>
  <c r="H1335" i="2" s="1"/>
  <c r="G1334" i="2"/>
  <c r="G1333" i="2"/>
  <c r="H1333" i="2" s="1"/>
  <c r="H1332" i="2"/>
  <c r="I1332" i="2" s="1"/>
  <c r="G1332" i="2"/>
  <c r="G1331" i="2"/>
  <c r="G1330" i="2"/>
  <c r="G1329" i="2"/>
  <c r="H1328" i="2"/>
  <c r="G1328" i="2"/>
  <c r="G1327" i="2"/>
  <c r="H1327" i="2" s="1"/>
  <c r="G1326" i="2"/>
  <c r="G1325" i="2"/>
  <c r="H1325" i="2" s="1"/>
  <c r="G1324" i="2"/>
  <c r="H1324" i="2" s="1"/>
  <c r="H1323" i="2"/>
  <c r="G1323" i="2"/>
  <c r="G1322" i="2"/>
  <c r="G1321" i="2"/>
  <c r="G1320" i="2"/>
  <c r="H1320" i="2" s="1"/>
  <c r="G1319" i="2"/>
  <c r="G1318" i="2"/>
  <c r="H1318" i="2" s="1"/>
  <c r="G1317" i="2"/>
  <c r="H1317" i="2" s="1"/>
  <c r="G1316" i="2"/>
  <c r="H1316" i="2" s="1"/>
  <c r="I1316" i="2" s="1"/>
  <c r="I1315" i="2"/>
  <c r="H1315" i="2"/>
  <c r="G1315" i="2"/>
  <c r="G1314" i="2"/>
  <c r="G1313" i="2"/>
  <c r="G1312" i="2"/>
  <c r="H1312" i="2" s="1"/>
  <c r="G1311" i="2"/>
  <c r="H1311" i="2" s="1"/>
  <c r="G1310" i="2"/>
  <c r="G1309" i="2"/>
  <c r="H1309" i="2" s="1"/>
  <c r="G1308" i="2"/>
  <c r="H1308" i="2" s="1"/>
  <c r="G1307" i="2"/>
  <c r="H1307" i="2" s="1"/>
  <c r="G1306" i="2"/>
  <c r="G1305" i="2"/>
  <c r="G1304" i="2"/>
  <c r="H1304" i="2" s="1"/>
  <c r="G1303" i="2"/>
  <c r="H1302" i="2"/>
  <c r="G1302" i="2"/>
  <c r="G1301" i="2"/>
  <c r="H1301" i="2" s="1"/>
  <c r="G1300" i="2"/>
  <c r="H1300" i="2" s="1"/>
  <c r="I1300" i="2" s="1"/>
  <c r="G1299" i="2"/>
  <c r="G1298" i="2"/>
  <c r="G1297" i="2"/>
  <c r="I1296" i="2"/>
  <c r="H1296" i="2"/>
  <c r="G1296" i="2"/>
  <c r="G1295" i="2"/>
  <c r="H1295" i="2" s="1"/>
  <c r="G1294" i="2"/>
  <c r="G1293" i="2"/>
  <c r="H1293" i="2" s="1"/>
  <c r="G1292" i="2"/>
  <c r="H1292" i="2" s="1"/>
  <c r="H1291" i="2"/>
  <c r="G1291" i="2"/>
  <c r="G1290" i="2"/>
  <c r="G1289" i="2"/>
  <c r="H1288" i="2"/>
  <c r="G1288" i="2"/>
  <c r="G1287" i="2"/>
  <c r="G1286" i="2"/>
  <c r="H1286" i="2" s="1"/>
  <c r="G1285" i="2"/>
  <c r="H1285" i="2" s="1"/>
  <c r="G1284" i="2"/>
  <c r="H1284" i="2" s="1"/>
  <c r="I1284" i="2" s="1"/>
  <c r="G1283" i="2"/>
  <c r="H1283" i="2" s="1"/>
  <c r="G1282" i="2"/>
  <c r="G1281" i="2"/>
  <c r="G1280" i="2"/>
  <c r="G1279" i="2"/>
  <c r="H1279" i="2" s="1"/>
  <c r="G1278" i="2"/>
  <c r="H1277" i="2"/>
  <c r="G1277" i="2"/>
  <c r="G1276" i="2"/>
  <c r="H1276" i="2" s="1"/>
  <c r="G1275" i="2"/>
  <c r="H1275" i="2" s="1"/>
  <c r="G1274" i="2"/>
  <c r="G1273" i="2"/>
  <c r="G1272" i="2"/>
  <c r="H1272" i="2" s="1"/>
  <c r="G1271" i="2"/>
  <c r="H1270" i="2"/>
  <c r="G1270" i="2"/>
  <c r="G1269" i="2"/>
  <c r="H1269" i="2" s="1"/>
  <c r="G1268" i="2"/>
  <c r="H1268" i="2" s="1"/>
  <c r="G1267" i="2"/>
  <c r="H1266" i="2"/>
  <c r="G1266" i="2"/>
  <c r="G1265" i="2"/>
  <c r="H1265" i="2" s="1"/>
  <c r="G1264" i="2"/>
  <c r="H1264" i="2" s="1"/>
  <c r="G1263" i="2"/>
  <c r="G1262" i="2"/>
  <c r="G1261" i="2"/>
  <c r="H1261" i="2" s="1"/>
  <c r="G1260" i="2"/>
  <c r="H1260" i="2" s="1"/>
  <c r="G1259" i="2"/>
  <c r="H1258" i="2"/>
  <c r="G1258" i="2"/>
  <c r="G1257" i="2"/>
  <c r="H1257" i="2" s="1"/>
  <c r="G1256" i="2"/>
  <c r="H1256" i="2" s="1"/>
  <c r="G1255" i="2"/>
  <c r="G1254" i="2"/>
  <c r="H1254" i="2" s="1"/>
  <c r="G1253" i="2"/>
  <c r="H1253" i="2" s="1"/>
  <c r="G1252" i="2"/>
  <c r="H1252" i="2" s="1"/>
  <c r="G1251" i="2"/>
  <c r="G1250" i="2"/>
  <c r="G1249" i="2"/>
  <c r="H1249" i="2" s="1"/>
  <c r="G1248" i="2"/>
  <c r="H1248" i="2" s="1"/>
  <c r="G1247" i="2"/>
  <c r="I1246" i="2"/>
  <c r="H1246" i="2"/>
  <c r="G1246" i="2"/>
  <c r="G1245" i="2"/>
  <c r="H1245" i="2" s="1"/>
  <c r="G1244" i="2"/>
  <c r="H1244" i="2" s="1"/>
  <c r="G1243" i="2"/>
  <c r="G1242" i="2"/>
  <c r="G1241" i="2"/>
  <c r="H1241" i="2" s="1"/>
  <c r="H1240" i="2"/>
  <c r="G1240" i="2"/>
  <c r="G1239" i="2"/>
  <c r="H1238" i="2"/>
  <c r="G1238" i="2"/>
  <c r="G1237" i="2"/>
  <c r="H1237" i="2" s="1"/>
  <c r="H1236" i="2"/>
  <c r="G1236" i="2"/>
  <c r="G1235" i="2"/>
  <c r="G1234" i="2"/>
  <c r="H1234" i="2" s="1"/>
  <c r="G1233" i="2"/>
  <c r="H1233" i="2" s="1"/>
  <c r="G1232" i="2"/>
  <c r="H1232" i="2" s="1"/>
  <c r="G1231" i="2"/>
  <c r="G1230" i="2"/>
  <c r="H1230" i="2" s="1"/>
  <c r="G1229" i="2"/>
  <c r="H1229" i="2" s="1"/>
  <c r="G1228" i="2"/>
  <c r="H1228" i="2" s="1"/>
  <c r="I1228" i="2" s="1"/>
  <c r="G1227" i="2"/>
  <c r="G1226" i="2"/>
  <c r="H1226" i="2" s="1"/>
  <c r="G1225" i="2"/>
  <c r="H1225" i="2" s="1"/>
  <c r="G1224" i="2"/>
  <c r="H1224" i="2" s="1"/>
  <c r="I1224" i="2" s="1"/>
  <c r="G1223" i="2"/>
  <c r="G1222" i="2"/>
  <c r="G1221" i="2"/>
  <c r="H1221" i="2" s="1"/>
  <c r="G1220" i="2"/>
  <c r="H1220" i="2" s="1"/>
  <c r="G1219" i="2"/>
  <c r="G1218" i="2"/>
  <c r="G1217" i="2"/>
  <c r="H1217" i="2" s="1"/>
  <c r="G1216" i="2"/>
  <c r="H1216" i="2" s="1"/>
  <c r="G1215" i="2"/>
  <c r="G1214" i="2"/>
  <c r="H1214" i="2" s="1"/>
  <c r="G1213" i="2"/>
  <c r="H1213" i="2" s="1"/>
  <c r="G1212" i="2"/>
  <c r="H1212" i="2" s="1"/>
  <c r="G1211" i="2"/>
  <c r="G1210" i="2"/>
  <c r="H1210" i="2" s="1"/>
  <c r="I1210" i="2" s="1"/>
  <c r="G1209" i="2"/>
  <c r="H1209" i="2" s="1"/>
  <c r="I1208" i="2"/>
  <c r="H1208" i="2"/>
  <c r="G1208" i="2"/>
  <c r="G1207" i="2"/>
  <c r="G1206" i="2"/>
  <c r="H1206" i="2" s="1"/>
  <c r="G1205" i="2"/>
  <c r="H1205" i="2" s="1"/>
  <c r="I1204" i="2"/>
  <c r="H1204" i="2"/>
  <c r="G1204" i="2"/>
  <c r="G1203" i="2"/>
  <c r="G1202" i="2"/>
  <c r="G1201" i="2"/>
  <c r="H1201" i="2" s="1"/>
  <c r="G1200" i="2"/>
  <c r="H1200" i="2" s="1"/>
  <c r="G1199" i="2"/>
  <c r="H1198" i="2"/>
  <c r="G1198" i="2"/>
  <c r="G1197" i="2"/>
  <c r="H1197" i="2" s="1"/>
  <c r="H1196" i="2"/>
  <c r="I1196" i="2" s="1"/>
  <c r="G1196" i="2"/>
  <c r="G1195" i="2"/>
  <c r="G1194" i="2"/>
  <c r="G1193" i="2"/>
  <c r="H1193" i="2" s="1"/>
  <c r="H1192" i="2"/>
  <c r="G1192" i="2"/>
  <c r="G1191" i="2"/>
  <c r="H1190" i="2"/>
  <c r="G1190" i="2"/>
  <c r="G1189" i="2"/>
  <c r="H1189" i="2" s="1"/>
  <c r="G1188" i="2"/>
  <c r="H1188" i="2" s="1"/>
  <c r="G1187" i="2"/>
  <c r="H1186" i="2"/>
  <c r="G1186" i="2"/>
  <c r="G1185" i="2"/>
  <c r="H1185" i="2" s="1"/>
  <c r="G1184" i="2"/>
  <c r="H1184" i="2" s="1"/>
  <c r="G1183" i="2"/>
  <c r="G1182" i="2"/>
  <c r="G1181" i="2"/>
  <c r="H1181" i="2" s="1"/>
  <c r="G1180" i="2"/>
  <c r="H1180" i="2" s="1"/>
  <c r="G1179" i="2"/>
  <c r="G1178" i="2"/>
  <c r="G1177" i="2"/>
  <c r="H1177" i="2" s="1"/>
  <c r="G1176" i="2"/>
  <c r="H1176" i="2" s="1"/>
  <c r="G1175" i="2"/>
  <c r="G1174" i="2"/>
  <c r="G1173" i="2"/>
  <c r="H1173" i="2" s="1"/>
  <c r="G1172" i="2"/>
  <c r="H1172" i="2" s="1"/>
  <c r="G1171" i="2"/>
  <c r="G1170" i="2"/>
  <c r="G1169" i="2"/>
  <c r="H1169" i="2" s="1"/>
  <c r="G1168" i="2"/>
  <c r="H1168" i="2" s="1"/>
  <c r="G1167" i="2"/>
  <c r="G1166" i="2"/>
  <c r="G1165" i="2"/>
  <c r="H1165" i="2" s="1"/>
  <c r="G1164" i="2"/>
  <c r="H1164" i="2" s="1"/>
  <c r="I1164" i="2" s="1"/>
  <c r="G1163" i="2"/>
  <c r="G1162" i="2"/>
  <c r="G1161" i="2"/>
  <c r="H1161" i="2" s="1"/>
  <c r="G1160" i="2"/>
  <c r="H1160" i="2" s="1"/>
  <c r="I1160" i="2" s="1"/>
  <c r="G1159" i="2"/>
  <c r="G1158" i="2"/>
  <c r="G1157" i="2"/>
  <c r="H1157" i="2" s="1"/>
  <c r="G1156" i="2"/>
  <c r="H1156" i="2" s="1"/>
  <c r="G1155" i="2"/>
  <c r="G1154" i="2"/>
  <c r="G1153" i="2"/>
  <c r="H1153" i="2" s="1"/>
  <c r="G1152" i="2"/>
  <c r="H1152" i="2" s="1"/>
  <c r="G1151" i="2"/>
  <c r="G1150" i="2"/>
  <c r="H1150" i="2" s="1"/>
  <c r="G1149" i="2"/>
  <c r="H1149" i="2" s="1"/>
  <c r="H1148" i="2"/>
  <c r="G1148" i="2"/>
  <c r="G1147" i="2"/>
  <c r="G1146" i="2"/>
  <c r="G1145" i="2"/>
  <c r="H1144" i="2"/>
  <c r="I1144" i="2" s="1"/>
  <c r="G1144" i="2"/>
  <c r="G1143" i="2"/>
  <c r="G1142" i="2"/>
  <c r="H1142" i="2" s="1"/>
  <c r="I1142" i="2" s="1"/>
  <c r="G1141" i="2"/>
  <c r="H1140" i="2"/>
  <c r="I1140" i="2" s="1"/>
  <c r="G1140" i="2"/>
  <c r="G1139" i="2"/>
  <c r="H1138" i="2"/>
  <c r="G1138" i="2"/>
  <c r="I1138" i="2" s="1"/>
  <c r="G1137" i="2"/>
  <c r="G1136" i="2"/>
  <c r="H1136" i="2" s="1"/>
  <c r="I1136" i="2" s="1"/>
  <c r="G1135" i="2"/>
  <c r="G1134" i="2"/>
  <c r="H1134" i="2" s="1"/>
  <c r="I1134" i="2" s="1"/>
  <c r="G1133" i="2"/>
  <c r="G1132" i="2"/>
  <c r="H1132" i="2" s="1"/>
  <c r="I1132" i="2" s="1"/>
  <c r="G1131" i="2"/>
  <c r="I1130" i="2"/>
  <c r="H1130" i="2"/>
  <c r="G1130" i="2"/>
  <c r="G1129" i="2"/>
  <c r="G1128" i="2"/>
  <c r="G1127" i="2"/>
  <c r="I1126" i="2"/>
  <c r="H1126" i="2"/>
  <c r="G1126" i="2"/>
  <c r="G1125" i="2"/>
  <c r="H1124" i="2"/>
  <c r="G1124" i="2"/>
  <c r="G1123" i="2"/>
  <c r="H1122" i="2"/>
  <c r="I1122" i="2" s="1"/>
  <c r="G1122" i="2"/>
  <c r="G1121" i="2"/>
  <c r="G1120" i="2"/>
  <c r="G1119" i="2"/>
  <c r="G1118" i="2"/>
  <c r="G1117" i="2"/>
  <c r="H1116" i="2"/>
  <c r="G1116" i="2"/>
  <c r="G1115" i="2"/>
  <c r="G1114" i="2"/>
  <c r="G1113" i="2"/>
  <c r="H1112" i="2"/>
  <c r="G1112" i="2"/>
  <c r="G1111" i="2"/>
  <c r="G1110" i="2"/>
  <c r="H1110" i="2" s="1"/>
  <c r="I1110" i="2" s="1"/>
  <c r="G1109" i="2"/>
  <c r="H1108" i="2"/>
  <c r="G1108" i="2"/>
  <c r="G1107" i="2"/>
  <c r="H1106" i="2"/>
  <c r="G1106" i="2"/>
  <c r="I1106" i="2" s="1"/>
  <c r="G1105" i="2"/>
  <c r="G1104" i="2"/>
  <c r="G1103" i="2"/>
  <c r="G1102" i="2"/>
  <c r="H1102" i="2" s="1"/>
  <c r="I1102" i="2" s="1"/>
  <c r="G1101" i="2"/>
  <c r="G1100" i="2"/>
  <c r="H1100" i="2" s="1"/>
  <c r="G1099" i="2"/>
  <c r="I1098" i="2"/>
  <c r="H1098" i="2"/>
  <c r="G1098" i="2"/>
  <c r="G1097" i="2"/>
  <c r="G1096" i="2"/>
  <c r="G1095" i="2"/>
  <c r="I1094" i="2"/>
  <c r="H1094" i="2"/>
  <c r="G1094" i="2"/>
  <c r="G1093" i="2"/>
  <c r="H1092" i="2"/>
  <c r="G1092" i="2"/>
  <c r="G1091" i="2"/>
  <c r="H1090" i="2"/>
  <c r="I1090" i="2" s="1"/>
  <c r="G1090" i="2"/>
  <c r="G1089" i="2"/>
  <c r="G1088" i="2"/>
  <c r="G1087" i="2"/>
  <c r="G1086" i="2"/>
  <c r="G1085" i="2"/>
  <c r="H1084" i="2"/>
  <c r="G1084" i="2"/>
  <c r="G1083" i="2"/>
  <c r="G1082" i="2"/>
  <c r="G1081" i="2"/>
  <c r="H1080" i="2"/>
  <c r="G1080" i="2"/>
  <c r="G1079" i="2"/>
  <c r="G1078" i="2"/>
  <c r="H1078" i="2" s="1"/>
  <c r="I1078" i="2" s="1"/>
  <c r="G1077" i="2"/>
  <c r="H1076" i="2"/>
  <c r="G1076" i="2"/>
  <c r="G1075" i="2"/>
  <c r="H1074" i="2"/>
  <c r="G1074" i="2"/>
  <c r="I1074" i="2" s="1"/>
  <c r="G1073" i="2"/>
  <c r="G1072" i="2"/>
  <c r="G1071" i="2"/>
  <c r="G1070" i="2"/>
  <c r="H1070" i="2" s="1"/>
  <c r="I1070" i="2" s="1"/>
  <c r="G1069" i="2"/>
  <c r="G1068" i="2"/>
  <c r="H1068" i="2" s="1"/>
  <c r="G1067" i="2"/>
  <c r="I1066" i="2"/>
  <c r="H1066" i="2"/>
  <c r="G1066" i="2"/>
  <c r="G1065" i="2"/>
  <c r="G1064" i="2"/>
  <c r="G1063" i="2"/>
  <c r="I1062" i="2"/>
  <c r="H1062" i="2"/>
  <c r="G1062" i="2"/>
  <c r="G1061" i="2"/>
  <c r="H1060" i="2"/>
  <c r="G1060" i="2"/>
  <c r="G1059" i="2"/>
  <c r="H1058" i="2"/>
  <c r="I1058" i="2" s="1"/>
  <c r="G1058" i="2"/>
  <c r="G1057" i="2"/>
  <c r="G1056" i="2"/>
  <c r="G1055" i="2"/>
  <c r="G1054" i="2"/>
  <c r="G1053" i="2"/>
  <c r="G1052" i="2"/>
  <c r="H1052" i="2" s="1"/>
  <c r="G1051" i="2"/>
  <c r="H1050" i="2"/>
  <c r="G1050" i="2"/>
  <c r="G1049" i="2"/>
  <c r="G1048" i="2"/>
  <c r="G1047" i="2"/>
  <c r="G1046" i="2"/>
  <c r="H1046" i="2" s="1"/>
  <c r="G1045" i="2"/>
  <c r="G1044" i="2"/>
  <c r="H1044" i="2" s="1"/>
  <c r="I1044" i="2" s="1"/>
  <c r="G1043" i="2"/>
  <c r="G1042" i="2"/>
  <c r="H1042" i="2" s="1"/>
  <c r="I1042" i="2" s="1"/>
  <c r="G1041" i="2"/>
  <c r="I1040" i="2"/>
  <c r="H1040" i="2"/>
  <c r="G1040" i="2"/>
  <c r="G1039" i="2"/>
  <c r="H1038" i="2"/>
  <c r="G1038" i="2"/>
  <c r="G1037" i="2"/>
  <c r="G1036" i="2"/>
  <c r="H1036" i="2" s="1"/>
  <c r="G1035" i="2"/>
  <c r="G1034" i="2"/>
  <c r="G1033" i="2"/>
  <c r="H1032" i="2"/>
  <c r="G1032" i="2"/>
  <c r="G1031" i="2"/>
  <c r="G1030" i="2"/>
  <c r="H1030" i="2" s="1"/>
  <c r="G1029" i="2"/>
  <c r="G1028" i="2"/>
  <c r="H1028" i="2" s="1"/>
  <c r="I1028" i="2" s="1"/>
  <c r="G1027" i="2"/>
  <c r="G1026" i="2"/>
  <c r="H1026" i="2" s="1"/>
  <c r="I1026" i="2" s="1"/>
  <c r="G1025" i="2"/>
  <c r="H1024" i="2"/>
  <c r="G1024" i="2"/>
  <c r="G1023" i="2"/>
  <c r="G1022" i="2"/>
  <c r="H1022" i="2" s="1"/>
  <c r="G1021" i="2"/>
  <c r="G1020" i="2"/>
  <c r="H1020" i="2" s="1"/>
  <c r="G1019" i="2"/>
  <c r="G1018" i="2"/>
  <c r="H1018" i="2" s="1"/>
  <c r="G1017" i="2"/>
  <c r="G1016" i="2"/>
  <c r="H1016" i="2" s="1"/>
  <c r="I1016" i="2" s="1"/>
  <c r="G1015" i="2"/>
  <c r="G1014" i="2"/>
  <c r="H1014" i="2" s="1"/>
  <c r="G1013" i="2"/>
  <c r="G1012" i="2"/>
  <c r="H1012" i="2" s="1"/>
  <c r="I1012" i="2" s="1"/>
  <c r="G1011" i="2"/>
  <c r="H1010" i="2"/>
  <c r="G1010" i="2"/>
  <c r="G1009" i="2"/>
  <c r="G1008" i="2"/>
  <c r="H1008" i="2" s="1"/>
  <c r="I1008" i="2" s="1"/>
  <c r="G1007" i="2"/>
  <c r="G1006" i="2"/>
  <c r="H1006" i="2" s="1"/>
  <c r="G1005" i="2"/>
  <c r="G1004" i="2"/>
  <c r="H1004" i="2" s="1"/>
  <c r="G1003" i="2"/>
  <c r="G1002" i="2"/>
  <c r="G1001" i="2"/>
  <c r="G1000" i="2"/>
  <c r="H1000" i="2" s="1"/>
  <c r="G999" i="2"/>
  <c r="G998" i="2"/>
  <c r="H998" i="2" s="1"/>
  <c r="G997" i="2"/>
  <c r="H996" i="2"/>
  <c r="I996" i="2" s="1"/>
  <c r="G996" i="2"/>
  <c r="G995" i="2"/>
  <c r="G994" i="2"/>
  <c r="G993" i="2"/>
  <c r="G992" i="2"/>
  <c r="H992" i="2" s="1"/>
  <c r="G991" i="2"/>
  <c r="G990" i="2"/>
  <c r="H990" i="2" s="1"/>
  <c r="G989" i="2"/>
  <c r="G988" i="2"/>
  <c r="H988" i="2" s="1"/>
  <c r="G987" i="2"/>
  <c r="G986" i="2"/>
  <c r="H986" i="2" s="1"/>
  <c r="I986" i="2" s="1"/>
  <c r="G985" i="2"/>
  <c r="G984" i="2"/>
  <c r="H984" i="2" s="1"/>
  <c r="I984" i="2" s="1"/>
  <c r="G983" i="2"/>
  <c r="G982" i="2"/>
  <c r="H982" i="2" s="1"/>
  <c r="G981" i="2"/>
  <c r="G980" i="2"/>
  <c r="H980" i="2" s="1"/>
  <c r="I980" i="2" s="1"/>
  <c r="G979" i="2"/>
  <c r="G978" i="2"/>
  <c r="G977" i="2"/>
  <c r="G976" i="2"/>
  <c r="G975" i="2"/>
  <c r="G974" i="2"/>
  <c r="G973" i="2"/>
  <c r="H973" i="2" s="1"/>
  <c r="I972" i="2"/>
  <c r="H972" i="2"/>
  <c r="G972" i="2"/>
  <c r="G971" i="2"/>
  <c r="G970" i="2"/>
  <c r="G969" i="2"/>
  <c r="G968" i="2"/>
  <c r="H968" i="2" s="1"/>
  <c r="I968" i="2" s="1"/>
  <c r="G967" i="2"/>
  <c r="G966" i="2"/>
  <c r="H966" i="2" s="1"/>
  <c r="G965" i="2"/>
  <c r="H964" i="2"/>
  <c r="I964" i="2" s="1"/>
  <c r="G964" i="2"/>
  <c r="G963" i="2"/>
  <c r="G962" i="2"/>
  <c r="H962" i="2" s="1"/>
  <c r="I962" i="2" s="1"/>
  <c r="G961" i="2"/>
  <c r="H961" i="2" s="1"/>
  <c r="G960" i="2"/>
  <c r="H960" i="2" s="1"/>
  <c r="G959" i="2"/>
  <c r="G958" i="2"/>
  <c r="G957" i="2"/>
  <c r="H957" i="2" s="1"/>
  <c r="I956" i="2"/>
  <c r="H956" i="2"/>
  <c r="G956" i="2"/>
  <c r="G955" i="2"/>
  <c r="G954" i="2"/>
  <c r="G953" i="2"/>
  <c r="H953" i="2" s="1"/>
  <c r="G952" i="2"/>
  <c r="H952" i="2" s="1"/>
  <c r="I952" i="2" s="1"/>
  <c r="G951" i="2"/>
  <c r="H950" i="2"/>
  <c r="I950" i="2" s="1"/>
  <c r="G950" i="2"/>
  <c r="G949" i="2"/>
  <c r="G948" i="2"/>
  <c r="H948" i="2" s="1"/>
  <c r="G947" i="2"/>
  <c r="G946" i="2"/>
  <c r="H946" i="2" s="1"/>
  <c r="G945" i="2"/>
  <c r="H945" i="2" s="1"/>
  <c r="G944" i="2"/>
  <c r="H944" i="2" s="1"/>
  <c r="G943" i="2"/>
  <c r="G942" i="2"/>
  <c r="H941" i="2"/>
  <c r="G941" i="2"/>
  <c r="G940" i="2"/>
  <c r="H940" i="2" s="1"/>
  <c r="G939" i="2"/>
  <c r="G938" i="2"/>
  <c r="G937" i="2"/>
  <c r="G936" i="2"/>
  <c r="H936" i="2" s="1"/>
  <c r="G935" i="2"/>
  <c r="G934" i="2"/>
  <c r="G933" i="2"/>
  <c r="H933" i="2" s="1"/>
  <c r="G932" i="2"/>
  <c r="H932" i="2" s="1"/>
  <c r="G931" i="2"/>
  <c r="H931" i="2" s="1"/>
  <c r="G930" i="2"/>
  <c r="G929" i="2"/>
  <c r="G928" i="2"/>
  <c r="H928" i="2" s="1"/>
  <c r="G927" i="2"/>
  <c r="G926" i="2"/>
  <c r="H925" i="2"/>
  <c r="G925" i="2"/>
  <c r="G924" i="2"/>
  <c r="H924" i="2" s="1"/>
  <c r="G923" i="2"/>
  <c r="H923" i="2" s="1"/>
  <c r="G922" i="2"/>
  <c r="G921" i="2"/>
  <c r="G920" i="2"/>
  <c r="H920" i="2" s="1"/>
  <c r="H919" i="2"/>
  <c r="G919" i="2"/>
  <c r="G918" i="2"/>
  <c r="G917" i="2"/>
  <c r="H917" i="2" s="1"/>
  <c r="G916" i="2"/>
  <c r="H916" i="2" s="1"/>
  <c r="G915" i="2"/>
  <c r="G914" i="2"/>
  <c r="G913" i="2"/>
  <c r="G912" i="2"/>
  <c r="H912" i="2" s="1"/>
  <c r="H911" i="2"/>
  <c r="G911" i="2"/>
  <c r="G910" i="2"/>
  <c r="G909" i="2"/>
  <c r="H909" i="2" s="1"/>
  <c r="G908" i="2"/>
  <c r="H908" i="2" s="1"/>
  <c r="G907" i="2"/>
  <c r="H907" i="2" s="1"/>
  <c r="G906" i="2"/>
  <c r="G905" i="2"/>
  <c r="G904" i="2"/>
  <c r="H904" i="2" s="1"/>
  <c r="G903" i="2"/>
  <c r="G902" i="2"/>
  <c r="G901" i="2"/>
  <c r="H901" i="2" s="1"/>
  <c r="G900" i="2"/>
  <c r="H900" i="2" s="1"/>
  <c r="H899" i="2"/>
  <c r="G899" i="2"/>
  <c r="G898" i="2"/>
  <c r="G897" i="2"/>
  <c r="G896" i="2"/>
  <c r="H896" i="2" s="1"/>
  <c r="G895" i="2"/>
  <c r="H895" i="2" s="1"/>
  <c r="G894" i="2"/>
  <c r="G893" i="2"/>
  <c r="G892" i="2"/>
  <c r="H892" i="2" s="1"/>
  <c r="G891" i="2"/>
  <c r="H891" i="2" s="1"/>
  <c r="G890" i="2"/>
  <c r="G889" i="2"/>
  <c r="G888" i="2"/>
  <c r="H888" i="2" s="1"/>
  <c r="G887" i="2"/>
  <c r="H887" i="2" s="1"/>
  <c r="G886" i="2"/>
  <c r="G885" i="2"/>
  <c r="G884" i="2"/>
  <c r="H884" i="2" s="1"/>
  <c r="G883" i="2"/>
  <c r="H883" i="2" s="1"/>
  <c r="G882" i="2"/>
  <c r="G881" i="2"/>
  <c r="H881" i="2" s="1"/>
  <c r="G880" i="2"/>
  <c r="H880" i="2" s="1"/>
  <c r="G879" i="2"/>
  <c r="G878" i="2"/>
  <c r="G877" i="2"/>
  <c r="G876" i="2"/>
  <c r="H876" i="2" s="1"/>
  <c r="H875" i="2"/>
  <c r="I875" i="2" s="1"/>
  <c r="G875" i="2"/>
  <c r="G874" i="2"/>
  <c r="G873" i="2"/>
  <c r="H873" i="2" s="1"/>
  <c r="G872" i="2"/>
  <c r="H872" i="2" s="1"/>
  <c r="G871" i="2"/>
  <c r="H871" i="2" s="1"/>
  <c r="G870" i="2"/>
  <c r="G869" i="2"/>
  <c r="G868" i="2"/>
  <c r="H868" i="2" s="1"/>
  <c r="G867" i="2"/>
  <c r="G866" i="2"/>
  <c r="H865" i="2"/>
  <c r="G865" i="2"/>
  <c r="G864" i="2"/>
  <c r="H864" i="2" s="1"/>
  <c r="G863" i="2"/>
  <c r="H863" i="2" s="1"/>
  <c r="I863" i="2" s="1"/>
  <c r="G862" i="2"/>
  <c r="G861" i="2"/>
  <c r="H861" i="2" s="1"/>
  <c r="G860" i="2"/>
  <c r="H860" i="2" s="1"/>
  <c r="H859" i="2"/>
  <c r="I859" i="2" s="1"/>
  <c r="G859" i="2"/>
  <c r="G858" i="2"/>
  <c r="G857" i="2"/>
  <c r="G856" i="2"/>
  <c r="H856" i="2" s="1"/>
  <c r="G855" i="2"/>
  <c r="H855" i="2" s="1"/>
  <c r="I855" i="2" s="1"/>
  <c r="G854" i="2"/>
  <c r="G853" i="2"/>
  <c r="H853" i="2" s="1"/>
  <c r="G852" i="2"/>
  <c r="H852" i="2" s="1"/>
  <c r="H851" i="2"/>
  <c r="G851" i="2"/>
  <c r="G850" i="2"/>
  <c r="H849" i="2"/>
  <c r="G849" i="2"/>
  <c r="G848" i="2"/>
  <c r="H848" i="2" s="1"/>
  <c r="G847" i="2"/>
  <c r="G846" i="2"/>
  <c r="G845" i="2"/>
  <c r="G844" i="2"/>
  <c r="H844" i="2" s="1"/>
  <c r="H843" i="2"/>
  <c r="I843" i="2" s="1"/>
  <c r="G843" i="2"/>
  <c r="G842" i="2"/>
  <c r="G841" i="2"/>
  <c r="H841" i="2" s="1"/>
  <c r="G840" i="2"/>
  <c r="H840" i="2" s="1"/>
  <c r="G839" i="2"/>
  <c r="H839" i="2" s="1"/>
  <c r="G838" i="2"/>
  <c r="G837" i="2"/>
  <c r="G836" i="2"/>
  <c r="H836" i="2" s="1"/>
  <c r="G835" i="2"/>
  <c r="G834" i="2"/>
  <c r="H833" i="2"/>
  <c r="G833" i="2"/>
  <c r="G832" i="2"/>
  <c r="H832" i="2" s="1"/>
  <c r="G831" i="2"/>
  <c r="H831" i="2" s="1"/>
  <c r="I831" i="2" s="1"/>
  <c r="G830" i="2"/>
  <c r="G829" i="2"/>
  <c r="H829" i="2" s="1"/>
  <c r="G828" i="2"/>
  <c r="H828" i="2" s="1"/>
  <c r="G827" i="2"/>
  <c r="H827" i="2" s="1"/>
  <c r="I827" i="2" s="1"/>
  <c r="G826" i="2"/>
  <c r="G825" i="2"/>
  <c r="G824" i="2"/>
  <c r="H824" i="2" s="1"/>
  <c r="G823" i="2"/>
  <c r="H823" i="2" s="1"/>
  <c r="I823" i="2" s="1"/>
  <c r="G822" i="2"/>
  <c r="G821" i="2"/>
  <c r="H821" i="2" s="1"/>
  <c r="G820" i="2"/>
  <c r="H820" i="2" s="1"/>
  <c r="H819" i="2"/>
  <c r="G819" i="2"/>
  <c r="G818" i="2"/>
  <c r="H817" i="2"/>
  <c r="G817" i="2"/>
  <c r="G816" i="2"/>
  <c r="H816" i="2" s="1"/>
  <c r="G815" i="2"/>
  <c r="G814" i="2"/>
  <c r="G813" i="2"/>
  <c r="G812" i="2"/>
  <c r="H812" i="2" s="1"/>
  <c r="G811" i="2"/>
  <c r="H811" i="2" s="1"/>
  <c r="I811" i="2" s="1"/>
  <c r="G810" i="2"/>
  <c r="G809" i="2"/>
  <c r="H809" i="2" s="1"/>
  <c r="G808" i="2"/>
  <c r="H808" i="2" s="1"/>
  <c r="G807" i="2"/>
  <c r="H807" i="2" s="1"/>
  <c r="G806" i="2"/>
  <c r="G805" i="2"/>
  <c r="G804" i="2"/>
  <c r="H804" i="2" s="1"/>
  <c r="H803" i="2"/>
  <c r="G803" i="2"/>
  <c r="G802" i="2"/>
  <c r="G801" i="2"/>
  <c r="H801" i="2" s="1"/>
  <c r="G800" i="2"/>
  <c r="H800" i="2" s="1"/>
  <c r="H799" i="2"/>
  <c r="I799" i="2" s="1"/>
  <c r="G799" i="2"/>
  <c r="G798" i="2"/>
  <c r="G797" i="2"/>
  <c r="H797" i="2" s="1"/>
  <c r="G796" i="2"/>
  <c r="H796" i="2" s="1"/>
  <c r="G795" i="2"/>
  <c r="H795" i="2" s="1"/>
  <c r="I795" i="2" s="1"/>
  <c r="G794" i="2"/>
  <c r="G793" i="2"/>
  <c r="G792" i="2"/>
  <c r="H792" i="2" s="1"/>
  <c r="G791" i="2"/>
  <c r="H791" i="2" s="1"/>
  <c r="I791" i="2" s="1"/>
  <c r="G790" i="2"/>
  <c r="G789" i="2"/>
  <c r="H789" i="2" s="1"/>
  <c r="I789" i="2" s="1"/>
  <c r="G788" i="2"/>
  <c r="G787" i="2"/>
  <c r="G786" i="2"/>
  <c r="G785" i="2"/>
  <c r="G784" i="2"/>
  <c r="H783" i="2"/>
  <c r="G783" i="2"/>
  <c r="G782" i="2"/>
  <c r="G781" i="2"/>
  <c r="G780" i="2"/>
  <c r="G779" i="2"/>
  <c r="G778" i="2"/>
  <c r="G777" i="2"/>
  <c r="H777" i="2" s="1"/>
  <c r="G776" i="2"/>
  <c r="G775" i="2"/>
  <c r="H775" i="2" s="1"/>
  <c r="I775" i="2" s="1"/>
  <c r="G774" i="2"/>
  <c r="G773" i="2"/>
  <c r="H773" i="2" s="1"/>
  <c r="I773" i="2" s="1"/>
  <c r="G772" i="2"/>
  <c r="G771" i="2"/>
  <c r="G770" i="2"/>
  <c r="G769" i="2"/>
  <c r="G768" i="2"/>
  <c r="G767" i="2"/>
  <c r="H767" i="2" s="1"/>
  <c r="G766" i="2"/>
  <c r="H765" i="2"/>
  <c r="G765" i="2"/>
  <c r="G764" i="2"/>
  <c r="G763" i="2"/>
  <c r="G762" i="2"/>
  <c r="G761" i="2"/>
  <c r="H761" i="2" s="1"/>
  <c r="G760" i="2"/>
  <c r="G759" i="2"/>
  <c r="H759" i="2" s="1"/>
  <c r="I759" i="2" s="1"/>
  <c r="G758" i="2"/>
  <c r="G757" i="2"/>
  <c r="H757" i="2" s="1"/>
  <c r="I757" i="2" s="1"/>
  <c r="G756" i="2"/>
  <c r="G755" i="2"/>
  <c r="G754" i="2"/>
  <c r="G753" i="2"/>
  <c r="G752" i="2"/>
  <c r="H751" i="2"/>
  <c r="G751" i="2"/>
  <c r="G750" i="2"/>
  <c r="G749" i="2"/>
  <c r="H749" i="2" s="1"/>
  <c r="I749" i="2" s="1"/>
  <c r="G748" i="2"/>
  <c r="G747" i="2"/>
  <c r="G746" i="2"/>
  <c r="G745" i="2"/>
  <c r="G744" i="2"/>
  <c r="G743" i="2"/>
  <c r="H743" i="2" s="1"/>
  <c r="I743" i="2" s="1"/>
  <c r="G742" i="2"/>
  <c r="H741" i="2"/>
  <c r="G741" i="2"/>
  <c r="G740" i="2"/>
  <c r="G739" i="2"/>
  <c r="G738" i="2"/>
  <c r="G737" i="2"/>
  <c r="G736" i="2"/>
  <c r="G735" i="2"/>
  <c r="H735" i="2" s="1"/>
  <c r="G734" i="2"/>
  <c r="G733" i="2"/>
  <c r="G732" i="2"/>
  <c r="G731" i="2"/>
  <c r="G730" i="2"/>
  <c r="G729" i="2"/>
  <c r="G728" i="2"/>
  <c r="G727" i="2"/>
  <c r="G726" i="2"/>
  <c r="G725" i="2"/>
  <c r="H725" i="2" s="1"/>
  <c r="G724" i="2"/>
  <c r="G723" i="2"/>
  <c r="G722" i="2"/>
  <c r="G721" i="2"/>
  <c r="G720" i="2"/>
  <c r="G719" i="2"/>
  <c r="H719" i="2" s="1"/>
  <c r="G718" i="2"/>
  <c r="G717" i="2"/>
  <c r="H717" i="2" s="1"/>
  <c r="I717" i="2" s="1"/>
  <c r="G716" i="2"/>
  <c r="G715" i="2"/>
  <c r="G714" i="2"/>
  <c r="G713" i="2"/>
  <c r="G712" i="2"/>
  <c r="G711" i="2"/>
  <c r="H711" i="2" s="1"/>
  <c r="I711" i="2" s="1"/>
  <c r="G710" i="2"/>
  <c r="G709" i="2"/>
  <c r="H709" i="2" s="1"/>
  <c r="I709" i="2" s="1"/>
  <c r="G708" i="2"/>
  <c r="G707" i="2"/>
  <c r="G706" i="2"/>
  <c r="G705" i="2"/>
  <c r="G704" i="2"/>
  <c r="G703" i="2"/>
  <c r="H703" i="2" s="1"/>
  <c r="G702" i="2"/>
  <c r="G701" i="2"/>
  <c r="G700" i="2"/>
  <c r="G699" i="2"/>
  <c r="G698" i="2"/>
  <c r="G697" i="2"/>
  <c r="H697" i="2" s="1"/>
  <c r="G696" i="2"/>
  <c r="G695" i="2"/>
  <c r="H695" i="2" s="1"/>
  <c r="I695" i="2" s="1"/>
  <c r="G694" i="2"/>
  <c r="H693" i="2"/>
  <c r="I693" i="2" s="1"/>
  <c r="G693" i="2"/>
  <c r="G692" i="2"/>
  <c r="G691" i="2"/>
  <c r="G690" i="2"/>
  <c r="G689" i="2"/>
  <c r="G688" i="2"/>
  <c r="G687" i="2"/>
  <c r="H687" i="2" s="1"/>
  <c r="G686" i="2"/>
  <c r="H685" i="2"/>
  <c r="G685" i="2"/>
  <c r="G684" i="2"/>
  <c r="G683" i="2"/>
  <c r="G682" i="2"/>
  <c r="G681" i="2"/>
  <c r="H681" i="2" s="1"/>
  <c r="G680" i="2"/>
  <c r="H679" i="2"/>
  <c r="I679" i="2" s="1"/>
  <c r="G679" i="2"/>
  <c r="G678" i="2"/>
  <c r="G677" i="2"/>
  <c r="G676" i="2"/>
  <c r="G675" i="2"/>
  <c r="G674" i="2"/>
  <c r="G673" i="2"/>
  <c r="G672" i="2"/>
  <c r="G671" i="2"/>
  <c r="H671" i="2" s="1"/>
  <c r="G670" i="2"/>
  <c r="G669" i="2"/>
  <c r="H669" i="2" s="1"/>
  <c r="G668" i="2"/>
  <c r="G667" i="2"/>
  <c r="G666" i="2"/>
  <c r="G665" i="2"/>
  <c r="G664" i="2"/>
  <c r="G663" i="2"/>
  <c r="H663" i="2" s="1"/>
  <c r="I663" i="2" s="1"/>
  <c r="G662" i="2"/>
  <c r="G661" i="2"/>
  <c r="H661" i="2" s="1"/>
  <c r="I661" i="2" s="1"/>
  <c r="G660" i="2"/>
  <c r="G659" i="2"/>
  <c r="G658" i="2"/>
  <c r="H658" i="2" s="1"/>
  <c r="H657" i="2"/>
  <c r="G657" i="2"/>
  <c r="G656" i="2"/>
  <c r="H656" i="2" s="1"/>
  <c r="G655" i="2"/>
  <c r="G654" i="2"/>
  <c r="H654" i="2" s="1"/>
  <c r="G653" i="2"/>
  <c r="H653" i="2" s="1"/>
  <c r="I653" i="2" s="1"/>
  <c r="G652" i="2"/>
  <c r="H651" i="2"/>
  <c r="G651" i="2"/>
  <c r="G650" i="2"/>
  <c r="H650" i="2" s="1"/>
  <c r="I650" i="2" s="1"/>
  <c r="G649" i="2"/>
  <c r="H649" i="2" s="1"/>
  <c r="G648" i="2"/>
  <c r="G647" i="2"/>
  <c r="H647" i="2" s="1"/>
  <c r="G646" i="2"/>
  <c r="H646" i="2" s="1"/>
  <c r="G645" i="2"/>
  <c r="H645" i="2" s="1"/>
  <c r="I645" i="2" s="1"/>
  <c r="G644" i="2"/>
  <c r="G643" i="2"/>
  <c r="H643" i="2" s="1"/>
  <c r="G642" i="2"/>
  <c r="H642" i="2" s="1"/>
  <c r="I642" i="2" s="1"/>
  <c r="G641" i="2"/>
  <c r="H641" i="2" s="1"/>
  <c r="G640" i="2"/>
  <c r="G639" i="2"/>
  <c r="H639" i="2" s="1"/>
  <c r="G638" i="2"/>
  <c r="H638" i="2" s="1"/>
  <c r="G637" i="2"/>
  <c r="H637" i="2" s="1"/>
  <c r="I637" i="2" s="1"/>
  <c r="G636" i="2"/>
  <c r="G635" i="2"/>
  <c r="H635" i="2" s="1"/>
  <c r="J634" i="2"/>
  <c r="G634" i="2"/>
  <c r="H634" i="2" s="1"/>
  <c r="I634" i="2" s="1"/>
  <c r="G633" i="2"/>
  <c r="H633" i="2" s="1"/>
  <c r="G632" i="2"/>
  <c r="G631" i="2"/>
  <c r="H631" i="2" s="1"/>
  <c r="G630" i="2"/>
  <c r="H630" i="2" s="1"/>
  <c r="H629" i="2"/>
  <c r="I629" i="2" s="1"/>
  <c r="G629" i="2"/>
  <c r="G628" i="2"/>
  <c r="G627" i="2"/>
  <c r="H627" i="2" s="1"/>
  <c r="G626" i="2"/>
  <c r="H626" i="2" s="1"/>
  <c r="I626" i="2" s="1"/>
  <c r="G625" i="2"/>
  <c r="H625" i="2" s="1"/>
  <c r="G624" i="2"/>
  <c r="G623" i="2"/>
  <c r="H623" i="2" s="1"/>
  <c r="G622" i="2"/>
  <c r="H622" i="2" s="1"/>
  <c r="G621" i="2"/>
  <c r="H621" i="2" s="1"/>
  <c r="I621" i="2" s="1"/>
  <c r="G620" i="2"/>
  <c r="G619" i="2"/>
  <c r="H619" i="2" s="1"/>
  <c r="G618" i="2"/>
  <c r="H618" i="2" s="1"/>
  <c r="I618" i="2" s="1"/>
  <c r="J618" i="2" s="1"/>
  <c r="G617" i="2"/>
  <c r="H617" i="2" s="1"/>
  <c r="G616" i="2"/>
  <c r="G615" i="2"/>
  <c r="H615" i="2" s="1"/>
  <c r="G614" i="2"/>
  <c r="H614" i="2" s="1"/>
  <c r="G613" i="2"/>
  <c r="H613" i="2" s="1"/>
  <c r="I613" i="2" s="1"/>
  <c r="G612" i="2"/>
  <c r="G611" i="2"/>
  <c r="H611" i="2" s="1"/>
  <c r="G610" i="2"/>
  <c r="H610" i="2" s="1"/>
  <c r="I610" i="2" s="1"/>
  <c r="H609" i="2"/>
  <c r="G609" i="2"/>
  <c r="G608" i="2"/>
  <c r="G607" i="2"/>
  <c r="H607" i="2" s="1"/>
  <c r="G606" i="2"/>
  <c r="H606" i="2" s="1"/>
  <c r="G605" i="2"/>
  <c r="H605" i="2" s="1"/>
  <c r="I605" i="2" s="1"/>
  <c r="G604" i="2"/>
  <c r="H603" i="2"/>
  <c r="G603" i="2"/>
  <c r="G602" i="2"/>
  <c r="H602" i="2" s="1"/>
  <c r="I602" i="2" s="1"/>
  <c r="G601" i="2"/>
  <c r="H601" i="2" s="1"/>
  <c r="G600" i="2"/>
  <c r="G599" i="2"/>
  <c r="H599" i="2" s="1"/>
  <c r="G598" i="2"/>
  <c r="H598" i="2" s="1"/>
  <c r="G597" i="2"/>
  <c r="H597" i="2" s="1"/>
  <c r="I597" i="2" s="1"/>
  <c r="G596" i="2"/>
  <c r="G595" i="2"/>
  <c r="H595" i="2" s="1"/>
  <c r="G594" i="2"/>
  <c r="H594" i="2" s="1"/>
  <c r="I594" i="2" s="1"/>
  <c r="G593" i="2"/>
  <c r="H593" i="2" s="1"/>
  <c r="G592" i="2"/>
  <c r="H591" i="2"/>
  <c r="G591" i="2"/>
  <c r="G590" i="2"/>
  <c r="H590" i="2" s="1"/>
  <c r="G589" i="2"/>
  <c r="H589" i="2" s="1"/>
  <c r="I589" i="2" s="1"/>
  <c r="G588" i="2"/>
  <c r="G587" i="2"/>
  <c r="H587" i="2" s="1"/>
  <c r="I586" i="2"/>
  <c r="G586" i="2"/>
  <c r="H586" i="2" s="1"/>
  <c r="H585" i="2"/>
  <c r="I585" i="2" s="1"/>
  <c r="G585" i="2"/>
  <c r="G584" i="2"/>
  <c r="H583" i="2"/>
  <c r="I583" i="2" s="1"/>
  <c r="G583" i="2"/>
  <c r="G582" i="2"/>
  <c r="H582" i="2" s="1"/>
  <c r="I582" i="2" s="1"/>
  <c r="J582" i="2" s="1"/>
  <c r="G581" i="2"/>
  <c r="G580" i="2"/>
  <c r="H579" i="2"/>
  <c r="I579" i="2" s="1"/>
  <c r="G579" i="2"/>
  <c r="G578" i="2"/>
  <c r="H578" i="2" s="1"/>
  <c r="H577" i="2"/>
  <c r="G577" i="2"/>
  <c r="G576" i="2"/>
  <c r="G575" i="2"/>
  <c r="G574" i="2"/>
  <c r="H574" i="2" s="1"/>
  <c r="G573" i="2"/>
  <c r="G572" i="2"/>
  <c r="G571" i="2"/>
  <c r="H571" i="2" s="1"/>
  <c r="I570" i="2"/>
  <c r="G570" i="2"/>
  <c r="H570" i="2" s="1"/>
  <c r="G569" i="2"/>
  <c r="H569" i="2" s="1"/>
  <c r="I569" i="2" s="1"/>
  <c r="G568" i="2"/>
  <c r="G567" i="2"/>
  <c r="G566" i="2"/>
  <c r="H566" i="2" s="1"/>
  <c r="I566" i="2" s="1"/>
  <c r="J566" i="2" s="1"/>
  <c r="G565" i="2"/>
  <c r="G564" i="2"/>
  <c r="H563" i="2"/>
  <c r="I563" i="2" s="1"/>
  <c r="G563" i="2"/>
  <c r="G562" i="2"/>
  <c r="H562" i="2" s="1"/>
  <c r="G561" i="2"/>
  <c r="H561" i="2" s="1"/>
  <c r="G560" i="2"/>
  <c r="H559" i="2"/>
  <c r="I559" i="2" s="1"/>
  <c r="G559" i="2"/>
  <c r="G558" i="2"/>
  <c r="H558" i="2" s="1"/>
  <c r="G557" i="2"/>
  <c r="G556" i="2"/>
  <c r="G555" i="2"/>
  <c r="H555" i="2" s="1"/>
  <c r="I554" i="2"/>
  <c r="J554" i="2" s="1"/>
  <c r="G554" i="2"/>
  <c r="H554" i="2" s="1"/>
  <c r="G553" i="2"/>
  <c r="H553" i="2" s="1"/>
  <c r="I553" i="2" s="1"/>
  <c r="G552" i="2"/>
  <c r="H551" i="2"/>
  <c r="G551" i="2"/>
  <c r="G550" i="2"/>
  <c r="G549" i="2"/>
  <c r="H549" i="2" s="1"/>
  <c r="I549" i="2" s="1"/>
  <c r="G548" i="2"/>
  <c r="G547" i="2"/>
  <c r="H547" i="2" s="1"/>
  <c r="G546" i="2"/>
  <c r="G545" i="2"/>
  <c r="H545" i="2" s="1"/>
  <c r="I545" i="2" s="1"/>
  <c r="G544" i="2"/>
  <c r="G543" i="2"/>
  <c r="H543" i="2" s="1"/>
  <c r="G542" i="2"/>
  <c r="G541" i="2"/>
  <c r="H541" i="2" s="1"/>
  <c r="I541" i="2" s="1"/>
  <c r="G540" i="2"/>
  <c r="G539" i="2"/>
  <c r="H539" i="2" s="1"/>
  <c r="G538" i="2"/>
  <c r="G537" i="2"/>
  <c r="H537" i="2" s="1"/>
  <c r="I537" i="2" s="1"/>
  <c r="G536" i="2"/>
  <c r="G535" i="2"/>
  <c r="H535" i="2" s="1"/>
  <c r="G534" i="2"/>
  <c r="H533" i="2"/>
  <c r="I533" i="2" s="1"/>
  <c r="G533" i="2"/>
  <c r="G532" i="2"/>
  <c r="G531" i="2"/>
  <c r="H531" i="2" s="1"/>
  <c r="G530" i="2"/>
  <c r="G529" i="2"/>
  <c r="H529" i="2" s="1"/>
  <c r="I529" i="2" s="1"/>
  <c r="G528" i="2"/>
  <c r="H527" i="2"/>
  <c r="G527" i="2"/>
  <c r="G526" i="2"/>
  <c r="G525" i="2"/>
  <c r="H525" i="2" s="1"/>
  <c r="I525" i="2" s="1"/>
  <c r="G524" i="2"/>
  <c r="G523" i="2"/>
  <c r="H523" i="2" s="1"/>
  <c r="G522" i="2"/>
  <c r="G521" i="2"/>
  <c r="H521" i="2" s="1"/>
  <c r="I521" i="2" s="1"/>
  <c r="G520" i="2"/>
  <c r="H519" i="2"/>
  <c r="G519" i="2"/>
  <c r="G518" i="2"/>
  <c r="H517" i="2"/>
  <c r="I517" i="2" s="1"/>
  <c r="G517" i="2"/>
  <c r="G516" i="2"/>
  <c r="G515" i="2"/>
  <c r="H515" i="2" s="1"/>
  <c r="G514" i="2"/>
  <c r="G513" i="2"/>
  <c r="H513" i="2" s="1"/>
  <c r="I513" i="2" s="1"/>
  <c r="G512" i="2"/>
  <c r="H511" i="2"/>
  <c r="G511" i="2"/>
  <c r="G510" i="2"/>
  <c r="G509" i="2"/>
  <c r="H509" i="2" s="1"/>
  <c r="I509" i="2" s="1"/>
  <c r="G508" i="2"/>
  <c r="G507" i="2"/>
  <c r="H507" i="2" s="1"/>
  <c r="G506" i="2"/>
  <c r="G505" i="2"/>
  <c r="H505" i="2" s="1"/>
  <c r="I505" i="2" s="1"/>
  <c r="G504" i="2"/>
  <c r="H503" i="2"/>
  <c r="G503" i="2"/>
  <c r="G502" i="2"/>
  <c r="H501" i="2"/>
  <c r="I501" i="2" s="1"/>
  <c r="G501" i="2"/>
  <c r="G500" i="2"/>
  <c r="G499" i="2"/>
  <c r="H499" i="2" s="1"/>
  <c r="G498" i="2"/>
  <c r="G497" i="2"/>
  <c r="H497" i="2" s="1"/>
  <c r="I497" i="2" s="1"/>
  <c r="G496" i="2"/>
  <c r="G495" i="2"/>
  <c r="H495" i="2" s="1"/>
  <c r="G494" i="2"/>
  <c r="G493" i="2"/>
  <c r="H493" i="2" s="1"/>
  <c r="I493" i="2" s="1"/>
  <c r="G492" i="2"/>
  <c r="G491" i="2"/>
  <c r="H491" i="2" s="1"/>
  <c r="G490" i="2"/>
  <c r="G489" i="2"/>
  <c r="H489" i="2" s="1"/>
  <c r="I489" i="2" s="1"/>
  <c r="G488" i="2"/>
  <c r="H487" i="2"/>
  <c r="G487" i="2"/>
  <c r="G486" i="2"/>
  <c r="G485" i="2"/>
  <c r="H485" i="2" s="1"/>
  <c r="I485" i="2" s="1"/>
  <c r="G484" i="2"/>
  <c r="G483" i="2"/>
  <c r="H483" i="2" s="1"/>
  <c r="G482" i="2"/>
  <c r="G481" i="2"/>
  <c r="H481" i="2" s="1"/>
  <c r="G480" i="2"/>
  <c r="G479" i="2"/>
  <c r="G478" i="2"/>
  <c r="G477" i="2"/>
  <c r="G476" i="2"/>
  <c r="G475" i="2"/>
  <c r="H475" i="2" s="1"/>
  <c r="I475" i="2" s="1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H459" i="2" s="1"/>
  <c r="I459" i="2" s="1"/>
  <c r="G458" i="2"/>
  <c r="G457" i="2"/>
  <c r="G456" i="2"/>
  <c r="G455" i="2"/>
  <c r="G454" i="2"/>
  <c r="G453" i="2"/>
  <c r="G452" i="2"/>
  <c r="G451" i="2"/>
  <c r="H451" i="2" s="1"/>
  <c r="G450" i="2"/>
  <c r="G449" i="2"/>
  <c r="H449" i="2" s="1"/>
  <c r="I449" i="2" s="1"/>
  <c r="G448" i="2"/>
  <c r="G447" i="2"/>
  <c r="G446" i="2"/>
  <c r="G445" i="2"/>
  <c r="G444" i="2"/>
  <c r="H443" i="2"/>
  <c r="I443" i="2" s="1"/>
  <c r="G443" i="2"/>
  <c r="G442" i="2"/>
  <c r="G441" i="2"/>
  <c r="G440" i="2"/>
  <c r="G439" i="2"/>
  <c r="G438" i="2"/>
  <c r="G437" i="2"/>
  <c r="G436" i="2"/>
  <c r="G435" i="2"/>
  <c r="H435" i="2" s="1"/>
  <c r="I435" i="2" s="1"/>
  <c r="G434" i="2"/>
  <c r="G433" i="2"/>
  <c r="H433" i="2" s="1"/>
  <c r="I433" i="2" s="1"/>
  <c r="G432" i="2"/>
  <c r="G431" i="2"/>
  <c r="G430" i="2"/>
  <c r="G429" i="2"/>
  <c r="G428" i="2"/>
  <c r="G427" i="2"/>
  <c r="G426" i="2"/>
  <c r="G425" i="2"/>
  <c r="H425" i="2" s="1"/>
  <c r="G424" i="2"/>
  <c r="G423" i="2"/>
  <c r="G422" i="2"/>
  <c r="G421" i="2"/>
  <c r="G420" i="2"/>
  <c r="G419" i="2"/>
  <c r="G418" i="2"/>
  <c r="H418" i="2" s="1"/>
  <c r="G417" i="2"/>
  <c r="H417" i="2" s="1"/>
  <c r="G416" i="2"/>
  <c r="G415" i="2"/>
  <c r="G414" i="2"/>
  <c r="G413" i="2"/>
  <c r="H413" i="2" s="1"/>
  <c r="G412" i="2"/>
  <c r="G411" i="2"/>
  <c r="H411" i="2" s="1"/>
  <c r="H410" i="2"/>
  <c r="G410" i="2"/>
  <c r="G409" i="2"/>
  <c r="H409" i="2" s="1"/>
  <c r="G408" i="2"/>
  <c r="G407" i="2"/>
  <c r="H407" i="2" s="1"/>
  <c r="G406" i="2"/>
  <c r="G405" i="2"/>
  <c r="H405" i="2" s="1"/>
  <c r="G404" i="2"/>
  <c r="G403" i="2"/>
  <c r="H403" i="2" s="1"/>
  <c r="G402" i="2"/>
  <c r="H402" i="2" s="1"/>
  <c r="G401" i="2"/>
  <c r="H401" i="2" s="1"/>
  <c r="G400" i="2"/>
  <c r="G399" i="2"/>
  <c r="H399" i="2" s="1"/>
  <c r="G398" i="2"/>
  <c r="G397" i="2"/>
  <c r="H397" i="2" s="1"/>
  <c r="G396" i="2"/>
  <c r="G395" i="2"/>
  <c r="H395" i="2" s="1"/>
  <c r="G394" i="2"/>
  <c r="H394" i="2" s="1"/>
  <c r="G393" i="2"/>
  <c r="H393" i="2" s="1"/>
  <c r="G392" i="2"/>
  <c r="G391" i="2"/>
  <c r="H391" i="2" s="1"/>
  <c r="I391" i="2" s="1"/>
  <c r="G390" i="2"/>
  <c r="G389" i="2"/>
  <c r="H389" i="2" s="1"/>
  <c r="G388" i="2"/>
  <c r="G387" i="2"/>
  <c r="G386" i="2"/>
  <c r="H386" i="2" s="1"/>
  <c r="G385" i="2"/>
  <c r="H385" i="2" s="1"/>
  <c r="G384" i="2"/>
  <c r="G383" i="2"/>
  <c r="H383" i="2" s="1"/>
  <c r="I383" i="2" s="1"/>
  <c r="G382" i="2"/>
  <c r="H381" i="2"/>
  <c r="G381" i="2"/>
  <c r="G380" i="2"/>
  <c r="G379" i="2"/>
  <c r="H379" i="2" s="1"/>
  <c r="I379" i="2" s="1"/>
  <c r="J379" i="2" s="1"/>
  <c r="G378" i="2"/>
  <c r="H378" i="2" s="1"/>
  <c r="H377" i="2"/>
  <c r="G377" i="2"/>
  <c r="G376" i="2"/>
  <c r="H375" i="2"/>
  <c r="I375" i="2" s="1"/>
  <c r="G375" i="2"/>
  <c r="G374" i="2"/>
  <c r="G373" i="2"/>
  <c r="H373" i="2" s="1"/>
  <c r="I373" i="2" s="1"/>
  <c r="G372" i="2"/>
  <c r="H371" i="2"/>
  <c r="G371" i="2"/>
  <c r="G370" i="2"/>
  <c r="H370" i="2" s="1"/>
  <c r="H369" i="2"/>
  <c r="I369" i="2" s="1"/>
  <c r="G369" i="2"/>
  <c r="G368" i="2"/>
  <c r="H367" i="2"/>
  <c r="G367" i="2"/>
  <c r="G366" i="2"/>
  <c r="G365" i="2"/>
  <c r="H365" i="2" s="1"/>
  <c r="I365" i="2" s="1"/>
  <c r="G364" i="2"/>
  <c r="H363" i="2"/>
  <c r="G363" i="2"/>
  <c r="G362" i="2"/>
  <c r="H362" i="2" s="1"/>
  <c r="G361" i="2"/>
  <c r="H361" i="2" s="1"/>
  <c r="I361" i="2" s="1"/>
  <c r="G360" i="2"/>
  <c r="G359" i="2"/>
  <c r="G358" i="2"/>
  <c r="G357" i="2"/>
  <c r="H357" i="2" s="1"/>
  <c r="I357" i="2" s="1"/>
  <c r="G356" i="2"/>
  <c r="G355" i="2"/>
  <c r="G354" i="2"/>
  <c r="H354" i="2" s="1"/>
  <c r="G353" i="2"/>
  <c r="H353" i="2" s="1"/>
  <c r="I353" i="2" s="1"/>
  <c r="G352" i="2"/>
  <c r="G351" i="2"/>
  <c r="G350" i="2"/>
  <c r="G349" i="2"/>
  <c r="H349" i="2" s="1"/>
  <c r="I349" i="2" s="1"/>
  <c r="G348" i="2"/>
  <c r="G347" i="2"/>
  <c r="G346" i="2"/>
  <c r="H346" i="2" s="1"/>
  <c r="G345" i="2"/>
  <c r="H345" i="2" s="1"/>
  <c r="I345" i="2" s="1"/>
  <c r="G344" i="2"/>
  <c r="G343" i="2"/>
  <c r="G342" i="2"/>
  <c r="G341" i="2"/>
  <c r="H341" i="2" s="1"/>
  <c r="I341" i="2" s="1"/>
  <c r="G340" i="2"/>
  <c r="G339" i="2"/>
  <c r="H338" i="2"/>
  <c r="G338" i="2"/>
  <c r="G337" i="2"/>
  <c r="H337" i="2" s="1"/>
  <c r="I337" i="2" s="1"/>
  <c r="G336" i="2"/>
  <c r="G335" i="2"/>
  <c r="G334" i="2"/>
  <c r="G333" i="2"/>
  <c r="H333" i="2" s="1"/>
  <c r="I333" i="2" s="1"/>
  <c r="G332" i="2"/>
  <c r="G331" i="2"/>
  <c r="G330" i="2"/>
  <c r="H330" i="2" s="1"/>
  <c r="G329" i="2"/>
  <c r="H329" i="2" s="1"/>
  <c r="I329" i="2" s="1"/>
  <c r="G328" i="2"/>
  <c r="G327" i="2"/>
  <c r="H327" i="2" s="1"/>
  <c r="I327" i="2" s="1"/>
  <c r="G326" i="2"/>
  <c r="G325" i="2"/>
  <c r="H325" i="2" s="1"/>
  <c r="I325" i="2" s="1"/>
  <c r="G324" i="2"/>
  <c r="G323" i="2"/>
  <c r="H323" i="2" s="1"/>
  <c r="G322" i="2"/>
  <c r="H322" i="2" s="1"/>
  <c r="G321" i="2"/>
  <c r="H321" i="2" s="1"/>
  <c r="I321" i="2" s="1"/>
  <c r="G320" i="2"/>
  <c r="G319" i="2"/>
  <c r="H319" i="2" s="1"/>
  <c r="I319" i="2" s="1"/>
  <c r="G318" i="2"/>
  <c r="G317" i="2"/>
  <c r="H317" i="2" s="1"/>
  <c r="I317" i="2" s="1"/>
  <c r="G316" i="2"/>
  <c r="H315" i="2"/>
  <c r="I315" i="2" s="1"/>
  <c r="J315" i="2" s="1"/>
  <c r="G315" i="2"/>
  <c r="G314" i="2"/>
  <c r="H314" i="2" s="1"/>
  <c r="G313" i="2"/>
  <c r="H313" i="2" s="1"/>
  <c r="I313" i="2" s="1"/>
  <c r="G312" i="2"/>
  <c r="H311" i="2"/>
  <c r="I311" i="2" s="1"/>
  <c r="G311" i="2"/>
  <c r="G310" i="2"/>
  <c r="G309" i="2"/>
  <c r="H309" i="2" s="1"/>
  <c r="I309" i="2" s="1"/>
  <c r="G308" i="2"/>
  <c r="G307" i="2"/>
  <c r="H307" i="2" s="1"/>
  <c r="I307" i="2" s="1"/>
  <c r="G306" i="2"/>
  <c r="H306" i="2" s="1"/>
  <c r="H305" i="2"/>
  <c r="I305" i="2" s="1"/>
  <c r="G305" i="2"/>
  <c r="G304" i="2"/>
  <c r="G303" i="2"/>
  <c r="H303" i="2" s="1"/>
  <c r="I303" i="2" s="1"/>
  <c r="G302" i="2"/>
  <c r="G301" i="2"/>
  <c r="H301" i="2" s="1"/>
  <c r="I301" i="2" s="1"/>
  <c r="G300" i="2"/>
  <c r="H299" i="2"/>
  <c r="I299" i="2" s="1"/>
  <c r="G299" i="2"/>
  <c r="G298" i="2"/>
  <c r="H298" i="2" s="1"/>
  <c r="G297" i="2"/>
  <c r="H297" i="2" s="1"/>
  <c r="G296" i="2"/>
  <c r="G295" i="2"/>
  <c r="G294" i="2"/>
  <c r="G293" i="2"/>
  <c r="H293" i="2" s="1"/>
  <c r="G292" i="2"/>
  <c r="G291" i="2"/>
  <c r="G290" i="2"/>
  <c r="H290" i="2" s="1"/>
  <c r="G289" i="2"/>
  <c r="H289" i="2" s="1"/>
  <c r="G288" i="2"/>
  <c r="G287" i="2"/>
  <c r="G286" i="2"/>
  <c r="G285" i="2"/>
  <c r="H285" i="2" s="1"/>
  <c r="G284" i="2"/>
  <c r="G283" i="2"/>
  <c r="H283" i="2" s="1"/>
  <c r="G282" i="2"/>
  <c r="H282" i="2" s="1"/>
  <c r="G281" i="2"/>
  <c r="H281" i="2" s="1"/>
  <c r="G280" i="2"/>
  <c r="G279" i="2"/>
  <c r="H279" i="2" s="1"/>
  <c r="G278" i="2"/>
  <c r="H277" i="2"/>
  <c r="I277" i="2" s="1"/>
  <c r="G277" i="2"/>
  <c r="G276" i="2"/>
  <c r="G275" i="2"/>
  <c r="G274" i="2"/>
  <c r="H274" i="2" s="1"/>
  <c r="G273" i="2"/>
  <c r="H273" i="2" s="1"/>
  <c r="G272" i="2"/>
  <c r="G271" i="2"/>
  <c r="H271" i="2" s="1"/>
  <c r="G270" i="2"/>
  <c r="G269" i="2"/>
  <c r="H269" i="2" s="1"/>
  <c r="G268" i="2"/>
  <c r="G267" i="2"/>
  <c r="H267" i="2" s="1"/>
  <c r="G266" i="2"/>
  <c r="H266" i="2" s="1"/>
  <c r="G265" i="2"/>
  <c r="H265" i="2" s="1"/>
  <c r="G264" i="2"/>
  <c r="G263" i="2"/>
  <c r="H263" i="2" s="1"/>
  <c r="I263" i="2" s="1"/>
  <c r="G262" i="2"/>
  <c r="H261" i="2"/>
  <c r="G261" i="2"/>
  <c r="G260" i="2"/>
  <c r="G259" i="2"/>
  <c r="G258" i="2"/>
  <c r="H258" i="2" s="1"/>
  <c r="G257" i="2"/>
  <c r="H257" i="2" s="1"/>
  <c r="G256" i="2"/>
  <c r="G255" i="2"/>
  <c r="H255" i="2" s="1"/>
  <c r="I255" i="2" s="1"/>
  <c r="G254" i="2"/>
  <c r="H254" i="2" s="1"/>
  <c r="G253" i="2"/>
  <c r="H253" i="2" s="1"/>
  <c r="G252" i="2"/>
  <c r="H251" i="2"/>
  <c r="G251" i="2"/>
  <c r="G250" i="2"/>
  <c r="H250" i="2" s="1"/>
  <c r="G249" i="2"/>
  <c r="H249" i="2" s="1"/>
  <c r="G248" i="2"/>
  <c r="G247" i="2"/>
  <c r="G246" i="2"/>
  <c r="G245" i="2"/>
  <c r="H245" i="2" s="1"/>
  <c r="G244" i="2"/>
  <c r="G243" i="2"/>
  <c r="H243" i="2" s="1"/>
  <c r="G242" i="2"/>
  <c r="H242" i="2" s="1"/>
  <c r="G241" i="2"/>
  <c r="H241" i="2" s="1"/>
  <c r="G240" i="2"/>
  <c r="H239" i="2"/>
  <c r="G239" i="2"/>
  <c r="G238" i="2"/>
  <c r="G237" i="2"/>
  <c r="H237" i="2" s="1"/>
  <c r="G236" i="2"/>
  <c r="G235" i="2"/>
  <c r="H235" i="2" s="1"/>
  <c r="G234" i="2"/>
  <c r="H234" i="2" s="1"/>
  <c r="G233" i="2"/>
  <c r="H233" i="2" s="1"/>
  <c r="G232" i="2"/>
  <c r="G231" i="2"/>
  <c r="G230" i="2"/>
  <c r="G229" i="2"/>
  <c r="H229" i="2" s="1"/>
  <c r="G228" i="2"/>
  <c r="G227" i="2"/>
  <c r="H226" i="2"/>
  <c r="G226" i="2"/>
  <c r="G225" i="2"/>
  <c r="H225" i="2" s="1"/>
  <c r="G224" i="2"/>
  <c r="G223" i="2"/>
  <c r="G222" i="2"/>
  <c r="H222" i="2" s="1"/>
  <c r="G221" i="2"/>
  <c r="H221" i="2" s="1"/>
  <c r="G220" i="2"/>
  <c r="G219" i="2"/>
  <c r="H218" i="2"/>
  <c r="G218" i="2"/>
  <c r="G217" i="2"/>
  <c r="H217" i="2" s="1"/>
  <c r="G216" i="2"/>
  <c r="G215" i="2"/>
  <c r="G214" i="2"/>
  <c r="H213" i="2"/>
  <c r="G213" i="2"/>
  <c r="G212" i="2"/>
  <c r="G211" i="2"/>
  <c r="G210" i="2"/>
  <c r="H210" i="2" s="1"/>
  <c r="G209" i="2"/>
  <c r="H209" i="2" s="1"/>
  <c r="G208" i="2"/>
  <c r="G207" i="2"/>
  <c r="G206" i="2"/>
  <c r="H205" i="2"/>
  <c r="G205" i="2"/>
  <c r="G204" i="2"/>
  <c r="G203" i="2"/>
  <c r="G202" i="2"/>
  <c r="H202" i="2" s="1"/>
  <c r="G201" i="2"/>
  <c r="H201" i="2" s="1"/>
  <c r="G200" i="2"/>
  <c r="G199" i="2"/>
  <c r="H199" i="2" s="1"/>
  <c r="I199" i="2" s="1"/>
  <c r="G198" i="2"/>
  <c r="G197" i="2"/>
  <c r="H197" i="2" s="1"/>
  <c r="G196" i="2"/>
  <c r="G195" i="2"/>
  <c r="H195" i="2" s="1"/>
  <c r="G194" i="2"/>
  <c r="H194" i="2" s="1"/>
  <c r="G193" i="2"/>
  <c r="H193" i="2" s="1"/>
  <c r="G192" i="2"/>
  <c r="G191" i="2"/>
  <c r="H191" i="2" s="1"/>
  <c r="I191" i="2" s="1"/>
  <c r="G190" i="2"/>
  <c r="H189" i="2"/>
  <c r="G189" i="2"/>
  <c r="G188" i="2"/>
  <c r="G187" i="2"/>
  <c r="H187" i="2" s="1"/>
  <c r="I187" i="2" s="1"/>
  <c r="G186" i="2"/>
  <c r="H186" i="2" s="1"/>
  <c r="H185" i="2"/>
  <c r="G185" i="2"/>
  <c r="G184" i="2"/>
  <c r="H183" i="2"/>
  <c r="I183" i="2" s="1"/>
  <c r="G183" i="2"/>
  <c r="G182" i="2"/>
  <c r="G181" i="2"/>
  <c r="H181" i="2" s="1"/>
  <c r="G180" i="2"/>
  <c r="H179" i="2"/>
  <c r="I179" i="2" s="1"/>
  <c r="G179" i="2"/>
  <c r="G178" i="2"/>
  <c r="H178" i="2" s="1"/>
  <c r="H177" i="2"/>
  <c r="G177" i="2"/>
  <c r="G176" i="2"/>
  <c r="H175" i="2"/>
  <c r="I175" i="2" s="1"/>
  <c r="J175" i="2" s="1"/>
  <c r="G175" i="2"/>
  <c r="G174" i="2"/>
  <c r="G173" i="2"/>
  <c r="H173" i="2" s="1"/>
  <c r="G172" i="2"/>
  <c r="G171" i="2"/>
  <c r="H171" i="2" s="1"/>
  <c r="I171" i="2" s="1"/>
  <c r="G170" i="2"/>
  <c r="H170" i="2" s="1"/>
  <c r="G169" i="2"/>
  <c r="H169" i="2" s="1"/>
  <c r="G168" i="2"/>
  <c r="G167" i="2"/>
  <c r="G166" i="2"/>
  <c r="G165" i="2"/>
  <c r="H165" i="2" s="1"/>
  <c r="G164" i="2"/>
  <c r="G163" i="2"/>
  <c r="G162" i="2"/>
  <c r="H162" i="2" s="1"/>
  <c r="G161" i="2"/>
  <c r="H161" i="2" s="1"/>
  <c r="G160" i="2"/>
  <c r="G159" i="2"/>
  <c r="G158" i="2"/>
  <c r="G157" i="2"/>
  <c r="H157" i="2" s="1"/>
  <c r="G156" i="2"/>
  <c r="G155" i="2"/>
  <c r="H155" i="2" s="1"/>
  <c r="G154" i="2"/>
  <c r="H154" i="2" s="1"/>
  <c r="G153" i="2"/>
  <c r="H153" i="2" s="1"/>
  <c r="G152" i="2"/>
  <c r="G151" i="2"/>
  <c r="H151" i="2" s="1"/>
  <c r="G150" i="2"/>
  <c r="G149" i="2"/>
  <c r="H149" i="2" s="1"/>
  <c r="G148" i="2"/>
  <c r="G147" i="2"/>
  <c r="H146" i="2"/>
  <c r="G146" i="2"/>
  <c r="G145" i="2"/>
  <c r="H145" i="2" s="1"/>
  <c r="G144" i="2"/>
  <c r="G143" i="2"/>
  <c r="H143" i="2" s="1"/>
  <c r="G142" i="2"/>
  <c r="H141" i="2"/>
  <c r="G141" i="2"/>
  <c r="G140" i="2"/>
  <c r="G139" i="2"/>
  <c r="H139" i="2" s="1"/>
  <c r="G138" i="2"/>
  <c r="H138" i="2" s="1"/>
  <c r="H137" i="2"/>
  <c r="G137" i="2"/>
  <c r="G136" i="2"/>
  <c r="G135" i="2"/>
  <c r="H135" i="2" s="1"/>
  <c r="I135" i="2" s="1"/>
  <c r="G134" i="2"/>
  <c r="H133" i="2"/>
  <c r="G133" i="2"/>
  <c r="G132" i="2"/>
  <c r="G131" i="2"/>
  <c r="G130" i="2"/>
  <c r="H130" i="2" s="1"/>
  <c r="G129" i="2"/>
  <c r="H129" i="2" s="1"/>
  <c r="G128" i="2"/>
  <c r="G127" i="2"/>
  <c r="H127" i="2" s="1"/>
  <c r="I127" i="2" s="1"/>
  <c r="G126" i="2"/>
  <c r="H125" i="2"/>
  <c r="G125" i="2"/>
  <c r="G124" i="2"/>
  <c r="G123" i="2"/>
  <c r="H123" i="2" s="1"/>
  <c r="I123" i="2" s="1"/>
  <c r="J123" i="2" s="1"/>
  <c r="G122" i="2"/>
  <c r="H122" i="2" s="1"/>
  <c r="H121" i="2"/>
  <c r="G121" i="2"/>
  <c r="G120" i="2"/>
  <c r="G119" i="2"/>
  <c r="G118" i="2"/>
  <c r="G117" i="2"/>
  <c r="H117" i="2" s="1"/>
  <c r="G116" i="2"/>
  <c r="H115" i="2"/>
  <c r="G115" i="2"/>
  <c r="G114" i="2"/>
  <c r="H114" i="2" s="1"/>
  <c r="G113" i="2"/>
  <c r="H113" i="2" s="1"/>
  <c r="G112" i="2"/>
  <c r="G111" i="2"/>
  <c r="G110" i="2"/>
  <c r="G109" i="2"/>
  <c r="H109" i="2" s="1"/>
  <c r="G108" i="2"/>
  <c r="G107" i="2"/>
  <c r="H107" i="2" s="1"/>
  <c r="G106" i="2"/>
  <c r="H106" i="2" s="1"/>
  <c r="G105" i="2"/>
  <c r="H105" i="2" s="1"/>
  <c r="G104" i="2"/>
  <c r="G103" i="2"/>
  <c r="G102" i="2"/>
  <c r="G101" i="2"/>
  <c r="H101" i="2" s="1"/>
  <c r="G100" i="2"/>
  <c r="G99" i="2"/>
  <c r="G98" i="2"/>
  <c r="H98" i="2" s="1"/>
  <c r="G97" i="2"/>
  <c r="H97" i="2" s="1"/>
  <c r="G96" i="2"/>
  <c r="G95" i="2"/>
  <c r="G94" i="2"/>
  <c r="G93" i="2"/>
  <c r="H93" i="2" s="1"/>
  <c r="G92" i="2"/>
  <c r="G91" i="2"/>
  <c r="H90" i="2"/>
  <c r="G90" i="2"/>
  <c r="G89" i="2"/>
  <c r="H89" i="2" s="1"/>
  <c r="G88" i="2"/>
  <c r="G87" i="2"/>
  <c r="G86" i="2"/>
  <c r="G85" i="2"/>
  <c r="H85" i="2" s="1"/>
  <c r="G84" i="2"/>
  <c r="G83" i="2"/>
  <c r="G82" i="2"/>
  <c r="H82" i="2" s="1"/>
  <c r="G81" i="2"/>
  <c r="H81" i="2" s="1"/>
  <c r="G80" i="2"/>
  <c r="G79" i="2"/>
  <c r="G78" i="2"/>
  <c r="G77" i="2"/>
  <c r="H77" i="2" s="1"/>
  <c r="G76" i="2"/>
  <c r="G75" i="2"/>
  <c r="G74" i="2"/>
  <c r="H74" i="2" s="1"/>
  <c r="G73" i="2"/>
  <c r="H73" i="2" s="1"/>
  <c r="G72" i="2"/>
  <c r="G71" i="2"/>
  <c r="H71" i="2" s="1"/>
  <c r="I71" i="2" s="1"/>
  <c r="J71" i="2" s="1"/>
  <c r="G70" i="2"/>
  <c r="H69" i="2"/>
  <c r="G69" i="2"/>
  <c r="G68" i="2"/>
  <c r="G67" i="2"/>
  <c r="H67" i="2" s="1"/>
  <c r="G66" i="2"/>
  <c r="H66" i="2" s="1"/>
  <c r="G65" i="2"/>
  <c r="H65" i="2" s="1"/>
  <c r="G64" i="2"/>
  <c r="G63" i="2"/>
  <c r="H63" i="2" s="1"/>
  <c r="I63" i="2" s="1"/>
  <c r="J63" i="2" s="1"/>
  <c r="G62" i="2"/>
  <c r="G61" i="2"/>
  <c r="H61" i="2" s="1"/>
  <c r="G60" i="2"/>
  <c r="H60" i="2" s="1"/>
  <c r="H59" i="2"/>
  <c r="I59" i="2" s="1"/>
  <c r="J59" i="2" s="1"/>
  <c r="G59" i="2"/>
  <c r="G58" i="2"/>
  <c r="H58" i="2" s="1"/>
  <c r="G57" i="2"/>
  <c r="H57" i="2" s="1"/>
  <c r="G56" i="2"/>
  <c r="H56" i="2" s="1"/>
  <c r="G55" i="2"/>
  <c r="H55" i="2" s="1"/>
  <c r="I55" i="2" s="1"/>
  <c r="J55" i="2" s="1"/>
  <c r="G54" i="2"/>
  <c r="G53" i="2"/>
  <c r="H53" i="2" s="1"/>
  <c r="G52" i="2"/>
  <c r="H52" i="2" s="1"/>
  <c r="G51" i="2"/>
  <c r="H51" i="2" s="1"/>
  <c r="I51" i="2" s="1"/>
  <c r="G50" i="2"/>
  <c r="H50" i="2" s="1"/>
  <c r="G49" i="2"/>
  <c r="H49" i="2" s="1"/>
  <c r="G48" i="2"/>
  <c r="H48" i="2" s="1"/>
  <c r="H47" i="2"/>
  <c r="I47" i="2" s="1"/>
  <c r="J47" i="2" s="1"/>
  <c r="G47" i="2"/>
  <c r="G46" i="2"/>
  <c r="G45" i="2"/>
  <c r="H45" i="2" s="1"/>
  <c r="G44" i="2"/>
  <c r="H44" i="2" s="1"/>
  <c r="G43" i="2"/>
  <c r="G42" i="2"/>
  <c r="G41" i="2"/>
  <c r="H41" i="2" s="1"/>
  <c r="G40" i="2"/>
  <c r="H40" i="2" s="1"/>
  <c r="G39" i="2"/>
  <c r="G38" i="2"/>
  <c r="G37" i="2"/>
  <c r="H37" i="2" s="1"/>
  <c r="G36" i="2"/>
  <c r="H36" i="2" s="1"/>
  <c r="G35" i="2"/>
  <c r="H34" i="2"/>
  <c r="G34" i="2"/>
  <c r="G33" i="2"/>
  <c r="H33" i="2" s="1"/>
  <c r="G32" i="2"/>
  <c r="H32" i="2" s="1"/>
  <c r="G31" i="2"/>
  <c r="G30" i="2"/>
  <c r="G29" i="2"/>
  <c r="H29" i="2" s="1"/>
  <c r="G28" i="2"/>
  <c r="H28" i="2" s="1"/>
  <c r="G27" i="2"/>
  <c r="H27" i="2" s="1"/>
  <c r="H26" i="2"/>
  <c r="G26" i="2"/>
  <c r="G25" i="2"/>
  <c r="H25" i="2" s="1"/>
  <c r="G24" i="2"/>
  <c r="H24" i="2" s="1"/>
  <c r="G23" i="2"/>
  <c r="H23" i="2" s="1"/>
  <c r="G22" i="2"/>
  <c r="G21" i="2"/>
  <c r="H21" i="2" s="1"/>
  <c r="G20" i="2"/>
  <c r="H20" i="2" s="1"/>
  <c r="G19" i="2"/>
  <c r="G18" i="2"/>
  <c r="H18" i="2" s="1"/>
  <c r="G17" i="2"/>
  <c r="H17" i="2" s="1"/>
  <c r="G16" i="2"/>
  <c r="H16" i="2" s="1"/>
  <c r="G15" i="2"/>
  <c r="H15" i="2" s="1"/>
  <c r="G14" i="2"/>
  <c r="H13" i="2"/>
  <c r="G13" i="2"/>
  <c r="G12" i="2"/>
  <c r="H12" i="2" s="1"/>
  <c r="G11" i="2"/>
  <c r="H11" i="2" s="1"/>
  <c r="G10" i="2"/>
  <c r="G9" i="2"/>
  <c r="H9" i="2" s="1"/>
  <c r="G8" i="2"/>
  <c r="H8" i="2" s="1"/>
  <c r="G7" i="2"/>
  <c r="H7" i="2" s="1"/>
  <c r="I7" i="2" s="1"/>
  <c r="J7" i="2" s="1"/>
  <c r="G6" i="2"/>
  <c r="H5" i="2"/>
  <c r="G5" i="2"/>
  <c r="H467" i="2" l="1"/>
  <c r="I467" i="2" s="1"/>
  <c r="J467" i="2" s="1"/>
  <c r="K467" i="2" s="1"/>
  <c r="H2757" i="2"/>
  <c r="I2757" i="2" s="1"/>
  <c r="J2757" i="2" s="1"/>
  <c r="K2757" i="2" s="1"/>
  <c r="L2757" i="2" s="1"/>
  <c r="H781" i="2"/>
  <c r="I1054" i="2"/>
  <c r="J1054" i="2" s="1"/>
  <c r="K1054" i="2" s="1"/>
  <c r="L1054" i="2" s="1"/>
  <c r="H1054" i="2"/>
  <c r="I1072" i="2"/>
  <c r="H1072" i="2"/>
  <c r="H43" i="2"/>
  <c r="I43" i="2" s="1"/>
  <c r="I111" i="2"/>
  <c r="J111" i="2" s="1"/>
  <c r="H111" i="2"/>
  <c r="K111" i="2" s="1"/>
  <c r="I1824" i="2"/>
  <c r="H1824" i="2"/>
  <c r="H2581" i="2"/>
  <c r="I2581" i="2" s="1"/>
  <c r="J2581" i="2" s="1"/>
  <c r="K2581" i="2" s="1"/>
  <c r="L2581" i="2" s="1"/>
  <c r="H2811" i="2"/>
  <c r="I2811" i="2"/>
  <c r="I1082" i="2"/>
  <c r="J1082" i="2" s="1"/>
  <c r="I451" i="2"/>
  <c r="H1086" i="2"/>
  <c r="I1086" i="2" s="1"/>
  <c r="J1086" i="2" s="1"/>
  <c r="K1086" i="2" s="1"/>
  <c r="L1086" i="2" s="1"/>
  <c r="H1104" i="2"/>
  <c r="I1104" i="2" s="1"/>
  <c r="I1888" i="2"/>
  <c r="H2637" i="2"/>
  <c r="I2637" i="2" s="1"/>
  <c r="H1242" i="2"/>
  <c r="I1242" i="2" s="1"/>
  <c r="J1242" i="2" s="1"/>
  <c r="K1242" i="2" s="1"/>
  <c r="L1242" i="2" s="1"/>
  <c r="H2175" i="2"/>
  <c r="I2175" i="2" s="1"/>
  <c r="H2786" i="2"/>
  <c r="I2786" i="2" s="1"/>
  <c r="J2786" i="2" s="1"/>
  <c r="K2786" i="2" s="1"/>
  <c r="I247" i="2"/>
  <c r="H247" i="2"/>
  <c r="J247" i="2" s="1"/>
  <c r="K247" i="2" s="1"/>
  <c r="H701" i="2"/>
  <c r="I701" i="2" s="1"/>
  <c r="J701" i="2" s="1"/>
  <c r="H1118" i="2"/>
  <c r="I1118" i="2" s="1"/>
  <c r="J1118" i="2" s="1"/>
  <c r="K1118" i="2" s="1"/>
  <c r="L1118" i="2" s="1"/>
  <c r="H1876" i="2"/>
  <c r="I867" i="2"/>
  <c r="H867" i="2"/>
  <c r="H994" i="2"/>
  <c r="I994" i="2" s="1"/>
  <c r="H1082" i="2"/>
  <c r="I1096" i="2"/>
  <c r="H1114" i="2"/>
  <c r="I1114" i="2" s="1"/>
  <c r="H1146" i="2"/>
  <c r="I1146" i="2" s="1"/>
  <c r="H1888" i="2"/>
  <c r="I2827" i="2"/>
  <c r="I741" i="2"/>
  <c r="I803" i="2"/>
  <c r="H835" i="2"/>
  <c r="I835" i="2" s="1"/>
  <c r="I1032" i="2"/>
  <c r="J1032" i="2" s="1"/>
  <c r="K1032" i="2" s="1"/>
  <c r="L1032" i="2" s="1"/>
  <c r="I1050" i="2"/>
  <c r="I1060" i="2"/>
  <c r="H1064" i="2"/>
  <c r="I1064" i="2" s="1"/>
  <c r="I1092" i="2"/>
  <c r="H1096" i="2"/>
  <c r="I1124" i="2"/>
  <c r="H1128" i="2"/>
  <c r="I1443" i="2"/>
  <c r="J1443" i="2" s="1"/>
  <c r="I1462" i="2"/>
  <c r="H1485" i="2"/>
  <c r="I1485" i="2" s="1"/>
  <c r="J1485" i="2" s="1"/>
  <c r="K1485" i="2" s="1"/>
  <c r="L1485" i="2" s="1"/>
  <c r="I1491" i="2"/>
  <c r="I1503" i="2"/>
  <c r="H1884" i="2"/>
  <c r="I1884" i="2" s="1"/>
  <c r="J1884" i="2" s="1"/>
  <c r="J2827" i="2"/>
  <c r="K2827" i="2" s="1"/>
  <c r="I1478" i="2"/>
  <c r="I119" i="2"/>
  <c r="J119" i="2" s="1"/>
  <c r="I976" i="2"/>
  <c r="I2583" i="2"/>
  <c r="H2633" i="2"/>
  <c r="I2633" i="2" s="1"/>
  <c r="J2633" i="2" s="1"/>
  <c r="I2807" i="2"/>
  <c r="J2807" i="2" s="1"/>
  <c r="K2807" i="2" s="1"/>
  <c r="I1068" i="2"/>
  <c r="I1100" i="2"/>
  <c r="H119" i="2"/>
  <c r="I685" i="2"/>
  <c r="I851" i="2"/>
  <c r="H976" i="2"/>
  <c r="H1056" i="2"/>
  <c r="I1084" i="2"/>
  <c r="J1084" i="2" s="1"/>
  <c r="H1088" i="2"/>
  <c r="I1088" i="2" s="1"/>
  <c r="I1116" i="2"/>
  <c r="H1120" i="2"/>
  <c r="I1120" i="2" s="1"/>
  <c r="J1120" i="2" s="1"/>
  <c r="I1258" i="2"/>
  <c r="I1499" i="2"/>
  <c r="I1880" i="2"/>
  <c r="I1931" i="2"/>
  <c r="J1931" i="2" s="1"/>
  <c r="K1931" i="2" s="1"/>
  <c r="I2143" i="2"/>
  <c r="J2143" i="2" s="1"/>
  <c r="K2143" i="2" s="1"/>
  <c r="I239" i="2"/>
  <c r="I765" i="2"/>
  <c r="I819" i="2"/>
  <c r="I1010" i="2"/>
  <c r="I1080" i="2"/>
  <c r="I1112" i="2"/>
  <c r="I1192" i="2"/>
  <c r="J1192" i="2" s="1"/>
  <c r="K1192" i="2" s="1"/>
  <c r="I1328" i="2"/>
  <c r="J1328" i="2" s="1"/>
  <c r="K1328" i="2" s="1"/>
  <c r="I251" i="2"/>
  <c r="J251" i="2" s="1"/>
  <c r="J299" i="2"/>
  <c r="I367" i="2"/>
  <c r="J367" i="2" s="1"/>
  <c r="I1076" i="2"/>
  <c r="I1108" i="2"/>
  <c r="I1446" i="2"/>
  <c r="I1513" i="2"/>
  <c r="J1513" i="2" s="1"/>
  <c r="I323" i="2"/>
  <c r="J323" i="2" s="1"/>
  <c r="I966" i="2"/>
  <c r="J966" i="2" s="1"/>
  <c r="K966" i="2" s="1"/>
  <c r="L966" i="2" s="1"/>
  <c r="J1150" i="2"/>
  <c r="I1150" i="2"/>
  <c r="I1955" i="2"/>
  <c r="J1955" i="2" s="1"/>
  <c r="J171" i="2"/>
  <c r="I195" i="2"/>
  <c r="J195" i="2" s="1"/>
  <c r="K195" i="2" s="1"/>
  <c r="L195" i="2" s="1"/>
  <c r="J307" i="2"/>
  <c r="K307" i="2" s="1"/>
  <c r="L307" i="2" s="1"/>
  <c r="I1312" i="2"/>
  <c r="J1312" i="2" s="1"/>
  <c r="K1312" i="2" s="1"/>
  <c r="L1312" i="2" s="1"/>
  <c r="J1917" i="2"/>
  <c r="I1917" i="2"/>
  <c r="I1929" i="2"/>
  <c r="J1929" i="2" s="1"/>
  <c r="K1929" i="2" s="1"/>
  <c r="L1929" i="2" s="1"/>
  <c r="I1226" i="2"/>
  <c r="J1226" i="2" s="1"/>
  <c r="K1226" i="2" s="1"/>
  <c r="I1941" i="2"/>
  <c r="J1941" i="2" s="1"/>
  <c r="K1941" i="2" s="1"/>
  <c r="L1941" i="2" s="1"/>
  <c r="I67" i="2"/>
  <c r="J67" i="2" s="1"/>
  <c r="K67" i="2" s="1"/>
  <c r="L67" i="2" s="1"/>
  <c r="J1214" i="2"/>
  <c r="I1214" i="2"/>
  <c r="H31" i="2"/>
  <c r="I31" i="2" s="1"/>
  <c r="H39" i="2"/>
  <c r="I39" i="2" s="1"/>
  <c r="H167" i="2"/>
  <c r="I167" i="2" s="1"/>
  <c r="H291" i="2"/>
  <c r="I291" i="2" s="1"/>
  <c r="H419" i="2"/>
  <c r="I419" i="2" s="1"/>
  <c r="I11" i="2"/>
  <c r="J11" i="2" s="1"/>
  <c r="I15" i="2"/>
  <c r="J15" i="2" s="1"/>
  <c r="I23" i="2"/>
  <c r="J23" i="2" s="1"/>
  <c r="I27" i="2"/>
  <c r="J27" i="2" s="1"/>
  <c r="H131" i="2"/>
  <c r="I131" i="2" s="1"/>
  <c r="I139" i="2"/>
  <c r="J139" i="2" s="1"/>
  <c r="I143" i="2"/>
  <c r="I151" i="2"/>
  <c r="I155" i="2"/>
  <c r="J155" i="2" s="1"/>
  <c r="H259" i="2"/>
  <c r="I259" i="2" s="1"/>
  <c r="I267" i="2"/>
  <c r="J267" i="2" s="1"/>
  <c r="I271" i="2"/>
  <c r="I279" i="2"/>
  <c r="J279" i="2" s="1"/>
  <c r="I283" i="2"/>
  <c r="K283" i="2" s="1"/>
  <c r="L283" i="2" s="1"/>
  <c r="H387" i="2"/>
  <c r="I387" i="2" s="1"/>
  <c r="I395" i="2"/>
  <c r="J395" i="2" s="1"/>
  <c r="I399" i="2"/>
  <c r="I403" i="2"/>
  <c r="J403" i="2" s="1"/>
  <c r="I407" i="2"/>
  <c r="I411" i="2"/>
  <c r="J411" i="2" s="1"/>
  <c r="I481" i="2"/>
  <c r="J481" i="2" s="1"/>
  <c r="K481" i="2" s="1"/>
  <c r="H575" i="2"/>
  <c r="J626" i="2"/>
  <c r="I669" i="2"/>
  <c r="I725" i="2"/>
  <c r="I807" i="2"/>
  <c r="I839" i="2"/>
  <c r="I871" i="2"/>
  <c r="I919" i="2"/>
  <c r="J919" i="2" s="1"/>
  <c r="I931" i="2"/>
  <c r="H954" i="2"/>
  <c r="I954" i="2" s="1"/>
  <c r="H970" i="2"/>
  <c r="I970" i="2" s="1"/>
  <c r="I1000" i="2"/>
  <c r="I1018" i="2"/>
  <c r="I1172" i="2"/>
  <c r="I1176" i="2"/>
  <c r="H1202" i="2"/>
  <c r="I1230" i="2"/>
  <c r="J1230" i="2" s="1"/>
  <c r="K1230" i="2" s="1"/>
  <c r="L1230" i="2" s="1"/>
  <c r="I1283" i="2"/>
  <c r="J1283" i="2" s="1"/>
  <c r="K1283" i="2" s="1"/>
  <c r="L1283" i="2" s="1"/>
  <c r="I1439" i="2"/>
  <c r="I1459" i="2"/>
  <c r="J1459" i="2" s="1"/>
  <c r="I1487" i="2"/>
  <c r="I1788" i="2"/>
  <c r="I1820" i="2"/>
  <c r="I1862" i="2"/>
  <c r="I1872" i="2"/>
  <c r="I1902" i="2"/>
  <c r="I1906" i="2"/>
  <c r="I1910" i="2"/>
  <c r="I2111" i="2"/>
  <c r="I2139" i="2"/>
  <c r="J2139" i="2" s="1"/>
  <c r="K2139" i="2" s="1"/>
  <c r="I2155" i="2"/>
  <c r="J2155" i="2" s="1"/>
  <c r="K2155" i="2" s="1"/>
  <c r="I2171" i="2"/>
  <c r="J2171" i="2" s="1"/>
  <c r="K2171" i="2" s="1"/>
  <c r="H2262" i="2"/>
  <c r="I2262" i="2" s="1"/>
  <c r="J2262" i="2" s="1"/>
  <c r="K2262" i="2" s="1"/>
  <c r="H2423" i="2"/>
  <c r="I2423" i="2" s="1"/>
  <c r="J2423" i="2" s="1"/>
  <c r="K2423" i="2" s="1"/>
  <c r="L2423" i="2" s="1"/>
  <c r="I2621" i="2"/>
  <c r="J2621" i="2" s="1"/>
  <c r="H2745" i="2"/>
  <c r="I2745" i="2" s="1"/>
  <c r="J2745" i="2" s="1"/>
  <c r="K2823" i="2"/>
  <c r="H95" i="2"/>
  <c r="I95" i="2" s="1"/>
  <c r="H99" i="2"/>
  <c r="H103" i="2"/>
  <c r="I103" i="2" s="1"/>
  <c r="I107" i="2"/>
  <c r="J107" i="2" s="1"/>
  <c r="I115" i="2"/>
  <c r="H223" i="2"/>
  <c r="I223" i="2" s="1"/>
  <c r="J223" i="2" s="1"/>
  <c r="K223" i="2" s="1"/>
  <c r="H227" i="2"/>
  <c r="H231" i="2"/>
  <c r="I231" i="2" s="1"/>
  <c r="I235" i="2"/>
  <c r="J235" i="2" s="1"/>
  <c r="I243" i="2"/>
  <c r="H351" i="2"/>
  <c r="I351" i="2" s="1"/>
  <c r="J351" i="2" s="1"/>
  <c r="H355" i="2"/>
  <c r="H359" i="2"/>
  <c r="I359" i="2" s="1"/>
  <c r="I363" i="2"/>
  <c r="J363" i="2" s="1"/>
  <c r="K363" i="2" s="1"/>
  <c r="L363" i="2" s="1"/>
  <c r="I371" i="2"/>
  <c r="H465" i="2"/>
  <c r="I465" i="2" s="1"/>
  <c r="J465" i="2" s="1"/>
  <c r="K465" i="2" s="1"/>
  <c r="K566" i="2"/>
  <c r="L566" i="2" s="1"/>
  <c r="J642" i="2"/>
  <c r="I656" i="2"/>
  <c r="K656" i="2" s="1"/>
  <c r="L656" i="2" s="1"/>
  <c r="H677" i="2"/>
  <c r="I677" i="2" s="1"/>
  <c r="J677" i="2" s="1"/>
  <c r="H815" i="2"/>
  <c r="I815" i="2" s="1"/>
  <c r="J815" i="2" s="1"/>
  <c r="H847" i="2"/>
  <c r="I847" i="2" s="1"/>
  <c r="J847" i="2" s="1"/>
  <c r="H879" i="2"/>
  <c r="I879" i="2" s="1"/>
  <c r="J879" i="2" s="1"/>
  <c r="H958" i="2"/>
  <c r="H974" i="2"/>
  <c r="I974" i="2" s="1"/>
  <c r="H978" i="2"/>
  <c r="I978" i="2" s="1"/>
  <c r="H1034" i="2"/>
  <c r="I1034" i="2" s="1"/>
  <c r="J1034" i="2" s="1"/>
  <c r="H1048" i="2"/>
  <c r="I1048" i="2" s="1"/>
  <c r="J1048" i="2" s="1"/>
  <c r="K1048" i="2" s="1"/>
  <c r="L1048" i="2" s="1"/>
  <c r="H1170" i="2"/>
  <c r="H1182" i="2"/>
  <c r="I1182" i="2" s="1"/>
  <c r="I1186" i="2"/>
  <c r="I1190" i="2"/>
  <c r="J1190" i="2" s="1"/>
  <c r="H1194" i="2"/>
  <c r="I1198" i="2"/>
  <c r="J1198" i="2" s="1"/>
  <c r="K1198" i="2" s="1"/>
  <c r="L1198" i="2" s="1"/>
  <c r="I1206" i="2"/>
  <c r="J1206" i="2" s="1"/>
  <c r="H1262" i="2"/>
  <c r="I1266" i="2"/>
  <c r="J1266" i="2" s="1"/>
  <c r="I1270" i="2"/>
  <c r="H1280" i="2"/>
  <c r="H1299" i="2"/>
  <c r="I1426" i="2"/>
  <c r="J1426" i="2" s="1"/>
  <c r="K1426" i="2" s="1"/>
  <c r="I1455" i="2"/>
  <c r="H1517" i="2"/>
  <c r="I1517" i="2" s="1"/>
  <c r="H1878" i="2"/>
  <c r="I1878" i="2" s="1"/>
  <c r="J1878" i="2" s="1"/>
  <c r="K1878" i="2" s="1"/>
  <c r="H1923" i="2"/>
  <c r="I1923" i="2" s="1"/>
  <c r="J1923" i="2" s="1"/>
  <c r="K1923" i="2" s="1"/>
  <c r="H1933" i="2"/>
  <c r="J1945" i="2"/>
  <c r="H1949" i="2"/>
  <c r="I1949" i="2" s="1"/>
  <c r="J1959" i="2"/>
  <c r="H1963" i="2"/>
  <c r="I1963" i="2" s="1"/>
  <c r="I2103" i="2"/>
  <c r="J2103" i="2" s="1"/>
  <c r="K2107" i="2"/>
  <c r="I2135" i="2"/>
  <c r="J2135" i="2" s="1"/>
  <c r="K2135" i="2" s="1"/>
  <c r="I2151" i="2"/>
  <c r="J2151" i="2" s="1"/>
  <c r="K2151" i="2" s="1"/>
  <c r="I2167" i="2"/>
  <c r="J2167" i="2" s="1"/>
  <c r="K2167" i="2" s="1"/>
  <c r="H2557" i="2"/>
  <c r="I2557" i="2" s="1"/>
  <c r="I2761" i="2"/>
  <c r="H75" i="2"/>
  <c r="H79" i="2"/>
  <c r="I79" i="2" s="1"/>
  <c r="H83" i="2"/>
  <c r="H87" i="2"/>
  <c r="I87" i="2" s="1"/>
  <c r="H91" i="2"/>
  <c r="I91" i="2" s="1"/>
  <c r="I99" i="2"/>
  <c r="J115" i="2"/>
  <c r="H203" i="2"/>
  <c r="I203" i="2" s="1"/>
  <c r="H207" i="2"/>
  <c r="I207" i="2" s="1"/>
  <c r="J207" i="2" s="1"/>
  <c r="H211" i="2"/>
  <c r="H215" i="2"/>
  <c r="I215" i="2" s="1"/>
  <c r="H219" i="2"/>
  <c r="I219" i="2" s="1"/>
  <c r="I227" i="2"/>
  <c r="J243" i="2"/>
  <c r="H331" i="2"/>
  <c r="H335" i="2"/>
  <c r="I335" i="2" s="1"/>
  <c r="H339" i="2"/>
  <c r="I339" i="2" s="1"/>
  <c r="H343" i="2"/>
  <c r="I343" i="2" s="1"/>
  <c r="H347" i="2"/>
  <c r="I347" i="2" s="1"/>
  <c r="I355" i="2"/>
  <c r="J371" i="2"/>
  <c r="K562" i="2"/>
  <c r="J656" i="2"/>
  <c r="H727" i="2"/>
  <c r="I727" i="2" s="1"/>
  <c r="J727" i="2" s="1"/>
  <c r="H733" i="2"/>
  <c r="I733" i="2" s="1"/>
  <c r="J733" i="2" s="1"/>
  <c r="H903" i="2"/>
  <c r="I903" i="2" s="1"/>
  <c r="J903" i="2" s="1"/>
  <c r="H915" i="2"/>
  <c r="I915" i="2" s="1"/>
  <c r="J915" i="2" s="1"/>
  <c r="H938" i="2"/>
  <c r="I938" i="2" s="1"/>
  <c r="H942" i="2"/>
  <c r="I942" i="2" s="1"/>
  <c r="H1002" i="2"/>
  <c r="I1002" i="2" s="1"/>
  <c r="J1002" i="2" s="1"/>
  <c r="K1002" i="2" s="1"/>
  <c r="H1154" i="2"/>
  <c r="H1158" i="2"/>
  <c r="H1166" i="2"/>
  <c r="I1170" i="2"/>
  <c r="H1174" i="2"/>
  <c r="I1174" i="2" s="1"/>
  <c r="H1178" i="2"/>
  <c r="I1178" i="2" s="1"/>
  <c r="J1258" i="2"/>
  <c r="H1804" i="2"/>
  <c r="I1804" i="2" s="1"/>
  <c r="J1804" i="2" s="1"/>
  <c r="H1860" i="2"/>
  <c r="I1860" i="2" s="1"/>
  <c r="J1860" i="2" s="1"/>
  <c r="K1860" i="2" s="1"/>
  <c r="H1900" i="2"/>
  <c r="I1900" i="2" s="1"/>
  <c r="H1904" i="2"/>
  <c r="I1904" i="2" s="1"/>
  <c r="J1904" i="2" s="1"/>
  <c r="H1908" i="2"/>
  <c r="I1908" i="2" s="1"/>
  <c r="J1908" i="2" s="1"/>
  <c r="H1912" i="2"/>
  <c r="I1912" i="2" s="1"/>
  <c r="H1921" i="2"/>
  <c r="I1933" i="2"/>
  <c r="H1953" i="2"/>
  <c r="I1953" i="2" s="1"/>
  <c r="I2131" i="2"/>
  <c r="J2131" i="2" s="1"/>
  <c r="H2270" i="2"/>
  <c r="I2270" i="2" s="1"/>
  <c r="J2270" i="2" s="1"/>
  <c r="K2270" i="2" s="1"/>
  <c r="H2617" i="2"/>
  <c r="I2617" i="2" s="1"/>
  <c r="J2617" i="2" s="1"/>
  <c r="J2787" i="2"/>
  <c r="K2787" i="2" s="1"/>
  <c r="L2787" i="2" s="1"/>
  <c r="J1210" i="2"/>
  <c r="I1988" i="2"/>
  <c r="I2250" i="2"/>
  <c r="I83" i="2"/>
  <c r="I211" i="2"/>
  <c r="J559" i="2"/>
  <c r="K559" i="2" s="1"/>
  <c r="I562" i="2"/>
  <c r="J562" i="2" s="1"/>
  <c r="H567" i="2"/>
  <c r="I567" i="2" s="1"/>
  <c r="H927" i="2"/>
  <c r="I927" i="2" s="1"/>
  <c r="J927" i="2" s="1"/>
  <c r="I1154" i="2"/>
  <c r="I1158" i="2"/>
  <c r="H1162" i="2"/>
  <c r="H1250" i="2"/>
  <c r="I1254" i="2"/>
  <c r="J1475" i="2"/>
  <c r="I2127" i="2"/>
  <c r="K2131" i="2"/>
  <c r="L2131" i="2" s="1"/>
  <c r="I2147" i="2"/>
  <c r="J2147" i="2" s="1"/>
  <c r="K2147" i="2" s="1"/>
  <c r="I2163" i="2"/>
  <c r="J2163" i="2" s="1"/>
  <c r="K2163" i="2" s="1"/>
  <c r="I2179" i="2"/>
  <c r="J2179" i="2" s="1"/>
  <c r="K2179" i="2" s="1"/>
  <c r="I2206" i="2"/>
  <c r="H2226" i="2"/>
  <c r="I2226" i="2" s="1"/>
  <c r="J2226" i="2" s="1"/>
  <c r="I2278" i="2"/>
  <c r="H2573" i="2"/>
  <c r="I2573" i="2" s="1"/>
  <c r="I2656" i="2"/>
  <c r="H2749" i="2"/>
  <c r="I2749" i="2" s="1"/>
  <c r="J2749" i="2" s="1"/>
  <c r="K2749" i="2" s="1"/>
  <c r="L2749" i="2" s="1"/>
  <c r="I2799" i="2"/>
  <c r="H2210" i="2"/>
  <c r="I2210" i="2" s="1"/>
  <c r="J2210" i="2" s="1"/>
  <c r="K554" i="2"/>
  <c r="L554" i="2" s="1"/>
  <c r="J583" i="2"/>
  <c r="I911" i="2"/>
  <c r="I923" i="2"/>
  <c r="J1058" i="2"/>
  <c r="J1062" i="2"/>
  <c r="K1062" i="2" s="1"/>
  <c r="J1066" i="2"/>
  <c r="K1066" i="2" s="1"/>
  <c r="L1066" i="2" s="1"/>
  <c r="J1070" i="2"/>
  <c r="J1074" i="2"/>
  <c r="J1078" i="2"/>
  <c r="K1078" i="2" s="1"/>
  <c r="L1078" i="2" s="1"/>
  <c r="J1090" i="2"/>
  <c r="J1094" i="2"/>
  <c r="K1094" i="2" s="1"/>
  <c r="L1094" i="2" s="1"/>
  <c r="J1098" i="2"/>
  <c r="K1098" i="2" s="1"/>
  <c r="L1098" i="2" s="1"/>
  <c r="J1102" i="2"/>
  <c r="K1102" i="2" s="1"/>
  <c r="J1106" i="2"/>
  <c r="J1110" i="2"/>
  <c r="K1110" i="2" s="1"/>
  <c r="J1122" i="2"/>
  <c r="J1126" i="2"/>
  <c r="K1126" i="2" s="1"/>
  <c r="L1126" i="2" s="1"/>
  <c r="J1130" i="2"/>
  <c r="J1134" i="2"/>
  <c r="J1138" i="2"/>
  <c r="J1142" i="2"/>
  <c r="K1142" i="2" s="1"/>
  <c r="L1142" i="2" s="1"/>
  <c r="J1246" i="2"/>
  <c r="K1246" i="2" s="1"/>
  <c r="L1246" i="2" s="1"/>
  <c r="J1296" i="2"/>
  <c r="J1315" i="2"/>
  <c r="I1501" i="2"/>
  <c r="J1501" i="2" s="1"/>
  <c r="K1501" i="2" s="1"/>
  <c r="I2004" i="2"/>
  <c r="I2036" i="2"/>
  <c r="I2068" i="2"/>
  <c r="I2234" i="2"/>
  <c r="H2613" i="2"/>
  <c r="I2613" i="2" s="1"/>
  <c r="H2720" i="2"/>
  <c r="I2720" i="2" s="1"/>
  <c r="J2720" i="2" s="1"/>
  <c r="H163" i="2"/>
  <c r="I163" i="2" s="1"/>
  <c r="H295" i="2"/>
  <c r="I295" i="2" s="1"/>
  <c r="H2254" i="2"/>
  <c r="I2593" i="2"/>
  <c r="J2593" i="2" s="1"/>
  <c r="I2795" i="2"/>
  <c r="I2218" i="2"/>
  <c r="I2641" i="2"/>
  <c r="J2641" i="2" s="1"/>
  <c r="H35" i="2"/>
  <c r="H159" i="2"/>
  <c r="I159" i="2" s="1"/>
  <c r="H287" i="2"/>
  <c r="I287" i="2" s="1"/>
  <c r="J287" i="2" s="1"/>
  <c r="K287" i="2" s="1"/>
  <c r="L287" i="2" s="1"/>
  <c r="H415" i="2"/>
  <c r="I415" i="2" s="1"/>
  <c r="J415" i="2" s="1"/>
  <c r="K415" i="2" s="1"/>
  <c r="H19" i="2"/>
  <c r="J51" i="2"/>
  <c r="K51" i="2" s="1"/>
  <c r="L51" i="2" s="1"/>
  <c r="H147" i="2"/>
  <c r="I147" i="2" s="1"/>
  <c r="J179" i="2"/>
  <c r="H275" i="2"/>
  <c r="L559" i="2"/>
  <c r="I578" i="2"/>
  <c r="J578" i="2" s="1"/>
  <c r="J650" i="2"/>
  <c r="I907" i="2"/>
  <c r="H935" i="2"/>
  <c r="I935" i="2" s="1"/>
  <c r="H1218" i="2"/>
  <c r="H1222" i="2"/>
  <c r="I1222" i="2" s="1"/>
  <c r="I1234" i="2"/>
  <c r="J1234" i="2" s="1"/>
  <c r="I1238" i="2"/>
  <c r="J1238" i="2" s="1"/>
  <c r="H1477" i="2"/>
  <c r="I1477" i="2" s="1"/>
  <c r="J1477" i="2" s="1"/>
  <c r="K1477" i="2" s="1"/>
  <c r="L1477" i="2" s="1"/>
  <c r="J1491" i="2"/>
  <c r="I1497" i="2"/>
  <c r="I1511" i="2"/>
  <c r="J1511" i="2" s="1"/>
  <c r="K1511" i="2" s="1"/>
  <c r="L1511" i="2" s="1"/>
  <c r="I1515" i="2"/>
  <c r="I1519" i="2"/>
  <c r="J1519" i="2" s="1"/>
  <c r="K1519" i="2" s="1"/>
  <c r="L1519" i="2" s="1"/>
  <c r="I1913" i="2"/>
  <c r="I1925" i="2"/>
  <c r="J1925" i="2" s="1"/>
  <c r="J1937" i="2"/>
  <c r="K1937" i="2" s="1"/>
  <c r="I2115" i="2"/>
  <c r="J2115" i="2" s="1"/>
  <c r="K2119" i="2"/>
  <c r="I2242" i="2"/>
  <c r="H2306" i="2"/>
  <c r="I2306" i="2" s="1"/>
  <c r="I2391" i="2"/>
  <c r="J2391" i="2" s="1"/>
  <c r="K2391" i="2" s="1"/>
  <c r="L2391" i="2" s="1"/>
  <c r="J2601" i="2"/>
  <c r="H2609" i="2"/>
  <c r="I2609" i="2" s="1"/>
  <c r="H2795" i="2"/>
  <c r="I2183" i="2"/>
  <c r="J2183" i="2" s="1"/>
  <c r="K2183" i="2" s="1"/>
  <c r="I2202" i="2"/>
  <c r="I2258" i="2"/>
  <c r="I2407" i="2"/>
  <c r="I2737" i="2"/>
  <c r="I2769" i="2"/>
  <c r="H2589" i="2"/>
  <c r="I2589" i="2" s="1"/>
  <c r="H2629" i="2"/>
  <c r="I2629" i="2" s="1"/>
  <c r="H2649" i="2"/>
  <c r="H2672" i="2"/>
  <c r="I2672" i="2" s="1"/>
  <c r="J2672" i="2" s="1"/>
  <c r="I2765" i="2"/>
  <c r="J2765" i="2" s="1"/>
  <c r="K2765" i="2" s="1"/>
  <c r="L2765" i="2" s="1"/>
  <c r="H2831" i="2"/>
  <c r="H2835" i="2"/>
  <c r="I2835" i="2" s="1"/>
  <c r="H2222" i="2"/>
  <c r="I2222" i="2" s="1"/>
  <c r="J2222" i="2" s="1"/>
  <c r="K2222" i="2" s="1"/>
  <c r="H2238" i="2"/>
  <c r="I2238" i="2" s="1"/>
  <c r="J2238" i="2" s="1"/>
  <c r="K2238" i="2" s="1"/>
  <c r="I2266" i="2"/>
  <c r="I2375" i="2"/>
  <c r="I2439" i="2"/>
  <c r="J2439" i="2" s="1"/>
  <c r="K2439" i="2" s="1"/>
  <c r="L2439" i="2" s="1"/>
  <c r="H2556" i="2"/>
  <c r="H2571" i="2"/>
  <c r="I2571" i="2" s="1"/>
  <c r="I2616" i="2"/>
  <c r="I2753" i="2"/>
  <c r="I2781" i="2"/>
  <c r="I2214" i="2"/>
  <c r="I2230" i="2"/>
  <c r="I2246" i="2"/>
  <c r="I2274" i="2"/>
  <c r="I2588" i="2"/>
  <c r="J2588" i="2" s="1"/>
  <c r="I56" i="2"/>
  <c r="J56" i="2" s="1"/>
  <c r="K411" i="2"/>
  <c r="L411" i="2" s="1"/>
  <c r="K175" i="2"/>
  <c r="L175" i="2" s="1"/>
  <c r="I230" i="2"/>
  <c r="H423" i="2"/>
  <c r="I423" i="2" s="1"/>
  <c r="J423" i="2" s="1"/>
  <c r="H439" i="2"/>
  <c r="H455" i="2"/>
  <c r="I455" i="2" s="1"/>
  <c r="H471" i="2"/>
  <c r="I587" i="2"/>
  <c r="I598" i="2"/>
  <c r="J598" i="2" s="1"/>
  <c r="I603" i="2"/>
  <c r="I614" i="2"/>
  <c r="I619" i="2"/>
  <c r="J619" i="2" s="1"/>
  <c r="K619" i="2" s="1"/>
  <c r="L619" i="2" s="1"/>
  <c r="H728" i="2"/>
  <c r="I728" i="2" s="1"/>
  <c r="H784" i="2"/>
  <c r="I784" i="2" s="1"/>
  <c r="I24" i="2"/>
  <c r="J24" i="2" s="1"/>
  <c r="K71" i="2"/>
  <c r="L71" i="2" s="1"/>
  <c r="H460" i="2"/>
  <c r="I460" i="2" s="1"/>
  <c r="K15" i="2"/>
  <c r="L15" i="2" s="1"/>
  <c r="I32" i="2"/>
  <c r="J32" i="2" s="1"/>
  <c r="K47" i="2"/>
  <c r="H6" i="2"/>
  <c r="I6" i="2" s="1"/>
  <c r="I12" i="2"/>
  <c r="I18" i="2"/>
  <c r="J18" i="2" s="1"/>
  <c r="K27" i="2"/>
  <c r="L27" i="2" s="1"/>
  <c r="H38" i="2"/>
  <c r="I44" i="2"/>
  <c r="J44" i="2" s="1"/>
  <c r="L47" i="2"/>
  <c r="K50" i="2"/>
  <c r="I50" i="2"/>
  <c r="J50" i="2" s="1"/>
  <c r="K59" i="2"/>
  <c r="L59" i="2" s="1"/>
  <c r="H70" i="2"/>
  <c r="I70" i="2" s="1"/>
  <c r="I82" i="2"/>
  <c r="H102" i="2"/>
  <c r="I114" i="2"/>
  <c r="K123" i="2"/>
  <c r="H134" i="2"/>
  <c r="I146" i="2"/>
  <c r="J151" i="2"/>
  <c r="K155" i="2"/>
  <c r="L155" i="2" s="1"/>
  <c r="H166" i="2"/>
  <c r="I166" i="2" s="1"/>
  <c r="I178" i="2"/>
  <c r="J183" i="2"/>
  <c r="H198" i="2"/>
  <c r="I210" i="2"/>
  <c r="H230" i="2"/>
  <c r="I242" i="2"/>
  <c r="K251" i="2"/>
  <c r="L251" i="2" s="1"/>
  <c r="H262" i="2"/>
  <c r="J274" i="2"/>
  <c r="I274" i="2"/>
  <c r="H294" i="2"/>
  <c r="I306" i="2"/>
  <c r="J311" i="2"/>
  <c r="K311" i="2" s="1"/>
  <c r="L311" i="2" s="1"/>
  <c r="H326" i="2"/>
  <c r="K338" i="2"/>
  <c r="I338" i="2"/>
  <c r="J338" i="2" s="1"/>
  <c r="H358" i="2"/>
  <c r="I358" i="2" s="1"/>
  <c r="K367" i="2"/>
  <c r="L367" i="2" s="1"/>
  <c r="I370" i="2"/>
  <c r="J375" i="2"/>
  <c r="H390" i="2"/>
  <c r="J402" i="2"/>
  <c r="I402" i="2"/>
  <c r="J407" i="2"/>
  <c r="I483" i="2"/>
  <c r="I499" i="2"/>
  <c r="I515" i="2"/>
  <c r="I531" i="2"/>
  <c r="J531" i="2" s="1"/>
  <c r="I547" i="2"/>
  <c r="J547" i="2" s="1"/>
  <c r="I630" i="2"/>
  <c r="J630" i="2" s="1"/>
  <c r="H729" i="2"/>
  <c r="I729" i="2" s="1"/>
  <c r="I745" i="2"/>
  <c r="J745" i="2" s="1"/>
  <c r="H745" i="2"/>
  <c r="I36" i="2"/>
  <c r="J36" i="2" s="1"/>
  <c r="H318" i="2"/>
  <c r="H350" i="2"/>
  <c r="I543" i="2"/>
  <c r="J543" i="2" s="1"/>
  <c r="I646" i="2"/>
  <c r="H689" i="2"/>
  <c r="I689" i="2" s="1"/>
  <c r="H813" i="2"/>
  <c r="H845" i="2"/>
  <c r="I845" i="2" s="1"/>
  <c r="J845" i="2" s="1"/>
  <c r="K845" i="2" s="1"/>
  <c r="H877" i="2"/>
  <c r="I877" i="2" s="1"/>
  <c r="H444" i="2"/>
  <c r="J143" i="2"/>
  <c r="J303" i="2"/>
  <c r="I48" i="2"/>
  <c r="J48" i="2" s="1"/>
  <c r="K63" i="2"/>
  <c r="L63" i="2" s="1"/>
  <c r="J187" i="2"/>
  <c r="K187" i="2" s="1"/>
  <c r="J283" i="2"/>
  <c r="I590" i="2"/>
  <c r="J590" i="2" s="1"/>
  <c r="I595" i="2"/>
  <c r="I606" i="2"/>
  <c r="I611" i="2"/>
  <c r="I622" i="2"/>
  <c r="J622" i="2" s="1"/>
  <c r="K622" i="2"/>
  <c r="L622" i="2" s="1"/>
  <c r="I651" i="2"/>
  <c r="H889" i="2"/>
  <c r="I889" i="2" s="1"/>
  <c r="H959" i="2"/>
  <c r="I959" i="2" s="1"/>
  <c r="I222" i="2"/>
  <c r="H822" i="2"/>
  <c r="H30" i="2"/>
  <c r="I74" i="2"/>
  <c r="J74" i="2" s="1"/>
  <c r="K74" i="2" s="1"/>
  <c r="H126" i="2"/>
  <c r="I126" i="2" s="1"/>
  <c r="J170" i="2"/>
  <c r="I170" i="2"/>
  <c r="H190" i="2"/>
  <c r="J239" i="2"/>
  <c r="K239" i="2" s="1"/>
  <c r="I298" i="2"/>
  <c r="J298" i="2" s="1"/>
  <c r="I495" i="2"/>
  <c r="H10" i="2"/>
  <c r="I10" i="2" s="1"/>
  <c r="I16" i="2"/>
  <c r="H42" i="2"/>
  <c r="H22" i="2"/>
  <c r="I28" i="2"/>
  <c r="J28" i="2" s="1"/>
  <c r="I34" i="2"/>
  <c r="J34" i="2" s="1"/>
  <c r="K34" i="2" s="1"/>
  <c r="L34" i="2" s="1"/>
  <c r="H54" i="2"/>
  <c r="I60" i="2"/>
  <c r="J60" i="2" s="1"/>
  <c r="I66" i="2"/>
  <c r="H86" i="2"/>
  <c r="I98" i="2"/>
  <c r="H118" i="2"/>
  <c r="I130" i="2"/>
  <c r="J130" i="2" s="1"/>
  <c r="J135" i="2"/>
  <c r="H150" i="2"/>
  <c r="K162" i="2"/>
  <c r="I162" i="2"/>
  <c r="J162" i="2" s="1"/>
  <c r="K171" i="2"/>
  <c r="H182" i="2"/>
  <c r="I182" i="2" s="1"/>
  <c r="I194" i="2"/>
  <c r="J199" i="2"/>
  <c r="H214" i="2"/>
  <c r="I214" i="2" s="1"/>
  <c r="I226" i="2"/>
  <c r="H246" i="2"/>
  <c r="I246" i="2" s="1"/>
  <c r="J246" i="2" s="1"/>
  <c r="J258" i="2"/>
  <c r="I258" i="2"/>
  <c r="J263" i="2"/>
  <c r="H278" i="2"/>
  <c r="I290" i="2"/>
  <c r="K299" i="2"/>
  <c r="L299" i="2" s="1"/>
  <c r="H310" i="2"/>
  <c r="J322" i="2"/>
  <c r="I322" i="2"/>
  <c r="J327" i="2"/>
  <c r="H342" i="2"/>
  <c r="I354" i="2"/>
  <c r="H374" i="2"/>
  <c r="J386" i="2"/>
  <c r="I386" i="2"/>
  <c r="J391" i="2"/>
  <c r="K391" i="2" s="1"/>
  <c r="H406" i="2"/>
  <c r="I406" i="2" s="1"/>
  <c r="I418" i="2"/>
  <c r="H421" i="2"/>
  <c r="H437" i="2"/>
  <c r="H453" i="2"/>
  <c r="I453" i="2" s="1"/>
  <c r="J453" i="2" s="1"/>
  <c r="H469" i="2"/>
  <c r="I491" i="2"/>
  <c r="I507" i="2"/>
  <c r="I523" i="2"/>
  <c r="I539" i="2"/>
  <c r="I627" i="2"/>
  <c r="I767" i="2"/>
  <c r="J767" i="2" s="1"/>
  <c r="J808" i="2"/>
  <c r="K808" i="2" s="1"/>
  <c r="I808" i="2"/>
  <c r="I840" i="2"/>
  <c r="J840" i="2" s="1"/>
  <c r="I872" i="2"/>
  <c r="K315" i="2"/>
  <c r="L315" i="2" s="1"/>
  <c r="H476" i="2"/>
  <c r="I476" i="2" s="1"/>
  <c r="J476" i="2" s="1"/>
  <c r="I635" i="2"/>
  <c r="H699" i="2"/>
  <c r="I699" i="2" s="1"/>
  <c r="J699" i="2" s="1"/>
  <c r="K699" i="2" s="1"/>
  <c r="H94" i="2"/>
  <c r="I234" i="2"/>
  <c r="J234" i="2" s="1"/>
  <c r="J271" i="2"/>
  <c r="K327" i="2"/>
  <c r="I362" i="2"/>
  <c r="I394" i="2"/>
  <c r="H414" i="2"/>
  <c r="I527" i="2"/>
  <c r="I571" i="2"/>
  <c r="I8" i="2"/>
  <c r="J8" i="2" s="1"/>
  <c r="K23" i="2"/>
  <c r="L23" i="2" s="1"/>
  <c r="I40" i="2"/>
  <c r="K55" i="2"/>
  <c r="L55" i="2" s="1"/>
  <c r="K119" i="2"/>
  <c r="K151" i="2"/>
  <c r="K183" i="2"/>
  <c r="L183" i="2" s="1"/>
  <c r="H430" i="2"/>
  <c r="H446" i="2"/>
  <c r="I446" i="2" s="1"/>
  <c r="J446" i="2" s="1"/>
  <c r="H462" i="2"/>
  <c r="I462" i="2" s="1"/>
  <c r="H478" i="2"/>
  <c r="I555" i="2"/>
  <c r="I638" i="2"/>
  <c r="J638" i="2" s="1"/>
  <c r="H722" i="2"/>
  <c r="I722" i="2" s="1"/>
  <c r="K7" i="2"/>
  <c r="L7" i="2" s="1"/>
  <c r="I254" i="2"/>
  <c r="K379" i="2"/>
  <c r="L379" i="2" s="1"/>
  <c r="H428" i="2"/>
  <c r="H854" i="2"/>
  <c r="I854" i="2" s="1"/>
  <c r="H62" i="2"/>
  <c r="I106" i="2"/>
  <c r="J106" i="2" s="1"/>
  <c r="K106" i="2" s="1"/>
  <c r="L123" i="2"/>
  <c r="I138" i="2"/>
  <c r="J138" i="2" s="1"/>
  <c r="K138" i="2" s="1"/>
  <c r="H158" i="2"/>
  <c r="J202" i="2"/>
  <c r="I202" i="2"/>
  <c r="I266" i="2"/>
  <c r="J266" i="2" s="1"/>
  <c r="H286" i="2"/>
  <c r="I330" i="2"/>
  <c r="H382" i="2"/>
  <c r="J399" i="2"/>
  <c r="K399" i="2" s="1"/>
  <c r="L399" i="2" s="1"/>
  <c r="I428" i="2"/>
  <c r="I511" i="2"/>
  <c r="J511" i="2" s="1"/>
  <c r="H14" i="2"/>
  <c r="I14" i="2" s="1"/>
  <c r="I20" i="2"/>
  <c r="J20" i="2" s="1"/>
  <c r="I26" i="2"/>
  <c r="J26" i="2" s="1"/>
  <c r="K26" i="2" s="1"/>
  <c r="H46" i="2"/>
  <c r="I52" i="2"/>
  <c r="J52" i="2"/>
  <c r="I58" i="2"/>
  <c r="J58" i="2" s="1"/>
  <c r="H78" i="2"/>
  <c r="I90" i="2"/>
  <c r="H110" i="2"/>
  <c r="I110" i="2" s="1"/>
  <c r="L119" i="2"/>
  <c r="I122" i="2"/>
  <c r="J127" i="2"/>
  <c r="H142" i="2"/>
  <c r="I154" i="2"/>
  <c r="L171" i="2"/>
  <c r="H174" i="2"/>
  <c r="I174" i="2" s="1"/>
  <c r="I186" i="2"/>
  <c r="J186" i="2" s="1"/>
  <c r="J191" i="2"/>
  <c r="H206" i="2"/>
  <c r="I206" i="2" s="1"/>
  <c r="I218" i="2"/>
  <c r="H238" i="2"/>
  <c r="I238" i="2" s="1"/>
  <c r="I250" i="2"/>
  <c r="J250" i="2" s="1"/>
  <c r="J255" i="2"/>
  <c r="H270" i="2"/>
  <c r="I282" i="2"/>
  <c r="J282" i="2" s="1"/>
  <c r="H302" i="2"/>
  <c r="I302" i="2" s="1"/>
  <c r="I314" i="2"/>
  <c r="J319" i="2"/>
  <c r="K319" i="2" s="1"/>
  <c r="H334" i="2"/>
  <c r="I334" i="2" s="1"/>
  <c r="I346" i="2"/>
  <c r="H366" i="2"/>
  <c r="K375" i="2"/>
  <c r="K378" i="2"/>
  <c r="I378" i="2"/>
  <c r="J378" i="2" s="1"/>
  <c r="J383" i="2"/>
  <c r="K383" i="2" s="1"/>
  <c r="L383" i="2" s="1"/>
  <c r="H398" i="2"/>
  <c r="I410" i="2"/>
  <c r="I487" i="2"/>
  <c r="J487" i="2" s="1"/>
  <c r="I503" i="2"/>
  <c r="I519" i="2"/>
  <c r="I535" i="2"/>
  <c r="I551" i="2"/>
  <c r="K582" i="2"/>
  <c r="L582" i="2" s="1"/>
  <c r="I643" i="2"/>
  <c r="J643" i="2" s="1"/>
  <c r="K643" i="2" s="1"/>
  <c r="L643" i="2" s="1"/>
  <c r="H885" i="2"/>
  <c r="H426" i="2"/>
  <c r="J435" i="2"/>
  <c r="K435" i="2" s="1"/>
  <c r="H442" i="2"/>
  <c r="J451" i="2"/>
  <c r="K451" i="2" s="1"/>
  <c r="H458" i="2"/>
  <c r="H474" i="2"/>
  <c r="J485" i="2"/>
  <c r="K489" i="2"/>
  <c r="L489" i="2" s="1"/>
  <c r="J489" i="2"/>
  <c r="J493" i="2"/>
  <c r="K493" i="2" s="1"/>
  <c r="J495" i="2"/>
  <c r="K495" i="2" s="1"/>
  <c r="J497" i="2"/>
  <c r="K497" i="2" s="1"/>
  <c r="L497" i="2" s="1"/>
  <c r="J499" i="2"/>
  <c r="J501" i="2"/>
  <c r="K501" i="2" s="1"/>
  <c r="K505" i="2"/>
  <c r="J505" i="2"/>
  <c r="J507" i="2"/>
  <c r="J509" i="2"/>
  <c r="J513" i="2"/>
  <c r="K513" i="2" s="1"/>
  <c r="J515" i="2"/>
  <c r="J517" i="2"/>
  <c r="K521" i="2"/>
  <c r="L521" i="2" s="1"/>
  <c r="J521" i="2"/>
  <c r="J523" i="2"/>
  <c r="K523" i="2" s="1"/>
  <c r="J525" i="2"/>
  <c r="K525" i="2" s="1"/>
  <c r="J527" i="2"/>
  <c r="K529" i="2"/>
  <c r="L529" i="2" s="1"/>
  <c r="J529" i="2"/>
  <c r="J533" i="2"/>
  <c r="K533" i="2" s="1"/>
  <c r="J537" i="2"/>
  <c r="K537" i="2" s="1"/>
  <c r="L537" i="2" s="1"/>
  <c r="J539" i="2"/>
  <c r="K539" i="2" s="1"/>
  <c r="J541" i="2"/>
  <c r="J545" i="2"/>
  <c r="J549" i="2"/>
  <c r="J551" i="2"/>
  <c r="K553" i="2"/>
  <c r="L553" i="2" s="1"/>
  <c r="J553" i="2"/>
  <c r="J555" i="2"/>
  <c r="H564" i="2"/>
  <c r="J569" i="2"/>
  <c r="I580" i="2"/>
  <c r="H580" i="2"/>
  <c r="J585" i="2"/>
  <c r="K585" i="2" s="1"/>
  <c r="L585" i="2" s="1"/>
  <c r="J587" i="2"/>
  <c r="J595" i="2"/>
  <c r="K595" i="2" s="1"/>
  <c r="J611" i="2"/>
  <c r="J651" i="2"/>
  <c r="H672" i="2"/>
  <c r="I672" i="2" s="1"/>
  <c r="H705" i="2"/>
  <c r="H715" i="2"/>
  <c r="H738" i="2"/>
  <c r="H744" i="2"/>
  <c r="I744" i="2" s="1"/>
  <c r="J744" i="2" s="1"/>
  <c r="J761" i="2"/>
  <c r="I761" i="2"/>
  <c r="I783" i="2"/>
  <c r="H794" i="2"/>
  <c r="I812" i="2"/>
  <c r="J812" i="2" s="1"/>
  <c r="K812" i="2" s="1"/>
  <c r="L812" i="2" s="1"/>
  <c r="I817" i="2"/>
  <c r="J817" i="2" s="1"/>
  <c r="H826" i="2"/>
  <c r="I826" i="2" s="1"/>
  <c r="I844" i="2"/>
  <c r="J844" i="2" s="1"/>
  <c r="I849" i="2"/>
  <c r="J849" i="2" s="1"/>
  <c r="K849" i="2" s="1"/>
  <c r="H858" i="2"/>
  <c r="J876" i="2"/>
  <c r="I876" i="2"/>
  <c r="I881" i="2"/>
  <c r="J881" i="2" s="1"/>
  <c r="K881" i="2" s="1"/>
  <c r="I904" i="2"/>
  <c r="I936" i="2"/>
  <c r="I1038" i="2"/>
  <c r="J1038" i="2" s="1"/>
  <c r="H1047" i="2"/>
  <c r="I1047" i="2" s="1"/>
  <c r="J1156" i="2"/>
  <c r="K1156" i="2" s="1"/>
  <c r="I1156" i="2"/>
  <c r="I1256" i="2"/>
  <c r="J1256" i="2" s="1"/>
  <c r="H768" i="2"/>
  <c r="H818" i="2"/>
  <c r="I868" i="2"/>
  <c r="I928" i="2"/>
  <c r="H983" i="2"/>
  <c r="I983" i="2" s="1"/>
  <c r="H432" i="2"/>
  <c r="I432" i="2" s="1"/>
  <c r="H448" i="2"/>
  <c r="H464" i="2"/>
  <c r="I464" i="2" s="1"/>
  <c r="H480" i="2"/>
  <c r="L505" i="2"/>
  <c r="I558" i="2"/>
  <c r="H565" i="2"/>
  <c r="I574" i="2"/>
  <c r="J574" i="2" s="1"/>
  <c r="H581" i="2"/>
  <c r="H588" i="2"/>
  <c r="I593" i="2"/>
  <c r="I596" i="2"/>
  <c r="H596" i="2"/>
  <c r="I601" i="2"/>
  <c r="J601" i="2" s="1"/>
  <c r="H604" i="2"/>
  <c r="I609" i="2"/>
  <c r="H612" i="2"/>
  <c r="I612" i="2" s="1"/>
  <c r="J612" i="2" s="1"/>
  <c r="I617" i="2"/>
  <c r="J617" i="2" s="1"/>
  <c r="H620" i="2"/>
  <c r="I625" i="2"/>
  <c r="I628" i="2"/>
  <c r="J628" i="2" s="1"/>
  <c r="H628" i="2"/>
  <c r="I633" i="2"/>
  <c r="H636" i="2"/>
  <c r="I636" i="2" s="1"/>
  <c r="J636" i="2" s="1"/>
  <c r="I641" i="2"/>
  <c r="J641" i="2" s="1"/>
  <c r="I644" i="2"/>
  <c r="J644" i="2" s="1"/>
  <c r="H644" i="2"/>
  <c r="I649" i="2"/>
  <c r="H652" i="2"/>
  <c r="I652" i="2" s="1"/>
  <c r="J652" i="2" s="1"/>
  <c r="I657" i="2"/>
  <c r="H667" i="2"/>
  <c r="H690" i="2"/>
  <c r="H696" i="2"/>
  <c r="I696" i="2" s="1"/>
  <c r="I735" i="2"/>
  <c r="H752" i="2"/>
  <c r="I768" i="2"/>
  <c r="H785" i="2"/>
  <c r="I800" i="2"/>
  <c r="J800" i="2" s="1"/>
  <c r="H814" i="2"/>
  <c r="I832" i="2"/>
  <c r="H846" i="2"/>
  <c r="I846" i="2" s="1"/>
  <c r="I864" i="2"/>
  <c r="H878" i="2"/>
  <c r="I878" i="2" s="1"/>
  <c r="H897" i="2"/>
  <c r="I897" i="2" s="1"/>
  <c r="H929" i="2"/>
  <c r="I929" i="2" s="1"/>
  <c r="H997" i="2"/>
  <c r="I997" i="2" s="1"/>
  <c r="H560" i="2"/>
  <c r="I560" i="2" s="1"/>
  <c r="I654" i="2"/>
  <c r="H673" i="2"/>
  <c r="I841" i="2"/>
  <c r="H434" i="2"/>
  <c r="H441" i="2"/>
  <c r="J443" i="2"/>
  <c r="K443" i="2" s="1"/>
  <c r="H450" i="2"/>
  <c r="L451" i="2"/>
  <c r="H457" i="2"/>
  <c r="J459" i="2"/>
  <c r="H466" i="2"/>
  <c r="H473" i="2"/>
  <c r="J475" i="2"/>
  <c r="H482" i="2"/>
  <c r="H486" i="2"/>
  <c r="H490" i="2"/>
  <c r="H494" i="2"/>
  <c r="H498" i="2"/>
  <c r="H502" i="2"/>
  <c r="H506" i="2"/>
  <c r="H510" i="2"/>
  <c r="H514" i="2"/>
  <c r="H518" i="2"/>
  <c r="H522" i="2"/>
  <c r="H526" i="2"/>
  <c r="H530" i="2"/>
  <c r="H534" i="2"/>
  <c r="H538" i="2"/>
  <c r="H542" i="2"/>
  <c r="H546" i="2"/>
  <c r="H550" i="2"/>
  <c r="H556" i="2"/>
  <c r="I556" i="2" s="1"/>
  <c r="J558" i="2"/>
  <c r="J563" i="2"/>
  <c r="I565" i="2"/>
  <c r="H572" i="2"/>
  <c r="I572" i="2" s="1"/>
  <c r="J579" i="2"/>
  <c r="I581" i="2"/>
  <c r="J581" i="2" s="1"/>
  <c r="K583" i="2"/>
  <c r="L583" i="2" s="1"/>
  <c r="H655" i="2"/>
  <c r="I658" i="2"/>
  <c r="H674" i="2"/>
  <c r="I674" i="2" s="1"/>
  <c r="J674" i="2" s="1"/>
  <c r="H680" i="2"/>
  <c r="I680" i="2" s="1"/>
  <c r="I697" i="2"/>
  <c r="H713" i="2"/>
  <c r="I719" i="2"/>
  <c r="H736" i="2"/>
  <c r="I736" i="2" s="1"/>
  <c r="I769" i="2"/>
  <c r="H769" i="2"/>
  <c r="H779" i="2"/>
  <c r="I779" i="2" s="1"/>
  <c r="J779" i="2" s="1"/>
  <c r="I796" i="2"/>
  <c r="J796" i="2" s="1"/>
  <c r="I801" i="2"/>
  <c r="J801" i="2" s="1"/>
  <c r="H805" i="2"/>
  <c r="I805" i="2" s="1"/>
  <c r="H810" i="2"/>
  <c r="I810" i="2" s="1"/>
  <c r="I828" i="2"/>
  <c r="J828" i="2" s="1"/>
  <c r="I833" i="2"/>
  <c r="J833" i="2" s="1"/>
  <c r="K833" i="2" s="1"/>
  <c r="H837" i="2"/>
  <c r="H842" i="2"/>
  <c r="I860" i="2"/>
  <c r="I865" i="2"/>
  <c r="J865" i="2" s="1"/>
  <c r="H869" i="2"/>
  <c r="H874" i="2"/>
  <c r="I920" i="2"/>
  <c r="I961" i="2"/>
  <c r="J961" i="2" s="1"/>
  <c r="I1220" i="2"/>
  <c r="I683" i="2"/>
  <c r="J683" i="2" s="1"/>
  <c r="H683" i="2"/>
  <c r="H712" i="2"/>
  <c r="I712" i="2" s="1"/>
  <c r="I751" i="2"/>
  <c r="I804" i="2"/>
  <c r="J804" i="2" s="1"/>
  <c r="H850" i="2"/>
  <c r="I850" i="2" s="1"/>
  <c r="J850" i="2" s="1"/>
  <c r="I873" i="2"/>
  <c r="J873" i="2" s="1"/>
  <c r="H893" i="2"/>
  <c r="I893" i="2" s="1"/>
  <c r="I13" i="2"/>
  <c r="I17" i="2"/>
  <c r="I29" i="2"/>
  <c r="I33" i="2"/>
  <c r="J33" i="2" s="1"/>
  <c r="I37" i="2"/>
  <c r="J37" i="2" s="1"/>
  <c r="I41" i="2"/>
  <c r="J41" i="2" s="1"/>
  <c r="I49" i="2"/>
  <c r="J49" i="2" s="1"/>
  <c r="K49" i="2" s="1"/>
  <c r="I101" i="2"/>
  <c r="J101" i="2" s="1"/>
  <c r="I105" i="2"/>
  <c r="J105" i="2" s="1"/>
  <c r="I109" i="2"/>
  <c r="I113" i="2"/>
  <c r="I117" i="2"/>
  <c r="J117" i="2" s="1"/>
  <c r="I121" i="2"/>
  <c r="J121" i="2" s="1"/>
  <c r="I129" i="2"/>
  <c r="J129" i="2" s="1"/>
  <c r="I133" i="2"/>
  <c r="I141" i="2"/>
  <c r="J141" i="2" s="1"/>
  <c r="I145" i="2"/>
  <c r="J145" i="2" s="1"/>
  <c r="I149" i="2"/>
  <c r="I153" i="2"/>
  <c r="I157" i="2"/>
  <c r="I161" i="2"/>
  <c r="J161" i="2" s="1"/>
  <c r="I165" i="2"/>
  <c r="I169" i="2"/>
  <c r="I173" i="2"/>
  <c r="J173" i="2" s="1"/>
  <c r="I177" i="2"/>
  <c r="I181" i="2"/>
  <c r="J181" i="2" s="1"/>
  <c r="I185" i="2"/>
  <c r="I189" i="2"/>
  <c r="I193" i="2"/>
  <c r="I197" i="2"/>
  <c r="I201" i="2"/>
  <c r="J201" i="2" s="1"/>
  <c r="I205" i="2"/>
  <c r="J205" i="2" s="1"/>
  <c r="K205" i="2" s="1"/>
  <c r="I209" i="2"/>
  <c r="I213" i="2"/>
  <c r="I217" i="2"/>
  <c r="J217" i="2" s="1"/>
  <c r="I221" i="2"/>
  <c r="I225" i="2"/>
  <c r="I229" i="2"/>
  <c r="I233" i="2"/>
  <c r="I237" i="2"/>
  <c r="I241" i="2"/>
  <c r="I245" i="2"/>
  <c r="J245" i="2" s="1"/>
  <c r="I249" i="2"/>
  <c r="I253" i="2"/>
  <c r="I257" i="2"/>
  <c r="I261" i="2"/>
  <c r="I265" i="2"/>
  <c r="I269" i="2"/>
  <c r="I273" i="2"/>
  <c r="I281" i="2"/>
  <c r="J281" i="2" s="1"/>
  <c r="I285" i="2"/>
  <c r="J285" i="2" s="1"/>
  <c r="I289" i="2"/>
  <c r="I293" i="2"/>
  <c r="I297" i="2"/>
  <c r="I377" i="2"/>
  <c r="J377" i="2" s="1"/>
  <c r="I381" i="2"/>
  <c r="I385" i="2"/>
  <c r="J385" i="2" s="1"/>
  <c r="I389" i="2"/>
  <c r="I393" i="2"/>
  <c r="I397" i="2"/>
  <c r="I401" i="2"/>
  <c r="I405" i="2"/>
  <c r="J405" i="2" s="1"/>
  <c r="K405" i="2" s="1"/>
  <c r="I409" i="2"/>
  <c r="I413" i="2"/>
  <c r="J413" i="2" s="1"/>
  <c r="K413" i="2" s="1"/>
  <c r="I417" i="2"/>
  <c r="H420" i="2"/>
  <c r="I420" i="2" s="1"/>
  <c r="J420" i="2" s="1"/>
  <c r="I425" i="2"/>
  <c r="H427" i="2"/>
  <c r="H436" i="2"/>
  <c r="I436" i="2" s="1"/>
  <c r="H452" i="2"/>
  <c r="H468" i="2"/>
  <c r="I468" i="2" s="1"/>
  <c r="H484" i="2"/>
  <c r="H488" i="2"/>
  <c r="I488" i="2" s="1"/>
  <c r="H492" i="2"/>
  <c r="I492" i="2" s="1"/>
  <c r="I496" i="2"/>
  <c r="H496" i="2"/>
  <c r="H500" i="2"/>
  <c r="I500" i="2" s="1"/>
  <c r="H504" i="2"/>
  <c r="I504" i="2" s="1"/>
  <c r="J504" i="2" s="1"/>
  <c r="K504" i="2" s="1"/>
  <c r="H508" i="2"/>
  <c r="I512" i="2"/>
  <c r="J512" i="2" s="1"/>
  <c r="H512" i="2"/>
  <c r="H516" i="2"/>
  <c r="I520" i="2"/>
  <c r="H520" i="2"/>
  <c r="H524" i="2"/>
  <c r="I524" i="2" s="1"/>
  <c r="H528" i="2"/>
  <c r="I528" i="2" s="1"/>
  <c r="H532" i="2"/>
  <c r="I532" i="2" s="1"/>
  <c r="H536" i="2"/>
  <c r="H540" i="2"/>
  <c r="H544" i="2"/>
  <c r="I544" i="2" s="1"/>
  <c r="J544" i="2" s="1"/>
  <c r="H548" i="2"/>
  <c r="H552" i="2"/>
  <c r="I552" i="2" s="1"/>
  <c r="I591" i="2"/>
  <c r="J591" i="2" s="1"/>
  <c r="K591" i="2" s="1"/>
  <c r="I599" i="2"/>
  <c r="I607" i="2"/>
  <c r="J607" i="2" s="1"/>
  <c r="I615" i="2"/>
  <c r="J615" i="2" s="1"/>
  <c r="I623" i="2"/>
  <c r="J623" i="2" s="1"/>
  <c r="I631" i="2"/>
  <c r="J631" i="2" s="1"/>
  <c r="I639" i="2"/>
  <c r="I647" i="2"/>
  <c r="H664" i="2"/>
  <c r="I664" i="2" s="1"/>
  <c r="I681" i="2"/>
  <c r="J681" i="2" s="1"/>
  <c r="I703" i="2"/>
  <c r="H720" i="2"/>
  <c r="I720" i="2" s="1"/>
  <c r="I753" i="2"/>
  <c r="J753" i="2" s="1"/>
  <c r="H753" i="2"/>
  <c r="H763" i="2"/>
  <c r="H786" i="2"/>
  <c r="I786" i="2" s="1"/>
  <c r="I792" i="2"/>
  <c r="J792" i="2" s="1"/>
  <c r="K792" i="2" s="1"/>
  <c r="I797" i="2"/>
  <c r="J797" i="2" s="1"/>
  <c r="H806" i="2"/>
  <c r="J824" i="2"/>
  <c r="I824" i="2"/>
  <c r="I829" i="2"/>
  <c r="J829" i="2" s="1"/>
  <c r="H838" i="2"/>
  <c r="I856" i="2"/>
  <c r="I861" i="2"/>
  <c r="H870" i="2"/>
  <c r="H965" i="2"/>
  <c r="I1006" i="2"/>
  <c r="J1006" i="2" s="1"/>
  <c r="K1006" i="2" s="1"/>
  <c r="J1300" i="2"/>
  <c r="K581" i="2"/>
  <c r="H706" i="2"/>
  <c r="I706" i="2" s="1"/>
  <c r="I809" i="2"/>
  <c r="I836" i="2"/>
  <c r="I5" i="2"/>
  <c r="J5" i="2" s="1"/>
  <c r="I9" i="2"/>
  <c r="I21" i="2"/>
  <c r="I25" i="2"/>
  <c r="J25" i="2" s="1"/>
  <c r="I45" i="2"/>
  <c r="J45" i="2" s="1"/>
  <c r="I53" i="2"/>
  <c r="J53" i="2" s="1"/>
  <c r="I57" i="2"/>
  <c r="I61" i="2"/>
  <c r="I65" i="2"/>
  <c r="I69" i="2"/>
  <c r="I73" i="2"/>
  <c r="I77" i="2"/>
  <c r="J77" i="2" s="1"/>
  <c r="I81" i="2"/>
  <c r="I85" i="2"/>
  <c r="J85" i="2" s="1"/>
  <c r="I89" i="2"/>
  <c r="I93" i="2"/>
  <c r="I97" i="2"/>
  <c r="I125" i="2"/>
  <c r="I137" i="2"/>
  <c r="H64" i="2"/>
  <c r="H68" i="2"/>
  <c r="H72" i="2"/>
  <c r="I72" i="2" s="1"/>
  <c r="H76" i="2"/>
  <c r="I76" i="2" s="1"/>
  <c r="H80" i="2"/>
  <c r="H84" i="2"/>
  <c r="H88" i="2"/>
  <c r="H92" i="2"/>
  <c r="H96" i="2"/>
  <c r="I96" i="2" s="1"/>
  <c r="H100" i="2"/>
  <c r="H104" i="2"/>
  <c r="H108" i="2"/>
  <c r="H112" i="2"/>
  <c r="I112" i="2" s="1"/>
  <c r="H116" i="2"/>
  <c r="H120" i="2"/>
  <c r="H124" i="2"/>
  <c r="I124" i="2" s="1"/>
  <c r="H128" i="2"/>
  <c r="I128" i="2" s="1"/>
  <c r="H132" i="2"/>
  <c r="I132" i="2" s="1"/>
  <c r="H136" i="2"/>
  <c r="H140" i="2"/>
  <c r="H144" i="2"/>
  <c r="H148" i="2"/>
  <c r="H152" i="2"/>
  <c r="H156" i="2"/>
  <c r="I156" i="2" s="1"/>
  <c r="H160" i="2"/>
  <c r="I160" i="2" s="1"/>
  <c r="H164" i="2"/>
  <c r="I164" i="2" s="1"/>
  <c r="H168" i="2"/>
  <c r="H172" i="2"/>
  <c r="I172" i="2" s="1"/>
  <c r="H176" i="2"/>
  <c r="H180" i="2"/>
  <c r="H184" i="2"/>
  <c r="H188" i="2"/>
  <c r="H192" i="2"/>
  <c r="I192" i="2" s="1"/>
  <c r="H196" i="2"/>
  <c r="I196" i="2" s="1"/>
  <c r="H200" i="2"/>
  <c r="I200" i="2" s="1"/>
  <c r="H204" i="2"/>
  <c r="H208" i="2"/>
  <c r="H212" i="2"/>
  <c r="I212" i="2" s="1"/>
  <c r="H216" i="2"/>
  <c r="I216" i="2" s="1"/>
  <c r="H220" i="2"/>
  <c r="I220" i="2" s="1"/>
  <c r="H224" i="2"/>
  <c r="I224" i="2" s="1"/>
  <c r="H228" i="2"/>
  <c r="H232" i="2"/>
  <c r="I232" i="2" s="1"/>
  <c r="H236" i="2"/>
  <c r="H240" i="2"/>
  <c r="H244" i="2"/>
  <c r="H248" i="2"/>
  <c r="H252" i="2"/>
  <c r="I252" i="2" s="1"/>
  <c r="H256" i="2"/>
  <c r="I256" i="2" s="1"/>
  <c r="H260" i="2"/>
  <c r="H264" i="2"/>
  <c r="I264" i="2" s="1"/>
  <c r="H268" i="2"/>
  <c r="I268" i="2" s="1"/>
  <c r="H272" i="2"/>
  <c r="H276" i="2"/>
  <c r="J277" i="2"/>
  <c r="H280" i="2"/>
  <c r="I280" i="2" s="1"/>
  <c r="H284" i="2"/>
  <c r="H288" i="2"/>
  <c r="I288" i="2" s="1"/>
  <c r="H292" i="2"/>
  <c r="H296" i="2"/>
  <c r="I296" i="2" s="1"/>
  <c r="H300" i="2"/>
  <c r="J301" i="2"/>
  <c r="H304" i="2"/>
  <c r="I304" i="2" s="1"/>
  <c r="J305" i="2"/>
  <c r="K305" i="2" s="1"/>
  <c r="H308" i="2"/>
  <c r="J309" i="2"/>
  <c r="K309" i="2" s="1"/>
  <c r="H312" i="2"/>
  <c r="J313" i="2"/>
  <c r="K313" i="2" s="1"/>
  <c r="H316" i="2"/>
  <c r="J317" i="2"/>
  <c r="K317" i="2" s="1"/>
  <c r="H320" i="2"/>
  <c r="J321" i="2"/>
  <c r="K321" i="2" s="1"/>
  <c r="H324" i="2"/>
  <c r="I324" i="2" s="1"/>
  <c r="J325" i="2"/>
  <c r="H328" i="2"/>
  <c r="I328" i="2" s="1"/>
  <c r="J329" i="2"/>
  <c r="H332" i="2"/>
  <c r="J333" i="2"/>
  <c r="H336" i="2"/>
  <c r="J337" i="2"/>
  <c r="K337" i="2" s="1"/>
  <c r="H340" i="2"/>
  <c r="I340" i="2" s="1"/>
  <c r="J341" i="2"/>
  <c r="K341" i="2" s="1"/>
  <c r="H344" i="2"/>
  <c r="J345" i="2"/>
  <c r="K345" i="2" s="1"/>
  <c r="H348" i="2"/>
  <c r="J349" i="2"/>
  <c r="K349" i="2" s="1"/>
  <c r="H352" i="2"/>
  <c r="J353" i="2"/>
  <c r="K353" i="2" s="1"/>
  <c r="L353" i="2" s="1"/>
  <c r="H356" i="2"/>
  <c r="J357" i="2"/>
  <c r="H360" i="2"/>
  <c r="I360" i="2" s="1"/>
  <c r="J361" i="2"/>
  <c r="H364" i="2"/>
  <c r="I364" i="2" s="1"/>
  <c r="J365" i="2"/>
  <c r="H368" i="2"/>
  <c r="J369" i="2"/>
  <c r="K369" i="2" s="1"/>
  <c r="H372" i="2"/>
  <c r="I372" i="2" s="1"/>
  <c r="J373" i="2"/>
  <c r="K373" i="2" s="1"/>
  <c r="H376" i="2"/>
  <c r="I376" i="2" s="1"/>
  <c r="H380" i="2"/>
  <c r="I380" i="2" s="1"/>
  <c r="H384" i="2"/>
  <c r="H388" i="2"/>
  <c r="I388" i="2" s="1"/>
  <c r="H392" i="2"/>
  <c r="H396" i="2"/>
  <c r="I396" i="2" s="1"/>
  <c r="H400" i="2"/>
  <c r="I400" i="2" s="1"/>
  <c r="H404" i="2"/>
  <c r="I404" i="2" s="1"/>
  <c r="H408" i="2"/>
  <c r="H412" i="2"/>
  <c r="H416" i="2"/>
  <c r="H422" i="2"/>
  <c r="I427" i="2"/>
  <c r="J427" i="2" s="1"/>
  <c r="K427" i="2" s="1"/>
  <c r="H429" i="2"/>
  <c r="I429" i="2" s="1"/>
  <c r="J429" i="2" s="1"/>
  <c r="H438" i="2"/>
  <c r="I438" i="2" s="1"/>
  <c r="H445" i="2"/>
  <c r="I452" i="2"/>
  <c r="J452" i="2" s="1"/>
  <c r="H454" i="2"/>
  <c r="H461" i="2"/>
  <c r="I461" i="2" s="1"/>
  <c r="H470" i="2"/>
  <c r="I470" i="2" s="1"/>
  <c r="H477" i="2"/>
  <c r="I561" i="2"/>
  <c r="K563" i="2"/>
  <c r="L563" i="2" s="1"/>
  <c r="I568" i="2"/>
  <c r="H568" i="2"/>
  <c r="J568" i="2" s="1"/>
  <c r="J570" i="2"/>
  <c r="K570" i="2" s="1"/>
  <c r="L570" i="2" s="1"/>
  <c r="I577" i="2"/>
  <c r="J577" i="2" s="1"/>
  <c r="K579" i="2"/>
  <c r="L579" i="2" s="1"/>
  <c r="H584" i="2"/>
  <c r="J586" i="2"/>
  <c r="K586" i="2" s="1"/>
  <c r="L586" i="2" s="1"/>
  <c r="L591" i="2"/>
  <c r="J594" i="2"/>
  <c r="K594" i="2" s="1"/>
  <c r="J602" i="2"/>
  <c r="K602" i="2" s="1"/>
  <c r="L602" i="2" s="1"/>
  <c r="J610" i="2"/>
  <c r="I687" i="2"/>
  <c r="H704" i="2"/>
  <c r="H737" i="2"/>
  <c r="H747" i="2"/>
  <c r="I747" i="2" s="1"/>
  <c r="H770" i="2"/>
  <c r="I770" i="2" s="1"/>
  <c r="H776" i="2"/>
  <c r="H802" i="2"/>
  <c r="I802" i="2" s="1"/>
  <c r="I820" i="2"/>
  <c r="J820" i="2" s="1"/>
  <c r="H834" i="2"/>
  <c r="I852" i="2"/>
  <c r="J852" i="2" s="1"/>
  <c r="K852" i="2" s="1"/>
  <c r="L852" i="2" s="1"/>
  <c r="H866" i="2"/>
  <c r="I866" i="2" s="1"/>
  <c r="I912" i="2"/>
  <c r="I1188" i="2"/>
  <c r="J1188" i="2" s="1"/>
  <c r="H576" i="2"/>
  <c r="I576" i="2" s="1"/>
  <c r="H424" i="2"/>
  <c r="H431" i="2"/>
  <c r="J433" i="2"/>
  <c r="K433" i="2" s="1"/>
  <c r="H440" i="2"/>
  <c r="H447" i="2"/>
  <c r="J449" i="2"/>
  <c r="K449" i="2" s="1"/>
  <c r="I454" i="2"/>
  <c r="H456" i="2"/>
  <c r="K459" i="2"/>
  <c r="H463" i="2"/>
  <c r="H472" i="2"/>
  <c r="H479" i="2"/>
  <c r="H557" i="2"/>
  <c r="H573" i="2"/>
  <c r="H592" i="2"/>
  <c r="I592" i="2" s="1"/>
  <c r="H600" i="2"/>
  <c r="I608" i="2"/>
  <c r="H608" i="2"/>
  <c r="K610" i="2"/>
  <c r="L610" i="2" s="1"/>
  <c r="H616" i="2"/>
  <c r="K618" i="2"/>
  <c r="H624" i="2"/>
  <c r="I624" i="2" s="1"/>
  <c r="K626" i="2"/>
  <c r="L626" i="2" s="1"/>
  <c r="H632" i="2"/>
  <c r="K634" i="2"/>
  <c r="H640" i="2"/>
  <c r="I640" i="2" s="1"/>
  <c r="K642" i="2"/>
  <c r="L642" i="2" s="1"/>
  <c r="H648" i="2"/>
  <c r="K650" i="2"/>
  <c r="H665" i="2"/>
  <c r="I671" i="2"/>
  <c r="J671" i="2" s="1"/>
  <c r="K671" i="2" s="1"/>
  <c r="L671" i="2" s="1"/>
  <c r="H688" i="2"/>
  <c r="I688" i="2" s="1"/>
  <c r="I704" i="2"/>
  <c r="H721" i="2"/>
  <c r="I721" i="2" s="1"/>
  <c r="H731" i="2"/>
  <c r="H754" i="2"/>
  <c r="H760" i="2"/>
  <c r="I760" i="2" s="1"/>
  <c r="I777" i="2"/>
  <c r="H793" i="2"/>
  <c r="H798" i="2"/>
  <c r="I816" i="2"/>
  <c r="I821" i="2"/>
  <c r="J821" i="2" s="1"/>
  <c r="H825" i="2"/>
  <c r="H830" i="2"/>
  <c r="I848" i="2"/>
  <c r="I853" i="2"/>
  <c r="H857" i="2"/>
  <c r="I857" i="2" s="1"/>
  <c r="H862" i="2"/>
  <c r="I862" i="2" s="1"/>
  <c r="I880" i="2"/>
  <c r="J880" i="2" s="1"/>
  <c r="K880" i="2" s="1"/>
  <c r="H913" i="2"/>
  <c r="I1024" i="2"/>
  <c r="J1024" i="2" s="1"/>
  <c r="K1024" i="2" s="1"/>
  <c r="H1029" i="2"/>
  <c r="I1029" i="2" s="1"/>
  <c r="L562" i="2"/>
  <c r="J589" i="2"/>
  <c r="K589" i="2" s="1"/>
  <c r="J597" i="2"/>
  <c r="J605" i="2"/>
  <c r="K605" i="2" s="1"/>
  <c r="J609" i="2"/>
  <c r="J613" i="2"/>
  <c r="L618" i="2"/>
  <c r="J621" i="2"/>
  <c r="K621" i="2" s="1"/>
  <c r="L621" i="2" s="1"/>
  <c r="J625" i="2"/>
  <c r="J629" i="2"/>
  <c r="J633" i="2"/>
  <c r="L634" i="2"/>
  <c r="J637" i="2"/>
  <c r="J645" i="2"/>
  <c r="K645" i="2" s="1"/>
  <c r="L645" i="2" s="1"/>
  <c r="L650" i="2"/>
  <c r="H660" i="2"/>
  <c r="J669" i="2"/>
  <c r="H676" i="2"/>
  <c r="J685" i="2"/>
  <c r="H692" i="2"/>
  <c r="H708" i="2"/>
  <c r="J717" i="2"/>
  <c r="H724" i="2"/>
  <c r="H740" i="2"/>
  <c r="J749" i="2"/>
  <c r="H756" i="2"/>
  <c r="J765" i="2"/>
  <c r="H772" i="2"/>
  <c r="H788" i="2"/>
  <c r="I884" i="2"/>
  <c r="J884" i="2" s="1"/>
  <c r="I887" i="2"/>
  <c r="J887" i="2" s="1"/>
  <c r="I892" i="2"/>
  <c r="J892" i="2" s="1"/>
  <c r="I895" i="2"/>
  <c r="J895" i="2" s="1"/>
  <c r="I900" i="2"/>
  <c r="J916" i="2"/>
  <c r="I916" i="2"/>
  <c r="I932" i="2"/>
  <c r="I946" i="2"/>
  <c r="J946" i="2" s="1"/>
  <c r="J950" i="2"/>
  <c r="K950" i="2" s="1"/>
  <c r="L950" i="2" s="1"/>
  <c r="J972" i="2"/>
  <c r="J990" i="2"/>
  <c r="I990" i="2"/>
  <c r="H1013" i="2"/>
  <c r="H1059" i="2"/>
  <c r="H1067" i="2"/>
  <c r="H1075" i="2"/>
  <c r="I1075" i="2" s="1"/>
  <c r="J1075" i="2" s="1"/>
  <c r="H1083" i="2"/>
  <c r="I1083" i="2" s="1"/>
  <c r="H1091" i="2"/>
  <c r="H1099" i="2"/>
  <c r="H1107" i="2"/>
  <c r="H1115" i="2"/>
  <c r="I1115" i="2" s="1"/>
  <c r="H1123" i="2"/>
  <c r="H1131" i="2"/>
  <c r="I1131" i="2" s="1"/>
  <c r="H1139" i="2"/>
  <c r="I1139" i="2" s="1"/>
  <c r="H1147" i="2"/>
  <c r="H1179" i="2"/>
  <c r="H1211" i="2"/>
  <c r="J657" i="2"/>
  <c r="K657" i="2" s="1"/>
  <c r="H662" i="2"/>
  <c r="H678" i="2"/>
  <c r="J687" i="2"/>
  <c r="K687" i="2" s="1"/>
  <c r="H694" i="2"/>
  <c r="J703" i="2"/>
  <c r="H710" i="2"/>
  <c r="H726" i="2"/>
  <c r="J735" i="2"/>
  <c r="K735" i="2" s="1"/>
  <c r="H742" i="2"/>
  <c r="H758" i="2"/>
  <c r="H774" i="2"/>
  <c r="J783" i="2"/>
  <c r="K783" i="2" s="1"/>
  <c r="H790" i="2"/>
  <c r="I901" i="2"/>
  <c r="J901" i="2" s="1"/>
  <c r="I917" i="2"/>
  <c r="I933" i="2"/>
  <c r="J933" i="2" s="1"/>
  <c r="J976" i="2"/>
  <c r="H999" i="2"/>
  <c r="J1040" i="2"/>
  <c r="H1418" i="2"/>
  <c r="I1418" i="2" s="1"/>
  <c r="H666" i="2"/>
  <c r="H682" i="2"/>
  <c r="I682" i="2" s="1"/>
  <c r="H698" i="2"/>
  <c r="I698" i="2" s="1"/>
  <c r="H714" i="2"/>
  <c r="I714" i="2" s="1"/>
  <c r="H730" i="2"/>
  <c r="I730" i="2" s="1"/>
  <c r="H746" i="2"/>
  <c r="I746" i="2" s="1"/>
  <c r="H762" i="2"/>
  <c r="H778" i="2"/>
  <c r="I778" i="2" s="1"/>
  <c r="H963" i="2"/>
  <c r="H1015" i="2"/>
  <c r="I1015" i="2" s="1"/>
  <c r="J653" i="2"/>
  <c r="H659" i="2"/>
  <c r="J661" i="2"/>
  <c r="I666" i="2"/>
  <c r="H668" i="2"/>
  <c r="H675" i="2"/>
  <c r="H684" i="2"/>
  <c r="H691" i="2"/>
  <c r="J693" i="2"/>
  <c r="H700" i="2"/>
  <c r="H707" i="2"/>
  <c r="J709" i="2"/>
  <c r="H716" i="2"/>
  <c r="H723" i="2"/>
  <c r="J725" i="2"/>
  <c r="H732" i="2"/>
  <c r="H739" i="2"/>
  <c r="J741" i="2"/>
  <c r="H748" i="2"/>
  <c r="H755" i="2"/>
  <c r="J757" i="2"/>
  <c r="I762" i="2"/>
  <c r="H764" i="2"/>
  <c r="H771" i="2"/>
  <c r="J773" i="2"/>
  <c r="K773" i="2" s="1"/>
  <c r="H780" i="2"/>
  <c r="H787" i="2"/>
  <c r="J789" i="2"/>
  <c r="I883" i="2"/>
  <c r="J883" i="2" s="1"/>
  <c r="I888" i="2"/>
  <c r="I891" i="2"/>
  <c r="K896" i="2"/>
  <c r="L896" i="2" s="1"/>
  <c r="I896" i="2"/>
  <c r="J896" i="2" s="1"/>
  <c r="I899" i="2"/>
  <c r="H905" i="2"/>
  <c r="I908" i="2"/>
  <c r="H921" i="2"/>
  <c r="I921" i="2" s="1"/>
  <c r="I924" i="2"/>
  <c r="H937" i="2"/>
  <c r="I940" i="2"/>
  <c r="J940" i="2" s="1"/>
  <c r="I944" i="2"/>
  <c r="H981" i="2"/>
  <c r="I981" i="2" s="1"/>
  <c r="J981" i="2" s="1"/>
  <c r="I992" i="2"/>
  <c r="I1022" i="2"/>
  <c r="J1022" i="2" s="1"/>
  <c r="K1022" i="2" s="1"/>
  <c r="L1022" i="2" s="1"/>
  <c r="J663" i="2"/>
  <c r="K663" i="2" s="1"/>
  <c r="H670" i="2"/>
  <c r="J679" i="2"/>
  <c r="H686" i="2"/>
  <c r="J695" i="2"/>
  <c r="K695" i="2" s="1"/>
  <c r="H702" i="2"/>
  <c r="J711" i="2"/>
  <c r="H718" i="2"/>
  <c r="H734" i="2"/>
  <c r="J743" i="2"/>
  <c r="H750" i="2"/>
  <c r="J759" i="2"/>
  <c r="K759" i="2" s="1"/>
  <c r="H766" i="2"/>
  <c r="J775" i="2"/>
  <c r="H782" i="2"/>
  <c r="J791" i="2"/>
  <c r="J795" i="2"/>
  <c r="J799" i="2"/>
  <c r="K799" i="2" s="1"/>
  <c r="J803" i="2"/>
  <c r="J807" i="2"/>
  <c r="K807" i="2" s="1"/>
  <c r="J811" i="2"/>
  <c r="J819" i="2"/>
  <c r="K819" i="2" s="1"/>
  <c r="J823" i="2"/>
  <c r="K823" i="2" s="1"/>
  <c r="J827" i="2"/>
  <c r="K827" i="2" s="1"/>
  <c r="J831" i="2"/>
  <c r="J839" i="2"/>
  <c r="J843" i="2"/>
  <c r="J851" i="2"/>
  <c r="K851" i="2" s="1"/>
  <c r="J855" i="2"/>
  <c r="K855" i="2" s="1"/>
  <c r="J859" i="2"/>
  <c r="J863" i="2"/>
  <c r="K863" i="2" s="1"/>
  <c r="J867" i="2"/>
  <c r="J871" i="2"/>
  <c r="J875" i="2"/>
  <c r="K875" i="2" s="1"/>
  <c r="I909" i="2"/>
  <c r="I925" i="2"/>
  <c r="J1008" i="2"/>
  <c r="H1031" i="2"/>
  <c r="J1304" i="2"/>
  <c r="I1304" i="2"/>
  <c r="L880" i="2"/>
  <c r="H882" i="2"/>
  <c r="H886" i="2"/>
  <c r="H890" i="2"/>
  <c r="J891" i="2"/>
  <c r="H894" i="2"/>
  <c r="H898" i="2"/>
  <c r="J899" i="2"/>
  <c r="H902" i="2"/>
  <c r="H906" i="2"/>
  <c r="J907" i="2"/>
  <c r="H910" i="2"/>
  <c r="J911" i="2"/>
  <c r="H914" i="2"/>
  <c r="H918" i="2"/>
  <c r="H922" i="2"/>
  <c r="J923" i="2"/>
  <c r="H926" i="2"/>
  <c r="H930" i="2"/>
  <c r="J931" i="2"/>
  <c r="H934" i="2"/>
  <c r="H955" i="2"/>
  <c r="I957" i="2"/>
  <c r="J962" i="2"/>
  <c r="K962" i="2" s="1"/>
  <c r="J968" i="2"/>
  <c r="K972" i="2"/>
  <c r="H985" i="2"/>
  <c r="H1001" i="2"/>
  <c r="I1001" i="2" s="1"/>
  <c r="J1010" i="2"/>
  <c r="H1017" i="2"/>
  <c r="I1017" i="2" s="1"/>
  <c r="J1026" i="2"/>
  <c r="H1033" i="2"/>
  <c r="J1042" i="2"/>
  <c r="K1042" i="2" s="1"/>
  <c r="H1049" i="2"/>
  <c r="I1049" i="2" s="1"/>
  <c r="J1072" i="2"/>
  <c r="J1080" i="2"/>
  <c r="K1080" i="2" s="1"/>
  <c r="J1096" i="2"/>
  <c r="J1112" i="2"/>
  <c r="K1112" i="2" s="1"/>
  <c r="J1136" i="2"/>
  <c r="J1144" i="2"/>
  <c r="K1144" i="2" s="1"/>
  <c r="K1150" i="2"/>
  <c r="L1150" i="2" s="1"/>
  <c r="H1167" i="2"/>
  <c r="J1176" i="2"/>
  <c r="K1176" i="2" s="1"/>
  <c r="K1188" i="2"/>
  <c r="H1199" i="2"/>
  <c r="J1208" i="2"/>
  <c r="K1214" i="2"/>
  <c r="L1214" i="2" s="1"/>
  <c r="H1231" i="2"/>
  <c r="I1252" i="2"/>
  <c r="H1278" i="2"/>
  <c r="I1323" i="2"/>
  <c r="J1323" i="2" s="1"/>
  <c r="I1344" i="2"/>
  <c r="H1045" i="2"/>
  <c r="I1045" i="2" s="1"/>
  <c r="H1057" i="2"/>
  <c r="I1057" i="2" s="1"/>
  <c r="H1065" i="2"/>
  <c r="I1065" i="2" s="1"/>
  <c r="H1073" i="2"/>
  <c r="I1073" i="2" s="1"/>
  <c r="H1081" i="2"/>
  <c r="I1081" i="2" s="1"/>
  <c r="H1089" i="2"/>
  <c r="I1089" i="2" s="1"/>
  <c r="H1097" i="2"/>
  <c r="I1097" i="2" s="1"/>
  <c r="H1105" i="2"/>
  <c r="I1105" i="2"/>
  <c r="H1113" i="2"/>
  <c r="H1121" i="2"/>
  <c r="I1121" i="2" s="1"/>
  <c r="J1121" i="2" s="1"/>
  <c r="K1121" i="2" s="1"/>
  <c r="H1129" i="2"/>
  <c r="I1129" i="2"/>
  <c r="J1129" i="2" s="1"/>
  <c r="K1129" i="2" s="1"/>
  <c r="H1137" i="2"/>
  <c r="I1137" i="2" s="1"/>
  <c r="J1137" i="2" s="1"/>
  <c r="K1137" i="2" s="1"/>
  <c r="H1145" i="2"/>
  <c r="I1145" i="2" s="1"/>
  <c r="I1159" i="2"/>
  <c r="H1159" i="2"/>
  <c r="I1191" i="2"/>
  <c r="H1191" i="2"/>
  <c r="H1223" i="2"/>
  <c r="I1223" i="2" s="1"/>
  <c r="J1223" i="2" s="1"/>
  <c r="J1260" i="2"/>
  <c r="I1260" i="2"/>
  <c r="I1275" i="2"/>
  <c r="I1294" i="2"/>
  <c r="H1294" i="2"/>
  <c r="J1332" i="2"/>
  <c r="K1332" i="2" s="1"/>
  <c r="L1332" i="2" s="1"/>
  <c r="H967" i="2"/>
  <c r="I967" i="2" s="1"/>
  <c r="J967" i="2" s="1"/>
  <c r="H979" i="2"/>
  <c r="I979" i="2" s="1"/>
  <c r="J979" i="2" s="1"/>
  <c r="K986" i="2"/>
  <c r="I995" i="2"/>
  <c r="H995" i="2"/>
  <c r="H1011" i="2"/>
  <c r="H1027" i="2"/>
  <c r="J1036" i="2"/>
  <c r="H1043" i="2"/>
  <c r="J1105" i="2"/>
  <c r="I1168" i="2"/>
  <c r="H1171" i="2"/>
  <c r="I1200" i="2"/>
  <c r="H1203" i="2"/>
  <c r="I1232" i="2"/>
  <c r="I1264" i="2"/>
  <c r="J1264" i="2" s="1"/>
  <c r="J1316" i="2"/>
  <c r="K1316" i="2" s="1"/>
  <c r="I1320" i="2"/>
  <c r="J1320" i="2" s="1"/>
  <c r="K1320" i="2" s="1"/>
  <c r="L1320" i="2" s="1"/>
  <c r="H939" i="2"/>
  <c r="I941" i="2"/>
  <c r="I948" i="2"/>
  <c r="J952" i="2"/>
  <c r="H969" i="2"/>
  <c r="H971" i="2"/>
  <c r="I973" i="2"/>
  <c r="J973" i="2" s="1"/>
  <c r="H977" i="2"/>
  <c r="I977" i="2" s="1"/>
  <c r="J986" i="2"/>
  <c r="I988" i="2"/>
  <c r="J988" i="2" s="1"/>
  <c r="H993" i="2"/>
  <c r="I993" i="2" s="1"/>
  <c r="J995" i="2"/>
  <c r="I1004" i="2"/>
  <c r="J1004" i="2" s="1"/>
  <c r="H1009" i="2"/>
  <c r="I1009" i="2" s="1"/>
  <c r="J1018" i="2"/>
  <c r="I1020" i="2"/>
  <c r="J1020" i="2" s="1"/>
  <c r="H1025" i="2"/>
  <c r="I1025" i="2" s="1"/>
  <c r="I1036" i="2"/>
  <c r="H1041" i="2"/>
  <c r="J1050" i="2"/>
  <c r="I1052" i="2"/>
  <c r="J1052" i="2" s="1"/>
  <c r="J1060" i="2"/>
  <c r="K1060" i="2" s="1"/>
  <c r="L1060" i="2" s="1"/>
  <c r="J1068" i="2"/>
  <c r="K1068" i="2" s="1"/>
  <c r="J1076" i="2"/>
  <c r="K1076" i="2" s="1"/>
  <c r="J1092" i="2"/>
  <c r="J1100" i="2"/>
  <c r="K1100" i="2" s="1"/>
  <c r="L1108" i="2"/>
  <c r="J1108" i="2"/>
  <c r="K1108" i="2" s="1"/>
  <c r="J1116" i="2"/>
  <c r="K1116" i="2" s="1"/>
  <c r="J1124" i="2"/>
  <c r="K1124" i="2" s="1"/>
  <c r="L1124" i="2" s="1"/>
  <c r="J1132" i="2"/>
  <c r="K1132" i="2" s="1"/>
  <c r="J1140" i="2"/>
  <c r="K1140" i="2" s="1"/>
  <c r="I1148" i="2"/>
  <c r="J1148" i="2" s="1"/>
  <c r="H1151" i="2"/>
  <c r="I1151" i="2" s="1"/>
  <c r="J1160" i="2"/>
  <c r="K1160" i="2" s="1"/>
  <c r="L1160" i="2" s="1"/>
  <c r="I1180" i="2"/>
  <c r="H1183" i="2"/>
  <c r="I1212" i="2"/>
  <c r="H1215" i="2"/>
  <c r="J1224" i="2"/>
  <c r="K1224" i="2" s="1"/>
  <c r="I1236" i="2"/>
  <c r="J1236" i="2" s="1"/>
  <c r="K1258" i="2"/>
  <c r="L1258" i="2" s="1"/>
  <c r="I1268" i="2"/>
  <c r="J1268" i="2" s="1"/>
  <c r="I1291" i="2"/>
  <c r="H1310" i="2"/>
  <c r="I1329" i="2"/>
  <c r="H1329" i="2"/>
  <c r="H1421" i="2"/>
  <c r="I1421" i="2" s="1"/>
  <c r="I943" i="2"/>
  <c r="H943" i="2"/>
  <c r="I945" i="2"/>
  <c r="J956" i="2"/>
  <c r="K956" i="2" s="1"/>
  <c r="L956" i="2" s="1"/>
  <c r="H975" i="2"/>
  <c r="I975" i="2" s="1"/>
  <c r="J984" i="2"/>
  <c r="K984" i="2" s="1"/>
  <c r="L984" i="2" s="1"/>
  <c r="H991" i="2"/>
  <c r="I991" i="2" s="1"/>
  <c r="J1000" i="2"/>
  <c r="I1007" i="2"/>
  <c r="H1007" i="2"/>
  <c r="J1016" i="2"/>
  <c r="K1016" i="2" s="1"/>
  <c r="L1016" i="2" s="1"/>
  <c r="H1023" i="2"/>
  <c r="H1039" i="2"/>
  <c r="H1055" i="2"/>
  <c r="I1055" i="2" s="1"/>
  <c r="K1058" i="2"/>
  <c r="L1058" i="2" s="1"/>
  <c r="H1063" i="2"/>
  <c r="H1071" i="2"/>
  <c r="K1074" i="2"/>
  <c r="L1074" i="2" s="1"/>
  <c r="H1079" i="2"/>
  <c r="H1087" i="2"/>
  <c r="K1090" i="2"/>
  <c r="L1090" i="2" s="1"/>
  <c r="H1095" i="2"/>
  <c r="H1103" i="2"/>
  <c r="I1103" i="2" s="1"/>
  <c r="J1103" i="2" s="1"/>
  <c r="K1106" i="2"/>
  <c r="L1106" i="2" s="1"/>
  <c r="H1111" i="2"/>
  <c r="I1111" i="2" s="1"/>
  <c r="H1119" i="2"/>
  <c r="K1122" i="2"/>
  <c r="L1122" i="2" s="1"/>
  <c r="H1127" i="2"/>
  <c r="K1130" i="2"/>
  <c r="L1130" i="2" s="1"/>
  <c r="H1135" i="2"/>
  <c r="K1138" i="2"/>
  <c r="L1138" i="2" s="1"/>
  <c r="H1143" i="2"/>
  <c r="I1143" i="2" s="1"/>
  <c r="J1143" i="2" s="1"/>
  <c r="H1163" i="2"/>
  <c r="J1172" i="2"/>
  <c r="H1195" i="2"/>
  <c r="I1195" i="2" s="1"/>
  <c r="J1204" i="2"/>
  <c r="K1204" i="2" s="1"/>
  <c r="K1210" i="2"/>
  <c r="L1210" i="2" s="1"/>
  <c r="H1227" i="2"/>
  <c r="I1227" i="2" s="1"/>
  <c r="J1227" i="2" s="1"/>
  <c r="J1240" i="2"/>
  <c r="I1240" i="2"/>
  <c r="I1272" i="2"/>
  <c r="J1272" i="2" s="1"/>
  <c r="H1334" i="2"/>
  <c r="I1334" i="2" s="1"/>
  <c r="H947" i="2"/>
  <c r="H989" i="2"/>
  <c r="H1005" i="2"/>
  <c r="H1021" i="2"/>
  <c r="I1021" i="2" s="1"/>
  <c r="H1037" i="2"/>
  <c r="I1037" i="2" s="1"/>
  <c r="J1037" i="2" s="1"/>
  <c r="H1053" i="2"/>
  <c r="I1053" i="2" s="1"/>
  <c r="J1053" i="2" s="1"/>
  <c r="H1061" i="2"/>
  <c r="H1069" i="2"/>
  <c r="I1069" i="2" s="1"/>
  <c r="H1077" i="2"/>
  <c r="H1085" i="2"/>
  <c r="H1093" i="2"/>
  <c r="I1093" i="2" s="1"/>
  <c r="J1093" i="2" s="1"/>
  <c r="H1101" i="2"/>
  <c r="H1109" i="2"/>
  <c r="I1109" i="2" s="1"/>
  <c r="H1117" i="2"/>
  <c r="I1117" i="2"/>
  <c r="J1117" i="2" s="1"/>
  <c r="H1125" i="2"/>
  <c r="I1125" i="2" s="1"/>
  <c r="J1125" i="2" s="1"/>
  <c r="H1133" i="2"/>
  <c r="H1141" i="2"/>
  <c r="I1175" i="2"/>
  <c r="H1175" i="2"/>
  <c r="H1207" i="2"/>
  <c r="I1207" i="2" s="1"/>
  <c r="I1244" i="2"/>
  <c r="I1307" i="2"/>
  <c r="H1326" i="2"/>
  <c r="H949" i="2"/>
  <c r="H951" i="2"/>
  <c r="I953" i="2"/>
  <c r="I960" i="2"/>
  <c r="J964" i="2"/>
  <c r="K964" i="2" s="1"/>
  <c r="K968" i="2"/>
  <c r="J980" i="2"/>
  <c r="K980" i="2" s="1"/>
  <c r="I982" i="2"/>
  <c r="H987" i="2"/>
  <c r="I987" i="2" s="1"/>
  <c r="J996" i="2"/>
  <c r="I998" i="2"/>
  <c r="H1003" i="2"/>
  <c r="I1003" i="2" s="1"/>
  <c r="K1010" i="2"/>
  <c r="J1012" i="2"/>
  <c r="I1014" i="2"/>
  <c r="J1014" i="2" s="1"/>
  <c r="H1019" i="2"/>
  <c r="K1026" i="2"/>
  <c r="J1028" i="2"/>
  <c r="K1028" i="2" s="1"/>
  <c r="I1030" i="2"/>
  <c r="J1030" i="2" s="1"/>
  <c r="H1035" i="2"/>
  <c r="I1035" i="2" s="1"/>
  <c r="J1044" i="2"/>
  <c r="K1044" i="2" s="1"/>
  <c r="I1046" i="2"/>
  <c r="J1046" i="2" s="1"/>
  <c r="H1051" i="2"/>
  <c r="K1072" i="2"/>
  <c r="K1096" i="2"/>
  <c r="K1136" i="2"/>
  <c r="I1152" i="2"/>
  <c r="H1155" i="2"/>
  <c r="J1164" i="2"/>
  <c r="K1164" i="2" s="1"/>
  <c r="I1184" i="2"/>
  <c r="J1184" i="2" s="1"/>
  <c r="K1184" i="2" s="1"/>
  <c r="L1184" i="2" s="1"/>
  <c r="H1187" i="2"/>
  <c r="I1187" i="2" s="1"/>
  <c r="J1196" i="2"/>
  <c r="K1208" i="2"/>
  <c r="I1216" i="2"/>
  <c r="H1219" i="2"/>
  <c r="J1228" i="2"/>
  <c r="K1228" i="2" s="1"/>
  <c r="J1248" i="2"/>
  <c r="I1248" i="2"/>
  <c r="J1284" i="2"/>
  <c r="K1284" i="2" s="1"/>
  <c r="L1284" i="2" s="1"/>
  <c r="I1288" i="2"/>
  <c r="I1339" i="2"/>
  <c r="H1424" i="2"/>
  <c r="I1149" i="2"/>
  <c r="J1149" i="2" s="1"/>
  <c r="I1153" i="2"/>
  <c r="I1157" i="2"/>
  <c r="I1161" i="2"/>
  <c r="I1165" i="2"/>
  <c r="J1165" i="2" s="1"/>
  <c r="I1169" i="2"/>
  <c r="I1173" i="2"/>
  <c r="J1173" i="2" s="1"/>
  <c r="I1177" i="2"/>
  <c r="I1181" i="2"/>
  <c r="I1185" i="2"/>
  <c r="I1189" i="2"/>
  <c r="I1193" i="2"/>
  <c r="I1197" i="2"/>
  <c r="I1201" i="2"/>
  <c r="I1205" i="2"/>
  <c r="I1209" i="2"/>
  <c r="I1213" i="2"/>
  <c r="J1213" i="2" s="1"/>
  <c r="I1217" i="2"/>
  <c r="I1221" i="2"/>
  <c r="I1225" i="2"/>
  <c r="J1225" i="2" s="1"/>
  <c r="I1229" i="2"/>
  <c r="J1229" i="2" s="1"/>
  <c r="I1233" i="2"/>
  <c r="J1233" i="2" s="1"/>
  <c r="I1237" i="2"/>
  <c r="I1241" i="2"/>
  <c r="J1241" i="2" s="1"/>
  <c r="K1241" i="2" s="1"/>
  <c r="L1241" i="2" s="1"/>
  <c r="I1245" i="2"/>
  <c r="J1245" i="2" s="1"/>
  <c r="I1249" i="2"/>
  <c r="J1249" i="2" s="1"/>
  <c r="I1253" i="2"/>
  <c r="I1257" i="2"/>
  <c r="I1261" i="2"/>
  <c r="I1265" i="2"/>
  <c r="J1265" i="2" s="1"/>
  <c r="I1269" i="2"/>
  <c r="I1276" i="2"/>
  <c r="I1279" i="2"/>
  <c r="H1282" i="2"/>
  <c r="I1285" i="2"/>
  <c r="J1285" i="2" s="1"/>
  <c r="I1292" i="2"/>
  <c r="I1295" i="2"/>
  <c r="J1295" i="2" s="1"/>
  <c r="K1296" i="2"/>
  <c r="L1296" i="2" s="1"/>
  <c r="H1298" i="2"/>
  <c r="I1301" i="2"/>
  <c r="J1301" i="2" s="1"/>
  <c r="I1308" i="2"/>
  <c r="I1311" i="2"/>
  <c r="J1311" i="2" s="1"/>
  <c r="H1314" i="2"/>
  <c r="K1315" i="2"/>
  <c r="L1315" i="2" s="1"/>
  <c r="I1317" i="2"/>
  <c r="I1324" i="2"/>
  <c r="I1327" i="2"/>
  <c r="J1327" i="2" s="1"/>
  <c r="H1337" i="2"/>
  <c r="I1337" i="2" s="1"/>
  <c r="I1461" i="2"/>
  <c r="J1461" i="2" s="1"/>
  <c r="K1491" i="2"/>
  <c r="L1491" i="2" s="1"/>
  <c r="H1849" i="2"/>
  <c r="H1346" i="2"/>
  <c r="J1346" i="2" s="1"/>
  <c r="H1350" i="2"/>
  <c r="H1354" i="2"/>
  <c r="I1354" i="2" s="1"/>
  <c r="H1358" i="2"/>
  <c r="I1358" i="2" s="1"/>
  <c r="J1358" i="2" s="1"/>
  <c r="H1362" i="2"/>
  <c r="I1362" i="2" s="1"/>
  <c r="H1366" i="2"/>
  <c r="I1366" i="2" s="1"/>
  <c r="H1370" i="2"/>
  <c r="H1374" i="2"/>
  <c r="K1378" i="2"/>
  <c r="H1378" i="2"/>
  <c r="H1382" i="2"/>
  <c r="H1386" i="2"/>
  <c r="H1390" i="2"/>
  <c r="I1390" i="2" s="1"/>
  <c r="J1390" i="2" s="1"/>
  <c r="H1394" i="2"/>
  <c r="I1394" i="2" s="1"/>
  <c r="H1398" i="2"/>
  <c r="I1398" i="2" s="1"/>
  <c r="H1402" i="2"/>
  <c r="H1406" i="2"/>
  <c r="H1410" i="2"/>
  <c r="H1414" i="2"/>
  <c r="H1427" i="2"/>
  <c r="H1435" i="2"/>
  <c r="H1235" i="2"/>
  <c r="H1239" i="2"/>
  <c r="I1239" i="2" s="1"/>
  <c r="J1239" i="2" s="1"/>
  <c r="K1239" i="2" s="1"/>
  <c r="H1243" i="2"/>
  <c r="H1247" i="2"/>
  <c r="I1247" i="2" s="1"/>
  <c r="J1247" i="2" s="1"/>
  <c r="H1251" i="2"/>
  <c r="H1255" i="2"/>
  <c r="I1255" i="2" s="1"/>
  <c r="H1259" i="2"/>
  <c r="H1263" i="2"/>
  <c r="I1263" i="2" s="1"/>
  <c r="H1267" i="2"/>
  <c r="H1271" i="2"/>
  <c r="I1271" i="2" s="1"/>
  <c r="J1271" i="2" s="1"/>
  <c r="K1271" i="2" s="1"/>
  <c r="H1281" i="2"/>
  <c r="I1281" i="2" s="1"/>
  <c r="H1287" i="2"/>
  <c r="I1287" i="2" s="1"/>
  <c r="H1297" i="2"/>
  <c r="I1297" i="2" s="1"/>
  <c r="H1303" i="2"/>
  <c r="H1313" i="2"/>
  <c r="I1313" i="2" s="1"/>
  <c r="J1313" i="2" s="1"/>
  <c r="H1319" i="2"/>
  <c r="I1319" i="2" s="1"/>
  <c r="H1331" i="2"/>
  <c r="H1341" i="2"/>
  <c r="I1346" i="2"/>
  <c r="I1378" i="2"/>
  <c r="I1386" i="2"/>
  <c r="J1400" i="2"/>
  <c r="I1416" i="2"/>
  <c r="H1438" i="2"/>
  <c r="H2058" i="2"/>
  <c r="I1251" i="2"/>
  <c r="H1274" i="2"/>
  <c r="I1277" i="2"/>
  <c r="J1277" i="2" s="1"/>
  <c r="H1290" i="2"/>
  <c r="I1293" i="2"/>
  <c r="H1306" i="2"/>
  <c r="I1309" i="2"/>
  <c r="H1322" i="2"/>
  <c r="I1325" i="2"/>
  <c r="J1325" i="2" s="1"/>
  <c r="I1333" i="2"/>
  <c r="J1333" i="2" s="1"/>
  <c r="I1336" i="2"/>
  <c r="H1338" i="2"/>
  <c r="H1343" i="2"/>
  <c r="I1348" i="2"/>
  <c r="I1352" i="2"/>
  <c r="J1352" i="2" s="1"/>
  <c r="I1356" i="2"/>
  <c r="I1360" i="2"/>
  <c r="I1364" i="2"/>
  <c r="I1368" i="2"/>
  <c r="J1368" i="2" s="1"/>
  <c r="I1372" i="2"/>
  <c r="J1372" i="2" s="1"/>
  <c r="I1376" i="2"/>
  <c r="J1376" i="2" s="1"/>
  <c r="J1378" i="2"/>
  <c r="I1380" i="2"/>
  <c r="I1384" i="2"/>
  <c r="J1384" i="2" s="1"/>
  <c r="I1388" i="2"/>
  <c r="I1392" i="2"/>
  <c r="I1396" i="2"/>
  <c r="I1400" i="2"/>
  <c r="I1404" i="2"/>
  <c r="J1404" i="2" s="1"/>
  <c r="I1408" i="2"/>
  <c r="J1408" i="2" s="1"/>
  <c r="I1412" i="2"/>
  <c r="H1419" i="2"/>
  <c r="I1419" i="2" s="1"/>
  <c r="H1422" i="2"/>
  <c r="I1422" i="2" s="1"/>
  <c r="H1425" i="2"/>
  <c r="I1428" i="2"/>
  <c r="J1428" i="2" s="1"/>
  <c r="H1436" i="2"/>
  <c r="H1447" i="2"/>
  <c r="K1459" i="2"/>
  <c r="L1459" i="2" s="1"/>
  <c r="H1479" i="2"/>
  <c r="H1483" i="2"/>
  <c r="I1493" i="2"/>
  <c r="H1502" i="2"/>
  <c r="I1345" i="2"/>
  <c r="L1378" i="2"/>
  <c r="I1417" i="2"/>
  <c r="J1417" i="2" s="1"/>
  <c r="I1445" i="2"/>
  <c r="J1445" i="2" s="1"/>
  <c r="I1454" i="2"/>
  <c r="H1498" i="2"/>
  <c r="J1503" i="2"/>
  <c r="H1330" i="2"/>
  <c r="H1347" i="2"/>
  <c r="H1351" i="2"/>
  <c r="I1353" i="2"/>
  <c r="H1355" i="2"/>
  <c r="I1355" i="2" s="1"/>
  <c r="J1355" i="2" s="1"/>
  <c r="H1359" i="2"/>
  <c r="I1359" i="2" s="1"/>
  <c r="H1363" i="2"/>
  <c r="H1367" i="2"/>
  <c r="H1371" i="2"/>
  <c r="I1371" i="2" s="1"/>
  <c r="J1371" i="2" s="1"/>
  <c r="H1375" i="2"/>
  <c r="I1375" i="2" s="1"/>
  <c r="H1379" i="2"/>
  <c r="H1383" i="2"/>
  <c r="H1387" i="2"/>
  <c r="I1387" i="2" s="1"/>
  <c r="J1387" i="2" s="1"/>
  <c r="K1387" i="2" s="1"/>
  <c r="H1391" i="2"/>
  <c r="I1391" i="2" s="1"/>
  <c r="H1395" i="2"/>
  <c r="H1399" i="2"/>
  <c r="H1403" i="2"/>
  <c r="I1403" i="2" s="1"/>
  <c r="J1403" i="2" s="1"/>
  <c r="H1407" i="2"/>
  <c r="I1407" i="2" s="1"/>
  <c r="H1411" i="2"/>
  <c r="H1415" i="2"/>
  <c r="H1420" i="2"/>
  <c r="H1423" i="2"/>
  <c r="I1423" i="2" s="1"/>
  <c r="H1431" i="2"/>
  <c r="H1451" i="2"/>
  <c r="I1451" i="2" s="1"/>
  <c r="H1463" i="2"/>
  <c r="H1467" i="2"/>
  <c r="I1467" i="2" s="1"/>
  <c r="H1494" i="2"/>
  <c r="H1783" i="2"/>
  <c r="I1783" i="2" s="1"/>
  <c r="H1273" i="2"/>
  <c r="I1286" i="2"/>
  <c r="J1286" i="2" s="1"/>
  <c r="K1286" i="2" s="1"/>
  <c r="H1289" i="2"/>
  <c r="I1302" i="2"/>
  <c r="H1305" i="2"/>
  <c r="I1318" i="2"/>
  <c r="J1318" i="2" s="1"/>
  <c r="H1321" i="2"/>
  <c r="I1330" i="2"/>
  <c r="I1335" i="2"/>
  <c r="J1335" i="2" s="1"/>
  <c r="I1340" i="2"/>
  <c r="H1342" i="2"/>
  <c r="I1342" i="2" s="1"/>
  <c r="J1345" i="2"/>
  <c r="H1349" i="2"/>
  <c r="I1349" i="2" s="1"/>
  <c r="H1353" i="2"/>
  <c r="H1357" i="2"/>
  <c r="I1357" i="2" s="1"/>
  <c r="H1361" i="2"/>
  <c r="I1361" i="2" s="1"/>
  <c r="H1365" i="2"/>
  <c r="H1369" i="2"/>
  <c r="I1369" i="2" s="1"/>
  <c r="H1373" i="2"/>
  <c r="I1373" i="2" s="1"/>
  <c r="H1377" i="2"/>
  <c r="H1381" i="2"/>
  <c r="I1381" i="2" s="1"/>
  <c r="H1385" i="2"/>
  <c r="I1385" i="2" s="1"/>
  <c r="H1389" i="2"/>
  <c r="H1393" i="2"/>
  <c r="I1393" i="2" s="1"/>
  <c r="H1397" i="2"/>
  <c r="I1397" i="2" s="1"/>
  <c r="H1401" i="2"/>
  <c r="I1401" i="2" s="1"/>
  <c r="H1405" i="2"/>
  <c r="I1405" i="2" s="1"/>
  <c r="H1409" i="2"/>
  <c r="H1413" i="2"/>
  <c r="I1413" i="2" s="1"/>
  <c r="H1434" i="2"/>
  <c r="H1452" i="2"/>
  <c r="I1452" i="2" s="1"/>
  <c r="J1454" i="2"/>
  <c r="H1440" i="2"/>
  <c r="H1456" i="2"/>
  <c r="I1470" i="2"/>
  <c r="J1470" i="2" s="1"/>
  <c r="H1472" i="2"/>
  <c r="I1486" i="2"/>
  <c r="J1486" i="2" s="1"/>
  <c r="H1488" i="2"/>
  <c r="J1495" i="2"/>
  <c r="K1495" i="2" s="1"/>
  <c r="J1499" i="2"/>
  <c r="K1499" i="2" s="1"/>
  <c r="I1506" i="2"/>
  <c r="H1508" i="2"/>
  <c r="I1535" i="2"/>
  <c r="I1551" i="2"/>
  <c r="J1551" i="2" s="1"/>
  <c r="I1567" i="2"/>
  <c r="J1567" i="2" s="1"/>
  <c r="K1583" i="2"/>
  <c r="L1583" i="2" s="1"/>
  <c r="I1583" i="2"/>
  <c r="J1583" i="2" s="1"/>
  <c r="H1799" i="2"/>
  <c r="I1799" i="2" s="1"/>
  <c r="I1858" i="2"/>
  <c r="H2009" i="2"/>
  <c r="I2009" i="2" s="1"/>
  <c r="I1587" i="2"/>
  <c r="I1591" i="2"/>
  <c r="I1595" i="2"/>
  <c r="J1595" i="2" s="1"/>
  <c r="K1595" i="2" s="1"/>
  <c r="I1599" i="2"/>
  <c r="I1603" i="2"/>
  <c r="I1607" i="2"/>
  <c r="I1611" i="2"/>
  <c r="I1615" i="2"/>
  <c r="J1615" i="2" s="1"/>
  <c r="I1619" i="2"/>
  <c r="I1623" i="2"/>
  <c r="I1627" i="2"/>
  <c r="J1627" i="2" s="1"/>
  <c r="K1627" i="2" s="1"/>
  <c r="I1631" i="2"/>
  <c r="I1635" i="2"/>
  <c r="J1635" i="2" s="1"/>
  <c r="K1635" i="2" s="1"/>
  <c r="L1635" i="2" s="1"/>
  <c r="I1639" i="2"/>
  <c r="J1639" i="2" s="1"/>
  <c r="I1643" i="2"/>
  <c r="I1647" i="2"/>
  <c r="I1651" i="2"/>
  <c r="I1655" i="2"/>
  <c r="I1659" i="2"/>
  <c r="J1659" i="2" s="1"/>
  <c r="K1659" i="2" s="1"/>
  <c r="I1663" i="2"/>
  <c r="J1663" i="2" s="1"/>
  <c r="K1663" i="2" s="1"/>
  <c r="I1667" i="2"/>
  <c r="K1667" i="2" s="1"/>
  <c r="L1667" i="2" s="1"/>
  <c r="I1671" i="2"/>
  <c r="I1675" i="2"/>
  <c r="I1679" i="2"/>
  <c r="I1683" i="2"/>
  <c r="J1683" i="2" s="1"/>
  <c r="I1687" i="2"/>
  <c r="I1691" i="2"/>
  <c r="J1691" i="2" s="1"/>
  <c r="K1691" i="2" s="1"/>
  <c r="I1695" i="2"/>
  <c r="J1695" i="2" s="1"/>
  <c r="I1699" i="2"/>
  <c r="J1699" i="2" s="1"/>
  <c r="I1703" i="2"/>
  <c r="I1707" i="2"/>
  <c r="I1711" i="2"/>
  <c r="I1715" i="2"/>
  <c r="J1715" i="2" s="1"/>
  <c r="I1719" i="2"/>
  <c r="I1723" i="2"/>
  <c r="I1727" i="2"/>
  <c r="I1731" i="2"/>
  <c r="I1735" i="2"/>
  <c r="I1739" i="2"/>
  <c r="I1743" i="2"/>
  <c r="J1743" i="2" s="1"/>
  <c r="I1747" i="2"/>
  <c r="J1747" i="2" s="1"/>
  <c r="I1751" i="2"/>
  <c r="I1755" i="2"/>
  <c r="I1759" i="2"/>
  <c r="J1759" i="2" s="1"/>
  <c r="K1759" i="2" s="1"/>
  <c r="I1763" i="2"/>
  <c r="I1767" i="2"/>
  <c r="I1771" i="2"/>
  <c r="I1775" i="2"/>
  <c r="H1815" i="2"/>
  <c r="I1815" i="2" s="1"/>
  <c r="H1833" i="2"/>
  <c r="H1905" i="2"/>
  <c r="H1924" i="2"/>
  <c r="I1924" i="2" s="1"/>
  <c r="I1430" i="2"/>
  <c r="I1433" i="2"/>
  <c r="J1437" i="2"/>
  <c r="I1442" i="2"/>
  <c r="H1444" i="2"/>
  <c r="I1449" i="2"/>
  <c r="J1453" i="2"/>
  <c r="I1458" i="2"/>
  <c r="J1458" i="2" s="1"/>
  <c r="H1460" i="2"/>
  <c r="I1465" i="2"/>
  <c r="J1465" i="2" s="1"/>
  <c r="J1469" i="2"/>
  <c r="I1474" i="2"/>
  <c r="J1474" i="2" s="1"/>
  <c r="K1474" i="2" s="1"/>
  <c r="H1476" i="2"/>
  <c r="I1481" i="2"/>
  <c r="J1481" i="2" s="1"/>
  <c r="I1490" i="2"/>
  <c r="H1492" i="2"/>
  <c r="H1504" i="2"/>
  <c r="J1515" i="2"/>
  <c r="I1518" i="2"/>
  <c r="I1520" i="2"/>
  <c r="H1520" i="2"/>
  <c r="I1523" i="2"/>
  <c r="I1539" i="2"/>
  <c r="I1555" i="2"/>
  <c r="I1571" i="2"/>
  <c r="J1587" i="2"/>
  <c r="J1599" i="2"/>
  <c r="J1603" i="2"/>
  <c r="K1603" i="2" s="1"/>
  <c r="L1603" i="2" s="1"/>
  <c r="J1619" i="2"/>
  <c r="J1647" i="2"/>
  <c r="J1651" i="2"/>
  <c r="J1667" i="2"/>
  <c r="J1671" i="2"/>
  <c r="J1679" i="2"/>
  <c r="J1703" i="2"/>
  <c r="J1711" i="2"/>
  <c r="J1723" i="2"/>
  <c r="K1723" i="2" s="1"/>
  <c r="J1727" i="2"/>
  <c r="J1731" i="2"/>
  <c r="K1731" i="2" s="1"/>
  <c r="L1731" i="2" s="1"/>
  <c r="J1735" i="2"/>
  <c r="J1763" i="2"/>
  <c r="K1763" i="2" s="1"/>
  <c r="L1763" i="2" s="1"/>
  <c r="J1767" i="2"/>
  <c r="J1775" i="2"/>
  <c r="I1842" i="2"/>
  <c r="H1897" i="2"/>
  <c r="H1981" i="2"/>
  <c r="H1496" i="2"/>
  <c r="H1500" i="2"/>
  <c r="H1889" i="2"/>
  <c r="H1448" i="2"/>
  <c r="H1464" i="2"/>
  <c r="I1464" i="2" s="1"/>
  <c r="H1480" i="2"/>
  <c r="H1516" i="2"/>
  <c r="I1516" i="2" s="1"/>
  <c r="I1527" i="2"/>
  <c r="I1543" i="2"/>
  <c r="J1543" i="2" s="1"/>
  <c r="I1559" i="2"/>
  <c r="J1559" i="2" s="1"/>
  <c r="I1575" i="2"/>
  <c r="J1575" i="2" s="1"/>
  <c r="I1826" i="2"/>
  <c r="H1881" i="2"/>
  <c r="I1881" i="2" s="1"/>
  <c r="I1429" i="2"/>
  <c r="I1432" i="2"/>
  <c r="J1432" i="2" s="1"/>
  <c r="K1437" i="2"/>
  <c r="L1437" i="2" s="1"/>
  <c r="J1439" i="2"/>
  <c r="H1441" i="2"/>
  <c r="J1446" i="2"/>
  <c r="K1446" i="2" s="1"/>
  <c r="H1450" i="2"/>
  <c r="K1453" i="2"/>
  <c r="L1453" i="2" s="1"/>
  <c r="J1455" i="2"/>
  <c r="H1457" i="2"/>
  <c r="J1462" i="2"/>
  <c r="K1462" i="2" s="1"/>
  <c r="H1466" i="2"/>
  <c r="K1469" i="2"/>
  <c r="L1469" i="2" s="1"/>
  <c r="J1471" i="2"/>
  <c r="H1473" i="2"/>
  <c r="J1478" i="2"/>
  <c r="K1478" i="2" s="1"/>
  <c r="H1482" i="2"/>
  <c r="J1487" i="2"/>
  <c r="H1489" i="2"/>
  <c r="I1507" i="2"/>
  <c r="H1514" i="2"/>
  <c r="J1527" i="2"/>
  <c r="H1792" i="2"/>
  <c r="H1865" i="2"/>
  <c r="H1468" i="2"/>
  <c r="H1484" i="2"/>
  <c r="J1493" i="2"/>
  <c r="K1493" i="2" s="1"/>
  <c r="L1493" i="2" s="1"/>
  <c r="J1497" i="2"/>
  <c r="K1497" i="2" s="1"/>
  <c r="L1497" i="2" s="1"/>
  <c r="K1503" i="2"/>
  <c r="L1503" i="2" s="1"/>
  <c r="I1510" i="2"/>
  <c r="H1512" i="2"/>
  <c r="I1531" i="2"/>
  <c r="I1547" i="2"/>
  <c r="I1563" i="2"/>
  <c r="J1563" i="2" s="1"/>
  <c r="I1579" i="2"/>
  <c r="J1579" i="2" s="1"/>
  <c r="H1808" i="2"/>
  <c r="I1808" i="2" s="1"/>
  <c r="J1808" i="2" s="1"/>
  <c r="I1874" i="2"/>
  <c r="J1874" i="2" s="1"/>
  <c r="I2032" i="2"/>
  <c r="H1781" i="2"/>
  <c r="H1797" i="2"/>
  <c r="H1813" i="2"/>
  <c r="H1835" i="2"/>
  <c r="I1835" i="2" s="1"/>
  <c r="H1851" i="2"/>
  <c r="H1867" i="2"/>
  <c r="I1867" i="2" s="1"/>
  <c r="J1919" i="2"/>
  <c r="J1935" i="2"/>
  <c r="K1935" i="2" s="1"/>
  <c r="L1935" i="2" s="1"/>
  <c r="H1985" i="2"/>
  <c r="I1985" i="2" s="1"/>
  <c r="I1522" i="2"/>
  <c r="J1522" i="2" s="1"/>
  <c r="I1526" i="2"/>
  <c r="J1526" i="2" s="1"/>
  <c r="I1530" i="2"/>
  <c r="I1534" i="2"/>
  <c r="J1534" i="2" s="1"/>
  <c r="I1538" i="2"/>
  <c r="I1542" i="2"/>
  <c r="I1546" i="2"/>
  <c r="J1546" i="2" s="1"/>
  <c r="I1550" i="2"/>
  <c r="I1554" i="2"/>
  <c r="J1554" i="2" s="1"/>
  <c r="I1558" i="2"/>
  <c r="J1558" i="2" s="1"/>
  <c r="I1562" i="2"/>
  <c r="I1566" i="2"/>
  <c r="J1566" i="2" s="1"/>
  <c r="I1570" i="2"/>
  <c r="I1574" i="2"/>
  <c r="J1574" i="2" s="1"/>
  <c r="I1578" i="2"/>
  <c r="J1578" i="2" s="1"/>
  <c r="K1578" i="2" s="1"/>
  <c r="I1582" i="2"/>
  <c r="I1586" i="2"/>
  <c r="I1590" i="2"/>
  <c r="J1590" i="2" s="1"/>
  <c r="I1594" i="2"/>
  <c r="I1598" i="2"/>
  <c r="J1598" i="2" s="1"/>
  <c r="I1602" i="2"/>
  <c r="I1606" i="2"/>
  <c r="I1610" i="2"/>
  <c r="I1614" i="2"/>
  <c r="I1618" i="2"/>
  <c r="J1618" i="2" s="1"/>
  <c r="I1622" i="2"/>
  <c r="J1622" i="2" s="1"/>
  <c r="I1626" i="2"/>
  <c r="I1630" i="2"/>
  <c r="I1634" i="2"/>
  <c r="I1638" i="2"/>
  <c r="J1638" i="2" s="1"/>
  <c r="I1642" i="2"/>
  <c r="J1642" i="2" s="1"/>
  <c r="K1642" i="2" s="1"/>
  <c r="I1646" i="2"/>
  <c r="I1650" i="2"/>
  <c r="I1654" i="2"/>
  <c r="J1654" i="2" s="1"/>
  <c r="I1658" i="2"/>
  <c r="I1662" i="2"/>
  <c r="J1662" i="2" s="1"/>
  <c r="K1662" i="2" s="1"/>
  <c r="I1666" i="2"/>
  <c r="I1670" i="2"/>
  <c r="I1674" i="2"/>
  <c r="J1674" i="2" s="1"/>
  <c r="K1674" i="2" s="1"/>
  <c r="I1678" i="2"/>
  <c r="I1682" i="2"/>
  <c r="I1686" i="2"/>
  <c r="J1686" i="2" s="1"/>
  <c r="I1690" i="2"/>
  <c r="I1694" i="2"/>
  <c r="J1694" i="2" s="1"/>
  <c r="I1698" i="2"/>
  <c r="I1702" i="2"/>
  <c r="I1706" i="2"/>
  <c r="I1710" i="2"/>
  <c r="I1714" i="2"/>
  <c r="I1718" i="2"/>
  <c r="J1718" i="2" s="1"/>
  <c r="I1722" i="2"/>
  <c r="I1726" i="2"/>
  <c r="J1726" i="2" s="1"/>
  <c r="K1726" i="2" s="1"/>
  <c r="I1730" i="2"/>
  <c r="I1734" i="2"/>
  <c r="I1738" i="2"/>
  <c r="I1742" i="2"/>
  <c r="I1746" i="2"/>
  <c r="J1746" i="2" s="1"/>
  <c r="K1746" i="2" s="1"/>
  <c r="I1750" i="2"/>
  <c r="I1754" i="2"/>
  <c r="I1758" i="2"/>
  <c r="I1762" i="2"/>
  <c r="I1766" i="2"/>
  <c r="J1766" i="2" s="1"/>
  <c r="I1770" i="2"/>
  <c r="J1770" i="2" s="1"/>
  <c r="K1770" i="2" s="1"/>
  <c r="I1774" i="2"/>
  <c r="I1778" i="2"/>
  <c r="H1785" i="2"/>
  <c r="I1790" i="2"/>
  <c r="J1790" i="2" s="1"/>
  <c r="J1794" i="2"/>
  <c r="H1801" i="2"/>
  <c r="I1806" i="2"/>
  <c r="J1806" i="2" s="1"/>
  <c r="J1810" i="2"/>
  <c r="H1817" i="2"/>
  <c r="I1822" i="2"/>
  <c r="H1831" i="2"/>
  <c r="H1847" i="2"/>
  <c r="H1863" i="2"/>
  <c r="H1879" i="2"/>
  <c r="H1887" i="2"/>
  <c r="I1887" i="2" s="1"/>
  <c r="H1895" i="2"/>
  <c r="I1903" i="2"/>
  <c r="H1903" i="2"/>
  <c r="I1911" i="2"/>
  <c r="H1911" i="2"/>
  <c r="I2000" i="2"/>
  <c r="H2049" i="2"/>
  <c r="I2049" i="2" s="1"/>
  <c r="H2054" i="2"/>
  <c r="I2054" i="2" s="1"/>
  <c r="H1787" i="2"/>
  <c r="H1803" i="2"/>
  <c r="H1819" i="2"/>
  <c r="H1829" i="2"/>
  <c r="I1829" i="2" s="1"/>
  <c r="H1845" i="2"/>
  <c r="H1861" i="2"/>
  <c r="I1861" i="2" s="1"/>
  <c r="J1861" i="2" s="1"/>
  <c r="I1877" i="2"/>
  <c r="H1877" i="2"/>
  <c r="H1965" i="2"/>
  <c r="H1974" i="2"/>
  <c r="H2029" i="2"/>
  <c r="I2029" i="2" s="1"/>
  <c r="H2034" i="2"/>
  <c r="K1522" i="2"/>
  <c r="K1534" i="2"/>
  <c r="L1534" i="2" s="1"/>
  <c r="K1566" i="2"/>
  <c r="L1566" i="2" s="1"/>
  <c r="K1766" i="2"/>
  <c r="H1780" i="2"/>
  <c r="I1780" i="2" s="1"/>
  <c r="H1789" i="2"/>
  <c r="H1796" i="2"/>
  <c r="H1805" i="2"/>
  <c r="H1812" i="2"/>
  <c r="I1819" i="2"/>
  <c r="H1821" i="2"/>
  <c r="H1827" i="2"/>
  <c r="I1827" i="2" s="1"/>
  <c r="I1838" i="2"/>
  <c r="H1843" i="2"/>
  <c r="I1843" i="2" s="1"/>
  <c r="I1854" i="2"/>
  <c r="H1859" i="2"/>
  <c r="I1870" i="2"/>
  <c r="H1875" i="2"/>
  <c r="I1875" i="2" s="1"/>
  <c r="J1875" i="2" s="1"/>
  <c r="I2034" i="2"/>
  <c r="J2034" i="2" s="1"/>
  <c r="I2064" i="2"/>
  <c r="J2064" i="2" s="1"/>
  <c r="J1505" i="2"/>
  <c r="J1509" i="2"/>
  <c r="J1521" i="2"/>
  <c r="H1524" i="2"/>
  <c r="J1525" i="2"/>
  <c r="L1525" i="2" s="1"/>
  <c r="H1528" i="2"/>
  <c r="I1528" i="2" s="1"/>
  <c r="J1529" i="2"/>
  <c r="H1532" i="2"/>
  <c r="J1533" i="2"/>
  <c r="H1536" i="2"/>
  <c r="J1537" i="2"/>
  <c r="K1537" i="2" s="1"/>
  <c r="H1540" i="2"/>
  <c r="J1541" i="2"/>
  <c r="H1544" i="2"/>
  <c r="I1544" i="2" s="1"/>
  <c r="J1545" i="2"/>
  <c r="H1548" i="2"/>
  <c r="J1549" i="2"/>
  <c r="H1552" i="2"/>
  <c r="J1553" i="2"/>
  <c r="H1556" i="2"/>
  <c r="J1557" i="2"/>
  <c r="K1557" i="2" s="1"/>
  <c r="H1560" i="2"/>
  <c r="I1560" i="2" s="1"/>
  <c r="J1560" i="2" s="1"/>
  <c r="J1561" i="2"/>
  <c r="H1564" i="2"/>
  <c r="J1565" i="2"/>
  <c r="H1568" i="2"/>
  <c r="J1569" i="2"/>
  <c r="K1569" i="2" s="1"/>
  <c r="H1572" i="2"/>
  <c r="J1573" i="2"/>
  <c r="H1576" i="2"/>
  <c r="I1576" i="2" s="1"/>
  <c r="J1577" i="2"/>
  <c r="H1580" i="2"/>
  <c r="J1581" i="2"/>
  <c r="H1584" i="2"/>
  <c r="J1585" i="2"/>
  <c r="H1588" i="2"/>
  <c r="J1589" i="2"/>
  <c r="K1589" i="2" s="1"/>
  <c r="H1592" i="2"/>
  <c r="I1592" i="2" s="1"/>
  <c r="J1593" i="2"/>
  <c r="H1596" i="2"/>
  <c r="J1597" i="2"/>
  <c r="H1600" i="2"/>
  <c r="J1601" i="2"/>
  <c r="K1601" i="2" s="1"/>
  <c r="H1604" i="2"/>
  <c r="J1605" i="2"/>
  <c r="K1605" i="2" s="1"/>
  <c r="H1608" i="2"/>
  <c r="I1608" i="2" s="1"/>
  <c r="J1609" i="2"/>
  <c r="H1612" i="2"/>
  <c r="J1613" i="2"/>
  <c r="H1616" i="2"/>
  <c r="J1617" i="2"/>
  <c r="H1620" i="2"/>
  <c r="J1621" i="2"/>
  <c r="H1624" i="2"/>
  <c r="I1624" i="2" s="1"/>
  <c r="J1625" i="2"/>
  <c r="H1628" i="2"/>
  <c r="J1629" i="2"/>
  <c r="H1632" i="2"/>
  <c r="J1633" i="2"/>
  <c r="K1633" i="2" s="1"/>
  <c r="H1636" i="2"/>
  <c r="J1637" i="2"/>
  <c r="K1637" i="2" s="1"/>
  <c r="H1640" i="2"/>
  <c r="I1640" i="2" s="1"/>
  <c r="J1640" i="2" s="1"/>
  <c r="J1641" i="2"/>
  <c r="H1644" i="2"/>
  <c r="J1645" i="2"/>
  <c r="H1648" i="2"/>
  <c r="J1649" i="2"/>
  <c r="H1652" i="2"/>
  <c r="J1653" i="2"/>
  <c r="K1653" i="2" s="1"/>
  <c r="H1656" i="2"/>
  <c r="I1656" i="2" s="1"/>
  <c r="J1657" i="2"/>
  <c r="H1660" i="2"/>
  <c r="J1661" i="2"/>
  <c r="H1664" i="2"/>
  <c r="J1665" i="2"/>
  <c r="K1665" i="2" s="1"/>
  <c r="H1668" i="2"/>
  <c r="J1669" i="2"/>
  <c r="H1672" i="2"/>
  <c r="I1672" i="2" s="1"/>
  <c r="J1673" i="2"/>
  <c r="H1676" i="2"/>
  <c r="J1677" i="2"/>
  <c r="H1680" i="2"/>
  <c r="J1681" i="2"/>
  <c r="H1684" i="2"/>
  <c r="J1685" i="2"/>
  <c r="K1685" i="2" s="1"/>
  <c r="H1688" i="2"/>
  <c r="I1688" i="2" s="1"/>
  <c r="J1689" i="2"/>
  <c r="H1692" i="2"/>
  <c r="J1693" i="2"/>
  <c r="H1696" i="2"/>
  <c r="J1697" i="2"/>
  <c r="K1697" i="2" s="1"/>
  <c r="H1700" i="2"/>
  <c r="J1701" i="2"/>
  <c r="K1701" i="2" s="1"/>
  <c r="H1704" i="2"/>
  <c r="I1704" i="2" s="1"/>
  <c r="J1705" i="2"/>
  <c r="H1708" i="2"/>
  <c r="J1709" i="2"/>
  <c r="H1712" i="2"/>
  <c r="J1713" i="2"/>
  <c r="H1716" i="2"/>
  <c r="J1717" i="2"/>
  <c r="H1720" i="2"/>
  <c r="I1720" i="2" s="1"/>
  <c r="J1721" i="2"/>
  <c r="H1724" i="2"/>
  <c r="J1725" i="2"/>
  <c r="H1728" i="2"/>
  <c r="J1729" i="2"/>
  <c r="K1729" i="2" s="1"/>
  <c r="H1732" i="2"/>
  <c r="J1733" i="2"/>
  <c r="K1733" i="2" s="1"/>
  <c r="H1736" i="2"/>
  <c r="J1737" i="2"/>
  <c r="H1740" i="2"/>
  <c r="J1741" i="2"/>
  <c r="H1744" i="2"/>
  <c r="J1745" i="2"/>
  <c r="H1748" i="2"/>
  <c r="J1749" i="2"/>
  <c r="K1749" i="2" s="1"/>
  <c r="H1752" i="2"/>
  <c r="I1752" i="2" s="1"/>
  <c r="J1753" i="2"/>
  <c r="H1756" i="2"/>
  <c r="J1757" i="2"/>
  <c r="L1757" i="2" s="1"/>
  <c r="H1760" i="2"/>
  <c r="J1761" i="2"/>
  <c r="K1761" i="2" s="1"/>
  <c r="H1764" i="2"/>
  <c r="J1765" i="2"/>
  <c r="H1768" i="2"/>
  <c r="I1768" i="2" s="1"/>
  <c r="J1769" i="2"/>
  <c r="H1772" i="2"/>
  <c r="J1773" i="2"/>
  <c r="H1776" i="2"/>
  <c r="I1776" i="2" s="1"/>
  <c r="J1777" i="2"/>
  <c r="H1782" i="2"/>
  <c r="I1782" i="2" s="1"/>
  <c r="I1789" i="2"/>
  <c r="J1789" i="2" s="1"/>
  <c r="K1789" i="2" s="1"/>
  <c r="H1791" i="2"/>
  <c r="I1791" i="2" s="1"/>
  <c r="K1794" i="2"/>
  <c r="H1798" i="2"/>
  <c r="I1805" i="2"/>
  <c r="J1805" i="2" s="1"/>
  <c r="K1805" i="2" s="1"/>
  <c r="H1807" i="2"/>
  <c r="K1810" i="2"/>
  <c r="I1812" i="2"/>
  <c r="J1812" i="2" s="1"/>
  <c r="H1814" i="2"/>
  <c r="I1821" i="2"/>
  <c r="J1821" i="2" s="1"/>
  <c r="H1823" i="2"/>
  <c r="H1825" i="2"/>
  <c r="I1836" i="2"/>
  <c r="H1841" i="2"/>
  <c r="J1843" i="2"/>
  <c r="I1852" i="2"/>
  <c r="H1857" i="2"/>
  <c r="I1857" i="2" s="1"/>
  <c r="I1868" i="2"/>
  <c r="J1868" i="2" s="1"/>
  <c r="H1873" i="2"/>
  <c r="I1873" i="2" s="1"/>
  <c r="J1873" i="2" s="1"/>
  <c r="K1873" i="2" s="1"/>
  <c r="I1882" i="2"/>
  <c r="J1882" i="2" s="1"/>
  <c r="H1885" i="2"/>
  <c r="I1885" i="2" s="1"/>
  <c r="I1890" i="2"/>
  <c r="H1893" i="2"/>
  <c r="I1898" i="2"/>
  <c r="J1898" i="2" s="1"/>
  <c r="K1898" i="2" s="1"/>
  <c r="L1898" i="2" s="1"/>
  <c r="H1901" i="2"/>
  <c r="I1901" i="2" s="1"/>
  <c r="H1909" i="2"/>
  <c r="I1927" i="2"/>
  <c r="H1997" i="2"/>
  <c r="H2026" i="2"/>
  <c r="K1509" i="2"/>
  <c r="I1524" i="2"/>
  <c r="K1525" i="2"/>
  <c r="I1532" i="2"/>
  <c r="K1533" i="2"/>
  <c r="L1533" i="2" s="1"/>
  <c r="I1536" i="2"/>
  <c r="I1540" i="2"/>
  <c r="K1541" i="2"/>
  <c r="I1548" i="2"/>
  <c r="K1549" i="2"/>
  <c r="I1552" i="2"/>
  <c r="I1556" i="2"/>
  <c r="I1564" i="2"/>
  <c r="K1565" i="2"/>
  <c r="I1568" i="2"/>
  <c r="I1572" i="2"/>
  <c r="J1572" i="2" s="1"/>
  <c r="K1573" i="2"/>
  <c r="I1580" i="2"/>
  <c r="K1581" i="2"/>
  <c r="I1584" i="2"/>
  <c r="I1588" i="2"/>
  <c r="I1596" i="2"/>
  <c r="K1597" i="2"/>
  <c r="L1597" i="2" s="1"/>
  <c r="I1600" i="2"/>
  <c r="I1604" i="2"/>
  <c r="I1612" i="2"/>
  <c r="K1613" i="2"/>
  <c r="I1616" i="2"/>
  <c r="I1620" i="2"/>
  <c r="K1621" i="2"/>
  <c r="I1628" i="2"/>
  <c r="K1629" i="2"/>
  <c r="I1632" i="2"/>
  <c r="I1636" i="2"/>
  <c r="I1644" i="2"/>
  <c r="K1645" i="2"/>
  <c r="I1648" i="2"/>
  <c r="I1652" i="2"/>
  <c r="I1660" i="2"/>
  <c r="K1661" i="2"/>
  <c r="L1661" i="2" s="1"/>
  <c r="I1664" i="2"/>
  <c r="I1668" i="2"/>
  <c r="K1669" i="2"/>
  <c r="I1676" i="2"/>
  <c r="K1677" i="2"/>
  <c r="I1680" i="2"/>
  <c r="I1684" i="2"/>
  <c r="I1692" i="2"/>
  <c r="K1693" i="2"/>
  <c r="I1696" i="2"/>
  <c r="I1700" i="2"/>
  <c r="I1708" i="2"/>
  <c r="K1709" i="2"/>
  <c r="I1712" i="2"/>
  <c r="I1716" i="2"/>
  <c r="K1717" i="2"/>
  <c r="I1724" i="2"/>
  <c r="K1725" i="2"/>
  <c r="I1728" i="2"/>
  <c r="I1732" i="2"/>
  <c r="I1740" i="2"/>
  <c r="K1741" i="2"/>
  <c r="I1744" i="2"/>
  <c r="I1748" i="2"/>
  <c r="I1756" i="2"/>
  <c r="K1757" i="2"/>
  <c r="I1760" i="2"/>
  <c r="I1764" i="2"/>
  <c r="K1765" i="2"/>
  <c r="I1772" i="2"/>
  <c r="K1773" i="2"/>
  <c r="H1784" i="2"/>
  <c r="H1793" i="2"/>
  <c r="L1794" i="2"/>
  <c r="I1798" i="2"/>
  <c r="J1798" i="2" s="1"/>
  <c r="K1798" i="2" s="1"/>
  <c r="H1800" i="2"/>
  <c r="I1807" i="2"/>
  <c r="J1807" i="2" s="1"/>
  <c r="H1809" i="2"/>
  <c r="I1809" i="2" s="1"/>
  <c r="L1810" i="2"/>
  <c r="H1816" i="2"/>
  <c r="I1816" i="2" s="1"/>
  <c r="J1816" i="2" s="1"/>
  <c r="I1823" i="2"/>
  <c r="I1834" i="2"/>
  <c r="J1834" i="2" s="1"/>
  <c r="H1839" i="2"/>
  <c r="I1839" i="2" s="1"/>
  <c r="J1839" i="2" s="1"/>
  <c r="I1850" i="2"/>
  <c r="J1850" i="2" s="1"/>
  <c r="H1855" i="2"/>
  <c r="I1866" i="2"/>
  <c r="J1866" i="2" s="1"/>
  <c r="I1871" i="2"/>
  <c r="J1871" i="2" s="1"/>
  <c r="H1871" i="2"/>
  <c r="H1883" i="2"/>
  <c r="H1891" i="2"/>
  <c r="I1891" i="2" s="1"/>
  <c r="H1899" i="2"/>
  <c r="H1907" i="2"/>
  <c r="I1907" i="2" s="1"/>
  <c r="H1916" i="2"/>
  <c r="I1916" i="2" s="1"/>
  <c r="H1932" i="2"/>
  <c r="I1932" i="2" s="1"/>
  <c r="H1994" i="2"/>
  <c r="I2040" i="2"/>
  <c r="H1779" i="2"/>
  <c r="H1786" i="2"/>
  <c r="J1788" i="2"/>
  <c r="K1788" i="2" s="1"/>
  <c r="I1793" i="2"/>
  <c r="H1795" i="2"/>
  <c r="H1802" i="2"/>
  <c r="H1811" i="2"/>
  <c r="H1818" i="2"/>
  <c r="J1820" i="2"/>
  <c r="K1820" i="2" s="1"/>
  <c r="H1837" i="2"/>
  <c r="H1853" i="2"/>
  <c r="I1853" i="2" s="1"/>
  <c r="H1869" i="2"/>
  <c r="K1917" i="2"/>
  <c r="L1917" i="2" s="1"/>
  <c r="I1976" i="2"/>
  <c r="H1990" i="2"/>
  <c r="I1990" i="2" s="1"/>
  <c r="I1994" i="2"/>
  <c r="J1994" i="2" s="1"/>
  <c r="H2017" i="2"/>
  <c r="H2041" i="2"/>
  <c r="H2061" i="2"/>
  <c r="H2081" i="2"/>
  <c r="I2081" i="2" s="1"/>
  <c r="J2081" i="2" s="1"/>
  <c r="H2200" i="2"/>
  <c r="I2200" i="2" s="1"/>
  <c r="J1826" i="2"/>
  <c r="K1826" i="2" s="1"/>
  <c r="J1830" i="2"/>
  <c r="K1830" i="2" s="1"/>
  <c r="J1842" i="2"/>
  <c r="K1842" i="2" s="1"/>
  <c r="J1846" i="2"/>
  <c r="K1846" i="2" s="1"/>
  <c r="J1854" i="2"/>
  <c r="K1854" i="2" s="1"/>
  <c r="J1858" i="2"/>
  <c r="K1858" i="2" s="1"/>
  <c r="J1862" i="2"/>
  <c r="J1870" i="2"/>
  <c r="J1886" i="2"/>
  <c r="K1886" i="2" s="1"/>
  <c r="J1894" i="2"/>
  <c r="J1902" i="2"/>
  <c r="K1902" i="2" s="1"/>
  <c r="J1906" i="2"/>
  <c r="J1910" i="2"/>
  <c r="K1910" i="2" s="1"/>
  <c r="I1918" i="2"/>
  <c r="I1926" i="2"/>
  <c r="I1934" i="2"/>
  <c r="H1977" i="2"/>
  <c r="I1977" i="2" s="1"/>
  <c r="H1986" i="2"/>
  <c r="H2018" i="2"/>
  <c r="I2024" i="2"/>
  <c r="H2038" i="2"/>
  <c r="I2038" i="2" s="1"/>
  <c r="H2082" i="2"/>
  <c r="I2088" i="2"/>
  <c r="J2088" i="2" s="1"/>
  <c r="I2195" i="2"/>
  <c r="J2195" i="2" s="1"/>
  <c r="I2251" i="2"/>
  <c r="K2319" i="2"/>
  <c r="J2319" i="2"/>
  <c r="J2327" i="2"/>
  <c r="K2327" i="2" s="1"/>
  <c r="L2327" i="2" s="1"/>
  <c r="J2335" i="2"/>
  <c r="K2335" i="2" s="1"/>
  <c r="L2335" i="2" s="1"/>
  <c r="J2343" i="2"/>
  <c r="K2343" i="2" s="1"/>
  <c r="L2343" i="2" s="1"/>
  <c r="J2351" i="2"/>
  <c r="K2351" i="2" s="1"/>
  <c r="L2351" i="2" s="1"/>
  <c r="K1945" i="2"/>
  <c r="K1959" i="2"/>
  <c r="H1966" i="2"/>
  <c r="H1989" i="2"/>
  <c r="H1998" i="2"/>
  <c r="H2001" i="2"/>
  <c r="H2025" i="2"/>
  <c r="I2025" i="2" s="1"/>
  <c r="H2042" i="2"/>
  <c r="H2045" i="2"/>
  <c r="I2052" i="2"/>
  <c r="H2065" i="2"/>
  <c r="H2089" i="2"/>
  <c r="I2267" i="2"/>
  <c r="J2267" i="2" s="1"/>
  <c r="H2300" i="2"/>
  <c r="I1920" i="2"/>
  <c r="J1920" i="2" s="1"/>
  <c r="I1928" i="2"/>
  <c r="J1928" i="2" s="1"/>
  <c r="K1928" i="2" s="1"/>
  <c r="I1936" i="2"/>
  <c r="I1939" i="2"/>
  <c r="J1939" i="2" s="1"/>
  <c r="I1943" i="2"/>
  <c r="J1943" i="2" s="1"/>
  <c r="I1947" i="2"/>
  <c r="J1947" i="2" s="1"/>
  <c r="I1951" i="2"/>
  <c r="J1951" i="2" s="1"/>
  <c r="I1957" i="2"/>
  <c r="I1961" i="2"/>
  <c r="J1961" i="2" s="1"/>
  <c r="H1969" i="2"/>
  <c r="I1969" i="2" s="1"/>
  <c r="I1972" i="2"/>
  <c r="H1978" i="2"/>
  <c r="I1978" i="2" s="1"/>
  <c r="I1992" i="2"/>
  <c r="H2002" i="2"/>
  <c r="I2002" i="2" s="1"/>
  <c r="I2008" i="2"/>
  <c r="J2008" i="2" s="1"/>
  <c r="H2022" i="2"/>
  <c r="I2022" i="2" s="1"/>
  <c r="H2066" i="2"/>
  <c r="I2066" i="2" s="1"/>
  <c r="I2072" i="2"/>
  <c r="H2086" i="2"/>
  <c r="I2086" i="2" s="1"/>
  <c r="I2100" i="2"/>
  <c r="J2100" i="2" s="1"/>
  <c r="H2073" i="2"/>
  <c r="I2073" i="2"/>
  <c r="H2090" i="2"/>
  <c r="H2093" i="2"/>
  <c r="J2208" i="2"/>
  <c r="I2208" i="2"/>
  <c r="H2208" i="2"/>
  <c r="H2480" i="2"/>
  <c r="J2569" i="2"/>
  <c r="J1824" i="2"/>
  <c r="J1828" i="2"/>
  <c r="J1832" i="2"/>
  <c r="K1832" i="2" s="1"/>
  <c r="J1836" i="2"/>
  <c r="J1840" i="2"/>
  <c r="J1844" i="2"/>
  <c r="J1848" i="2"/>
  <c r="J1852" i="2"/>
  <c r="J1856" i="2"/>
  <c r="J1864" i="2"/>
  <c r="J1872" i="2"/>
  <c r="J1880" i="2"/>
  <c r="J1888" i="2"/>
  <c r="J1892" i="2"/>
  <c r="J1896" i="2"/>
  <c r="K1896" i="2" s="1"/>
  <c r="I1914" i="2"/>
  <c r="J1915" i="2"/>
  <c r="I1922" i="2"/>
  <c r="I1930" i="2"/>
  <c r="J1936" i="2"/>
  <c r="K1936" i="2" s="1"/>
  <c r="I1938" i="2"/>
  <c r="L1945" i="2"/>
  <c r="L1959" i="2"/>
  <c r="H1964" i="2"/>
  <c r="H1970" i="2"/>
  <c r="H1993" i="2"/>
  <c r="I1993" i="2" s="1"/>
  <c r="H2006" i="2"/>
  <c r="I2006" i="2" s="1"/>
  <c r="H2050" i="2"/>
  <c r="I2056" i="2"/>
  <c r="H2070" i="2"/>
  <c r="I2070" i="2" s="1"/>
  <c r="I2219" i="2"/>
  <c r="J2219" i="2" s="1"/>
  <c r="J2315" i="2"/>
  <c r="K2315" i="2" s="1"/>
  <c r="L2315" i="2" s="1"/>
  <c r="J2323" i="2"/>
  <c r="K2323" i="2" s="1"/>
  <c r="L2323" i="2" s="1"/>
  <c r="J2331" i="2"/>
  <c r="K2331" i="2" s="1"/>
  <c r="L2331" i="2" s="1"/>
  <c r="J2339" i="2"/>
  <c r="K2339" i="2" s="1"/>
  <c r="L2339" i="2" s="1"/>
  <c r="J2347" i="2"/>
  <c r="K2347" i="2" s="1"/>
  <c r="L2347" i="2" s="1"/>
  <c r="K1919" i="2"/>
  <c r="L1919" i="2" s="1"/>
  <c r="I1940" i="2"/>
  <c r="I1942" i="2"/>
  <c r="I1946" i="2"/>
  <c r="I1950" i="2"/>
  <c r="I1954" i="2"/>
  <c r="I1958" i="2"/>
  <c r="I1962" i="2"/>
  <c r="J1962" i="2" s="1"/>
  <c r="H1973" i="2"/>
  <c r="H1982" i="2"/>
  <c r="H2010" i="2"/>
  <c r="H2013" i="2"/>
  <c r="I2020" i="2"/>
  <c r="H2033" i="2"/>
  <c r="H2057" i="2"/>
  <c r="H2074" i="2"/>
  <c r="I2074" i="2" s="1"/>
  <c r="J2074" i="2" s="1"/>
  <c r="H2077" i="2"/>
  <c r="I2084" i="2"/>
  <c r="H2097" i="2"/>
  <c r="I2097" i="2" s="1"/>
  <c r="I2526" i="2"/>
  <c r="H2098" i="2"/>
  <c r="I2098" i="2" s="1"/>
  <c r="H2102" i="2"/>
  <c r="I2102" i="2" s="1"/>
  <c r="J2106" i="2"/>
  <c r="H2106" i="2"/>
  <c r="I2106" i="2" s="1"/>
  <c r="H2110" i="2"/>
  <c r="I2110" i="2" s="1"/>
  <c r="H2114" i="2"/>
  <c r="I2114" i="2" s="1"/>
  <c r="H2118" i="2"/>
  <c r="I2118" i="2" s="1"/>
  <c r="H2122" i="2"/>
  <c r="I2122" i="2" s="1"/>
  <c r="H2126" i="2"/>
  <c r="I2126" i="2" s="1"/>
  <c r="H2130" i="2"/>
  <c r="I2130" i="2" s="1"/>
  <c r="H2134" i="2"/>
  <c r="I2134" i="2" s="1"/>
  <c r="J2235" i="2"/>
  <c r="I2235" i="2"/>
  <c r="H1967" i="2"/>
  <c r="J1976" i="2"/>
  <c r="H1983" i="2"/>
  <c r="J1992" i="2"/>
  <c r="H1999" i="2"/>
  <c r="H2015" i="2"/>
  <c r="J2024" i="2"/>
  <c r="K2024" i="2" s="1"/>
  <c r="H2031" i="2"/>
  <c r="J2040" i="2"/>
  <c r="H2047" i="2"/>
  <c r="J2056" i="2"/>
  <c r="H2063" i="2"/>
  <c r="J2072" i="2"/>
  <c r="H2079" i="2"/>
  <c r="H2095" i="2"/>
  <c r="I2104" i="2"/>
  <c r="I2108" i="2"/>
  <c r="I2112" i="2"/>
  <c r="J2112" i="2" s="1"/>
  <c r="I2116" i="2"/>
  <c r="I2120" i="2"/>
  <c r="J2120" i="2" s="1"/>
  <c r="K2120" i="2" s="1"/>
  <c r="L2120" i="2" s="1"/>
  <c r="I2124" i="2"/>
  <c r="I2128" i="2"/>
  <c r="J2128" i="2" s="1"/>
  <c r="I2132" i="2"/>
  <c r="I2136" i="2"/>
  <c r="J2136" i="2" s="1"/>
  <c r="K2136" i="2" s="1"/>
  <c r="L2136" i="2" s="1"/>
  <c r="H2138" i="2"/>
  <c r="I2138" i="2" s="1"/>
  <c r="I2140" i="2"/>
  <c r="J2140" i="2" s="1"/>
  <c r="H2142" i="2"/>
  <c r="I2142" i="2" s="1"/>
  <c r="I2144" i="2"/>
  <c r="H2146" i="2"/>
  <c r="I2146" i="2" s="1"/>
  <c r="I2148" i="2"/>
  <c r="J2148" i="2" s="1"/>
  <c r="K2148" i="2" s="1"/>
  <c r="H2150" i="2"/>
  <c r="I2150" i="2" s="1"/>
  <c r="I2152" i="2"/>
  <c r="J2152" i="2" s="1"/>
  <c r="K2152" i="2" s="1"/>
  <c r="H2154" i="2"/>
  <c r="I2154" i="2" s="1"/>
  <c r="J2156" i="2"/>
  <c r="I2156" i="2"/>
  <c r="H2158" i="2"/>
  <c r="I2158" i="2" s="1"/>
  <c r="I2160" i="2"/>
  <c r="H2162" i="2"/>
  <c r="I2162" i="2" s="1"/>
  <c r="I2164" i="2"/>
  <c r="J2164" i="2" s="1"/>
  <c r="H2166" i="2"/>
  <c r="I2168" i="2"/>
  <c r="J2168" i="2" s="1"/>
  <c r="H2170" i="2"/>
  <c r="I2170" i="2" s="1"/>
  <c r="I2172" i="2"/>
  <c r="H2174" i="2"/>
  <c r="I2174" i="2" s="1"/>
  <c r="I2176" i="2"/>
  <c r="H2178" i="2"/>
  <c r="I2178" i="2" s="1"/>
  <c r="I2180" i="2"/>
  <c r="H2182" i="2"/>
  <c r="I2182" i="2" s="1"/>
  <c r="J2184" i="2"/>
  <c r="I2184" i="2"/>
  <c r="H2186" i="2"/>
  <c r="I2186" i="2" s="1"/>
  <c r="J2188" i="2"/>
  <c r="I2188" i="2"/>
  <c r="H2190" i="2"/>
  <c r="I2190" i="2" s="1"/>
  <c r="I2216" i="2"/>
  <c r="J2216" i="2" s="1"/>
  <c r="I2232" i="2"/>
  <c r="J2232" i="2" s="1"/>
  <c r="L2248" i="2"/>
  <c r="I2248" i="2"/>
  <c r="J2248" i="2" s="1"/>
  <c r="K2248" i="2" s="1"/>
  <c r="I2264" i="2"/>
  <c r="J2284" i="2"/>
  <c r="I2284" i="2"/>
  <c r="H2307" i="2"/>
  <c r="I2411" i="2"/>
  <c r="J2411" i="2" s="1"/>
  <c r="K2411" i="2" s="1"/>
  <c r="L2411" i="2" s="1"/>
  <c r="I2512" i="2"/>
  <c r="H2512" i="2"/>
  <c r="H1971" i="2"/>
  <c r="H1987" i="2"/>
  <c r="H2003" i="2"/>
  <c r="H2019" i="2"/>
  <c r="H2035" i="2"/>
  <c r="H2051" i="2"/>
  <c r="H2067" i="2"/>
  <c r="H2083" i="2"/>
  <c r="H2099" i="2"/>
  <c r="I2220" i="2"/>
  <c r="J2220" i="2" s="1"/>
  <c r="K2220" i="2" s="1"/>
  <c r="I2236" i="2"/>
  <c r="H2448" i="2"/>
  <c r="I2494" i="2"/>
  <c r="I2547" i="2"/>
  <c r="H2005" i="2"/>
  <c r="I2005" i="2" s="1"/>
  <c r="H2021" i="2"/>
  <c r="I2021" i="2" s="1"/>
  <c r="H2037" i="2"/>
  <c r="H2053" i="2"/>
  <c r="H2069" i="2"/>
  <c r="H2085" i="2"/>
  <c r="H2101" i="2"/>
  <c r="I2203" i="2"/>
  <c r="J2203" i="2" s="1"/>
  <c r="I2211" i="2"/>
  <c r="J2211" i="2" s="1"/>
  <c r="I2223" i="2"/>
  <c r="J2223" i="2" s="1"/>
  <c r="K2223" i="2" s="1"/>
  <c r="L2223" i="2" s="1"/>
  <c r="I2239" i="2"/>
  <c r="J2239" i="2" s="1"/>
  <c r="H2252" i="2"/>
  <c r="I2252" i="2" s="1"/>
  <c r="J2252" i="2" s="1"/>
  <c r="I2255" i="2"/>
  <c r="H2268" i="2"/>
  <c r="I2268" i="2" s="1"/>
  <c r="J2268" i="2" s="1"/>
  <c r="I2271" i="2"/>
  <c r="J2271" i="2" s="1"/>
  <c r="H2357" i="2"/>
  <c r="H2362" i="2"/>
  <c r="H2426" i="2"/>
  <c r="I2443" i="2"/>
  <c r="J2443" i="2" s="1"/>
  <c r="I2515" i="2"/>
  <c r="I1944" i="2"/>
  <c r="I1948" i="2"/>
  <c r="I1952" i="2"/>
  <c r="J1952" i="2" s="1"/>
  <c r="I1956" i="2"/>
  <c r="J1956" i="2" s="1"/>
  <c r="I1960" i="2"/>
  <c r="J1960" i="2" s="1"/>
  <c r="J1968" i="2"/>
  <c r="K1968" i="2" s="1"/>
  <c r="H1975" i="2"/>
  <c r="I1980" i="2"/>
  <c r="J1984" i="2"/>
  <c r="K1984" i="2" s="1"/>
  <c r="H1991" i="2"/>
  <c r="I1996" i="2"/>
  <c r="J2000" i="2"/>
  <c r="H2007" i="2"/>
  <c r="I2012" i="2"/>
  <c r="J2012" i="2" s="1"/>
  <c r="H2014" i="2"/>
  <c r="J2016" i="2"/>
  <c r="K2016" i="2" s="1"/>
  <c r="H2023" i="2"/>
  <c r="I2028" i="2"/>
  <c r="H2030" i="2"/>
  <c r="J2032" i="2"/>
  <c r="H2039" i="2"/>
  <c r="I2044" i="2"/>
  <c r="H2046" i="2"/>
  <c r="J2048" i="2"/>
  <c r="K2048" i="2" s="1"/>
  <c r="I2053" i="2"/>
  <c r="H2055" i="2"/>
  <c r="I2060" i="2"/>
  <c r="J2060" i="2" s="1"/>
  <c r="H2062" i="2"/>
  <c r="I2069" i="2"/>
  <c r="H2071" i="2"/>
  <c r="I2076" i="2"/>
  <c r="J2076" i="2" s="1"/>
  <c r="H2078" i="2"/>
  <c r="J2080" i="2"/>
  <c r="K2080" i="2" s="1"/>
  <c r="H2087" i="2"/>
  <c r="I2092" i="2"/>
  <c r="H2094" i="2"/>
  <c r="J2096" i="2"/>
  <c r="H2105" i="2"/>
  <c r="H2109" i="2"/>
  <c r="H2113" i="2"/>
  <c r="H2117" i="2"/>
  <c r="H2121" i="2"/>
  <c r="H2125" i="2"/>
  <c r="H2129" i="2"/>
  <c r="H2133" i="2"/>
  <c r="H2137" i="2"/>
  <c r="H2141" i="2"/>
  <c r="H2145" i="2"/>
  <c r="H2149" i="2"/>
  <c r="H2153" i="2"/>
  <c r="H2157" i="2"/>
  <c r="H2161" i="2"/>
  <c r="H2165" i="2"/>
  <c r="H2169" i="2"/>
  <c r="H2173" i="2"/>
  <c r="H2177" i="2"/>
  <c r="H2181" i="2"/>
  <c r="H2185" i="2"/>
  <c r="H2189" i="2"/>
  <c r="I2191" i="2"/>
  <c r="J2191" i="2" s="1"/>
  <c r="I2196" i="2"/>
  <c r="H2198" i="2"/>
  <c r="I2224" i="2"/>
  <c r="J2224" i="2" s="1"/>
  <c r="I2240" i="2"/>
  <c r="J2240" i="2" s="1"/>
  <c r="I2256" i="2"/>
  <c r="J2256" i="2" s="1"/>
  <c r="K2256" i="2" s="1"/>
  <c r="I2272" i="2"/>
  <c r="H2286" i="2"/>
  <c r="H2293" i="2"/>
  <c r="I2362" i="2"/>
  <c r="I2367" i="2"/>
  <c r="H2372" i="2"/>
  <c r="I2483" i="2"/>
  <c r="I2227" i="2"/>
  <c r="I2243" i="2"/>
  <c r="I2259" i="2"/>
  <c r="J2259" i="2" s="1"/>
  <c r="I2275" i="2"/>
  <c r="J2275" i="2" s="1"/>
  <c r="K2275" i="2" s="1"/>
  <c r="L2275" i="2" s="1"/>
  <c r="H2302" i="2"/>
  <c r="I2302" i="2" s="1"/>
  <c r="H2309" i="2"/>
  <c r="I2309" i="2" s="1"/>
  <c r="J2309" i="2" s="1"/>
  <c r="H2377" i="2"/>
  <c r="H2382" i="2"/>
  <c r="H2421" i="2"/>
  <c r="I2421" i="2" s="1"/>
  <c r="J2421" i="2" s="1"/>
  <c r="I2451" i="2"/>
  <c r="H1979" i="2"/>
  <c r="J1988" i="2"/>
  <c r="H1995" i="2"/>
  <c r="J2004" i="2"/>
  <c r="K2004" i="2" s="1"/>
  <c r="H2011" i="2"/>
  <c r="H2027" i="2"/>
  <c r="J2036" i="2"/>
  <c r="K2036" i="2" s="1"/>
  <c r="H2043" i="2"/>
  <c r="H2059" i="2"/>
  <c r="J2068" i="2"/>
  <c r="K2068" i="2" s="1"/>
  <c r="H2075" i="2"/>
  <c r="J2084" i="2"/>
  <c r="H2091" i="2"/>
  <c r="J2192" i="2"/>
  <c r="I2192" i="2"/>
  <c r="H2194" i="2"/>
  <c r="H2204" i="2"/>
  <c r="H2212" i="2"/>
  <c r="I2228" i="2"/>
  <c r="J2228" i="2" s="1"/>
  <c r="K2228" i="2" s="1"/>
  <c r="I2244" i="2"/>
  <c r="I2260" i="2"/>
  <c r="J2276" i="2"/>
  <c r="I2276" i="2"/>
  <c r="I2282" i="2"/>
  <c r="I2551" i="2"/>
  <c r="J2150" i="2"/>
  <c r="K2150" i="2" s="1"/>
  <c r="J2162" i="2"/>
  <c r="J2174" i="2"/>
  <c r="K2174" i="2" s="1"/>
  <c r="I2199" i="2"/>
  <c r="J2199" i="2" s="1"/>
  <c r="K2199" i="2" s="1"/>
  <c r="I2207" i="2"/>
  <c r="I2215" i="2"/>
  <c r="J2215" i="2" s="1"/>
  <c r="J2231" i="2"/>
  <c r="K2231" i="2" s="1"/>
  <c r="I2231" i="2"/>
  <c r="I2247" i="2"/>
  <c r="J2247" i="2" s="1"/>
  <c r="I2263" i="2"/>
  <c r="H2291" i="2"/>
  <c r="I2291" i="2" s="1"/>
  <c r="J2291" i="2" s="1"/>
  <c r="J2379" i="2"/>
  <c r="K2379" i="2" s="1"/>
  <c r="L2379" i="2" s="1"/>
  <c r="J2384" i="2"/>
  <c r="I2384" i="2"/>
  <c r="H2389" i="2"/>
  <c r="I2389" i="2" s="1"/>
  <c r="H2394" i="2"/>
  <c r="I2394" i="2" s="1"/>
  <c r="H2416" i="2"/>
  <c r="H2544" i="2"/>
  <c r="I2544" i="2" s="1"/>
  <c r="J2544" i="2" s="1"/>
  <c r="L2107" i="2"/>
  <c r="L2119" i="2"/>
  <c r="L2123" i="2"/>
  <c r="L2135" i="2"/>
  <c r="L2139" i="2"/>
  <c r="L2143" i="2"/>
  <c r="L2147" i="2"/>
  <c r="L2151" i="2"/>
  <c r="L2155" i="2"/>
  <c r="L2159" i="2"/>
  <c r="L2163" i="2"/>
  <c r="L2167" i="2"/>
  <c r="L2179" i="2"/>
  <c r="L2183" i="2"/>
  <c r="L2187" i="2"/>
  <c r="H2193" i="2"/>
  <c r="H2197" i="2"/>
  <c r="L2199" i="2"/>
  <c r="H2201" i="2"/>
  <c r="J2202" i="2"/>
  <c r="K2202" i="2" s="1"/>
  <c r="H2205" i="2"/>
  <c r="J2206" i="2"/>
  <c r="K2206" i="2" s="1"/>
  <c r="H2209" i="2"/>
  <c r="H2213" i="2"/>
  <c r="J2214" i="2"/>
  <c r="K2214" i="2" s="1"/>
  <c r="H2217" i="2"/>
  <c r="J2218" i="2"/>
  <c r="K2218" i="2" s="1"/>
  <c r="H2221" i="2"/>
  <c r="H2225" i="2"/>
  <c r="H2229" i="2"/>
  <c r="J2230" i="2"/>
  <c r="K2230" i="2" s="1"/>
  <c r="H2233" i="2"/>
  <c r="J2234" i="2"/>
  <c r="K2234" i="2" s="1"/>
  <c r="H2237" i="2"/>
  <c r="H2241" i="2"/>
  <c r="J2242" i="2"/>
  <c r="H2245" i="2"/>
  <c r="J2246" i="2"/>
  <c r="K2246" i="2" s="1"/>
  <c r="H2249" i="2"/>
  <c r="J2250" i="2"/>
  <c r="K2250" i="2" s="1"/>
  <c r="H2253" i="2"/>
  <c r="H2257" i="2"/>
  <c r="J2258" i="2"/>
  <c r="K2258" i="2" s="1"/>
  <c r="H2261" i="2"/>
  <c r="H2265" i="2"/>
  <c r="J2266" i="2"/>
  <c r="K2266" i="2" s="1"/>
  <c r="H2269" i="2"/>
  <c r="H2273" i="2"/>
  <c r="J2274" i="2"/>
  <c r="H2277" i="2"/>
  <c r="J2278" i="2"/>
  <c r="K2278" i="2" s="1"/>
  <c r="H2280" i="2"/>
  <c r="J2282" i="2"/>
  <c r="H2289" i="2"/>
  <c r="H2296" i="2"/>
  <c r="J2298" i="2"/>
  <c r="H2305" i="2"/>
  <c r="J2359" i="2"/>
  <c r="K2359" i="2" s="1"/>
  <c r="L2359" i="2" s="1"/>
  <c r="I2364" i="2"/>
  <c r="H2369" i="2"/>
  <c r="H2374" i="2"/>
  <c r="I2396" i="2"/>
  <c r="H2401" i="2"/>
  <c r="H2406" i="2"/>
  <c r="I2428" i="2"/>
  <c r="J2428" i="2" s="1"/>
  <c r="H2433" i="2"/>
  <c r="H2438" i="2"/>
  <c r="I2476" i="2"/>
  <c r="I2479" i="2"/>
  <c r="J2479" i="2" s="1"/>
  <c r="I2508" i="2"/>
  <c r="I2511" i="2"/>
  <c r="I2540" i="2"/>
  <c r="J2540" i="2" s="1"/>
  <c r="I2543" i="2"/>
  <c r="J2543" i="2" s="1"/>
  <c r="K2543" i="2" s="1"/>
  <c r="L2543" i="2" s="1"/>
  <c r="H2560" i="2"/>
  <c r="I2560" i="2" s="1"/>
  <c r="J2577" i="2"/>
  <c r="I2585" i="2"/>
  <c r="J2585" i="2" s="1"/>
  <c r="I2612" i="2"/>
  <c r="H2639" i="2"/>
  <c r="H2409" i="2"/>
  <c r="H2414" i="2"/>
  <c r="I2414" i="2" s="1"/>
  <c r="H2441" i="2"/>
  <c r="H2446" i="2"/>
  <c r="I2446" i="2" s="1"/>
  <c r="I2455" i="2"/>
  <c r="J2455" i="2" s="1"/>
  <c r="K2455" i="2" s="1"/>
  <c r="L2455" i="2" s="1"/>
  <c r="I2487" i="2"/>
  <c r="J2487" i="2" s="1"/>
  <c r="I2519" i="2"/>
  <c r="H2552" i="2"/>
  <c r="H2590" i="2"/>
  <c r="H2279" i="2"/>
  <c r="I2279" i="2" s="1"/>
  <c r="H2295" i="2"/>
  <c r="H2311" i="2"/>
  <c r="H2313" i="2"/>
  <c r="I2313" i="2" s="1"/>
  <c r="H2317" i="2"/>
  <c r="H2321" i="2"/>
  <c r="H2325" i="2"/>
  <c r="I2325" i="2" s="1"/>
  <c r="H2329" i="2"/>
  <c r="I2329" i="2" s="1"/>
  <c r="H2333" i="2"/>
  <c r="H2337" i="2"/>
  <c r="H2341" i="2"/>
  <c r="H2345" i="2"/>
  <c r="I2345" i="2" s="1"/>
  <c r="H2349" i="2"/>
  <c r="H2353" i="2"/>
  <c r="H2365" i="2"/>
  <c r="I2365" i="2" s="1"/>
  <c r="H2370" i="2"/>
  <c r="H2397" i="2"/>
  <c r="I2399" i="2"/>
  <c r="H2402" i="2"/>
  <c r="I2402" i="2" s="1"/>
  <c r="H2404" i="2"/>
  <c r="I2409" i="2"/>
  <c r="H2429" i="2"/>
  <c r="I2429" i="2" s="1"/>
  <c r="I2431" i="2"/>
  <c r="J2431" i="2" s="1"/>
  <c r="H2434" i="2"/>
  <c r="H2436" i="2"/>
  <c r="I2436" i="2" s="1"/>
  <c r="J2436" i="2" s="1"/>
  <c r="H2452" i="2"/>
  <c r="I2459" i="2"/>
  <c r="H2484" i="2"/>
  <c r="I2484" i="2" s="1"/>
  <c r="I2491" i="2"/>
  <c r="J2491" i="2" s="1"/>
  <c r="K2491" i="2" s="1"/>
  <c r="L2491" i="2" s="1"/>
  <c r="H2516" i="2"/>
  <c r="I2523" i="2"/>
  <c r="J2523" i="2" s="1"/>
  <c r="H2548" i="2"/>
  <c r="I2548" i="2" s="1"/>
  <c r="H2636" i="2"/>
  <c r="I2636" i="2" s="1"/>
  <c r="H2281" i="2"/>
  <c r="H2288" i="2"/>
  <c r="J2290" i="2"/>
  <c r="K2290" i="2" s="1"/>
  <c r="I2295" i="2"/>
  <c r="H2297" i="2"/>
  <c r="H2304" i="2"/>
  <c r="I2311" i="2"/>
  <c r="I2321" i="2"/>
  <c r="I2341" i="2"/>
  <c r="I2353" i="2"/>
  <c r="I2355" i="2"/>
  <c r="J2355" i="2" s="1"/>
  <c r="H2358" i="2"/>
  <c r="H2360" i="2"/>
  <c r="I2360" i="2" s="1"/>
  <c r="J2375" i="2"/>
  <c r="K2375" i="2" s="1"/>
  <c r="L2375" i="2" s="1"/>
  <c r="I2380" i="2"/>
  <c r="H2385" i="2"/>
  <c r="I2387" i="2"/>
  <c r="H2390" i="2"/>
  <c r="H2392" i="2"/>
  <c r="J2407" i="2"/>
  <c r="K2407" i="2" s="1"/>
  <c r="L2407" i="2" s="1"/>
  <c r="I2412" i="2"/>
  <c r="H2417" i="2"/>
  <c r="I2419" i="2"/>
  <c r="J2419" i="2" s="1"/>
  <c r="H2422" i="2"/>
  <c r="H2424" i="2"/>
  <c r="I2424" i="2" s="1"/>
  <c r="I2434" i="2"/>
  <c r="J2434" i="2" s="1"/>
  <c r="I2444" i="2"/>
  <c r="J2444" i="2" s="1"/>
  <c r="H2456" i="2"/>
  <c r="I2456" i="2" s="1"/>
  <c r="J2460" i="2"/>
  <c r="I2460" i="2"/>
  <c r="I2463" i="2"/>
  <c r="H2488" i="2"/>
  <c r="I2492" i="2"/>
  <c r="I2495" i="2"/>
  <c r="J2495" i="2" s="1"/>
  <c r="H2520" i="2"/>
  <c r="I2520" i="2" s="1"/>
  <c r="I2524" i="2"/>
  <c r="J2524" i="2" s="1"/>
  <c r="I2527" i="2"/>
  <c r="H2575" i="2"/>
  <c r="I2575" i="2" s="1"/>
  <c r="H2592" i="2"/>
  <c r="I2592" i="2" s="1"/>
  <c r="K2601" i="2"/>
  <c r="L2601" i="2" s="1"/>
  <c r="J2605" i="2"/>
  <c r="K2605" i="2" s="1"/>
  <c r="H2283" i="2"/>
  <c r="I2283" i="2" s="1"/>
  <c r="H2299" i="2"/>
  <c r="I2299" i="2" s="1"/>
  <c r="H2373" i="2"/>
  <c r="H2378" i="2"/>
  <c r="I2378" i="2" s="1"/>
  <c r="I2400" i="2"/>
  <c r="H2405" i="2"/>
  <c r="I2405" i="2" s="1"/>
  <c r="H2410" i="2"/>
  <c r="H2437" i="2"/>
  <c r="H2442" i="2"/>
  <c r="I2442" i="2" s="1"/>
  <c r="I2467" i="2"/>
  <c r="J2467" i="2" s="1"/>
  <c r="I2499" i="2"/>
  <c r="J2499" i="2" s="1"/>
  <c r="I2531" i="2"/>
  <c r="I2614" i="2"/>
  <c r="H2614" i="2"/>
  <c r="H2285" i="2"/>
  <c r="H2301" i="2"/>
  <c r="H2361" i="2"/>
  <c r="I2361" i="2" s="1"/>
  <c r="I2363" i="2"/>
  <c r="H2366" i="2"/>
  <c r="H2368" i="2"/>
  <c r="I2368" i="2" s="1"/>
  <c r="I2373" i="2"/>
  <c r="H2393" i="2"/>
  <c r="I2395" i="2"/>
  <c r="H2398" i="2"/>
  <c r="H2400" i="2"/>
  <c r="H2425" i="2"/>
  <c r="I2427" i="2"/>
  <c r="J2427" i="2" s="1"/>
  <c r="H2430" i="2"/>
  <c r="H2432" i="2"/>
  <c r="I2437" i="2"/>
  <c r="H2464" i="2"/>
  <c r="I2464" i="2" s="1"/>
  <c r="I2468" i="2"/>
  <c r="I2471" i="2"/>
  <c r="H2496" i="2"/>
  <c r="I2500" i="2"/>
  <c r="I2503" i="2"/>
  <c r="J2503" i="2" s="1"/>
  <c r="H2528" i="2"/>
  <c r="I2532" i="2"/>
  <c r="J2532" i="2" s="1"/>
  <c r="J2535" i="2"/>
  <c r="I2535" i="2"/>
  <c r="H2558" i="2"/>
  <c r="I2558" i="2" s="1"/>
  <c r="I2563" i="2"/>
  <c r="I2580" i="2"/>
  <c r="J2580" i="2" s="1"/>
  <c r="J2597" i="2"/>
  <c r="K2597" i="2" s="1"/>
  <c r="L2597" i="2" s="1"/>
  <c r="J2283" i="2"/>
  <c r="I2285" i="2"/>
  <c r="H2287" i="2"/>
  <c r="I2287" i="2" s="1"/>
  <c r="I2292" i="2"/>
  <c r="J2292" i="2" s="1"/>
  <c r="H2294" i="2"/>
  <c r="H2303" i="2"/>
  <c r="I2303" i="2" s="1"/>
  <c r="I2308" i="2"/>
  <c r="H2310" i="2"/>
  <c r="I2310" i="2" s="1"/>
  <c r="J2310" i="2" s="1"/>
  <c r="I2312" i="2"/>
  <c r="H2314" i="2"/>
  <c r="I2314" i="2" s="1"/>
  <c r="I2316" i="2"/>
  <c r="J2316" i="2" s="1"/>
  <c r="H2318" i="2"/>
  <c r="I2320" i="2"/>
  <c r="J2320" i="2" s="1"/>
  <c r="H2322" i="2"/>
  <c r="I2324" i="2"/>
  <c r="J2324" i="2" s="1"/>
  <c r="H2326" i="2"/>
  <c r="I2326" i="2" s="1"/>
  <c r="I2328" i="2"/>
  <c r="J2328" i="2" s="1"/>
  <c r="H2330" i="2"/>
  <c r="I2332" i="2"/>
  <c r="H2334" i="2"/>
  <c r="I2336" i="2"/>
  <c r="H2338" i="2"/>
  <c r="I2338" i="2" s="1"/>
  <c r="J2338" i="2" s="1"/>
  <c r="I2340" i="2"/>
  <c r="H2342" i="2"/>
  <c r="I2342" i="2" s="1"/>
  <c r="J2342" i="2" s="1"/>
  <c r="I2344" i="2"/>
  <c r="H2346" i="2"/>
  <c r="I2346" i="2" s="1"/>
  <c r="I2348" i="2"/>
  <c r="J2348" i="2" s="1"/>
  <c r="H2350" i="2"/>
  <c r="I2352" i="2"/>
  <c r="J2352" i="2" s="1"/>
  <c r="H2354" i="2"/>
  <c r="H2356" i="2"/>
  <c r="J2371" i="2"/>
  <c r="K2371" i="2" s="1"/>
  <c r="I2376" i="2"/>
  <c r="J2376" i="2" s="1"/>
  <c r="H2381" i="2"/>
  <c r="I2381" i="2" s="1"/>
  <c r="I2383" i="2"/>
  <c r="J2383" i="2" s="1"/>
  <c r="H2386" i="2"/>
  <c r="H2388" i="2"/>
  <c r="I2398" i="2"/>
  <c r="J2403" i="2"/>
  <c r="K2403" i="2" s="1"/>
  <c r="I2408" i="2"/>
  <c r="J2408" i="2" s="1"/>
  <c r="H2413" i="2"/>
  <c r="I2415" i="2"/>
  <c r="H2418" i="2"/>
  <c r="H2420" i="2"/>
  <c r="I2420" i="2" s="1"/>
  <c r="J2420" i="2" s="1"/>
  <c r="J2435" i="2"/>
  <c r="K2435" i="2" s="1"/>
  <c r="L2435" i="2" s="1"/>
  <c r="J2437" i="2"/>
  <c r="I2440" i="2"/>
  <c r="H2445" i="2"/>
  <c r="I2447" i="2"/>
  <c r="I2472" i="2"/>
  <c r="J2472" i="2" s="1"/>
  <c r="I2475" i="2"/>
  <c r="J2475" i="2" s="1"/>
  <c r="I2504" i="2"/>
  <c r="J2504" i="2" s="1"/>
  <c r="I2507" i="2"/>
  <c r="J2507" i="2" s="1"/>
  <c r="I2536" i="2"/>
  <c r="J2536" i="2" s="1"/>
  <c r="I2539" i="2"/>
  <c r="J2539" i="2" s="1"/>
  <c r="I2550" i="2"/>
  <c r="J2550" i="2" s="1"/>
  <c r="H2619" i="2"/>
  <c r="I2619" i="2" s="1"/>
  <c r="H2794" i="2"/>
  <c r="L2319" i="2"/>
  <c r="H2449" i="2"/>
  <c r="H2453" i="2"/>
  <c r="H2457" i="2"/>
  <c r="H2461" i="2"/>
  <c r="H2465" i="2"/>
  <c r="H2469" i="2"/>
  <c r="H2473" i="2"/>
  <c r="H2477" i="2"/>
  <c r="H2481" i="2"/>
  <c r="H2485" i="2"/>
  <c r="J2486" i="2"/>
  <c r="K2486" i="2" s="1"/>
  <c r="H2489" i="2"/>
  <c r="J2490" i="2"/>
  <c r="H2493" i="2"/>
  <c r="J2494" i="2"/>
  <c r="H2497" i="2"/>
  <c r="H2501" i="2"/>
  <c r="J2502" i="2"/>
  <c r="K2502" i="2" s="1"/>
  <c r="H2505" i="2"/>
  <c r="J2506" i="2"/>
  <c r="H2509" i="2"/>
  <c r="J2510" i="2"/>
  <c r="K2510" i="2" s="1"/>
  <c r="H2513" i="2"/>
  <c r="J2514" i="2"/>
  <c r="K2514" i="2" s="1"/>
  <c r="H2517" i="2"/>
  <c r="J2518" i="2"/>
  <c r="H2521" i="2"/>
  <c r="J2522" i="2"/>
  <c r="H2525" i="2"/>
  <c r="J2526" i="2"/>
  <c r="K2526" i="2" s="1"/>
  <c r="H2529" i="2"/>
  <c r="J2530" i="2"/>
  <c r="H2533" i="2"/>
  <c r="J2534" i="2"/>
  <c r="H2537" i="2"/>
  <c r="J2538" i="2"/>
  <c r="H2541" i="2"/>
  <c r="J2542" i="2"/>
  <c r="K2542" i="2" s="1"/>
  <c r="H2545" i="2"/>
  <c r="J2546" i="2"/>
  <c r="K2546" i="2" s="1"/>
  <c r="H2549" i="2"/>
  <c r="H2553" i="2"/>
  <c r="I2561" i="2"/>
  <c r="K2564" i="2"/>
  <c r="L2564" i="2" s="1"/>
  <c r="H2568" i="2"/>
  <c r="K2569" i="2"/>
  <c r="H2578" i="2"/>
  <c r="J2612" i="2"/>
  <c r="H2632" i="2"/>
  <c r="I2632" i="2" s="1"/>
  <c r="H2635" i="2"/>
  <c r="K2645" i="2"/>
  <c r="L2645" i="2" s="1"/>
  <c r="I2658" i="2"/>
  <c r="J2658" i="2" s="1"/>
  <c r="H2683" i="2"/>
  <c r="H2708" i="2"/>
  <c r="I2722" i="2"/>
  <c r="J2722" i="2" s="1"/>
  <c r="H2818" i="2"/>
  <c r="H2570" i="2"/>
  <c r="I2570" i="2" s="1"/>
  <c r="J2570" i="2" s="1"/>
  <c r="I2622" i="2"/>
  <c r="H2622" i="2"/>
  <c r="H2640" i="2"/>
  <c r="H2643" i="2"/>
  <c r="H2660" i="2"/>
  <c r="I2674" i="2"/>
  <c r="H2699" i="2"/>
  <c r="I2699" i="2"/>
  <c r="H2724" i="2"/>
  <c r="I2724" i="2" s="1"/>
  <c r="I2775" i="2"/>
  <c r="J2775" i="2" s="1"/>
  <c r="H2555" i="2"/>
  <c r="I2565" i="2"/>
  <c r="K2565" i="2" s="1"/>
  <c r="H2572" i="2"/>
  <c r="I2572" i="2" s="1"/>
  <c r="H2582" i="2"/>
  <c r="H2587" i="2"/>
  <c r="H2594" i="2"/>
  <c r="H2596" i="2"/>
  <c r="H2598" i="2"/>
  <c r="H2600" i="2"/>
  <c r="H2602" i="2"/>
  <c r="I2602" i="2" s="1"/>
  <c r="J2602" i="2" s="1"/>
  <c r="H2604" i="2"/>
  <c r="I2604" i="2" s="1"/>
  <c r="H2606" i="2"/>
  <c r="H2608" i="2"/>
  <c r="H2610" i="2"/>
  <c r="H2620" i="2"/>
  <c r="I2620" i="2" s="1"/>
  <c r="K2625" i="2"/>
  <c r="L2625" i="2" s="1"/>
  <c r="H2644" i="2"/>
  <c r="I2644" i="2" s="1"/>
  <c r="I2647" i="2"/>
  <c r="H2647" i="2"/>
  <c r="H2562" i="2"/>
  <c r="J2565" i="2"/>
  <c r="H2567" i="2"/>
  <c r="J2579" i="2"/>
  <c r="H2584" i="2"/>
  <c r="I2587" i="2"/>
  <c r="I2596" i="2"/>
  <c r="H2615" i="2"/>
  <c r="I2615" i="2" s="1"/>
  <c r="H2623" i="2"/>
  <c r="H2648" i="2"/>
  <c r="I2648" i="2" s="1"/>
  <c r="H2651" i="2"/>
  <c r="H2676" i="2"/>
  <c r="I2676" i="2" s="1"/>
  <c r="I2690" i="2"/>
  <c r="H2715" i="2"/>
  <c r="H2574" i="2"/>
  <c r="H2450" i="2"/>
  <c r="H2454" i="2"/>
  <c r="H2458" i="2"/>
  <c r="I2458" i="2" s="1"/>
  <c r="H2462" i="2"/>
  <c r="H2466" i="2"/>
  <c r="H2470" i="2"/>
  <c r="H2474" i="2"/>
  <c r="I2474" i="2" s="1"/>
  <c r="H2478" i="2"/>
  <c r="H2482" i="2"/>
  <c r="H2498" i="2"/>
  <c r="I2498" i="2" s="1"/>
  <c r="J2498" i="2" s="1"/>
  <c r="I2554" i="2"/>
  <c r="H2559" i="2"/>
  <c r="H2576" i="2"/>
  <c r="H2586" i="2"/>
  <c r="H2591" i="2"/>
  <c r="I2591" i="2" s="1"/>
  <c r="H2611" i="2"/>
  <c r="I2611" i="2" s="1"/>
  <c r="J2616" i="2"/>
  <c r="K2616" i="2" s="1"/>
  <c r="H2624" i="2"/>
  <c r="I2624" i="2" s="1"/>
  <c r="H2627" i="2"/>
  <c r="I2627" i="2" s="1"/>
  <c r="H2667" i="2"/>
  <c r="I2667" i="2" s="1"/>
  <c r="H2692" i="2"/>
  <c r="I2692" i="2" s="1"/>
  <c r="J2692" i="2" s="1"/>
  <c r="I2706" i="2"/>
  <c r="H2731" i="2"/>
  <c r="I2784" i="2"/>
  <c r="H2566" i="2"/>
  <c r="J2583" i="2"/>
  <c r="K2583" i="2" s="1"/>
  <c r="H2595" i="2"/>
  <c r="H2599" i="2"/>
  <c r="H2603" i="2"/>
  <c r="H2607" i="2"/>
  <c r="I2607" i="2" s="1"/>
  <c r="H2618" i="2"/>
  <c r="I2618" i="2" s="1"/>
  <c r="H2628" i="2"/>
  <c r="I2628" i="2" s="1"/>
  <c r="H2631" i="2"/>
  <c r="I2631" i="2" s="1"/>
  <c r="I2806" i="2"/>
  <c r="H2665" i="2"/>
  <c r="J2674" i="2"/>
  <c r="H2681" i="2"/>
  <c r="J2690" i="2"/>
  <c r="H2697" i="2"/>
  <c r="H2713" i="2"/>
  <c r="H2729" i="2"/>
  <c r="H2777" i="2"/>
  <c r="I2777" i="2" s="1"/>
  <c r="I2808" i="2"/>
  <c r="J2808" i="2" s="1"/>
  <c r="K2808" i="2" s="1"/>
  <c r="I2820" i="2"/>
  <c r="J2820" i="2" s="1"/>
  <c r="L2823" i="2"/>
  <c r="I2826" i="2"/>
  <c r="J2826" i="2" s="1"/>
  <c r="H2653" i="2"/>
  <c r="H2669" i="2"/>
  <c r="H2685" i="2"/>
  <c r="H2701" i="2"/>
  <c r="H2717" i="2"/>
  <c r="H2733" i="2"/>
  <c r="I2733" i="2" s="1"/>
  <c r="H2735" i="2"/>
  <c r="I2735" i="2" s="1"/>
  <c r="H2739" i="2"/>
  <c r="I2739" i="2" s="1"/>
  <c r="H2743" i="2"/>
  <c r="I2743" i="2" s="1"/>
  <c r="H2747" i="2"/>
  <c r="I2747" i="2" s="1"/>
  <c r="H2751" i="2"/>
  <c r="I2751" i="2" s="1"/>
  <c r="H2755" i="2"/>
  <c r="I2755" i="2" s="1"/>
  <c r="J2755" i="2" s="1"/>
  <c r="K2755" i="2" s="1"/>
  <c r="H2759" i="2"/>
  <c r="I2759" i="2" s="1"/>
  <c r="H2763" i="2"/>
  <c r="H2767" i="2"/>
  <c r="I2767" i="2" s="1"/>
  <c r="H2771" i="2"/>
  <c r="I2771" i="2" s="1"/>
  <c r="H2773" i="2"/>
  <c r="I2773" i="2" s="1"/>
  <c r="I2780" i="2"/>
  <c r="I2782" i="2"/>
  <c r="J2782" i="2" s="1"/>
  <c r="J2803" i="2"/>
  <c r="I2814" i="2"/>
  <c r="J2814" i="2" s="1"/>
  <c r="H2821" i="2"/>
  <c r="I2821" i="2" s="1"/>
  <c r="I2836" i="2"/>
  <c r="H2655" i="2"/>
  <c r="H2671" i="2"/>
  <c r="H2687" i="2"/>
  <c r="I2687" i="2" s="1"/>
  <c r="H2703" i="2"/>
  <c r="H2719" i="2"/>
  <c r="I2719" i="2" s="1"/>
  <c r="H2809" i="2"/>
  <c r="L2827" i="2"/>
  <c r="H2829" i="2"/>
  <c r="I2829" i="2" s="1"/>
  <c r="I2655" i="2"/>
  <c r="J2655" i="2" s="1"/>
  <c r="H2657" i="2"/>
  <c r="I2657" i="2" s="1"/>
  <c r="I2662" i="2"/>
  <c r="J2662" i="2" s="1"/>
  <c r="H2664" i="2"/>
  <c r="I2671" i="2"/>
  <c r="H2673" i="2"/>
  <c r="I2673" i="2" s="1"/>
  <c r="I2678" i="2"/>
  <c r="J2678" i="2" s="1"/>
  <c r="H2680" i="2"/>
  <c r="H2689" i="2"/>
  <c r="I2689" i="2" s="1"/>
  <c r="I2694" i="2"/>
  <c r="J2694" i="2" s="1"/>
  <c r="H2696" i="2"/>
  <c r="H2705" i="2"/>
  <c r="I2705" i="2" s="1"/>
  <c r="I2710" i="2"/>
  <c r="J2710" i="2" s="1"/>
  <c r="H2712" i="2"/>
  <c r="H2721" i="2"/>
  <c r="I2721" i="2" s="1"/>
  <c r="I2726" i="2"/>
  <c r="J2726" i="2" s="1"/>
  <c r="H2728" i="2"/>
  <c r="J2730" i="2"/>
  <c r="K2730" i="2" s="1"/>
  <c r="J2735" i="2"/>
  <c r="J2737" i="2"/>
  <c r="K2737" i="2" s="1"/>
  <c r="L2737" i="2" s="1"/>
  <c r="J2739" i="2"/>
  <c r="J2741" i="2"/>
  <c r="K2741" i="2" s="1"/>
  <c r="J2753" i="2"/>
  <c r="K2753" i="2" s="1"/>
  <c r="L2753" i="2" s="1"/>
  <c r="J2761" i="2"/>
  <c r="J2767" i="2"/>
  <c r="J2769" i="2"/>
  <c r="K2769" i="2" s="1"/>
  <c r="L2769" i="2" s="1"/>
  <c r="I2776" i="2"/>
  <c r="J2780" i="2"/>
  <c r="K2780" i="2" s="1"/>
  <c r="K2791" i="2"/>
  <c r="L2791" i="2" s="1"/>
  <c r="H2797" i="2"/>
  <c r="I2797" i="2" s="1"/>
  <c r="J2799" i="2"/>
  <c r="K2799" i="2" s="1"/>
  <c r="H2804" i="2"/>
  <c r="L2807" i="2"/>
  <c r="J2821" i="2"/>
  <c r="H2824" i="2"/>
  <c r="H2659" i="2"/>
  <c r="H2675" i="2"/>
  <c r="H2691" i="2"/>
  <c r="H2707" i="2"/>
  <c r="H2723" i="2"/>
  <c r="K2772" i="2"/>
  <c r="L2772" i="2" s="1"/>
  <c r="H2774" i="2"/>
  <c r="H2785" i="2"/>
  <c r="I2785" i="2" s="1"/>
  <c r="H2792" i="2"/>
  <c r="H2812" i="2"/>
  <c r="H2830" i="2"/>
  <c r="H2626" i="2"/>
  <c r="H2630" i="2"/>
  <c r="H2634" i="2"/>
  <c r="I2634" i="2" s="1"/>
  <c r="H2638" i="2"/>
  <c r="H2642" i="2"/>
  <c r="H2646" i="2"/>
  <c r="I2646" i="2" s="1"/>
  <c r="I2650" i="2"/>
  <c r="H2652" i="2"/>
  <c r="I2652" i="2" s="1"/>
  <c r="J2652" i="2" s="1"/>
  <c r="H2661" i="2"/>
  <c r="I2666" i="2"/>
  <c r="H2668" i="2"/>
  <c r="I2668" i="2" s="1"/>
  <c r="J2673" i="2"/>
  <c r="K2673" i="2" s="1"/>
  <c r="I2675" i="2"/>
  <c r="J2675" i="2" s="1"/>
  <c r="K2675" i="2" s="1"/>
  <c r="H2677" i="2"/>
  <c r="I2677" i="2" s="1"/>
  <c r="I2682" i="2"/>
  <c r="J2682" i="2" s="1"/>
  <c r="K2682" i="2" s="1"/>
  <c r="H2684" i="2"/>
  <c r="I2684" i="2" s="1"/>
  <c r="J2684" i="2" s="1"/>
  <c r="I2691" i="2"/>
  <c r="J2691" i="2" s="1"/>
  <c r="H2693" i="2"/>
  <c r="I2698" i="2"/>
  <c r="H2700" i="2"/>
  <c r="I2700" i="2" s="1"/>
  <c r="H2709" i="2"/>
  <c r="I2709" i="2" s="1"/>
  <c r="I2714" i="2"/>
  <c r="J2714" i="2" s="1"/>
  <c r="K2714" i="2" s="1"/>
  <c r="H2716" i="2"/>
  <c r="I2716" i="2" s="1"/>
  <c r="H2725" i="2"/>
  <c r="I2730" i="2"/>
  <c r="H2732" i="2"/>
  <c r="I2732" i="2" s="1"/>
  <c r="H2736" i="2"/>
  <c r="H2740" i="2"/>
  <c r="H2744" i="2"/>
  <c r="I2744" i="2" s="1"/>
  <c r="H2748" i="2"/>
  <c r="H2752" i="2"/>
  <c r="H2756" i="2"/>
  <c r="I2756" i="2" s="1"/>
  <c r="H2760" i="2"/>
  <c r="I2760" i="2" s="1"/>
  <c r="H2764" i="2"/>
  <c r="I2764" i="2" s="1"/>
  <c r="H2768" i="2"/>
  <c r="H2783" i="2"/>
  <c r="I2783" i="2" s="1"/>
  <c r="J2783" i="2" s="1"/>
  <c r="H2798" i="2"/>
  <c r="H2805" i="2"/>
  <c r="I2805" i="2" s="1"/>
  <c r="I2810" i="2"/>
  <c r="J2810" i="2" s="1"/>
  <c r="K2810" i="2" s="1"/>
  <c r="L2810" i="2" s="1"/>
  <c r="H2825" i="2"/>
  <c r="H2654" i="2"/>
  <c r="J2656" i="2"/>
  <c r="H2663" i="2"/>
  <c r="H2670" i="2"/>
  <c r="H2679" i="2"/>
  <c r="H2686" i="2"/>
  <c r="J2688" i="2"/>
  <c r="I2693" i="2"/>
  <c r="H2695" i="2"/>
  <c r="H2702" i="2"/>
  <c r="J2704" i="2"/>
  <c r="H2711" i="2"/>
  <c r="H2718" i="2"/>
  <c r="H2727" i="2"/>
  <c r="H2734" i="2"/>
  <c r="I2736" i="2"/>
  <c r="H2738" i="2"/>
  <c r="I2738" i="2" s="1"/>
  <c r="I2740" i="2"/>
  <c r="H2742" i="2"/>
  <c r="H2746" i="2"/>
  <c r="I2746" i="2" s="1"/>
  <c r="H2750" i="2"/>
  <c r="H2754" i="2"/>
  <c r="H2758" i="2"/>
  <c r="H2762" i="2"/>
  <c r="H2766" i="2"/>
  <c r="I2768" i="2"/>
  <c r="H2770" i="2"/>
  <c r="I2770" i="2" s="1"/>
  <c r="J2779" i="2"/>
  <c r="I2779" i="2"/>
  <c r="H2788" i="2"/>
  <c r="H2793" i="2"/>
  <c r="I2793" i="2" s="1"/>
  <c r="J2819" i="2"/>
  <c r="I2822" i="2"/>
  <c r="I2825" i="2"/>
  <c r="L2741" i="2"/>
  <c r="J2790" i="2"/>
  <c r="K2790" i="2" s="1"/>
  <c r="H2801" i="2"/>
  <c r="I2816" i="2"/>
  <c r="H2833" i="2"/>
  <c r="H2813" i="2"/>
  <c r="L2815" i="2"/>
  <c r="J2778" i="2"/>
  <c r="K2778" i="2" s="1"/>
  <c r="L2778" i="2" s="1"/>
  <c r="H2789" i="2"/>
  <c r="H2796" i="2"/>
  <c r="I2796" i="2" s="1"/>
  <c r="J2796" i="2" s="1"/>
  <c r="I2800" i="2"/>
  <c r="J2800" i="2" s="1"/>
  <c r="H2802" i="2"/>
  <c r="J2806" i="2"/>
  <c r="I2813" i="2"/>
  <c r="H2817" i="2"/>
  <c r="H2828" i="2"/>
  <c r="I2828" i="2" s="1"/>
  <c r="I2832" i="2"/>
  <c r="J2832" i="2" s="1"/>
  <c r="K2832" i="2" s="1"/>
  <c r="H2834" i="2"/>
  <c r="G4" i="2"/>
  <c r="L1040" i="2" l="1"/>
  <c r="J2175" i="2"/>
  <c r="K2175" i="2" s="1"/>
  <c r="L2175" i="2"/>
  <c r="L545" i="2"/>
  <c r="J994" i="2"/>
  <c r="K994" i="2" s="1"/>
  <c r="L994" i="2" s="1"/>
  <c r="J1064" i="2"/>
  <c r="K1064" i="2"/>
  <c r="J2637" i="2"/>
  <c r="K2637" i="2"/>
  <c r="L2637" i="2" s="1"/>
  <c r="J1088" i="2"/>
  <c r="K1088" i="2"/>
  <c r="K2468" i="2"/>
  <c r="J1146" i="2"/>
  <c r="K1146" i="2"/>
  <c r="L1146" i="2" s="1"/>
  <c r="J1104" i="2"/>
  <c r="K1104" i="2" s="1"/>
  <c r="K1955" i="2"/>
  <c r="L1955" i="2" s="1"/>
  <c r="L1822" i="2"/>
  <c r="J2557" i="2"/>
  <c r="K2557" i="2" s="1"/>
  <c r="J1128" i="2"/>
  <c r="K1128" i="2" s="1"/>
  <c r="L1128" i="2" s="1"/>
  <c r="J2154" i="2"/>
  <c r="J1822" i="2"/>
  <c r="K1822" i="2" s="1"/>
  <c r="K1599" i="2"/>
  <c r="J835" i="2"/>
  <c r="K767" i="2"/>
  <c r="L767" i="2" s="1"/>
  <c r="K801" i="2"/>
  <c r="L801" i="2" s="1"/>
  <c r="L513" i="2"/>
  <c r="K279" i="2"/>
  <c r="L279" i="2" s="1"/>
  <c r="L111" i="2"/>
  <c r="I1128" i="2"/>
  <c r="J2468" i="2"/>
  <c r="J2142" i="2"/>
  <c r="K2142" i="2" s="1"/>
  <c r="L2142" i="2" s="1"/>
  <c r="J2122" i="2"/>
  <c r="K2122" i="2" s="1"/>
  <c r="L2122" i="2" s="1"/>
  <c r="K1513" i="2"/>
  <c r="K1040" i="2"/>
  <c r="K1038" i="2"/>
  <c r="L1038" i="2" s="1"/>
  <c r="J731" i="2"/>
  <c r="J532" i="2"/>
  <c r="K532" i="2" s="1"/>
  <c r="L532" i="2" s="1"/>
  <c r="J667" i="2"/>
  <c r="K545" i="2"/>
  <c r="J877" i="2"/>
  <c r="I2254" i="2"/>
  <c r="J2254" i="2" s="1"/>
  <c r="K371" i="2"/>
  <c r="L371" i="2" s="1"/>
  <c r="J227" i="2"/>
  <c r="K227" i="2" s="1"/>
  <c r="L227" i="2" s="1"/>
  <c r="K2633" i="2"/>
  <c r="L2633" i="2" s="1"/>
  <c r="I1876" i="2"/>
  <c r="J1876" i="2" s="1"/>
  <c r="K1876" i="2" s="1"/>
  <c r="L1876" i="2" s="1"/>
  <c r="J2811" i="2"/>
  <c r="K2811" i="2" s="1"/>
  <c r="I781" i="2"/>
  <c r="J781" i="2" s="1"/>
  <c r="K781" i="2" s="1"/>
  <c r="L781" i="2" s="1"/>
  <c r="K1575" i="2"/>
  <c r="K1190" i="2"/>
  <c r="J2751" i="2"/>
  <c r="L2605" i="2"/>
  <c r="J2644" i="2"/>
  <c r="K2644" i="2" s="1"/>
  <c r="I2552" i="2"/>
  <c r="J2552" i="2" s="1"/>
  <c r="K2552" i="2" s="1"/>
  <c r="L2552" i="2" s="1"/>
  <c r="J2138" i="2"/>
  <c r="K2138" i="2" s="1"/>
  <c r="J2038" i="2"/>
  <c r="K1694" i="2"/>
  <c r="J2029" i="2"/>
  <c r="J2054" i="2"/>
  <c r="K2054" i="2" s="1"/>
  <c r="L2054" i="2" s="1"/>
  <c r="I1267" i="2"/>
  <c r="J1191" i="2"/>
  <c r="K1191" i="2" s="1"/>
  <c r="L1191" i="2" s="1"/>
  <c r="I731" i="2"/>
  <c r="J704" i="2"/>
  <c r="I763" i="2"/>
  <c r="J763" i="2" s="1"/>
  <c r="I667" i="2"/>
  <c r="K636" i="2"/>
  <c r="I738" i="2"/>
  <c r="J738" i="2" s="1"/>
  <c r="K738" i="2" s="1"/>
  <c r="L738" i="2" s="1"/>
  <c r="K578" i="2"/>
  <c r="L578" i="2" s="1"/>
  <c r="K587" i="2"/>
  <c r="L587" i="2" s="1"/>
  <c r="J1933" i="2"/>
  <c r="K1933" i="2" s="1"/>
  <c r="L1933" i="2" s="1"/>
  <c r="J43" i="2"/>
  <c r="J2200" i="2"/>
  <c r="K2460" i="2"/>
  <c r="L2171" i="2"/>
  <c r="K2544" i="2"/>
  <c r="J2182" i="2"/>
  <c r="K2182" i="2" s="1"/>
  <c r="L2228" i="2"/>
  <c r="K2284" i="2"/>
  <c r="L2284" i="2" s="1"/>
  <c r="J2104" i="2"/>
  <c r="K2104" i="2" s="1"/>
  <c r="J1978" i="2"/>
  <c r="K1618" i="2"/>
  <c r="K1082" i="2"/>
  <c r="L1082" i="2" s="1"/>
  <c r="J769" i="2"/>
  <c r="L435" i="2"/>
  <c r="K633" i="2"/>
  <c r="I794" i="2"/>
  <c r="J794" i="2" s="1"/>
  <c r="J491" i="2"/>
  <c r="K491" i="2" s="1"/>
  <c r="L491" i="2" s="1"/>
  <c r="K115" i="2"/>
  <c r="L115" i="2" s="1"/>
  <c r="I1800" i="2"/>
  <c r="J1800" i="2" s="1"/>
  <c r="K1800" i="2" s="1"/>
  <c r="L1800" i="2" s="1"/>
  <c r="K1598" i="2"/>
  <c r="L1598" i="2" s="1"/>
  <c r="L1328" i="2"/>
  <c r="J461" i="2"/>
  <c r="J565" i="2"/>
  <c r="J784" i="2"/>
  <c r="K2641" i="2"/>
  <c r="L2641" i="2" s="1"/>
  <c r="J1114" i="2"/>
  <c r="K1114" i="2" s="1"/>
  <c r="L1114" i="2" s="1"/>
  <c r="K2103" i="2"/>
  <c r="L2103" i="2" s="1"/>
  <c r="J355" i="2"/>
  <c r="K355" i="2" s="1"/>
  <c r="L355" i="2" s="1"/>
  <c r="K2621" i="2"/>
  <c r="L2621" i="2" s="1"/>
  <c r="I1056" i="2"/>
  <c r="J1056" i="2" s="1"/>
  <c r="K1056" i="2" s="1"/>
  <c r="L1056" i="2" s="1"/>
  <c r="K2539" i="2"/>
  <c r="L2539" i="2" s="1"/>
  <c r="J2671" i="2"/>
  <c r="L2231" i="2"/>
  <c r="J2170" i="2"/>
  <c r="L1693" i="2"/>
  <c r="L1629" i="2"/>
  <c r="K1699" i="2"/>
  <c r="L1699" i="2" s="1"/>
  <c r="K1346" i="2"/>
  <c r="L808" i="2"/>
  <c r="J688" i="2"/>
  <c r="J736" i="2"/>
  <c r="K736" i="2" s="1"/>
  <c r="L736" i="2" s="1"/>
  <c r="L1937" i="2"/>
  <c r="J2773" i="2"/>
  <c r="K1554" i="2"/>
  <c r="L1426" i="2"/>
  <c r="L1346" i="2"/>
  <c r="L792" i="2"/>
  <c r="K623" i="2"/>
  <c r="K590" i="2"/>
  <c r="L590" i="2" s="1"/>
  <c r="J2609" i="2"/>
  <c r="K243" i="2"/>
  <c r="L243" i="2" s="1"/>
  <c r="J99" i="2"/>
  <c r="K99" i="2" s="1"/>
  <c r="L99" i="2" s="1"/>
  <c r="J1857" i="2"/>
  <c r="K1857" i="2" s="1"/>
  <c r="L2588" i="2"/>
  <c r="K2588" i="2"/>
  <c r="J1912" i="2"/>
  <c r="K1912" i="2" s="1"/>
  <c r="L1912" i="2" s="1"/>
  <c r="J938" i="2"/>
  <c r="K938" i="2" s="1"/>
  <c r="L938" i="2" s="1"/>
  <c r="J219" i="2"/>
  <c r="K219" i="2" s="1"/>
  <c r="L219" i="2" s="1"/>
  <c r="J87" i="2"/>
  <c r="K87" i="2" s="1"/>
  <c r="L87" i="2" s="1"/>
  <c r="J231" i="2"/>
  <c r="K231" i="2"/>
  <c r="J39" i="2"/>
  <c r="K39" i="2" s="1"/>
  <c r="L39" i="2" s="1"/>
  <c r="L58" i="2"/>
  <c r="K58" i="2"/>
  <c r="J2306" i="2"/>
  <c r="K2306" i="2" s="1"/>
  <c r="K2573" i="2"/>
  <c r="L2573" i="2" s="1"/>
  <c r="J2573" i="2"/>
  <c r="J347" i="2"/>
  <c r="K347" i="2" s="1"/>
  <c r="L347" i="2" s="1"/>
  <c r="J215" i="2"/>
  <c r="K215" i="2" s="1"/>
  <c r="L215" i="2" s="1"/>
  <c r="J31" i="2"/>
  <c r="K31" i="2"/>
  <c r="L31" i="2" s="1"/>
  <c r="K36" i="2"/>
  <c r="L36" i="2" s="1"/>
  <c r="J343" i="2"/>
  <c r="K343" i="2" s="1"/>
  <c r="L343" i="2" s="1"/>
  <c r="J79" i="2"/>
  <c r="K79" i="2"/>
  <c r="K267" i="2"/>
  <c r="L267" i="2" s="1"/>
  <c r="J2097" i="2"/>
  <c r="K2097" i="2" s="1"/>
  <c r="L2097" i="2" s="1"/>
  <c r="J2629" i="2"/>
  <c r="K2629" i="2" s="1"/>
  <c r="L2629" i="2" s="1"/>
  <c r="J1900" i="2"/>
  <c r="K1900" i="2" s="1"/>
  <c r="L1900" i="2" s="1"/>
  <c r="J359" i="2"/>
  <c r="J2589" i="2"/>
  <c r="K2589" i="2" s="1"/>
  <c r="J295" i="2"/>
  <c r="K295" i="2" s="1"/>
  <c r="L295" i="2" s="1"/>
  <c r="J335" i="2"/>
  <c r="K335" i="2" s="1"/>
  <c r="L335" i="2" s="1"/>
  <c r="K107" i="2"/>
  <c r="L107" i="2" s="1"/>
  <c r="K11" i="2"/>
  <c r="L11" i="2" s="1"/>
  <c r="J1517" i="2"/>
  <c r="K1517" i="2" s="1"/>
  <c r="L1517" i="2" s="1"/>
  <c r="J103" i="2"/>
  <c r="K103" i="2"/>
  <c r="L103" i="2" s="1"/>
  <c r="L395" i="2"/>
  <c r="K395" i="2"/>
  <c r="J419" i="2"/>
  <c r="K419" i="2" s="1"/>
  <c r="L419" i="2" s="1"/>
  <c r="J2571" i="2"/>
  <c r="K2571" i="2" s="1"/>
  <c r="L2571" i="2" s="1"/>
  <c r="J2835" i="2"/>
  <c r="K2835" i="2" s="1"/>
  <c r="L2835" i="2" s="1"/>
  <c r="K2609" i="2"/>
  <c r="L2609" i="2" s="1"/>
  <c r="J978" i="2"/>
  <c r="K978" i="2" s="1"/>
  <c r="L978" i="2" s="1"/>
  <c r="J291" i="2"/>
  <c r="K291" i="2"/>
  <c r="L291" i="2" s="1"/>
  <c r="J159" i="2"/>
  <c r="K159" i="2" s="1"/>
  <c r="L159" i="2" s="1"/>
  <c r="L1190" i="2"/>
  <c r="K2593" i="2"/>
  <c r="L2593" i="2" s="1"/>
  <c r="K2617" i="2"/>
  <c r="L2617" i="2" s="1"/>
  <c r="J942" i="2"/>
  <c r="K942" i="2" s="1"/>
  <c r="L942" i="2" s="1"/>
  <c r="J91" i="2"/>
  <c r="K91" i="2" s="1"/>
  <c r="L91" i="2" s="1"/>
  <c r="J974" i="2"/>
  <c r="K974" i="2" s="1"/>
  <c r="K235" i="2"/>
  <c r="L235" i="2" s="1"/>
  <c r="J95" i="2"/>
  <c r="K95" i="2" s="1"/>
  <c r="L95" i="2" s="1"/>
  <c r="K139" i="2"/>
  <c r="L139" i="2" s="1"/>
  <c r="J167" i="2"/>
  <c r="K323" i="2"/>
  <c r="L323" i="2" s="1"/>
  <c r="K2819" i="2"/>
  <c r="L2819" i="2" s="1"/>
  <c r="J2719" i="2"/>
  <c r="K2719" i="2" s="1"/>
  <c r="L2719" i="2" s="1"/>
  <c r="J2771" i="2"/>
  <c r="J2733" i="2"/>
  <c r="K2733" i="2" s="1"/>
  <c r="J2667" i="2"/>
  <c r="K2475" i="2"/>
  <c r="L2475" i="2" s="1"/>
  <c r="J2614" i="2"/>
  <c r="K2614" i="2" s="1"/>
  <c r="K2499" i="2"/>
  <c r="L2499" i="2" s="1"/>
  <c r="J2178" i="2"/>
  <c r="K2178" i="2" s="1"/>
  <c r="L2178" i="2" s="1"/>
  <c r="J2134" i="2"/>
  <c r="J2118" i="2"/>
  <c r="J2102" i="2"/>
  <c r="J2022" i="2"/>
  <c r="K2195" i="2"/>
  <c r="L2024" i="2"/>
  <c r="K2040" i="2"/>
  <c r="J1901" i="2"/>
  <c r="K1901" i="2" s="1"/>
  <c r="L1901" i="2" s="1"/>
  <c r="J1608" i="2"/>
  <c r="L1599" i="2"/>
  <c r="L1618" i="2"/>
  <c r="K1248" i="2"/>
  <c r="I1061" i="2"/>
  <c r="J1061" i="2" s="1"/>
  <c r="K1061" i="2" s="1"/>
  <c r="L1061" i="2" s="1"/>
  <c r="J1180" i="2"/>
  <c r="K1180" i="2" s="1"/>
  <c r="L1180" i="2" s="1"/>
  <c r="K1256" i="2"/>
  <c r="J935" i="2"/>
  <c r="J1115" i="2"/>
  <c r="K1115" i="2" s="1"/>
  <c r="L1115" i="2" s="1"/>
  <c r="L663" i="2"/>
  <c r="J857" i="2"/>
  <c r="K568" i="2"/>
  <c r="K873" i="2"/>
  <c r="L873" i="2" s="1"/>
  <c r="J680" i="2"/>
  <c r="K680" i="2" s="1"/>
  <c r="L680" i="2" s="1"/>
  <c r="I478" i="2"/>
  <c r="J478" i="2" s="1"/>
  <c r="J40" i="2"/>
  <c r="K40" i="2" s="1"/>
  <c r="L40" i="2" s="1"/>
  <c r="K527" i="2"/>
  <c r="L527" i="2" s="1"/>
  <c r="K386" i="2"/>
  <c r="L386" i="2" s="1"/>
  <c r="K641" i="2"/>
  <c r="K56" i="2"/>
  <c r="L375" i="2"/>
  <c r="J2781" i="2"/>
  <c r="J1218" i="2"/>
  <c r="J2795" i="2"/>
  <c r="K1266" i="2"/>
  <c r="L1266" i="2" s="1"/>
  <c r="L1062" i="2"/>
  <c r="J1949" i="2"/>
  <c r="J1913" i="2"/>
  <c r="K1913" i="2" s="1"/>
  <c r="L1913" i="2" s="1"/>
  <c r="K403" i="2"/>
  <c r="L403" i="2" s="1"/>
  <c r="L1226" i="2"/>
  <c r="L2258" i="2"/>
  <c r="J1334" i="2"/>
  <c r="K1105" i="2"/>
  <c r="J576" i="2"/>
  <c r="K784" i="2"/>
  <c r="L784" i="2" s="1"/>
  <c r="K1238" i="2"/>
  <c r="L1238" i="2" s="1"/>
  <c r="K1134" i="2"/>
  <c r="L1134" i="2" s="1"/>
  <c r="K1070" i="2"/>
  <c r="L1070" i="2" s="1"/>
  <c r="J1254" i="2"/>
  <c r="K1254" i="2" s="1"/>
  <c r="J83" i="2"/>
  <c r="K83" i="2" s="1"/>
  <c r="J1170" i="2"/>
  <c r="K1170" i="2" s="1"/>
  <c r="K2115" i="2"/>
  <c r="L2115" i="2" s="1"/>
  <c r="I275" i="2"/>
  <c r="J275" i="2" s="1"/>
  <c r="K275" i="2" s="1"/>
  <c r="I1218" i="2"/>
  <c r="I2742" i="2"/>
  <c r="J2742" i="2" s="1"/>
  <c r="K2742" i="2" s="1"/>
  <c r="L2742" i="2" s="1"/>
  <c r="K2655" i="2"/>
  <c r="L2655" i="2" s="1"/>
  <c r="J2747" i="2"/>
  <c r="J2666" i="2"/>
  <c r="K2666" i="2" s="1"/>
  <c r="J2618" i="2"/>
  <c r="K2618" i="2" s="1"/>
  <c r="J2572" i="2"/>
  <c r="K2572" i="2" s="1"/>
  <c r="L2572" i="2" s="1"/>
  <c r="J2620" i="2"/>
  <c r="L2565" i="2"/>
  <c r="J2699" i="2"/>
  <c r="K2699" i="2" s="1"/>
  <c r="L2699" i="2" s="1"/>
  <c r="K2722" i="2"/>
  <c r="L2722" i="2" s="1"/>
  <c r="I2430" i="2"/>
  <c r="J2430" i="2" s="1"/>
  <c r="J2332" i="2"/>
  <c r="K2332" i="2" s="1"/>
  <c r="L2332" i="2" s="1"/>
  <c r="J2299" i="2"/>
  <c r="J2400" i="2"/>
  <c r="K2400" i="2" s="1"/>
  <c r="L2400" i="2" s="1"/>
  <c r="J2412" i="2"/>
  <c r="K2412" i="2" s="1"/>
  <c r="L2412" i="2" s="1"/>
  <c r="J2380" i="2"/>
  <c r="K2380" i="2" s="1"/>
  <c r="L2380" i="2" s="1"/>
  <c r="L2195" i="2"/>
  <c r="K2291" i="2"/>
  <c r="L2291" i="2" s="1"/>
  <c r="K2276" i="2"/>
  <c r="L2276" i="2" s="1"/>
  <c r="K2192" i="2"/>
  <c r="J1972" i="2"/>
  <c r="K1972" i="2" s="1"/>
  <c r="L1972" i="2" s="1"/>
  <c r="J2362" i="2"/>
  <c r="I2448" i="2"/>
  <c r="J2448" i="2" s="1"/>
  <c r="K2448" i="2" s="1"/>
  <c r="L2448" i="2" s="1"/>
  <c r="J2130" i="2"/>
  <c r="K2130" i="2" s="1"/>
  <c r="L2130" i="2" s="1"/>
  <c r="J2114" i="2"/>
  <c r="K2114" i="2" s="1"/>
  <c r="L2114" i="2" s="1"/>
  <c r="J2098" i="2"/>
  <c r="J2006" i="2"/>
  <c r="K2008" i="2"/>
  <c r="K1939" i="2"/>
  <c r="L1939" i="2" s="1"/>
  <c r="K1850" i="2"/>
  <c r="L1850" i="2" s="1"/>
  <c r="K1812" i="2"/>
  <c r="I1825" i="2"/>
  <c r="K1870" i="2"/>
  <c r="L1870" i="2" s="1"/>
  <c r="I1965" i="2"/>
  <c r="J1965" i="2" s="1"/>
  <c r="K1965" i="2" s="1"/>
  <c r="K1686" i="2"/>
  <c r="K1579" i="2"/>
  <c r="L1759" i="2"/>
  <c r="J1631" i="2"/>
  <c r="L1478" i="2"/>
  <c r="K1775" i="2"/>
  <c r="L1775" i="2" s="1"/>
  <c r="K1703" i="2"/>
  <c r="L1703" i="2" s="1"/>
  <c r="K1679" i="2"/>
  <c r="L1679" i="2" s="1"/>
  <c r="K1335" i="2"/>
  <c r="I1389" i="2"/>
  <c r="J1389" i="2" s="1"/>
  <c r="K1389" i="2" s="1"/>
  <c r="L1389" i="2" s="1"/>
  <c r="I1303" i="2"/>
  <c r="L1271" i="2"/>
  <c r="L1239" i="2"/>
  <c r="K1461" i="2"/>
  <c r="L1461" i="2" s="1"/>
  <c r="L1204" i="2"/>
  <c r="L1100" i="2"/>
  <c r="J1065" i="2"/>
  <c r="J1252" i="2"/>
  <c r="K1252" i="2" s="1"/>
  <c r="L1252" i="2" s="1"/>
  <c r="K1304" i="2"/>
  <c r="J925" i="2"/>
  <c r="K925" i="2" s="1"/>
  <c r="L925" i="2" s="1"/>
  <c r="K933" i="2"/>
  <c r="L933" i="2" s="1"/>
  <c r="I1067" i="2"/>
  <c r="J1067" i="2" s="1"/>
  <c r="K1067" i="2" s="1"/>
  <c r="L1067" i="2" s="1"/>
  <c r="K797" i="2"/>
  <c r="I536" i="2"/>
  <c r="J536" i="2" s="1"/>
  <c r="K536" i="2" s="1"/>
  <c r="J1220" i="2"/>
  <c r="K1220" i="2" s="1"/>
  <c r="L1220" i="2" s="1"/>
  <c r="L467" i="2"/>
  <c r="J864" i="2"/>
  <c r="K864" i="2" s="1"/>
  <c r="L864" i="2" s="1"/>
  <c r="K876" i="2"/>
  <c r="K761" i="2"/>
  <c r="L761" i="2" s="1"/>
  <c r="J672" i="2"/>
  <c r="K672" i="2" s="1"/>
  <c r="L672" i="2" s="1"/>
  <c r="J410" i="2"/>
  <c r="K410" i="2" s="1"/>
  <c r="L410" i="2" s="1"/>
  <c r="J90" i="2"/>
  <c r="K90" i="2" s="1"/>
  <c r="L90" i="2" s="1"/>
  <c r="K202" i="2"/>
  <c r="I444" i="2"/>
  <c r="J444" i="2" s="1"/>
  <c r="K444" i="2" s="1"/>
  <c r="K234" i="2"/>
  <c r="J872" i="2"/>
  <c r="K872" i="2" s="1"/>
  <c r="L872" i="2" s="1"/>
  <c r="L539" i="2"/>
  <c r="J222" i="2"/>
  <c r="K222" i="2" s="1"/>
  <c r="L222" i="2" s="1"/>
  <c r="I469" i="2"/>
  <c r="J469" i="2" s="1"/>
  <c r="J147" i="2"/>
  <c r="L1110" i="2"/>
  <c r="K1234" i="2"/>
  <c r="L1234" i="2" s="1"/>
  <c r="I2649" i="2"/>
  <c r="I1250" i="2"/>
  <c r="J1250" i="2" s="1"/>
  <c r="K1250" i="2" s="1"/>
  <c r="L1250" i="2" s="1"/>
  <c r="K179" i="2"/>
  <c r="L179" i="2" s="1"/>
  <c r="J1158" i="2"/>
  <c r="K1158" i="2" s="1"/>
  <c r="J211" i="2"/>
  <c r="J2111" i="2"/>
  <c r="K2111" i="2" s="1"/>
  <c r="K1206" i="2"/>
  <c r="L1206" i="2" s="1"/>
  <c r="I35" i="2"/>
  <c r="J387" i="2"/>
  <c r="J2746" i="2"/>
  <c r="L2808" i="2"/>
  <c r="K2320" i="2"/>
  <c r="I2758" i="2"/>
  <c r="J2758" i="2" s="1"/>
  <c r="I2804" i="2"/>
  <c r="J2648" i="2"/>
  <c r="J2398" i="2"/>
  <c r="K2398" i="2" s="1"/>
  <c r="J2442" i="2"/>
  <c r="K2442" i="2" s="1"/>
  <c r="I2212" i="2"/>
  <c r="K2170" i="2"/>
  <c r="L2170" i="2" s="1"/>
  <c r="L2040" i="2"/>
  <c r="L2234" i="2"/>
  <c r="L2008" i="2"/>
  <c r="L2068" i="2"/>
  <c r="K1843" i="2"/>
  <c r="I1736" i="2"/>
  <c r="J1736" i="2" s="1"/>
  <c r="K1736" i="2" s="1"/>
  <c r="L1736" i="2" s="1"/>
  <c r="L1725" i="2"/>
  <c r="L1746" i="2"/>
  <c r="J1755" i="2"/>
  <c r="K1755" i="2" s="1"/>
  <c r="K1727" i="2"/>
  <c r="L1727" i="2" s="1"/>
  <c r="L1627" i="2"/>
  <c r="J2009" i="2"/>
  <c r="K2009" i="2" s="1"/>
  <c r="L2009" i="2" s="1"/>
  <c r="I1410" i="2"/>
  <c r="J1410" i="2" s="1"/>
  <c r="L1304" i="2"/>
  <c r="J436" i="2"/>
  <c r="K436" i="2" s="1"/>
  <c r="L1188" i="2"/>
  <c r="I834" i="2"/>
  <c r="I776" i="2"/>
  <c r="K704" i="2"/>
  <c r="K551" i="2"/>
  <c r="L551" i="2" s="1"/>
  <c r="J14" i="2"/>
  <c r="K611" i="2"/>
  <c r="L611" i="2" s="1"/>
  <c r="L433" i="2"/>
  <c r="J358" i="2"/>
  <c r="K358" i="2" s="1"/>
  <c r="L358" i="2" s="1"/>
  <c r="L1102" i="2"/>
  <c r="K1925" i="2"/>
  <c r="L1925" i="2" s="1"/>
  <c r="J1186" i="2"/>
  <c r="K1186" i="2" s="1"/>
  <c r="L1186" i="2" s="1"/>
  <c r="J1154" i="2"/>
  <c r="K1154" i="2" s="1"/>
  <c r="J339" i="2"/>
  <c r="I1202" i="2"/>
  <c r="J1202" i="2" s="1"/>
  <c r="J131" i="2"/>
  <c r="K131" i="2" s="1"/>
  <c r="L131" i="2" s="1"/>
  <c r="H4" i="2"/>
  <c r="I4" i="2"/>
  <c r="I2798" i="2"/>
  <c r="L2650" i="2"/>
  <c r="J2804" i="2"/>
  <c r="K2656" i="2"/>
  <c r="L2656" i="2" s="1"/>
  <c r="J2531" i="2"/>
  <c r="K2531" i="2" s="1"/>
  <c r="J2373" i="2"/>
  <c r="J2527" i="2"/>
  <c r="K2527" i="2" s="1"/>
  <c r="L2527" i="2" s="1"/>
  <c r="K2612" i="2"/>
  <c r="J2190" i="2"/>
  <c r="K2190" i="2" s="1"/>
  <c r="L2190" i="2" s="1"/>
  <c r="J2158" i="2"/>
  <c r="K2158" i="2" s="1"/>
  <c r="L2158" i="2" s="1"/>
  <c r="K2428" i="2"/>
  <c r="J2212" i="2"/>
  <c r="J2126" i="2"/>
  <c r="J2110" i="2"/>
  <c r="L2526" i="2"/>
  <c r="I2090" i="2"/>
  <c r="J2090" i="2" s="1"/>
  <c r="K1961" i="2"/>
  <c r="L1961" i="2" s="1"/>
  <c r="I1909" i="2"/>
  <c r="J1724" i="2"/>
  <c r="J1692" i="2"/>
  <c r="J1660" i="2"/>
  <c r="J1596" i="2"/>
  <c r="K1638" i="2"/>
  <c r="L1663" i="2"/>
  <c r="J1924" i="2"/>
  <c r="K1767" i="2"/>
  <c r="L1767" i="2" s="1"/>
  <c r="K1743" i="2"/>
  <c r="K1671" i="2"/>
  <c r="K1647" i="2"/>
  <c r="L1647" i="2" s="1"/>
  <c r="J1423" i="2"/>
  <c r="J1373" i="2"/>
  <c r="J1386" i="2"/>
  <c r="K1386" i="2" s="1"/>
  <c r="L1386" i="2" s="1"/>
  <c r="J1263" i="2"/>
  <c r="K1263" i="2" s="1"/>
  <c r="L1263" i="2" s="1"/>
  <c r="K1323" i="2"/>
  <c r="L1228" i="2"/>
  <c r="J1261" i="2"/>
  <c r="K1261" i="2" s="1"/>
  <c r="L1261" i="2" s="1"/>
  <c r="J1145" i="2"/>
  <c r="K1223" i="2"/>
  <c r="J1159" i="2"/>
  <c r="J921" i="2"/>
  <c r="K921" i="2" s="1"/>
  <c r="L921" i="2" s="1"/>
  <c r="J654" i="2"/>
  <c r="K654" i="2" s="1"/>
  <c r="J1139" i="2"/>
  <c r="I1099" i="2"/>
  <c r="J1099" i="2" s="1"/>
  <c r="K884" i="2"/>
  <c r="L884" i="2" s="1"/>
  <c r="L594" i="2"/>
  <c r="I837" i="2"/>
  <c r="J837" i="2" s="1"/>
  <c r="K837" i="2" s="1"/>
  <c r="L837" i="2" s="1"/>
  <c r="L633" i="2"/>
  <c r="J928" i="2"/>
  <c r="J483" i="2"/>
  <c r="K483" i="2" s="1"/>
  <c r="L483" i="2" s="1"/>
  <c r="L321" i="2"/>
  <c r="J122" i="2"/>
  <c r="K122" i="2" s="1"/>
  <c r="L122" i="2" s="1"/>
  <c r="K8" i="2"/>
  <c r="J428" i="2"/>
  <c r="K428" i="2" s="1"/>
  <c r="K840" i="2"/>
  <c r="L840" i="2" s="1"/>
  <c r="L523" i="2"/>
  <c r="K322" i="2"/>
  <c r="J194" i="2"/>
  <c r="K194" i="2" s="1"/>
  <c r="L194" i="2" s="1"/>
  <c r="K630" i="2"/>
  <c r="L630" i="2" s="1"/>
  <c r="I2556" i="2"/>
  <c r="J19" i="2"/>
  <c r="J203" i="2"/>
  <c r="I575" i="2"/>
  <c r="J575" i="2" s="1"/>
  <c r="J163" i="2"/>
  <c r="K163" i="2" s="1"/>
  <c r="L163" i="2" s="1"/>
  <c r="I958" i="2"/>
  <c r="J958" i="2" s="1"/>
  <c r="J1963" i="2"/>
  <c r="J954" i="2"/>
  <c r="K954" i="2" s="1"/>
  <c r="L954" i="2" s="1"/>
  <c r="J2705" i="2"/>
  <c r="K2705" i="2" s="1"/>
  <c r="L2705" i="2" s="1"/>
  <c r="J2764" i="2"/>
  <c r="K2764" i="2" s="1"/>
  <c r="L2764" i="2" s="1"/>
  <c r="L2733" i="2"/>
  <c r="K2820" i="2"/>
  <c r="L2820" i="2" s="1"/>
  <c r="K2806" i="2"/>
  <c r="L2806" i="2" s="1"/>
  <c r="J2596" i="2"/>
  <c r="K2674" i="2"/>
  <c r="L2674" i="2" s="1"/>
  <c r="J2619" i="2"/>
  <c r="K2619" i="2" s="1"/>
  <c r="K2383" i="2"/>
  <c r="L2383" i="2" s="1"/>
  <c r="L2290" i="2"/>
  <c r="J2394" i="2"/>
  <c r="L2152" i="2"/>
  <c r="K2235" i="2"/>
  <c r="L2235" i="2" s="1"/>
  <c r="L2569" i="2"/>
  <c r="J2066" i="2"/>
  <c r="J2002" i="2"/>
  <c r="K2002" i="2" s="1"/>
  <c r="L2002" i="2" s="1"/>
  <c r="L2206" i="2"/>
  <c r="K2038" i="2"/>
  <c r="L2038" i="2" s="1"/>
  <c r="L1812" i="2"/>
  <c r="J1877" i="2"/>
  <c r="K1877" i="2" s="1"/>
  <c r="L1877" i="2" s="1"/>
  <c r="L1743" i="2"/>
  <c r="J1449" i="2"/>
  <c r="K1449" i="2" s="1"/>
  <c r="L1449" i="2" s="1"/>
  <c r="I1235" i="2"/>
  <c r="L1116" i="2"/>
  <c r="K703" i="2"/>
  <c r="L703" i="2" s="1"/>
  <c r="J1131" i="2"/>
  <c r="K916" i="2"/>
  <c r="L916" i="2" s="1"/>
  <c r="J593" i="2"/>
  <c r="K593" i="2" s="1"/>
  <c r="L593" i="2" s="1"/>
  <c r="I665" i="2"/>
  <c r="J665" i="2" s="1"/>
  <c r="K665" i="2" s="1"/>
  <c r="L665" i="2" s="1"/>
  <c r="K25" i="2"/>
  <c r="K829" i="2"/>
  <c r="L504" i="2"/>
  <c r="L459" i="2"/>
  <c r="K628" i="2"/>
  <c r="J406" i="2"/>
  <c r="K406" i="2" s="1"/>
  <c r="J185" i="2"/>
  <c r="K185" i="2" s="1"/>
  <c r="L185" i="2" s="1"/>
  <c r="K547" i="2"/>
  <c r="L247" i="2"/>
  <c r="K1218" i="2"/>
  <c r="J1270" i="2"/>
  <c r="K1270" i="2" s="1"/>
  <c r="J2613" i="2"/>
  <c r="K2613" i="2" s="1"/>
  <c r="J2127" i="2"/>
  <c r="K2127" i="2" s="1"/>
  <c r="I1162" i="2"/>
  <c r="K1475" i="2"/>
  <c r="L1475" i="2" s="1"/>
  <c r="J1178" i="2"/>
  <c r="K1178" i="2" s="1"/>
  <c r="L1178" i="2" s="1"/>
  <c r="J567" i="2"/>
  <c r="K567" i="2" s="1"/>
  <c r="L567" i="2" s="1"/>
  <c r="K211" i="2"/>
  <c r="L1170" i="2"/>
  <c r="I75" i="2"/>
  <c r="J75" i="2" s="1"/>
  <c r="I19" i="2"/>
  <c r="L2403" i="2"/>
  <c r="K2336" i="2"/>
  <c r="L2336" i="2" s="1"/>
  <c r="J2402" i="2"/>
  <c r="K2402" i="2" s="1"/>
  <c r="L2402" i="2" s="1"/>
  <c r="J2186" i="2"/>
  <c r="K2186" i="2" s="1"/>
  <c r="L2186" i="2" s="1"/>
  <c r="K2211" i="2"/>
  <c r="L2211" i="2" s="1"/>
  <c r="K1920" i="2"/>
  <c r="K2081" i="2"/>
  <c r="J1607" i="2"/>
  <c r="K1465" i="2"/>
  <c r="L1465" i="2" s="1"/>
  <c r="K1695" i="2"/>
  <c r="L1695" i="2" s="1"/>
  <c r="K1639" i="2"/>
  <c r="L1639" i="2" s="1"/>
  <c r="K1615" i="2"/>
  <c r="K1423" i="2"/>
  <c r="J1354" i="2"/>
  <c r="K1354" i="2" s="1"/>
  <c r="L1354" i="2" s="1"/>
  <c r="J945" i="2"/>
  <c r="K945" i="2" s="1"/>
  <c r="L945" i="2" s="1"/>
  <c r="K1148" i="2"/>
  <c r="L1148" i="2" s="1"/>
  <c r="J913" i="2"/>
  <c r="K913" i="2" s="1"/>
  <c r="L913" i="2" s="1"/>
  <c r="J760" i="2"/>
  <c r="K760" i="2" s="1"/>
  <c r="L773" i="2"/>
  <c r="K577" i="2"/>
  <c r="L305" i="2"/>
  <c r="K141" i="2"/>
  <c r="J627" i="2"/>
  <c r="K627" i="2" s="1"/>
  <c r="L627" i="2" s="1"/>
  <c r="L547" i="2"/>
  <c r="J238" i="2"/>
  <c r="K238" i="2" s="1"/>
  <c r="L238" i="2" s="1"/>
  <c r="K511" i="2"/>
  <c r="L511" i="2" s="1"/>
  <c r="J89" i="2"/>
  <c r="K89" i="2" s="1"/>
  <c r="L89" i="2" s="1"/>
  <c r="J193" i="2"/>
  <c r="K193" i="2" s="1"/>
  <c r="L193" i="2" s="1"/>
  <c r="J1174" i="2"/>
  <c r="K1174" i="2" s="1"/>
  <c r="L1174" i="2" s="1"/>
  <c r="I2831" i="2"/>
  <c r="J2831" i="2" s="1"/>
  <c r="J1953" i="2"/>
  <c r="K1953" i="2" s="1"/>
  <c r="L1953" i="2" s="1"/>
  <c r="I1299" i="2"/>
  <c r="J1299" i="2" s="1"/>
  <c r="I1280" i="2"/>
  <c r="I1194" i="2"/>
  <c r="J1194" i="2" s="1"/>
  <c r="I2752" i="2"/>
  <c r="J2752" i="2" s="1"/>
  <c r="K2752" i="2" s="1"/>
  <c r="L2752" i="2" s="1"/>
  <c r="K2783" i="2"/>
  <c r="L2730" i="2"/>
  <c r="J2785" i="2"/>
  <c r="K2785" i="2" s="1"/>
  <c r="K2678" i="2"/>
  <c r="L2678" i="2" s="1"/>
  <c r="J2650" i="2"/>
  <c r="K2650" i="2" s="1"/>
  <c r="L2755" i="2"/>
  <c r="K2690" i="2"/>
  <c r="L2690" i="2" s="1"/>
  <c r="I2606" i="2"/>
  <c r="J2606" i="2" s="1"/>
  <c r="I2660" i="2"/>
  <c r="J2660" i="2" s="1"/>
  <c r="L2510" i="2"/>
  <c r="L2371" i="2"/>
  <c r="J2440" i="2"/>
  <c r="K2440" i="2" s="1"/>
  <c r="L2440" i="2" s="1"/>
  <c r="J2336" i="2"/>
  <c r="L2468" i="2"/>
  <c r="L2614" i="2"/>
  <c r="J2446" i="2"/>
  <c r="K2384" i="2"/>
  <c r="L2384" i="2" s="1"/>
  <c r="J2146" i="2"/>
  <c r="K2282" i="2"/>
  <c r="L2282" i="2" s="1"/>
  <c r="J2483" i="2"/>
  <c r="K2483" i="2" s="1"/>
  <c r="L2483" i="2" s="1"/>
  <c r="K2443" i="2"/>
  <c r="L2268" i="2"/>
  <c r="K2268" i="2"/>
  <c r="K2102" i="2"/>
  <c r="L2102" i="2" s="1"/>
  <c r="J2073" i="2"/>
  <c r="K2073" i="2" s="1"/>
  <c r="L2073" i="2" s="1"/>
  <c r="K2022" i="2"/>
  <c r="L2022" i="2" s="1"/>
  <c r="K1947" i="2"/>
  <c r="L1947" i="2" s="1"/>
  <c r="L1765" i="2"/>
  <c r="L1733" i="2"/>
  <c r="L1701" i="2"/>
  <c r="L1669" i="2"/>
  <c r="L1637" i="2"/>
  <c r="L1605" i="2"/>
  <c r="K2034" i="2"/>
  <c r="L2034" i="2" s="1"/>
  <c r="K1868" i="2"/>
  <c r="L1868" i="2" s="1"/>
  <c r="K2000" i="2"/>
  <c r="L1462" i="2"/>
  <c r="K1735" i="2"/>
  <c r="L1735" i="2" s="1"/>
  <c r="K1711" i="2"/>
  <c r="L1711" i="2" s="1"/>
  <c r="L1615" i="2"/>
  <c r="J1750" i="2"/>
  <c r="K1750" i="2" s="1"/>
  <c r="L1750" i="2" s="1"/>
  <c r="J1433" i="2"/>
  <c r="K1433" i="2" s="1"/>
  <c r="I2058" i="2"/>
  <c r="J2058" i="2" s="1"/>
  <c r="J1251" i="2"/>
  <c r="K1251" i="2" s="1"/>
  <c r="K1117" i="2"/>
  <c r="I1183" i="2"/>
  <c r="K1145" i="2"/>
  <c r="L1145" i="2"/>
  <c r="I1113" i="2"/>
  <c r="K976" i="2"/>
  <c r="L976" i="2" s="1"/>
  <c r="I913" i="2"/>
  <c r="J825" i="2"/>
  <c r="K825" i="2" s="1"/>
  <c r="I825" i="2"/>
  <c r="K824" i="2"/>
  <c r="L824" i="2" s="1"/>
  <c r="K828" i="2"/>
  <c r="J841" i="2"/>
  <c r="K841" i="2" s="1"/>
  <c r="L841" i="2" s="1"/>
  <c r="K800" i="2"/>
  <c r="L800" i="2" s="1"/>
  <c r="K625" i="2"/>
  <c r="L625" i="2" s="1"/>
  <c r="K558" i="2"/>
  <c r="L558" i="2" s="1"/>
  <c r="J936" i="2"/>
  <c r="K936" i="2" s="1"/>
  <c r="L936" i="2" s="1"/>
  <c r="J519" i="2"/>
  <c r="K519" i="2" s="1"/>
  <c r="L519" i="2" s="1"/>
  <c r="K487" i="2"/>
  <c r="L487" i="2" s="1"/>
  <c r="K282" i="2"/>
  <c r="L282" i="2" s="1"/>
  <c r="L191" i="2"/>
  <c r="J110" i="2"/>
  <c r="L26" i="2"/>
  <c r="K555" i="2"/>
  <c r="L555" i="2" s="1"/>
  <c r="L699" i="2"/>
  <c r="J354" i="2"/>
  <c r="K258" i="2"/>
  <c r="L258" i="2" s="1"/>
  <c r="K191" i="2"/>
  <c r="K515" i="2"/>
  <c r="J242" i="2"/>
  <c r="K242" i="2" s="1"/>
  <c r="L242" i="2" s="1"/>
  <c r="J178" i="2"/>
  <c r="K178" i="2" s="1"/>
  <c r="L178" i="2" s="1"/>
  <c r="J614" i="2"/>
  <c r="K614" i="2" s="1"/>
  <c r="L614" i="2" s="1"/>
  <c r="J1222" i="2"/>
  <c r="K1222" i="2" s="1"/>
  <c r="I1921" i="2"/>
  <c r="J1182" i="2"/>
  <c r="K1182" i="2" s="1"/>
  <c r="L1182" i="2" s="1"/>
  <c r="J970" i="2"/>
  <c r="K970" i="2" s="1"/>
  <c r="L970" i="2" s="1"/>
  <c r="I1262" i="2"/>
  <c r="J259" i="2"/>
  <c r="K259" i="2" s="1"/>
  <c r="L259" i="2" s="1"/>
  <c r="I1166" i="2"/>
  <c r="I331" i="2"/>
  <c r="K2800" i="2"/>
  <c r="K2672" i="2"/>
  <c r="L2672" i="2" s="1"/>
  <c r="I2830" i="2"/>
  <c r="J2830" i="2" s="1"/>
  <c r="J2829" i="2"/>
  <c r="K2829" i="2" s="1"/>
  <c r="L2829" i="2" s="1"/>
  <c r="J2713" i="2"/>
  <c r="I2713" i="2"/>
  <c r="L2618" i="2"/>
  <c r="J2706" i="2"/>
  <c r="I2465" i="2"/>
  <c r="J2465" i="2" s="1"/>
  <c r="K2507" i="2"/>
  <c r="L2507" i="2" s="1"/>
  <c r="J2447" i="2"/>
  <c r="K2447" i="2"/>
  <c r="J2418" i="2"/>
  <c r="I2418" i="2"/>
  <c r="K2344" i="2"/>
  <c r="J2344" i="2"/>
  <c r="K2495" i="2"/>
  <c r="L2495" i="2" s="1"/>
  <c r="K2523" i="2"/>
  <c r="L2523" i="2" s="1"/>
  <c r="I2337" i="2"/>
  <c r="J2337" i="2" s="1"/>
  <c r="K2337" i="2" s="1"/>
  <c r="I2590" i="2"/>
  <c r="I2296" i="2"/>
  <c r="J2296" i="2" s="1"/>
  <c r="K2210" i="2"/>
  <c r="L2210" i="2" s="1"/>
  <c r="J2451" i="2"/>
  <c r="K2451" i="2" s="1"/>
  <c r="L2451" i="2" s="1"/>
  <c r="I2357" i="2"/>
  <c r="J2357" i="2" s="1"/>
  <c r="J2236" i="2"/>
  <c r="K2236" i="2" s="1"/>
  <c r="L2236" i="2" s="1"/>
  <c r="I2307" i="2"/>
  <c r="I2050" i="2"/>
  <c r="K1978" i="2"/>
  <c r="L1978" i="2" s="1"/>
  <c r="I1814" i="2"/>
  <c r="J1791" i="2"/>
  <c r="I1847" i="2"/>
  <c r="K1737" i="2"/>
  <c r="L1737" i="2" s="1"/>
  <c r="K1641" i="2"/>
  <c r="L1641" i="2" s="1"/>
  <c r="K1561" i="2"/>
  <c r="L1561" i="2" s="1"/>
  <c r="J2828" i="2"/>
  <c r="J2822" i="2"/>
  <c r="K2822" i="2" s="1"/>
  <c r="L2822" i="2" s="1"/>
  <c r="J2768" i="2"/>
  <c r="K2768" i="2" s="1"/>
  <c r="L2768" i="2" s="1"/>
  <c r="I2725" i="2"/>
  <c r="J2725" i="2" s="1"/>
  <c r="J2698" i="2"/>
  <c r="K2698" i="2"/>
  <c r="L2698" i="2" s="1"/>
  <c r="I2642" i="2"/>
  <c r="J2642" i="2" s="1"/>
  <c r="K2642" i="2" s="1"/>
  <c r="I2728" i="2"/>
  <c r="J2728" i="2" s="1"/>
  <c r="J2696" i="2"/>
  <c r="I2696" i="2"/>
  <c r="I2763" i="2"/>
  <c r="J2763" i="2" s="1"/>
  <c r="J2627" i="2"/>
  <c r="K2570" i="2"/>
  <c r="L2570" i="2" s="1"/>
  <c r="K2775" i="2"/>
  <c r="L2775" i="2" s="1"/>
  <c r="I2683" i="2"/>
  <c r="K2580" i="2"/>
  <c r="L2580" i="2" s="1"/>
  <c r="K2373" i="2"/>
  <c r="L2373" i="2" s="1"/>
  <c r="I2488" i="2"/>
  <c r="J2511" i="2"/>
  <c r="K2511" i="2" s="1"/>
  <c r="L2511" i="2" s="1"/>
  <c r="L2428" i="2"/>
  <c r="I2253" i="2"/>
  <c r="J2253" i="2" s="1"/>
  <c r="J2207" i="2"/>
  <c r="K2207" i="2" s="1"/>
  <c r="L2207" i="2" s="1"/>
  <c r="K2421" i="2"/>
  <c r="L2220" i="2"/>
  <c r="I2166" i="2"/>
  <c r="J2166" i="2" s="1"/>
  <c r="I2077" i="2"/>
  <c r="J2077" i="2" s="1"/>
  <c r="K2077" i="2" s="1"/>
  <c r="K2267" i="2"/>
  <c r="L2267" i="2" s="1"/>
  <c r="J1990" i="2"/>
  <c r="K1990" i="2" s="1"/>
  <c r="L1990" i="2" s="1"/>
  <c r="I1841" i="2"/>
  <c r="J1841" i="2" s="1"/>
  <c r="J1754" i="2"/>
  <c r="K1754" i="2" s="1"/>
  <c r="J1722" i="2"/>
  <c r="K1722" i="2" s="1"/>
  <c r="J1690" i="2"/>
  <c r="K1690" i="2" s="1"/>
  <c r="L1690" i="2" s="1"/>
  <c r="J1658" i="2"/>
  <c r="J1626" i="2"/>
  <c r="K1626" i="2" s="1"/>
  <c r="J1594" i="2"/>
  <c r="J1562" i="2"/>
  <c r="K1562" i="2" s="1"/>
  <c r="J1530" i="2"/>
  <c r="I1514" i="2"/>
  <c r="J1514" i="2" s="1"/>
  <c r="K1514" i="2" s="1"/>
  <c r="L2803" i="2"/>
  <c r="K2803" i="2"/>
  <c r="J1980" i="2"/>
  <c r="K1980" i="2" s="1"/>
  <c r="K1689" i="2"/>
  <c r="L1689" i="2"/>
  <c r="K1593" i="2"/>
  <c r="L1593" i="2" s="1"/>
  <c r="J1819" i="2"/>
  <c r="K1819" i="2" s="1"/>
  <c r="L1819" i="2" s="1"/>
  <c r="J1288" i="2"/>
  <c r="J2792" i="2"/>
  <c r="I2792" i="2"/>
  <c r="K2745" i="2"/>
  <c r="L2745" i="2" s="1"/>
  <c r="K2726" i="2"/>
  <c r="L2726" i="2" s="1"/>
  <c r="K2694" i="2"/>
  <c r="I2664" i="2"/>
  <c r="J2664" i="2"/>
  <c r="J2687" i="2"/>
  <c r="K2566" i="2"/>
  <c r="L2566" i="2" s="1"/>
  <c r="I2566" i="2"/>
  <c r="J2566" i="2" s="1"/>
  <c r="K2658" i="2"/>
  <c r="L2658" i="2" s="1"/>
  <c r="K2550" i="2"/>
  <c r="L2550" i="2" s="1"/>
  <c r="J2314" i="2"/>
  <c r="J2464" i="2"/>
  <c r="K2464" i="2" s="1"/>
  <c r="L2464" i="2" s="1"/>
  <c r="K2427" i="2"/>
  <c r="L2427" i="2" s="1"/>
  <c r="I2404" i="2"/>
  <c r="J2404" i="2" s="1"/>
  <c r="I2221" i="2"/>
  <c r="J2221" i="2" s="1"/>
  <c r="J2272" i="2"/>
  <c r="K2272" i="2" s="1"/>
  <c r="L2272" i="2" s="1"/>
  <c r="I2198" i="2"/>
  <c r="J2173" i="2"/>
  <c r="I2173" i="2"/>
  <c r="L2443" i="2"/>
  <c r="I2037" i="2"/>
  <c r="J2037" i="2" s="1"/>
  <c r="L2164" i="2"/>
  <c r="K2164" i="2"/>
  <c r="J2116" i="2"/>
  <c r="K2208" i="2"/>
  <c r="L2208" i="2" s="1"/>
  <c r="J2001" i="2"/>
  <c r="I2001" i="2"/>
  <c r="L2081" i="2"/>
  <c r="L1873" i="2"/>
  <c r="L1805" i="2"/>
  <c r="I1484" i="2"/>
  <c r="J1484" i="2" s="1"/>
  <c r="J1151" i="2"/>
  <c r="I2708" i="2"/>
  <c r="J2708" i="2" s="1"/>
  <c r="J2302" i="2"/>
  <c r="K2302" i="2" s="1"/>
  <c r="K2219" i="2"/>
  <c r="L2219" i="2" s="1"/>
  <c r="K1721" i="2"/>
  <c r="L1721" i="2" s="1"/>
  <c r="K1625" i="2"/>
  <c r="L1625" i="2" s="1"/>
  <c r="K1529" i="2"/>
  <c r="L1529" i="2" s="1"/>
  <c r="K2761" i="2"/>
  <c r="L2761" i="2" s="1"/>
  <c r="K2662" i="2"/>
  <c r="L2662" i="2" s="1"/>
  <c r="J2836" i="2"/>
  <c r="L2780" i="2"/>
  <c r="I2594" i="2"/>
  <c r="I2529" i="2"/>
  <c r="J2529" i="2" s="1"/>
  <c r="I2497" i="2"/>
  <c r="J2497" i="2" s="1"/>
  <c r="K2437" i="2"/>
  <c r="L2437" i="2" s="1"/>
  <c r="J2312" i="2"/>
  <c r="K2312" i="2" s="1"/>
  <c r="K2503" i="2"/>
  <c r="L2503" i="2" s="1"/>
  <c r="L2460" i="2"/>
  <c r="J2244" i="2"/>
  <c r="I1995" i="2"/>
  <c r="K2060" i="2"/>
  <c r="L2060" i="2" s="1"/>
  <c r="K2264" i="2"/>
  <c r="J2264" i="2"/>
  <c r="J2176" i="2"/>
  <c r="K2176" i="2" s="1"/>
  <c r="I2015" i="2"/>
  <c r="I2089" i="2"/>
  <c r="I1869" i="2"/>
  <c r="J1869" i="2" s="1"/>
  <c r="K2049" i="2"/>
  <c r="L2049" i="2" s="1"/>
  <c r="J2049" i="2"/>
  <c r="I1023" i="2"/>
  <c r="J1023" i="2" s="1"/>
  <c r="I985" i="2"/>
  <c r="J985" i="2" s="1"/>
  <c r="I955" i="2"/>
  <c r="J722" i="2"/>
  <c r="K722" i="2" s="1"/>
  <c r="L722" i="2" s="1"/>
  <c r="L2486" i="2"/>
  <c r="K2540" i="2"/>
  <c r="L2540" i="2" s="1"/>
  <c r="J2293" i="2"/>
  <c r="K2293" i="2" s="1"/>
  <c r="I2293" i="2"/>
  <c r="L2293" i="2" s="1"/>
  <c r="I1786" i="2"/>
  <c r="K1753" i="2"/>
  <c r="L1753" i="2" s="1"/>
  <c r="K1657" i="2"/>
  <c r="L1657" i="2" s="1"/>
  <c r="K1577" i="2"/>
  <c r="L1577" i="2" s="1"/>
  <c r="K1861" i="2"/>
  <c r="L1861" i="2" s="1"/>
  <c r="L2714" i="2"/>
  <c r="I2661" i="2"/>
  <c r="J2661" i="2" s="1"/>
  <c r="I2653" i="2"/>
  <c r="J2653" i="2" s="1"/>
  <c r="I2559" i="2"/>
  <c r="J2559" i="2" s="1"/>
  <c r="I2466" i="2"/>
  <c r="J2594" i="2"/>
  <c r="J2724" i="2"/>
  <c r="I2635" i="2"/>
  <c r="J2635" i="2" s="1"/>
  <c r="K2376" i="2"/>
  <c r="J2424" i="2"/>
  <c r="J2636" i="2"/>
  <c r="I2639" i="2"/>
  <c r="J2639" i="2" s="1"/>
  <c r="K2479" i="2"/>
  <c r="L2479" i="2" s="1"/>
  <c r="I2377" i="2"/>
  <c r="L2256" i="2"/>
  <c r="I2141" i="2"/>
  <c r="J2141" i="2" s="1"/>
  <c r="K2141" i="2" s="1"/>
  <c r="K2203" i="2"/>
  <c r="L2203" i="2" s="1"/>
  <c r="J2132" i="2"/>
  <c r="K2132" i="2" s="1"/>
  <c r="I2057" i="2"/>
  <c r="J2057" i="2" s="1"/>
  <c r="J1957" i="2"/>
  <c r="I1989" i="2"/>
  <c r="K1874" i="2"/>
  <c r="L1874" i="2" s="1"/>
  <c r="J1890" i="2"/>
  <c r="K1890" i="2" s="1"/>
  <c r="J1838" i="2"/>
  <c r="I1447" i="2"/>
  <c r="J1447" i="2" s="1"/>
  <c r="I1382" i="2"/>
  <c r="I1063" i="2"/>
  <c r="K2215" i="2"/>
  <c r="L2215" i="2" s="1"/>
  <c r="K1705" i="2"/>
  <c r="L1705" i="2" s="1"/>
  <c r="K1609" i="2"/>
  <c r="L1609" i="2" s="1"/>
  <c r="K1505" i="2"/>
  <c r="L1505" i="2" s="1"/>
  <c r="I2707" i="2"/>
  <c r="J2707" i="2" s="1"/>
  <c r="I2680" i="2"/>
  <c r="I2715" i="2"/>
  <c r="J2715" i="2" s="1"/>
  <c r="I2818" i="2"/>
  <c r="J2818" i="2" s="1"/>
  <c r="I2334" i="2"/>
  <c r="J2334" i="2" s="1"/>
  <c r="I2496" i="2"/>
  <c r="I2422" i="2"/>
  <c r="J2422" i="2" s="1"/>
  <c r="K2431" i="2"/>
  <c r="L2431" i="2" s="1"/>
  <c r="K2274" i="2"/>
  <c r="L2274" i="2" s="1"/>
  <c r="K2259" i="2"/>
  <c r="L2259" i="2" s="1"/>
  <c r="I2078" i="2"/>
  <c r="J2078" i="2" s="1"/>
  <c r="J2547" i="2"/>
  <c r="K2547" i="2" s="1"/>
  <c r="L2547" i="2" s="1"/>
  <c r="I2019" i="2"/>
  <c r="J2052" i="2"/>
  <c r="K2052" i="2" s="1"/>
  <c r="K1906" i="2"/>
  <c r="L1906" i="2" s="1"/>
  <c r="J1855" i="2"/>
  <c r="K1855" i="2" s="1"/>
  <c r="I1855" i="2"/>
  <c r="J1827" i="2"/>
  <c r="K1827" i="2" s="1"/>
  <c r="L1827" i="2" s="1"/>
  <c r="L1789" i="2"/>
  <c r="J1719" i="2"/>
  <c r="L2694" i="2"/>
  <c r="K2518" i="2"/>
  <c r="L2518" i="2" s="1"/>
  <c r="L2487" i="2"/>
  <c r="K2487" i="2"/>
  <c r="L2421" i="2"/>
  <c r="L2096" i="2"/>
  <c r="K2096" i="2"/>
  <c r="K1769" i="2"/>
  <c r="L1769" i="2" s="1"/>
  <c r="K1673" i="2"/>
  <c r="L1673" i="2" s="1"/>
  <c r="K1545" i="2"/>
  <c r="L1545" i="2" s="1"/>
  <c r="J2736" i="2"/>
  <c r="K2736" i="2" s="1"/>
  <c r="L2736" i="2" s="1"/>
  <c r="L2682" i="2"/>
  <c r="K2652" i="2"/>
  <c r="L2652" i="2" s="1"/>
  <c r="J2776" i="2"/>
  <c r="I2712" i="2"/>
  <c r="J2712" i="2" s="1"/>
  <c r="I2623" i="2"/>
  <c r="I2640" i="2"/>
  <c r="L2612" i="2"/>
  <c r="L2536" i="2"/>
  <c r="K2536" i="2"/>
  <c r="J2346" i="2"/>
  <c r="I2393" i="2"/>
  <c r="J2393" i="2" s="1"/>
  <c r="I2356" i="2"/>
  <c r="J2356" i="2" s="1"/>
  <c r="K2459" i="2"/>
  <c r="J2459" i="2"/>
  <c r="J2519" i="2"/>
  <c r="K2446" i="2"/>
  <c r="L2446" i="2" s="1"/>
  <c r="J2396" i="2"/>
  <c r="K2242" i="2"/>
  <c r="L2242" i="2" s="1"/>
  <c r="L2036" i="2"/>
  <c r="K2309" i="2"/>
  <c r="L2309" i="2" s="1"/>
  <c r="J2243" i="2"/>
  <c r="J2367" i="2"/>
  <c r="K2367" i="2" s="1"/>
  <c r="I2109" i="2"/>
  <c r="J2109" i="2" s="1"/>
  <c r="K2109" i="2" s="1"/>
  <c r="I2023" i="2"/>
  <c r="J2023" i="2" s="1"/>
  <c r="K1952" i="2"/>
  <c r="L1952" i="2" s="1"/>
  <c r="K2156" i="2"/>
  <c r="L2156" i="2" s="1"/>
  <c r="J2144" i="2"/>
  <c r="J2020" i="2"/>
  <c r="K2020" i="2" s="1"/>
  <c r="J1938" i="2"/>
  <c r="K1915" i="2"/>
  <c r="L1915" i="2" s="1"/>
  <c r="L1888" i="2"/>
  <c r="K1888" i="2"/>
  <c r="K1856" i="2"/>
  <c r="L1856" i="2" s="1"/>
  <c r="K1824" i="2"/>
  <c r="L1824" i="2" s="1"/>
  <c r="I2041" i="2"/>
  <c r="J2041" i="2" s="1"/>
  <c r="J1932" i="2"/>
  <c r="K1932" i="2" s="1"/>
  <c r="I2026" i="2"/>
  <c r="K1875" i="2"/>
  <c r="L1875" i="2"/>
  <c r="I1409" i="2"/>
  <c r="J1409" i="2" s="1"/>
  <c r="I620" i="2"/>
  <c r="J620" i="2" s="1"/>
  <c r="I2817" i="2"/>
  <c r="J2817" i="2" s="1"/>
  <c r="K2817" i="2" s="1"/>
  <c r="K2796" i="2"/>
  <c r="L2796" i="2" s="1"/>
  <c r="I2695" i="2"/>
  <c r="I2670" i="2"/>
  <c r="I2766" i="2"/>
  <c r="J2766" i="2" s="1"/>
  <c r="K2766" i="2" s="1"/>
  <c r="I2734" i="2"/>
  <c r="I2723" i="2"/>
  <c r="K2671" i="2"/>
  <c r="L2671" i="2" s="1"/>
  <c r="I2659" i="2"/>
  <c r="L2783" i="2"/>
  <c r="J2760" i="2"/>
  <c r="K2760" i="2" s="1"/>
  <c r="L2760" i="2" s="1"/>
  <c r="J2732" i="2"/>
  <c r="K2732" i="2" s="1"/>
  <c r="L2732" i="2" s="1"/>
  <c r="J2797" i="2"/>
  <c r="K2797" i="2" s="1"/>
  <c r="J2759" i="2"/>
  <c r="K2759" i="2" s="1"/>
  <c r="L2759" i="2" s="1"/>
  <c r="J2743" i="2"/>
  <c r="K2743" i="2" s="1"/>
  <c r="K2773" i="2"/>
  <c r="L2773" i="2" s="1"/>
  <c r="I2665" i="2"/>
  <c r="J2631" i="2"/>
  <c r="K2667" i="2"/>
  <c r="L2667" i="2" s="1"/>
  <c r="J2591" i="2"/>
  <c r="J2676" i="2"/>
  <c r="K2676" i="2" s="1"/>
  <c r="K2648" i="2"/>
  <c r="L2648" i="2" s="1"/>
  <c r="I2608" i="2"/>
  <c r="J2608" i="2" s="1"/>
  <c r="I2567" i="2"/>
  <c r="J2567" i="2" s="1"/>
  <c r="J2587" i="2"/>
  <c r="K2587" i="2" s="1"/>
  <c r="J2563" i="2"/>
  <c r="I2549" i="2"/>
  <c r="J2549" i="2" s="1"/>
  <c r="K2538" i="2"/>
  <c r="L2538" i="2" s="1"/>
  <c r="J2517" i="2"/>
  <c r="I2517" i="2"/>
  <c r="K2506" i="2"/>
  <c r="L2506" i="2" s="1"/>
  <c r="J2485" i="2"/>
  <c r="I2485" i="2"/>
  <c r="J2474" i="2"/>
  <c r="I2453" i="2"/>
  <c r="J2453" i="2" s="1"/>
  <c r="I2794" i="2"/>
  <c r="J2794" i="2" s="1"/>
  <c r="I2603" i="2"/>
  <c r="J2405" i="2"/>
  <c r="L2376" i="2"/>
  <c r="J2558" i="2"/>
  <c r="K2535" i="2"/>
  <c r="L2535" i="2" s="1"/>
  <c r="J2415" i="2"/>
  <c r="I2528" i="2"/>
  <c r="K2467" i="2"/>
  <c r="L2467" i="2" s="1"/>
  <c r="J2368" i="2"/>
  <c r="K2368" i="2" s="1"/>
  <c r="L2368" i="2" s="1"/>
  <c r="J2592" i="2"/>
  <c r="K2419" i="2"/>
  <c r="L2419" i="2" s="1"/>
  <c r="J2409" i="2"/>
  <c r="I2390" i="2"/>
  <c r="J2390" i="2" s="1"/>
  <c r="I2349" i="2"/>
  <c r="I2317" i="2"/>
  <c r="J2317" i="2" s="1"/>
  <c r="J2520" i="2"/>
  <c r="K2520" i="2" s="1"/>
  <c r="L2520" i="2" s="1"/>
  <c r="J2360" i="2"/>
  <c r="J2325" i="2"/>
  <c r="J2295" i="2"/>
  <c r="K2295" i="2" s="1"/>
  <c r="K2585" i="2"/>
  <c r="L2585" i="2" s="1"/>
  <c r="J2560" i="2"/>
  <c r="I2289" i="2"/>
  <c r="J2289" i="2" s="1"/>
  <c r="I2273" i="2"/>
  <c r="J2273" i="2" s="1"/>
  <c r="I2241" i="2"/>
  <c r="I2209" i="2"/>
  <c r="J2209" i="2" s="1"/>
  <c r="I2197" i="2"/>
  <c r="J2197" i="2" s="1"/>
  <c r="L2544" i="2"/>
  <c r="K2394" i="2"/>
  <c r="K2247" i="2"/>
  <c r="L2247" i="2" s="1"/>
  <c r="I2059" i="2"/>
  <c r="I2382" i="2"/>
  <c r="I2204" i="2"/>
  <c r="J2204" i="2" s="1"/>
  <c r="K2224" i="2"/>
  <c r="L2224" i="2" s="1"/>
  <c r="I2161" i="2"/>
  <c r="J2161" i="2" s="1"/>
  <c r="K2161" i="2" s="1"/>
  <c r="I2129" i="2"/>
  <c r="J2129" i="2" s="1"/>
  <c r="K2129" i="2" s="1"/>
  <c r="I2094" i="2"/>
  <c r="K2076" i="2"/>
  <c r="L2076" i="2" s="1"/>
  <c r="I2039" i="2"/>
  <c r="J2039" i="2" s="1"/>
  <c r="K2039" i="2" s="1"/>
  <c r="J1948" i="2"/>
  <c r="K1948" i="2" s="1"/>
  <c r="K2328" i="2"/>
  <c r="L2328" i="2" s="1"/>
  <c r="K2271" i="2"/>
  <c r="L2271" i="2" s="1"/>
  <c r="K2239" i="2"/>
  <c r="L2239" i="2" s="1"/>
  <c r="K2162" i="2"/>
  <c r="I2099" i="2"/>
  <c r="I1971" i="2"/>
  <c r="K2299" i="2"/>
  <c r="K2216" i="2"/>
  <c r="L2216" i="2" s="1"/>
  <c r="I2095" i="2"/>
  <c r="J2095" i="2" s="1"/>
  <c r="I1967" i="2"/>
  <c r="I2013" i="2"/>
  <c r="I1982" i="2"/>
  <c r="J1982" i="2" s="1"/>
  <c r="K2100" i="2"/>
  <c r="L2100" i="2" s="1"/>
  <c r="I1964" i="2"/>
  <c r="J1914" i="2"/>
  <c r="K1914" i="2" s="1"/>
  <c r="K1884" i="2"/>
  <c r="L1884" i="2" s="1"/>
  <c r="L2150" i="2"/>
  <c r="J2086" i="2"/>
  <c r="I2045" i="2"/>
  <c r="L2148" i="2"/>
  <c r="L2048" i="2"/>
  <c r="L1902" i="2"/>
  <c r="K2200" i="2"/>
  <c r="L2200" i="2" s="1"/>
  <c r="I2061" i="2"/>
  <c r="J2061" i="2" s="1"/>
  <c r="J1944" i="2"/>
  <c r="K1944" i="2" s="1"/>
  <c r="K1894" i="2"/>
  <c r="L1894" i="2" s="1"/>
  <c r="K1844" i="2"/>
  <c r="L1844" i="2" s="1"/>
  <c r="J1823" i="2"/>
  <c r="I1811" i="2"/>
  <c r="J1811" i="2" s="1"/>
  <c r="K1811" i="2" s="1"/>
  <c r="I1784" i="2"/>
  <c r="J1784" i="2" s="1"/>
  <c r="K1871" i="2"/>
  <c r="L1871" i="2" s="1"/>
  <c r="K1816" i="2"/>
  <c r="L1816" i="2" s="1"/>
  <c r="K1777" i="2"/>
  <c r="L1777" i="2" s="1"/>
  <c r="K1745" i="2"/>
  <c r="L1745" i="2" s="1"/>
  <c r="K1713" i="2"/>
  <c r="L1713" i="2" s="1"/>
  <c r="K1681" i="2"/>
  <c r="L1681" i="2" s="1"/>
  <c r="K1649" i="2"/>
  <c r="L1649" i="2" s="1"/>
  <c r="K1617" i="2"/>
  <c r="L1617" i="2" s="1"/>
  <c r="K1585" i="2"/>
  <c r="L1585" i="2" s="1"/>
  <c r="K1553" i="2"/>
  <c r="L1553" i="2" s="1"/>
  <c r="K1521" i="2"/>
  <c r="L1521" i="2" s="1"/>
  <c r="K1988" i="2"/>
  <c r="L1988" i="2" s="1"/>
  <c r="L1798" i="2"/>
  <c r="J1752" i="2"/>
  <c r="K1752" i="2" s="1"/>
  <c r="L1752" i="2" s="1"/>
  <c r="J1720" i="2"/>
  <c r="K1720" i="2" s="1"/>
  <c r="J1688" i="2"/>
  <c r="K1688" i="2" s="1"/>
  <c r="L1688" i="2" s="1"/>
  <c r="J1656" i="2"/>
  <c r="K2226" i="2"/>
  <c r="L2226" i="2" s="1"/>
  <c r="K1962" i="2"/>
  <c r="L1962" i="2" s="1"/>
  <c r="K1834" i="2"/>
  <c r="L1834" i="2" s="1"/>
  <c r="I1787" i="2"/>
  <c r="J1879" i="2"/>
  <c r="I1879" i="2"/>
  <c r="K1718" i="2"/>
  <c r="K1622" i="2"/>
  <c r="L1622" i="2" s="1"/>
  <c r="K1590" i="2"/>
  <c r="L1968" i="2"/>
  <c r="K1560" i="2"/>
  <c r="J1507" i="2"/>
  <c r="L2000" i="2"/>
  <c r="L1671" i="2"/>
  <c r="J1518" i="2"/>
  <c r="K1518" i="2"/>
  <c r="L1518" i="2" s="1"/>
  <c r="J1623" i="2"/>
  <c r="J1535" i="2"/>
  <c r="L1474" i="2"/>
  <c r="L1766" i="2"/>
  <c r="J1309" i="2"/>
  <c r="K1247" i="2"/>
  <c r="L1726" i="2"/>
  <c r="I1350" i="2"/>
  <c r="J1350" i="2" s="1"/>
  <c r="L1012" i="2"/>
  <c r="K1012" i="2"/>
  <c r="J960" i="2"/>
  <c r="J1175" i="2"/>
  <c r="K1175" i="2" s="1"/>
  <c r="L1175" i="2" s="1"/>
  <c r="J1069" i="2"/>
  <c r="K1069" i="2" s="1"/>
  <c r="K1034" i="2"/>
  <c r="L1034" i="2" s="1"/>
  <c r="J418" i="2"/>
  <c r="L2790" i="2"/>
  <c r="J2816" i="2"/>
  <c r="K2816" i="2" s="1"/>
  <c r="K2779" i="2"/>
  <c r="L2779" i="2" s="1"/>
  <c r="I2748" i="2"/>
  <c r="J2825" i="2"/>
  <c r="J2805" i="2"/>
  <c r="I2754" i="2"/>
  <c r="J2754" i="2" s="1"/>
  <c r="J2721" i="2"/>
  <c r="K2721" i="2" s="1"/>
  <c r="L2721" i="2" s="1"/>
  <c r="J2709" i="2"/>
  <c r="K2709" i="2" s="1"/>
  <c r="J2670" i="2"/>
  <c r="J2657" i="2"/>
  <c r="K2657" i="2" s="1"/>
  <c r="L2657" i="2" s="1"/>
  <c r="J2756" i="2"/>
  <c r="K2756" i="2" s="1"/>
  <c r="K2814" i="2"/>
  <c r="L2814" i="2" s="1"/>
  <c r="K2751" i="2"/>
  <c r="L2751" i="2" s="1"/>
  <c r="I2685" i="2"/>
  <c r="J2685" i="2" s="1"/>
  <c r="J2777" i="2"/>
  <c r="K2777" i="2" s="1"/>
  <c r="K2631" i="2"/>
  <c r="L2832" i="2"/>
  <c r="I2731" i="2"/>
  <c r="L2616" i="2"/>
  <c r="I2586" i="2"/>
  <c r="J2586" i="2" s="1"/>
  <c r="K2586" i="2" s="1"/>
  <c r="J2554" i="2"/>
  <c r="K2554" i="2" s="1"/>
  <c r="K2720" i="2"/>
  <c r="L2720" i="2" s="1"/>
  <c r="K2591" i="2"/>
  <c r="K2710" i="2"/>
  <c r="L2710" i="2" s="1"/>
  <c r="I2651" i="2"/>
  <c r="I2584" i="2"/>
  <c r="K2602" i="2"/>
  <c r="L2602" i="2" s="1"/>
  <c r="I2537" i="2"/>
  <c r="J2537" i="2" s="1"/>
  <c r="I2505" i="2"/>
  <c r="J2505" i="2" s="1"/>
  <c r="I2473" i="2"/>
  <c r="J2473" i="2" s="1"/>
  <c r="K2342" i="2"/>
  <c r="L2342" i="2" s="1"/>
  <c r="K2310" i="2"/>
  <c r="L2310" i="2" s="1"/>
  <c r="K2558" i="2"/>
  <c r="I2482" i="2"/>
  <c r="J2482" i="2" s="1"/>
  <c r="I2410" i="2"/>
  <c r="J2326" i="2"/>
  <c r="J2395" i="2"/>
  <c r="K2395" i="2" s="1"/>
  <c r="K2592" i="2"/>
  <c r="J2575" i="2"/>
  <c r="K2575" i="2" s="1"/>
  <c r="L2575" i="2" s="1"/>
  <c r="K2436" i="2"/>
  <c r="L2436" i="2" s="1"/>
  <c r="I2417" i="2"/>
  <c r="J2417" i="2" s="1"/>
  <c r="I2370" i="2"/>
  <c r="J2370" i="2" s="1"/>
  <c r="I2441" i="2"/>
  <c r="J2441" i="2" s="1"/>
  <c r="J2387" i="2"/>
  <c r="J2345" i="2"/>
  <c r="K2325" i="2"/>
  <c r="J2313" i="2"/>
  <c r="J2414" i="2"/>
  <c r="J2399" i="2"/>
  <c r="K2399" i="2" s="1"/>
  <c r="J2364" i="2"/>
  <c r="J2261" i="2"/>
  <c r="I2261" i="2"/>
  <c r="J2229" i="2"/>
  <c r="I2229" i="2"/>
  <c r="L2394" i="2"/>
  <c r="K2420" i="2"/>
  <c r="L2420" i="2" s="1"/>
  <c r="J2196" i="2"/>
  <c r="J2181" i="2"/>
  <c r="I2181" i="2"/>
  <c r="J2149" i="2"/>
  <c r="I2149" i="2"/>
  <c r="I2117" i="2"/>
  <c r="J2117" i="2" s="1"/>
  <c r="I2055" i="2"/>
  <c r="I1975" i="2"/>
  <c r="J1975" i="2" s="1"/>
  <c r="I2426" i="2"/>
  <c r="K2324" i="2"/>
  <c r="L2324" i="2" s="1"/>
  <c r="J2069" i="2"/>
  <c r="K2069" i="2" s="1"/>
  <c r="J2361" i="2"/>
  <c r="K2361" i="2" s="1"/>
  <c r="J2092" i="2"/>
  <c r="K2092" i="2" s="1"/>
  <c r="I2051" i="2"/>
  <c r="J2051" i="2" s="1"/>
  <c r="I2047" i="2"/>
  <c r="L2230" i="2"/>
  <c r="K2134" i="2"/>
  <c r="L2134" i="2" s="1"/>
  <c r="K2126" i="2"/>
  <c r="L2126" i="2" s="1"/>
  <c r="K2118" i="2"/>
  <c r="L2118" i="2" s="1"/>
  <c r="K2110" i="2"/>
  <c r="L2110" i="2" s="1"/>
  <c r="I2033" i="2"/>
  <c r="K1982" i="2"/>
  <c r="L1982" i="2" s="1"/>
  <c r="K1960" i="2"/>
  <c r="J2070" i="2"/>
  <c r="K2070" i="2" s="1"/>
  <c r="L1931" i="2"/>
  <c r="I2093" i="2"/>
  <c r="L2238" i="2"/>
  <c r="K2140" i="2"/>
  <c r="K1951" i="2"/>
  <c r="L1951" i="2" s="1"/>
  <c r="L1936" i="2"/>
  <c r="L2320" i="2"/>
  <c r="I2065" i="2"/>
  <c r="I1998" i="2"/>
  <c r="I1966" i="2"/>
  <c r="I2018" i="2"/>
  <c r="J2018" i="2" s="1"/>
  <c r="J1977" i="2"/>
  <c r="K1977" i="2" s="1"/>
  <c r="I2017" i="2"/>
  <c r="J1891" i="2"/>
  <c r="K1891" i="2" s="1"/>
  <c r="K1821" i="2"/>
  <c r="L1821" i="2" s="1"/>
  <c r="I1796" i="2"/>
  <c r="L1749" i="2"/>
  <c r="L1717" i="2"/>
  <c r="L1685" i="2"/>
  <c r="L1653" i="2"/>
  <c r="L1621" i="2"/>
  <c r="L1589" i="2"/>
  <c r="L1573" i="2"/>
  <c r="L1557" i="2"/>
  <c r="L1541" i="2"/>
  <c r="I1859" i="2"/>
  <c r="J1782" i="2"/>
  <c r="K1782" i="2" s="1"/>
  <c r="L1782" i="2" s="1"/>
  <c r="K1574" i="2"/>
  <c r="I1974" i="2"/>
  <c r="J1974" i="2" s="1"/>
  <c r="J1903" i="2"/>
  <c r="K1806" i="2"/>
  <c r="L1806" i="2" s="1"/>
  <c r="J1778" i="2"/>
  <c r="K1778" i="2" s="1"/>
  <c r="J1547" i="2"/>
  <c r="K1547" i="2" s="1"/>
  <c r="L1501" i="2"/>
  <c r="K1527" i="2"/>
  <c r="L1527" i="2" s="1"/>
  <c r="J1704" i="2"/>
  <c r="K1704" i="2" s="1"/>
  <c r="L1578" i="2"/>
  <c r="J1815" i="2"/>
  <c r="K1815" i="2" s="1"/>
  <c r="L1815" i="2" s="1"/>
  <c r="L1691" i="2"/>
  <c r="J1361" i="2"/>
  <c r="K1361" i="2" s="1"/>
  <c r="L1361" i="2" s="1"/>
  <c r="L1638" i="2"/>
  <c r="K1371" i="2"/>
  <c r="J1366" i="2"/>
  <c r="I1438" i="2"/>
  <c r="J1438" i="2" s="1"/>
  <c r="I1243" i="2"/>
  <c r="J1452" i="2"/>
  <c r="K1452" i="2" s="1"/>
  <c r="L1452" i="2" s="1"/>
  <c r="L1247" i="2"/>
  <c r="L1137" i="2"/>
  <c r="L783" i="2"/>
  <c r="K2834" i="2"/>
  <c r="I2834" i="2"/>
  <c r="J2834" i="2" s="1"/>
  <c r="I2789" i="2"/>
  <c r="J2813" i="2"/>
  <c r="K2746" i="2"/>
  <c r="L2746" i="2" s="1"/>
  <c r="I2718" i="2"/>
  <c r="I2679" i="2"/>
  <c r="I2654" i="2"/>
  <c r="J2700" i="2"/>
  <c r="L2675" i="2"/>
  <c r="L2673" i="2"/>
  <c r="K2782" i="2"/>
  <c r="L2782" i="2" s="1"/>
  <c r="K2771" i="2"/>
  <c r="L2771" i="2" s="1"/>
  <c r="K2739" i="2"/>
  <c r="L2739" i="2" s="1"/>
  <c r="I2697" i="2"/>
  <c r="J2646" i="2"/>
  <c r="I2576" i="2"/>
  <c r="K2498" i="2"/>
  <c r="L2498" i="2" s="1"/>
  <c r="I2630" i="2"/>
  <c r="J2630" i="2" s="1"/>
  <c r="L2799" i="2"/>
  <c r="J2604" i="2"/>
  <c r="K2604" i="2" s="1"/>
  <c r="L2604" i="2" s="1"/>
  <c r="J2561" i="2"/>
  <c r="K2561" i="2" s="1"/>
  <c r="L2561" i="2" s="1"/>
  <c r="I2525" i="2"/>
  <c r="J2525" i="2" s="1"/>
  <c r="I2493" i="2"/>
  <c r="J2493" i="2" s="1"/>
  <c r="I2461" i="2"/>
  <c r="J2461" i="2" s="1"/>
  <c r="J2381" i="2"/>
  <c r="L2558" i="2"/>
  <c r="I2388" i="2"/>
  <c r="J2388" i="2" s="1"/>
  <c r="K2388" i="2" s="1"/>
  <c r="J2378" i="2"/>
  <c r="K2378" i="2" s="1"/>
  <c r="L2378" i="2" s="1"/>
  <c r="J2363" i="2"/>
  <c r="K2363" i="2" s="1"/>
  <c r="I2385" i="2"/>
  <c r="I2288" i="2"/>
  <c r="J2288" i="2" s="1"/>
  <c r="K2684" i="2"/>
  <c r="L2684" i="2" s="1"/>
  <c r="I2516" i="2"/>
  <c r="I2438" i="2"/>
  <c r="J2438" i="2" s="1"/>
  <c r="K2438" i="2" s="1"/>
  <c r="I2249" i="2"/>
  <c r="J2249" i="2" s="1"/>
  <c r="J2217" i="2"/>
  <c r="I2217" i="2"/>
  <c r="J2193" i="2"/>
  <c r="I2193" i="2"/>
  <c r="K2283" i="2"/>
  <c r="L2283" i="2" s="1"/>
  <c r="I2075" i="2"/>
  <c r="I2011" i="2"/>
  <c r="I2169" i="2"/>
  <c r="J2169" i="2" s="1"/>
  <c r="K2169" i="2" s="1"/>
  <c r="L2169" i="2" s="1"/>
  <c r="I2137" i="2"/>
  <c r="J2137" i="2" s="1"/>
  <c r="I2105" i="2"/>
  <c r="J2105" i="2" s="1"/>
  <c r="I2071" i="2"/>
  <c r="K2362" i="2"/>
  <c r="L2362" i="2" s="1"/>
  <c r="K2352" i="2"/>
  <c r="L2352" i="2" s="1"/>
  <c r="K2191" i="2"/>
  <c r="L2191" i="2" s="1"/>
  <c r="J2021" i="2"/>
  <c r="K2021" i="2" s="1"/>
  <c r="L2021" i="2" s="1"/>
  <c r="K2494" i="2"/>
  <c r="L2494" i="2" s="1"/>
  <c r="L2442" i="2"/>
  <c r="K2154" i="2"/>
  <c r="L2154" i="2" s="1"/>
  <c r="J2044" i="2"/>
  <c r="I2003" i="2"/>
  <c r="J2003" i="2" s="1"/>
  <c r="K2003" i="2" s="1"/>
  <c r="I1999" i="2"/>
  <c r="J2013" i="2"/>
  <c r="J1958" i="2"/>
  <c r="K1958" i="2" s="1"/>
  <c r="J1942" i="2"/>
  <c r="K1942" i="2" s="1"/>
  <c r="L1942" i="2" s="1"/>
  <c r="K2128" i="2"/>
  <c r="L2128" i="2" s="1"/>
  <c r="K2112" i="2"/>
  <c r="L2112" i="2" s="1"/>
  <c r="L2016" i="2"/>
  <c r="J1993" i="2"/>
  <c r="J1930" i="2"/>
  <c r="K1930" i="2" s="1"/>
  <c r="L2218" i="2"/>
  <c r="L2140" i="2"/>
  <c r="K2072" i="2"/>
  <c r="L2072" i="2" s="1"/>
  <c r="L1928" i="2"/>
  <c r="J2045" i="2"/>
  <c r="K2045" i="2" s="1"/>
  <c r="L2045" i="2" s="1"/>
  <c r="J2025" i="2"/>
  <c r="K2025" i="2" s="1"/>
  <c r="L2025" i="2" s="1"/>
  <c r="K2088" i="2"/>
  <c r="L2088" i="2" s="1"/>
  <c r="L1830" i="2"/>
  <c r="L1923" i="2"/>
  <c r="I1795" i="2"/>
  <c r="K1994" i="2"/>
  <c r="L1994" i="2" s="1"/>
  <c r="J1954" i="2"/>
  <c r="K1823" i="2"/>
  <c r="K1764" i="2"/>
  <c r="L1764" i="2" s="1"/>
  <c r="J1764" i="2"/>
  <c r="J1748" i="2"/>
  <c r="K1748" i="2" s="1"/>
  <c r="L1748" i="2" s="1"/>
  <c r="J1732" i="2"/>
  <c r="K1732" i="2" s="1"/>
  <c r="K1716" i="2"/>
  <c r="L1716" i="2" s="1"/>
  <c r="J1716" i="2"/>
  <c r="J1700" i="2"/>
  <c r="K1700" i="2" s="1"/>
  <c r="L1700" i="2" s="1"/>
  <c r="J1684" i="2"/>
  <c r="K1684" i="2" s="1"/>
  <c r="L1684" i="2" s="1"/>
  <c r="J1668" i="2"/>
  <c r="J1652" i="2"/>
  <c r="K1652" i="2" s="1"/>
  <c r="L1652" i="2" s="1"/>
  <c r="J1636" i="2"/>
  <c r="J1620" i="2"/>
  <c r="K1620" i="2" s="1"/>
  <c r="L1620" i="2" s="1"/>
  <c r="J1604" i="2"/>
  <c r="J1588" i="2"/>
  <c r="K1588" i="2" s="1"/>
  <c r="L1588" i="2" s="1"/>
  <c r="J1556" i="2"/>
  <c r="J1524" i="2"/>
  <c r="K2084" i="2"/>
  <c r="L2084" i="2" s="1"/>
  <c r="L1854" i="2"/>
  <c r="J1780" i="2"/>
  <c r="J1801" i="2"/>
  <c r="I1801" i="2"/>
  <c r="J1774" i="2"/>
  <c r="J1742" i="2"/>
  <c r="K1742" i="2" s="1"/>
  <c r="L1742" i="2" s="1"/>
  <c r="J1710" i="2"/>
  <c r="K1710" i="2" s="1"/>
  <c r="J1678" i="2"/>
  <c r="K1678" i="2" s="1"/>
  <c r="J1646" i="2"/>
  <c r="K1646" i="2" s="1"/>
  <c r="L1646" i="2" s="1"/>
  <c r="J1614" i="2"/>
  <c r="K1614" i="2" s="1"/>
  <c r="J1582" i="2"/>
  <c r="K1582" i="2" s="1"/>
  <c r="J1550" i="2"/>
  <c r="K1550" i="2" s="1"/>
  <c r="L2266" i="2"/>
  <c r="K1668" i="2"/>
  <c r="L1668" i="2" s="1"/>
  <c r="K1808" i="2"/>
  <c r="L1808" i="2" s="1"/>
  <c r="J1531" i="2"/>
  <c r="I1468" i="2"/>
  <c r="I1792" i="2"/>
  <c r="J1792" i="2" s="1"/>
  <c r="J1881" i="2"/>
  <c r="K1881" i="2" s="1"/>
  <c r="L1881" i="2" s="1"/>
  <c r="J1889" i="2"/>
  <c r="I1889" i="2"/>
  <c r="J1430" i="2"/>
  <c r="K1430" i="2" s="1"/>
  <c r="J1687" i="2"/>
  <c r="K1687" i="2" s="1"/>
  <c r="L1595" i="2"/>
  <c r="L1858" i="2"/>
  <c r="L1499" i="2"/>
  <c r="K1319" i="2"/>
  <c r="L1319" i="2" s="1"/>
  <c r="J1319" i="2"/>
  <c r="J1269" i="2"/>
  <c r="K1269" i="2" s="1"/>
  <c r="J1237" i="2"/>
  <c r="K1237" i="2" s="1"/>
  <c r="L1237" i="2" s="1"/>
  <c r="K1205" i="2"/>
  <c r="J1205" i="2"/>
  <c r="K1173" i="2"/>
  <c r="L1173" i="2" s="1"/>
  <c r="J1152" i="2"/>
  <c r="K1152" i="2" s="1"/>
  <c r="K1244" i="2"/>
  <c r="J1244" i="2"/>
  <c r="I1101" i="2"/>
  <c r="J1101" i="2" s="1"/>
  <c r="J1195" i="2"/>
  <c r="K1195" i="2" s="1"/>
  <c r="L1195" i="2" s="1"/>
  <c r="J1203" i="2"/>
  <c r="I1203" i="2"/>
  <c r="L1223" i="2"/>
  <c r="L1129" i="2"/>
  <c r="J846" i="2"/>
  <c r="K2813" i="2"/>
  <c r="L2813" i="2" s="1"/>
  <c r="I2801" i="2"/>
  <c r="K2825" i="2"/>
  <c r="K2805" i="2"/>
  <c r="I2762" i="2"/>
  <c r="J2693" i="2"/>
  <c r="K2693" i="2" s="1"/>
  <c r="K2821" i="2"/>
  <c r="L2821" i="2" s="1"/>
  <c r="I2717" i="2"/>
  <c r="J2628" i="2"/>
  <c r="K2692" i="2"/>
  <c r="L2786" i="2"/>
  <c r="J2578" i="2"/>
  <c r="I2545" i="2"/>
  <c r="J2545" i="2" s="1"/>
  <c r="K2545" i="2" s="1"/>
  <c r="I2513" i="2"/>
  <c r="L2502" i="2"/>
  <c r="I2481" i="2"/>
  <c r="I2449" i="2"/>
  <c r="J2449" i="2" s="1"/>
  <c r="K2449" i="2" s="1"/>
  <c r="K2504" i="2"/>
  <c r="L2504" i="2" s="1"/>
  <c r="K2472" i="2"/>
  <c r="L2472" i="2" s="1"/>
  <c r="K2381" i="2"/>
  <c r="J2340" i="2"/>
  <c r="J2287" i="2"/>
  <c r="K2287" i="2" s="1"/>
  <c r="K2532" i="2"/>
  <c r="L2532" i="2" s="1"/>
  <c r="J2471" i="2"/>
  <c r="K2471" i="2" s="1"/>
  <c r="I2450" i="2"/>
  <c r="J2450" i="2" s="1"/>
  <c r="K2450" i="2" s="1"/>
  <c r="J2308" i="2"/>
  <c r="K2524" i="2"/>
  <c r="L2524" i="2" s="1"/>
  <c r="J2463" i="2"/>
  <c r="K2463" i="2" s="1"/>
  <c r="K2360" i="2"/>
  <c r="K2530" i="2"/>
  <c r="L2530" i="2" s="1"/>
  <c r="J2456" i="2"/>
  <c r="K2456" i="2" s="1"/>
  <c r="J2353" i="2"/>
  <c r="J2321" i="2"/>
  <c r="J2279" i="2"/>
  <c r="J2548" i="2"/>
  <c r="J2516" i="2"/>
  <c r="K2516" i="2" s="1"/>
  <c r="J2508" i="2"/>
  <c r="I2433" i="2"/>
  <c r="J2433" i="2" s="1"/>
  <c r="K2433" i="2" s="1"/>
  <c r="I2406" i="2"/>
  <c r="J2406" i="2" s="1"/>
  <c r="I2280" i="2"/>
  <c r="J2280" i="2" s="1"/>
  <c r="I2269" i="2"/>
  <c r="J2269" i="2" s="1"/>
  <c r="J2237" i="2"/>
  <c r="I2237" i="2"/>
  <c r="I2205" i="2"/>
  <c r="J2551" i="2"/>
  <c r="K2551" i="2" s="1"/>
  <c r="I2330" i="2"/>
  <c r="J2330" i="2" s="1"/>
  <c r="K2330" i="2" s="1"/>
  <c r="K2298" i="2"/>
  <c r="L2298" i="2" s="1"/>
  <c r="J2260" i="2"/>
  <c r="I1979" i="2"/>
  <c r="J1979" i="2" s="1"/>
  <c r="K1979" i="2" s="1"/>
  <c r="J2227" i="2"/>
  <c r="I2286" i="2"/>
  <c r="J2286" i="2" s="1"/>
  <c r="K2240" i="2"/>
  <c r="L2240" i="2" s="1"/>
  <c r="J2189" i="2"/>
  <c r="K2189" i="2" s="1"/>
  <c r="I2189" i="2"/>
  <c r="L2189" i="2" s="1"/>
  <c r="I2157" i="2"/>
  <c r="J2157" i="2" s="1"/>
  <c r="K2157" i="2" s="1"/>
  <c r="L2157" i="2" s="1"/>
  <c r="I2125" i="2"/>
  <c r="I2087" i="2"/>
  <c r="I2014" i="2"/>
  <c r="J2014" i="2" s="1"/>
  <c r="J2515" i="2"/>
  <c r="K2348" i="2"/>
  <c r="L2348" i="2" s="1"/>
  <c r="K2316" i="2"/>
  <c r="L2316" i="2" s="1"/>
  <c r="J2255" i="2"/>
  <c r="K2255" i="2" s="1"/>
  <c r="I2083" i="2"/>
  <c r="J1996" i="2"/>
  <c r="K1996" i="2" s="1"/>
  <c r="L1996" i="2" s="1"/>
  <c r="J2512" i="2"/>
  <c r="K2232" i="2"/>
  <c r="L2232" i="2" s="1"/>
  <c r="J2172" i="2"/>
  <c r="J2079" i="2"/>
  <c r="I2079" i="2"/>
  <c r="K2188" i="2"/>
  <c r="L2188" i="2" s="1"/>
  <c r="K2074" i="2"/>
  <c r="L2074" i="2" s="1"/>
  <c r="K1956" i="2"/>
  <c r="L1956" i="2" s="1"/>
  <c r="J1940" i="2"/>
  <c r="K1940" i="2" s="1"/>
  <c r="L2214" i="2"/>
  <c r="K1872" i="2"/>
  <c r="L1872" i="2" s="1"/>
  <c r="K1840" i="2"/>
  <c r="L1840" i="2" s="1"/>
  <c r="I2480" i="2"/>
  <c r="K2168" i="2"/>
  <c r="L2168" i="2" s="1"/>
  <c r="K1992" i="2"/>
  <c r="J1969" i="2"/>
  <c r="K1969" i="2" s="1"/>
  <c r="L1969" i="2" s="1"/>
  <c r="L1920" i="2"/>
  <c r="L2262" i="2"/>
  <c r="J2251" i="2"/>
  <c r="L2004" i="2"/>
  <c r="J1934" i="2"/>
  <c r="K1934" i="2" s="1"/>
  <c r="L1934" i="2" s="1"/>
  <c r="I1818" i="2"/>
  <c r="J1818" i="2" s="1"/>
  <c r="I1779" i="2"/>
  <c r="J1779" i="2" s="1"/>
  <c r="K1779" i="2" s="1"/>
  <c r="I1899" i="2"/>
  <c r="J1899" i="2" s="1"/>
  <c r="I1883" i="2"/>
  <c r="J1883" i="2" s="1"/>
  <c r="K1862" i="2"/>
  <c r="L1862" i="2" s="1"/>
  <c r="J1946" i="2"/>
  <c r="K1946" i="2" s="1"/>
  <c r="J1916" i="2"/>
  <c r="J1885" i="2"/>
  <c r="K1852" i="2"/>
  <c r="L1852" i="2" s="1"/>
  <c r="K1807" i="2"/>
  <c r="L1807" i="2" s="1"/>
  <c r="L1761" i="2"/>
  <c r="L1729" i="2"/>
  <c r="L1697" i="2"/>
  <c r="L1665" i="2"/>
  <c r="L1633" i="2"/>
  <c r="L1601" i="2"/>
  <c r="L1569" i="2"/>
  <c r="L1537" i="2"/>
  <c r="K2064" i="2"/>
  <c r="L2064" i="2" s="1"/>
  <c r="I1803" i="2"/>
  <c r="K1546" i="2"/>
  <c r="L1546" i="2" s="1"/>
  <c r="L2162" i="2"/>
  <c r="J1468" i="2"/>
  <c r="J1540" i="2"/>
  <c r="J1516" i="2"/>
  <c r="K1516" i="2" s="1"/>
  <c r="L1516" i="2" s="1"/>
  <c r="J1672" i="2"/>
  <c r="L1842" i="2"/>
  <c r="J1591" i="2"/>
  <c r="K1591" i="2" s="1"/>
  <c r="J1255" i="2"/>
  <c r="K1255" i="2" s="1"/>
  <c r="K1313" i="2"/>
  <c r="L1313" i="2" s="1"/>
  <c r="J1292" i="2"/>
  <c r="K1292" i="2" s="1"/>
  <c r="K1196" i="2"/>
  <c r="L1196" i="2" s="1"/>
  <c r="K1030" i="2"/>
  <c r="K1000" i="2"/>
  <c r="L1000" i="2" s="1"/>
  <c r="L1120" i="2"/>
  <c r="K1120" i="2"/>
  <c r="I2833" i="2"/>
  <c r="I2788" i="2"/>
  <c r="J2788" i="2" s="1"/>
  <c r="I2727" i="2"/>
  <c r="J2727" i="2" s="1"/>
  <c r="I2702" i="2"/>
  <c r="I2663" i="2"/>
  <c r="J2663" i="2" s="1"/>
  <c r="I2774" i="2"/>
  <c r="J2762" i="2"/>
  <c r="I2750" i="2"/>
  <c r="J2750" i="2" s="1"/>
  <c r="I2812" i="2"/>
  <c r="J2744" i="2"/>
  <c r="K2744" i="2" s="1"/>
  <c r="L2744" i="2" s="1"/>
  <c r="J2668" i="2"/>
  <c r="K2668" i="2" s="1"/>
  <c r="I2703" i="2"/>
  <c r="J2703" i="2" s="1"/>
  <c r="K2703" i="2" s="1"/>
  <c r="I2809" i="2"/>
  <c r="K2747" i="2"/>
  <c r="L2747" i="2" s="1"/>
  <c r="I2669" i="2"/>
  <c r="K2826" i="2"/>
  <c r="I2729" i="2"/>
  <c r="I2638" i="2"/>
  <c r="K2628" i="2"/>
  <c r="L2628" i="2" s="1"/>
  <c r="J2784" i="2"/>
  <c r="L2692" i="2"/>
  <c r="J2611" i="2"/>
  <c r="K2611" i="2" s="1"/>
  <c r="K2691" i="2"/>
  <c r="L2691" i="2" s="1"/>
  <c r="I2600" i="2"/>
  <c r="J2600" i="2" s="1"/>
  <c r="I2562" i="2"/>
  <c r="K2704" i="2"/>
  <c r="L2704" i="2" s="1"/>
  <c r="J2647" i="2"/>
  <c r="K2647" i="2" s="1"/>
  <c r="I2610" i="2"/>
  <c r="J2610" i="2" s="1"/>
  <c r="I2582" i="2"/>
  <c r="J2582" i="2" s="1"/>
  <c r="I2643" i="2"/>
  <c r="J2622" i="2"/>
  <c r="K2622" i="2" s="1"/>
  <c r="L2826" i="2"/>
  <c r="J2632" i="2"/>
  <c r="I2578" i="2"/>
  <c r="I2533" i="2"/>
  <c r="J2533" i="2" s="1"/>
  <c r="K2522" i="2"/>
  <c r="L2522" i="2" s="1"/>
  <c r="I2501" i="2"/>
  <c r="K2490" i="2"/>
  <c r="L2490" i="2" s="1"/>
  <c r="I2469" i="2"/>
  <c r="J2469" i="2" s="1"/>
  <c r="J2458" i="2"/>
  <c r="L2542" i="2"/>
  <c r="I2425" i="2"/>
  <c r="J2425" i="2" s="1"/>
  <c r="K2425" i="2" s="1"/>
  <c r="L2381" i="2"/>
  <c r="I2366" i="2"/>
  <c r="K2338" i="2"/>
  <c r="L2338" i="2" s="1"/>
  <c r="J2303" i="2"/>
  <c r="J2500" i="2"/>
  <c r="K2500" i="2" s="1"/>
  <c r="J2576" i="2"/>
  <c r="I2432" i="2"/>
  <c r="K2405" i="2"/>
  <c r="L2299" i="2"/>
  <c r="L2583" i="2"/>
  <c r="K2534" i="2"/>
  <c r="L2534" i="2" s="1"/>
  <c r="J2492" i="2"/>
  <c r="K2444" i="2"/>
  <c r="L2444" i="2" s="1"/>
  <c r="K2414" i="2"/>
  <c r="I2333" i="2"/>
  <c r="I2304" i="2"/>
  <c r="J2304" i="2" s="1"/>
  <c r="I2281" i="2"/>
  <c r="J2281" i="2" s="1"/>
  <c r="K2434" i="2"/>
  <c r="L2434" i="2" s="1"/>
  <c r="J2365" i="2"/>
  <c r="J2341" i="2"/>
  <c r="K2341" i="2" s="1"/>
  <c r="K2321" i="2"/>
  <c r="L2321" i="2" s="1"/>
  <c r="K2548" i="2"/>
  <c r="J2484" i="2"/>
  <c r="I2452" i="2"/>
  <c r="J2452" i="2" s="1"/>
  <c r="K2409" i="2"/>
  <c r="K2688" i="2"/>
  <c r="L2688" i="2" s="1"/>
  <c r="K2577" i="2"/>
  <c r="L2577" i="2" s="1"/>
  <c r="L2546" i="2"/>
  <c r="K2508" i="2"/>
  <c r="J2476" i="2"/>
  <c r="K2476" i="2" s="1"/>
  <c r="I2401" i="2"/>
  <c r="J2401" i="2" s="1"/>
  <c r="K2401" i="2" s="1"/>
  <c r="I2374" i="2"/>
  <c r="J2374" i="2" s="1"/>
  <c r="I2305" i="2"/>
  <c r="I2257" i="2"/>
  <c r="J2257" i="2" s="1"/>
  <c r="I2225" i="2"/>
  <c r="J2225" i="2" s="1"/>
  <c r="I2416" i="2"/>
  <c r="J2389" i="2"/>
  <c r="J2263" i="2"/>
  <c r="K2263" i="2" s="1"/>
  <c r="I2091" i="2"/>
  <c r="I2027" i="2"/>
  <c r="I2194" i="2"/>
  <c r="J2194" i="2" s="1"/>
  <c r="I2372" i="2"/>
  <c r="I2177" i="2"/>
  <c r="J2177" i="2" s="1"/>
  <c r="K2177" i="2" s="1"/>
  <c r="I2145" i="2"/>
  <c r="J2145" i="2" s="1"/>
  <c r="K2145" i="2" s="1"/>
  <c r="I2113" i="2"/>
  <c r="J2113" i="2" s="1"/>
  <c r="K2113" i="2" s="1"/>
  <c r="I2085" i="2"/>
  <c r="I2030" i="2"/>
  <c r="J2030" i="2" s="1"/>
  <c r="K2012" i="2"/>
  <c r="L2012" i="2" s="1"/>
  <c r="I1991" i="2"/>
  <c r="J1991" i="2" s="1"/>
  <c r="J2053" i="2"/>
  <c r="K2053" i="2" s="1"/>
  <c r="J2285" i="2"/>
  <c r="K2252" i="2"/>
  <c r="L2252" i="2" s="1"/>
  <c r="I2035" i="2"/>
  <c r="K2512" i="2"/>
  <c r="J2160" i="2"/>
  <c r="K2160" i="2" s="1"/>
  <c r="J2124" i="2"/>
  <c r="K2124" i="2" s="1"/>
  <c r="J2108" i="2"/>
  <c r="J2031" i="2"/>
  <c r="I2031" i="2"/>
  <c r="K2292" i="2"/>
  <c r="L2292" i="2" s="1"/>
  <c r="K2098" i="2"/>
  <c r="L2098" i="2" s="1"/>
  <c r="I1973" i="2"/>
  <c r="J1973" i="2" s="1"/>
  <c r="L2174" i="2"/>
  <c r="K2108" i="2"/>
  <c r="L2080" i="2"/>
  <c r="K2056" i="2"/>
  <c r="L2056" i="2" s="1"/>
  <c r="K2006" i="2"/>
  <c r="L2006" i="2" s="1"/>
  <c r="J2480" i="2"/>
  <c r="K2196" i="2"/>
  <c r="K2066" i="2"/>
  <c r="L2066" i="2" s="1"/>
  <c r="L1992" i="2"/>
  <c r="I2300" i="2"/>
  <c r="J1926" i="2"/>
  <c r="K1926" i="2" s="1"/>
  <c r="L1886" i="2"/>
  <c r="K1976" i="2"/>
  <c r="L1976" i="2" s="1"/>
  <c r="I1837" i="2"/>
  <c r="J1837" i="2" s="1"/>
  <c r="K1837" i="2" s="1"/>
  <c r="L1837" i="2" s="1"/>
  <c r="K1804" i="2"/>
  <c r="L1804" i="2" s="1"/>
  <c r="L1984" i="2"/>
  <c r="J1809" i="2"/>
  <c r="K1809" i="2" s="1"/>
  <c r="L1809" i="2" s="1"/>
  <c r="I1997" i="2"/>
  <c r="K1916" i="2"/>
  <c r="L1916" i="2" s="1"/>
  <c r="K1904" i="2"/>
  <c r="L1904" i="2" s="1"/>
  <c r="I1893" i="2"/>
  <c r="K1848" i="2"/>
  <c r="L1848" i="2" s="1"/>
  <c r="K1791" i="2"/>
  <c r="J1776" i="2"/>
  <c r="K1776" i="2" s="1"/>
  <c r="J1760" i="2"/>
  <c r="K1760" i="2" s="1"/>
  <c r="L1760" i="2" s="1"/>
  <c r="K1744" i="2"/>
  <c r="L1744" i="2" s="1"/>
  <c r="J1744" i="2"/>
  <c r="J1728" i="2"/>
  <c r="K1728" i="2" s="1"/>
  <c r="L1728" i="2" s="1"/>
  <c r="J1712" i="2"/>
  <c r="K1712" i="2" s="1"/>
  <c r="K1696" i="2"/>
  <c r="L1696" i="2" s="1"/>
  <c r="J1696" i="2"/>
  <c r="K1680" i="2"/>
  <c r="L1680" i="2" s="1"/>
  <c r="J1680" i="2"/>
  <c r="J1664" i="2"/>
  <c r="J1648" i="2"/>
  <c r="K1648" i="2" s="1"/>
  <c r="L1648" i="2" s="1"/>
  <c r="J1632" i="2"/>
  <c r="K1632" i="2" s="1"/>
  <c r="J1616" i="2"/>
  <c r="K1616" i="2" s="1"/>
  <c r="L1616" i="2" s="1"/>
  <c r="J1600" i="2"/>
  <c r="K1600" i="2" s="1"/>
  <c r="L1600" i="2" s="1"/>
  <c r="J1584" i="2"/>
  <c r="K1584" i="2" s="1"/>
  <c r="L1568" i="2"/>
  <c r="J1568" i="2"/>
  <c r="K1568" i="2" s="1"/>
  <c r="J1552" i="2"/>
  <c r="K1552" i="2" s="1"/>
  <c r="L1552" i="2" s="1"/>
  <c r="J1536" i="2"/>
  <c r="K1536" i="2" s="1"/>
  <c r="J1927" i="2"/>
  <c r="K1927" i="2" s="1"/>
  <c r="K1774" i="2"/>
  <c r="L1774" i="2" s="1"/>
  <c r="K2184" i="2"/>
  <c r="L2184" i="2" s="1"/>
  <c r="K2029" i="2"/>
  <c r="L2029" i="2" s="1"/>
  <c r="I1845" i="2"/>
  <c r="J1845" i="2" s="1"/>
  <c r="I1895" i="2"/>
  <c r="J1895" i="2" s="1"/>
  <c r="K1895" i="2" s="1"/>
  <c r="I1863" i="2"/>
  <c r="I1831" i="2"/>
  <c r="J1734" i="2"/>
  <c r="K1734" i="2" s="1"/>
  <c r="J1702" i="2"/>
  <c r="K1702" i="2" s="1"/>
  <c r="L1702" i="2" s="1"/>
  <c r="J1670" i="2"/>
  <c r="K1670" i="2" s="1"/>
  <c r="J1606" i="2"/>
  <c r="K1606" i="2" s="1"/>
  <c r="J1542" i="2"/>
  <c r="K1542" i="2" s="1"/>
  <c r="I1813" i="2"/>
  <c r="J1813" i="2" s="1"/>
  <c r="K1813" i="2" s="1"/>
  <c r="L1813" i="2" s="1"/>
  <c r="K1656" i="2"/>
  <c r="L1656" i="2" s="1"/>
  <c r="K1439" i="2"/>
  <c r="L1439" i="2" s="1"/>
  <c r="L1826" i="2"/>
  <c r="L1820" i="2"/>
  <c r="J1539" i="2"/>
  <c r="K1539" i="2" s="1"/>
  <c r="L1539" i="2" s="1"/>
  <c r="L1446" i="2"/>
  <c r="J1751" i="2"/>
  <c r="K1751" i="2" s="1"/>
  <c r="L1659" i="2"/>
  <c r="I1434" i="2"/>
  <c r="J1434" i="2" s="1"/>
  <c r="J1467" i="2"/>
  <c r="J1336" i="2"/>
  <c r="K1336" i="2" s="1"/>
  <c r="L1366" i="2"/>
  <c r="K1366" i="2"/>
  <c r="J1281" i="2"/>
  <c r="K1281" i="2" s="1"/>
  <c r="L1248" i="2"/>
  <c r="J998" i="2"/>
  <c r="K998" i="2" s="1"/>
  <c r="L998" i="2" s="1"/>
  <c r="K1053" i="2"/>
  <c r="L1053" i="2" s="1"/>
  <c r="K1291" i="2"/>
  <c r="L1291" i="2" s="1"/>
  <c r="J1291" i="2"/>
  <c r="J1212" i="2"/>
  <c r="J1089" i="2"/>
  <c r="I902" i="2"/>
  <c r="J902" i="2" s="1"/>
  <c r="J500" i="2"/>
  <c r="I390" i="2"/>
  <c r="I2802" i="2"/>
  <c r="J2802" i="2" s="1"/>
  <c r="J2793" i="2"/>
  <c r="K2793" i="2" s="1"/>
  <c r="J2702" i="2"/>
  <c r="K2702" i="2" s="1"/>
  <c r="J2689" i="2"/>
  <c r="K2689" i="2" s="1"/>
  <c r="J2677" i="2"/>
  <c r="J2740" i="2"/>
  <c r="J2716" i="2"/>
  <c r="K2716" i="2" s="1"/>
  <c r="I2824" i="2"/>
  <c r="J2824" i="2" s="1"/>
  <c r="J2717" i="2"/>
  <c r="K2717" i="2" s="1"/>
  <c r="K2767" i="2"/>
  <c r="L2767" i="2" s="1"/>
  <c r="K2735" i="2"/>
  <c r="L2735" i="2" s="1"/>
  <c r="I2681" i="2"/>
  <c r="J2634" i="2"/>
  <c r="J2607" i="2"/>
  <c r="K2607" i="2" s="1"/>
  <c r="L2607" i="2" s="1"/>
  <c r="J2624" i="2"/>
  <c r="K2474" i="2"/>
  <c r="L2474" i="2" s="1"/>
  <c r="I2574" i="2"/>
  <c r="J2574" i="2" s="1"/>
  <c r="I2626" i="2"/>
  <c r="J2626" i="2" s="1"/>
  <c r="J2615" i="2"/>
  <c r="K2579" i="2"/>
  <c r="L2579" i="2" s="1"/>
  <c r="I2555" i="2"/>
  <c r="J2555" i="2" s="1"/>
  <c r="I2598" i="2"/>
  <c r="J2598" i="2" s="1"/>
  <c r="K2632" i="2"/>
  <c r="I2553" i="2"/>
  <c r="J2553" i="2" s="1"/>
  <c r="I2521" i="2"/>
  <c r="J2489" i="2"/>
  <c r="I2489" i="2"/>
  <c r="I2457" i="2"/>
  <c r="J2457" i="2" s="1"/>
  <c r="K2408" i="2"/>
  <c r="L2408" i="2" s="1"/>
  <c r="K2326" i="2"/>
  <c r="L2326" i="2"/>
  <c r="I2301" i="2"/>
  <c r="L2398" i="2"/>
  <c r="I2478" i="2"/>
  <c r="J2432" i="2"/>
  <c r="K2424" i="2"/>
  <c r="I2397" i="2"/>
  <c r="I2358" i="2"/>
  <c r="J2358" i="2" s="1"/>
  <c r="L2591" i="2"/>
  <c r="J2329" i="2"/>
  <c r="J2311" i="2"/>
  <c r="I2599" i="2"/>
  <c r="J2599" i="2" s="1"/>
  <c r="I2369" i="2"/>
  <c r="J2369" i="2" s="1"/>
  <c r="J2277" i="2"/>
  <c r="I2277" i="2"/>
  <c r="I2245" i="2"/>
  <c r="J2213" i="2"/>
  <c r="I2213" i="2"/>
  <c r="I2445" i="2"/>
  <c r="I2354" i="2"/>
  <c r="J2354" i="2" s="1"/>
  <c r="I2322" i="2"/>
  <c r="J2322" i="2" s="1"/>
  <c r="L2192" i="2"/>
  <c r="I2294" i="2"/>
  <c r="J2294" i="2" s="1"/>
  <c r="I2595" i="2"/>
  <c r="I2165" i="2"/>
  <c r="J2165" i="2" s="1"/>
  <c r="J2133" i="2"/>
  <c r="I2133" i="2"/>
  <c r="I2101" i="2"/>
  <c r="J2101" i="2" s="1"/>
  <c r="I2046" i="2"/>
  <c r="I2462" i="2"/>
  <c r="J2462" i="2" s="1"/>
  <c r="K2462" i="2" s="1"/>
  <c r="J2005" i="2"/>
  <c r="I2386" i="2"/>
  <c r="J2386" i="2" s="1"/>
  <c r="J2028" i="2"/>
  <c r="K2028" i="2" s="1"/>
  <c r="I1987" i="2"/>
  <c r="J1987" i="2" s="1"/>
  <c r="J2180" i="2"/>
  <c r="J1983" i="2"/>
  <c r="K1983" i="2" s="1"/>
  <c r="I1983" i="2"/>
  <c r="L2250" i="2"/>
  <c r="K2106" i="2"/>
  <c r="L2106" i="2" s="1"/>
  <c r="L2138" i="2"/>
  <c r="I2010" i="2"/>
  <c r="J1922" i="2"/>
  <c r="L1896" i="2"/>
  <c r="L1832" i="2"/>
  <c r="K1943" i="2"/>
  <c r="L1943" i="2" s="1"/>
  <c r="I2042" i="2"/>
  <c r="L2246" i="2"/>
  <c r="I2082" i="2"/>
  <c r="J2082" i="2" s="1"/>
  <c r="I1986" i="2"/>
  <c r="J1918" i="2"/>
  <c r="K1918" i="2" s="1"/>
  <c r="J1907" i="2"/>
  <c r="J1853" i="2"/>
  <c r="K1853" i="2" s="1"/>
  <c r="I1802" i="2"/>
  <c r="J1802" i="2" s="1"/>
  <c r="L1960" i="2"/>
  <c r="J2075" i="2"/>
  <c r="K1882" i="2"/>
  <c r="L1882" i="2" s="1"/>
  <c r="K1864" i="2"/>
  <c r="L1864" i="2" s="1"/>
  <c r="L1773" i="2"/>
  <c r="L1741" i="2"/>
  <c r="L1709" i="2"/>
  <c r="L1677" i="2"/>
  <c r="L1645" i="2"/>
  <c r="L1613" i="2"/>
  <c r="L1581" i="2"/>
  <c r="L1565" i="2"/>
  <c r="L1549" i="2"/>
  <c r="L1513" i="2"/>
  <c r="L1843" i="2"/>
  <c r="K1836" i="2"/>
  <c r="L1836" i="2" s="1"/>
  <c r="J1887" i="2"/>
  <c r="K1887" i="2" s="1"/>
  <c r="K1790" i="2"/>
  <c r="L1790" i="2" s="1"/>
  <c r="J1762" i="2"/>
  <c r="K1762" i="2" s="1"/>
  <c r="J1730" i="2"/>
  <c r="K1730" i="2" s="1"/>
  <c r="J1698" i="2"/>
  <c r="K1698" i="2" s="1"/>
  <c r="J1666" i="2"/>
  <c r="J1634" i="2"/>
  <c r="K1634" i="2" s="1"/>
  <c r="J1602" i="2"/>
  <c r="K1602" i="2" s="1"/>
  <c r="J1570" i="2"/>
  <c r="K1570" i="2" s="1"/>
  <c r="J1538" i="2"/>
  <c r="K1538" i="2" s="1"/>
  <c r="L1538" i="2" s="1"/>
  <c r="K2032" i="2"/>
  <c r="L2032" i="2" s="1"/>
  <c r="I1512" i="2"/>
  <c r="J1512" i="2" s="1"/>
  <c r="I1482" i="2"/>
  <c r="J1482" i="2" s="1"/>
  <c r="K1482" i="2" s="1"/>
  <c r="I1480" i="2"/>
  <c r="J1480" i="2" s="1"/>
  <c r="J1768" i="2"/>
  <c r="K1768" i="2" s="1"/>
  <c r="J1655" i="2"/>
  <c r="L1574" i="2"/>
  <c r="L1788" i="2"/>
  <c r="J1393" i="2"/>
  <c r="K1393" i="2" s="1"/>
  <c r="K1467" i="2"/>
  <c r="L1467" i="2" s="1"/>
  <c r="J1398" i="2"/>
  <c r="K1398" i="2" s="1"/>
  <c r="I1259" i="2"/>
  <c r="J1259" i="2" s="1"/>
  <c r="K1390" i="2"/>
  <c r="L1390" i="2" s="1"/>
  <c r="K1327" i="2"/>
  <c r="L1327" i="2" s="1"/>
  <c r="J1207" i="2"/>
  <c r="K1207" i="2" s="1"/>
  <c r="L1207" i="2" s="1"/>
  <c r="I1163" i="2"/>
  <c r="K1268" i="2"/>
  <c r="L1268" i="2" s="1"/>
  <c r="L1050" i="2"/>
  <c r="K1050" i="2"/>
  <c r="K867" i="2"/>
  <c r="L867" i="2" s="1"/>
  <c r="L835" i="2"/>
  <c r="K835" i="2"/>
  <c r="K803" i="2"/>
  <c r="L803" i="2" s="1"/>
  <c r="J992" i="2"/>
  <c r="K820" i="2"/>
  <c r="L820" i="2" s="1"/>
  <c r="K607" i="2"/>
  <c r="L607" i="2" s="1"/>
  <c r="J540" i="2"/>
  <c r="K540" i="2" s="1"/>
  <c r="I540" i="2"/>
  <c r="L2800" i="2"/>
  <c r="I2711" i="2"/>
  <c r="J2711" i="2" s="1"/>
  <c r="I2686" i="2"/>
  <c r="J2686" i="2" s="1"/>
  <c r="J2770" i="2"/>
  <c r="K2770" i="2" s="1"/>
  <c r="J2738" i="2"/>
  <c r="K2738" i="2" s="1"/>
  <c r="K2646" i="2"/>
  <c r="I2701" i="2"/>
  <c r="J2701" i="2" s="1"/>
  <c r="K2701" i="2" s="1"/>
  <c r="K2700" i="2"/>
  <c r="L2700" i="2" s="1"/>
  <c r="K2620" i="2"/>
  <c r="L2620" i="2" s="1"/>
  <c r="J2568" i="2"/>
  <c r="I2568" i="2"/>
  <c r="I2541" i="2"/>
  <c r="J2509" i="2"/>
  <c r="I2509" i="2"/>
  <c r="I2477" i="2"/>
  <c r="J2477" i="2" s="1"/>
  <c r="I2454" i="2"/>
  <c r="J2454" i="2" s="1"/>
  <c r="K2346" i="2"/>
  <c r="L2346" i="2" s="1"/>
  <c r="K2314" i="2"/>
  <c r="L2314" i="2" s="1"/>
  <c r="K2355" i="2"/>
  <c r="L2355" i="2" s="1"/>
  <c r="I2297" i="2"/>
  <c r="I2470" i="2"/>
  <c r="J2470" i="2" s="1"/>
  <c r="J2429" i="2"/>
  <c r="K2429" i="2" s="1"/>
  <c r="I2392" i="2"/>
  <c r="J2392" i="2" s="1"/>
  <c r="J2349" i="2"/>
  <c r="L2514" i="2"/>
  <c r="I2265" i="2"/>
  <c r="J2265" i="2" s="1"/>
  <c r="J2233" i="2"/>
  <c r="I2233" i="2"/>
  <c r="I2201" i="2"/>
  <c r="I2350" i="2"/>
  <c r="J2350" i="2" s="1"/>
  <c r="I2318" i="2"/>
  <c r="I2043" i="2"/>
  <c r="J2043" i="2" s="1"/>
  <c r="I2185" i="2"/>
  <c r="I2153" i="2"/>
  <c r="J2153" i="2" s="1"/>
  <c r="I2121" i="2"/>
  <c r="J2121" i="2" s="1"/>
  <c r="I2062" i="2"/>
  <c r="K2044" i="2"/>
  <c r="I2007" i="2"/>
  <c r="J2007" i="2" s="1"/>
  <c r="K2007" i="2" s="1"/>
  <c r="I2413" i="2"/>
  <c r="J2413" i="2" s="1"/>
  <c r="J2085" i="2"/>
  <c r="I2067" i="2"/>
  <c r="I2063" i="2"/>
  <c r="J1950" i="2"/>
  <c r="K1950" i="2" s="1"/>
  <c r="L2270" i="2"/>
  <c r="I1970" i="2"/>
  <c r="J1970" i="2" s="1"/>
  <c r="K1892" i="2"/>
  <c r="L1892" i="2" s="1"/>
  <c r="L1860" i="2"/>
  <c r="L2278" i="2"/>
  <c r="L2202" i="2"/>
  <c r="J2059" i="2"/>
  <c r="K2059" i="2" s="1"/>
  <c r="L2222" i="2"/>
  <c r="L1910" i="2"/>
  <c r="L1878" i="2"/>
  <c r="L1846" i="2"/>
  <c r="K1828" i="2"/>
  <c r="L1828" i="2" s="1"/>
  <c r="K1907" i="2"/>
  <c r="K1839" i="2"/>
  <c r="L1839" i="2" s="1"/>
  <c r="J1793" i="2"/>
  <c r="K1880" i="2"/>
  <c r="L1880" i="2" s="1"/>
  <c r="J1772" i="2"/>
  <c r="K1772" i="2" s="1"/>
  <c r="K1740" i="2"/>
  <c r="L1740" i="2" s="1"/>
  <c r="J1740" i="2"/>
  <c r="K1724" i="2"/>
  <c r="L1724" i="2"/>
  <c r="K1708" i="2"/>
  <c r="L1708" i="2" s="1"/>
  <c r="J1708" i="2"/>
  <c r="K1692" i="2"/>
  <c r="L1692" i="2" s="1"/>
  <c r="J1676" i="2"/>
  <c r="K1676" i="2" s="1"/>
  <c r="L1676" i="2" s="1"/>
  <c r="K1660" i="2"/>
  <c r="L1660" i="2" s="1"/>
  <c r="J1644" i="2"/>
  <c r="K1644" i="2" s="1"/>
  <c r="L1644" i="2" s="1"/>
  <c r="J1612" i="2"/>
  <c r="K1612" i="2" s="1"/>
  <c r="L1612" i="2" s="1"/>
  <c r="K1596" i="2"/>
  <c r="L1596" i="2" s="1"/>
  <c r="J1580" i="2"/>
  <c r="K1580" i="2" s="1"/>
  <c r="L1580" i="2" s="1"/>
  <c r="J1564" i="2"/>
  <c r="J1548" i="2"/>
  <c r="J1532" i="2"/>
  <c r="K1532" i="2" s="1"/>
  <c r="L1532" i="2" s="1"/>
  <c r="L1509" i="2"/>
  <c r="K1866" i="2"/>
  <c r="L1866" i="2" s="1"/>
  <c r="J1829" i="2"/>
  <c r="K1829" i="2" s="1"/>
  <c r="I1817" i="2"/>
  <c r="I1851" i="2"/>
  <c r="J1851" i="2" s="1"/>
  <c r="I1797" i="2"/>
  <c r="J1797" i="2" s="1"/>
  <c r="K1797" i="2" s="1"/>
  <c r="L1797" i="2" s="1"/>
  <c r="K1636" i="2"/>
  <c r="K1572" i="2"/>
  <c r="L1572" i="2" s="1"/>
  <c r="K1908" i="2"/>
  <c r="L1908" i="2" s="1"/>
  <c r="K1510" i="2"/>
  <c r="L1510" i="2" s="1"/>
  <c r="J1510" i="2"/>
  <c r="I1865" i="2"/>
  <c r="J1865" i="2" s="1"/>
  <c r="K1865" i="2" s="1"/>
  <c r="I1457" i="2"/>
  <c r="J1457" i="2"/>
  <c r="J1464" i="2"/>
  <c r="K1464" i="2" s="1"/>
  <c r="J1756" i="2"/>
  <c r="K1756" i="2" s="1"/>
  <c r="J1628" i="2"/>
  <c r="I1905" i="2"/>
  <c r="L1723" i="2"/>
  <c r="I1321" i="2"/>
  <c r="I1463" i="2"/>
  <c r="I1415" i="2"/>
  <c r="J1415" i="2" s="1"/>
  <c r="K1415" i="2" s="1"/>
  <c r="I1377" i="2"/>
  <c r="L1674" i="2"/>
  <c r="I1414" i="2"/>
  <c r="J1414" i="2" s="1"/>
  <c r="K1358" i="2"/>
  <c r="L1358" i="2" s="1"/>
  <c r="L1117" i="2"/>
  <c r="J1421" i="2"/>
  <c r="K1421" i="2" s="1"/>
  <c r="K1151" i="2"/>
  <c r="L1151" i="2" s="1"/>
  <c r="I1171" i="2"/>
  <c r="J1171" i="2" s="1"/>
  <c r="K1092" i="2"/>
  <c r="L1092" i="2" s="1"/>
  <c r="I1167" i="2"/>
  <c r="I542" i="2"/>
  <c r="J542" i="2" s="1"/>
  <c r="I510" i="2"/>
  <c r="J510" i="2" s="1"/>
  <c r="K475" i="2"/>
  <c r="L475" i="2" s="1"/>
  <c r="I673" i="2"/>
  <c r="J673" i="2" s="1"/>
  <c r="K673" i="2" s="1"/>
  <c r="I190" i="2"/>
  <c r="J190" i="2" s="1"/>
  <c r="I1492" i="2"/>
  <c r="J1492" i="2" s="1"/>
  <c r="I1476" i="2"/>
  <c r="I1460" i="2"/>
  <c r="I1444" i="2"/>
  <c r="J1714" i="2"/>
  <c r="K1714" i="2" s="1"/>
  <c r="J1682" i="2"/>
  <c r="K1682" i="2" s="1"/>
  <c r="J1650" i="2"/>
  <c r="K1650" i="2" s="1"/>
  <c r="J1586" i="2"/>
  <c r="K1586" i="2" s="1"/>
  <c r="I1472" i="2"/>
  <c r="J1472" i="2" s="1"/>
  <c r="J1342" i="2"/>
  <c r="J1306" i="2"/>
  <c r="I1306" i="2"/>
  <c r="J1396" i="2"/>
  <c r="K1396" i="2" s="1"/>
  <c r="L1396" i="2" s="1"/>
  <c r="J1364" i="2"/>
  <c r="K1364" i="2" s="1"/>
  <c r="K1458" i="2"/>
  <c r="L1458" i="2" s="1"/>
  <c r="J1308" i="2"/>
  <c r="K1308" i="2" s="1"/>
  <c r="J1201" i="2"/>
  <c r="K1201" i="2" s="1"/>
  <c r="L1201" i="2" s="1"/>
  <c r="J1169" i="2"/>
  <c r="K1169" i="2" s="1"/>
  <c r="L1169" i="2" s="1"/>
  <c r="K1227" i="2"/>
  <c r="K1333" i="2"/>
  <c r="L1333" i="2" s="1"/>
  <c r="K952" i="2"/>
  <c r="L952" i="2" s="1"/>
  <c r="L1208" i="2"/>
  <c r="L1112" i="2"/>
  <c r="J1017" i="2"/>
  <c r="K1017" i="2" s="1"/>
  <c r="I926" i="2"/>
  <c r="J926" i="2" s="1"/>
  <c r="K926" i="2" s="1"/>
  <c r="J886" i="2"/>
  <c r="I886" i="2"/>
  <c r="J909" i="2"/>
  <c r="I750" i="2"/>
  <c r="J750" i="2" s="1"/>
  <c r="K1285" i="2"/>
  <c r="L1285" i="2" s="1"/>
  <c r="J924" i="2"/>
  <c r="K757" i="2"/>
  <c r="L757" i="2" s="1"/>
  <c r="K693" i="2"/>
  <c r="L693" i="2" s="1"/>
  <c r="K653" i="2"/>
  <c r="L653" i="2" s="1"/>
  <c r="K1165" i="2"/>
  <c r="L1165" i="2" s="1"/>
  <c r="J762" i="2"/>
  <c r="K762" i="2" s="1"/>
  <c r="J698" i="2"/>
  <c r="K698" i="2" s="1"/>
  <c r="I1147" i="2"/>
  <c r="I830" i="2"/>
  <c r="J770" i="2"/>
  <c r="K770" i="2" s="1"/>
  <c r="J861" i="2"/>
  <c r="K861" i="2" s="1"/>
  <c r="L861" i="2" s="1"/>
  <c r="J599" i="2"/>
  <c r="K599" i="2" s="1"/>
  <c r="K520" i="2"/>
  <c r="J520" i="2"/>
  <c r="L443" i="2"/>
  <c r="L641" i="2"/>
  <c r="J596" i="2"/>
  <c r="K596" i="2" s="1"/>
  <c r="L596" i="2" s="1"/>
  <c r="J897" i="2"/>
  <c r="J1047" i="2"/>
  <c r="L876" i="2"/>
  <c r="K817" i="2"/>
  <c r="L817" i="2" s="1"/>
  <c r="K569" i="2"/>
  <c r="L569" i="2" s="1"/>
  <c r="J535" i="2"/>
  <c r="J254" i="2"/>
  <c r="J571" i="2"/>
  <c r="K571" i="2" s="1"/>
  <c r="L571" i="2" s="1"/>
  <c r="L322" i="2"/>
  <c r="J16" i="2"/>
  <c r="K16" i="2" s="1"/>
  <c r="L16" i="2" s="1"/>
  <c r="I318" i="2"/>
  <c r="L1560" i="2"/>
  <c r="J1911" i="2"/>
  <c r="J1785" i="2"/>
  <c r="I1785" i="2"/>
  <c r="J1867" i="2"/>
  <c r="J1835" i="2"/>
  <c r="I1441" i="2"/>
  <c r="J1441" i="2" s="1"/>
  <c r="L1575" i="2"/>
  <c r="I1897" i="2"/>
  <c r="J1771" i="2"/>
  <c r="K1771" i="2" s="1"/>
  <c r="J1739" i="2"/>
  <c r="J1707" i="2"/>
  <c r="K1707" i="2" s="1"/>
  <c r="J1675" i="2"/>
  <c r="K1675" i="2" s="1"/>
  <c r="J1643" i="2"/>
  <c r="K1643" i="2" s="1"/>
  <c r="J1611" i="2"/>
  <c r="L1571" i="2"/>
  <c r="J1571" i="2"/>
  <c r="K1571" i="2" s="1"/>
  <c r="J1476" i="2"/>
  <c r="K1476" i="2" s="1"/>
  <c r="K1515" i="2"/>
  <c r="L1515" i="2" s="1"/>
  <c r="J1576" i="2"/>
  <c r="I1431" i="2"/>
  <c r="K1373" i="2"/>
  <c r="L1373" i="2" s="1"/>
  <c r="K1342" i="2"/>
  <c r="I1494" i="2"/>
  <c r="J1494" i="2" s="1"/>
  <c r="J1451" i="2"/>
  <c r="K1451" i="2" s="1"/>
  <c r="L1423" i="2"/>
  <c r="J1407" i="2"/>
  <c r="J1391" i="2"/>
  <c r="J1375" i="2"/>
  <c r="K1375" i="2" s="1"/>
  <c r="J1359" i="2"/>
  <c r="K1359" i="2" s="1"/>
  <c r="I1289" i="2"/>
  <c r="K1470" i="2"/>
  <c r="K1318" i="2"/>
  <c r="L1318" i="2" s="1"/>
  <c r="L1770" i="2"/>
  <c r="L1642" i="2"/>
  <c r="I1483" i="2"/>
  <c r="J1483" i="2" s="1"/>
  <c r="J1422" i="2"/>
  <c r="J1394" i="2"/>
  <c r="K1394" i="2" s="1"/>
  <c r="J1362" i="2"/>
  <c r="K1362" i="2" s="1"/>
  <c r="I1331" i="2"/>
  <c r="K1432" i="2"/>
  <c r="L1432" i="2" s="1"/>
  <c r="I1406" i="2"/>
  <c r="I1374" i="2"/>
  <c r="L1694" i="2"/>
  <c r="I1427" i="2"/>
  <c r="J1324" i="2"/>
  <c r="K1324" i="2" s="1"/>
  <c r="L1324" i="2" s="1"/>
  <c r="K1424" i="2"/>
  <c r="L1424" i="2" s="1"/>
  <c r="J1357" i="2"/>
  <c r="K1357" i="2" s="1"/>
  <c r="I1219" i="2"/>
  <c r="L1164" i="2"/>
  <c r="J1109" i="2"/>
  <c r="I1051" i="2"/>
  <c r="J1035" i="2"/>
  <c r="K1035" i="2" s="1"/>
  <c r="J1021" i="2"/>
  <c r="K1021" i="2" s="1"/>
  <c r="L980" i="2"/>
  <c r="J953" i="2"/>
  <c r="J1307" i="2"/>
  <c r="K1307" i="2" s="1"/>
  <c r="I1133" i="2"/>
  <c r="J1397" i="2"/>
  <c r="K1334" i="2"/>
  <c r="L1334" i="2" s="1"/>
  <c r="L1227" i="2"/>
  <c r="I1127" i="2"/>
  <c r="J1127" i="2" s="1"/>
  <c r="I1087" i="2"/>
  <c r="K1046" i="2"/>
  <c r="J991" i="2"/>
  <c r="K991" i="2" s="1"/>
  <c r="J1528" i="2"/>
  <c r="K1528" i="2" s="1"/>
  <c r="I1310" i="2"/>
  <c r="J1310" i="2" s="1"/>
  <c r="L1224" i="2"/>
  <c r="L1132" i="2"/>
  <c r="K1089" i="2"/>
  <c r="L1089" i="2" s="1"/>
  <c r="L1068" i="2"/>
  <c r="J977" i="2"/>
  <c r="K977" i="2" s="1"/>
  <c r="K1301" i="2"/>
  <c r="L1301" i="2" s="1"/>
  <c r="J1257" i="2"/>
  <c r="K1257" i="2" s="1"/>
  <c r="K1084" i="2"/>
  <c r="L1084" i="2" s="1"/>
  <c r="I1043" i="2"/>
  <c r="I1011" i="2"/>
  <c r="J1011" i="2" s="1"/>
  <c r="K979" i="2"/>
  <c r="L979" i="2" s="1"/>
  <c r="J948" i="2"/>
  <c r="K948" i="2" s="1"/>
  <c r="L1121" i="2"/>
  <c r="J1045" i="2"/>
  <c r="K1045" i="2" s="1"/>
  <c r="L1323" i="2"/>
  <c r="K1249" i="2"/>
  <c r="L1249" i="2" s="1"/>
  <c r="I1199" i="2"/>
  <c r="K1049" i="2"/>
  <c r="J1049" i="2"/>
  <c r="L1010" i="2"/>
  <c r="K923" i="2"/>
  <c r="L923" i="2" s="1"/>
  <c r="K859" i="2"/>
  <c r="L859" i="2" s="1"/>
  <c r="K795" i="2"/>
  <c r="L795" i="2" s="1"/>
  <c r="K743" i="2"/>
  <c r="L743" i="2" s="1"/>
  <c r="K1149" i="2"/>
  <c r="L1149" i="2" s="1"/>
  <c r="K901" i="2"/>
  <c r="L972" i="2"/>
  <c r="J900" i="2"/>
  <c r="K900" i="2" s="1"/>
  <c r="J721" i="2"/>
  <c r="K721" i="2" s="1"/>
  <c r="L721" i="2" s="1"/>
  <c r="L568" i="2"/>
  <c r="I456" i="2"/>
  <c r="J456" i="2" s="1"/>
  <c r="K456" i="2" s="1"/>
  <c r="L405" i="2"/>
  <c r="K683" i="2"/>
  <c r="L683" i="2" s="1"/>
  <c r="J920" i="2"/>
  <c r="K796" i="2"/>
  <c r="L796" i="2" s="1"/>
  <c r="K832" i="2"/>
  <c r="J832" i="2"/>
  <c r="K612" i="2"/>
  <c r="L612" i="2" s="1"/>
  <c r="J346" i="2"/>
  <c r="K255" i="2"/>
  <c r="L255" i="2" s="1"/>
  <c r="L202" i="2"/>
  <c r="J226" i="2"/>
  <c r="K226" i="2" s="1"/>
  <c r="K48" i="2"/>
  <c r="L48" i="2" s="1"/>
  <c r="K24" i="2"/>
  <c r="L24" i="2" s="1"/>
  <c r="J1523" i="2"/>
  <c r="J1738" i="2"/>
  <c r="K1738" i="2" s="1"/>
  <c r="J1706" i="2"/>
  <c r="K1706" i="2" s="1"/>
  <c r="J1610" i="2"/>
  <c r="K1610" i="2" s="1"/>
  <c r="I1488" i="2"/>
  <c r="J1488" i="2" s="1"/>
  <c r="K1488" i="2" s="1"/>
  <c r="L1488" i="2" s="1"/>
  <c r="K1340" i="2"/>
  <c r="J1340" i="2"/>
  <c r="L1718" i="2"/>
  <c r="L1590" i="2"/>
  <c r="I1436" i="2"/>
  <c r="J1436" i="2" s="1"/>
  <c r="K1408" i="2"/>
  <c r="L1408" i="2" s="1"/>
  <c r="K1376" i="2"/>
  <c r="L1376" i="2" s="1"/>
  <c r="I1343" i="2"/>
  <c r="J1343" i="2" s="1"/>
  <c r="I1274" i="2"/>
  <c r="K1417" i="2"/>
  <c r="L1417" i="2" s="1"/>
  <c r="I1282" i="2"/>
  <c r="J1282" i="2" s="1"/>
  <c r="K1225" i="2"/>
  <c r="J1219" i="2"/>
  <c r="K1219" i="2" s="1"/>
  <c r="K1093" i="2"/>
  <c r="L1093" i="2" s="1"/>
  <c r="K996" i="2"/>
  <c r="L996" i="2" s="1"/>
  <c r="J1330" i="2"/>
  <c r="K1330" i="2" s="1"/>
  <c r="L1330" i="2" s="1"/>
  <c r="J1329" i="2"/>
  <c r="K1240" i="2"/>
  <c r="L1240" i="2" s="1"/>
  <c r="K1172" i="2"/>
  <c r="L1172" i="2" s="1"/>
  <c r="J993" i="2"/>
  <c r="K993" i="2" s="1"/>
  <c r="J941" i="2"/>
  <c r="K1295" i="2"/>
  <c r="J1168" i="2"/>
  <c r="K1168" i="2" s="1"/>
  <c r="J1081" i="2"/>
  <c r="K1081" i="2" s="1"/>
  <c r="L1096" i="2"/>
  <c r="K1008" i="2"/>
  <c r="L1008" i="2" s="1"/>
  <c r="I910" i="2"/>
  <c r="J686" i="2"/>
  <c r="I686" i="2"/>
  <c r="J1193" i="2"/>
  <c r="K1193" i="2" s="1"/>
  <c r="L1193" i="2" s="1"/>
  <c r="L1030" i="2"/>
  <c r="K981" i="2"/>
  <c r="L981" i="2" s="1"/>
  <c r="J888" i="2"/>
  <c r="K709" i="2"/>
  <c r="L709" i="2" s="1"/>
  <c r="I999" i="2"/>
  <c r="J999" i="2" s="1"/>
  <c r="L901" i="2"/>
  <c r="L735" i="2"/>
  <c r="I648" i="2"/>
  <c r="J648" i="2" s="1"/>
  <c r="I431" i="2"/>
  <c r="J470" i="2"/>
  <c r="K470" i="2"/>
  <c r="L470" i="2" s="1"/>
  <c r="J838" i="2"/>
  <c r="K838" i="2" s="1"/>
  <c r="L838" i="2" s="1"/>
  <c r="I838" i="2"/>
  <c r="I874" i="2"/>
  <c r="J874" i="2" s="1"/>
  <c r="L828" i="2"/>
  <c r="J719" i="2"/>
  <c r="K719" i="2" s="1"/>
  <c r="L657" i="2"/>
  <c r="I818" i="2"/>
  <c r="J818" i="2" s="1"/>
  <c r="L515" i="2"/>
  <c r="L495" i="2"/>
  <c r="K453" i="2"/>
  <c r="L827" i="2"/>
  <c r="J455" i="2"/>
  <c r="J1985" i="2"/>
  <c r="K1985" i="2" s="1"/>
  <c r="L1985" i="2" s="1"/>
  <c r="I1781" i="2"/>
  <c r="J1781" i="2" s="1"/>
  <c r="I1473" i="2"/>
  <c r="K1455" i="2"/>
  <c r="L1455" i="2" s="1"/>
  <c r="J1624" i="2"/>
  <c r="J1592" i="2"/>
  <c r="K1592" i="2" s="1"/>
  <c r="L1592" i="2" s="1"/>
  <c r="I1500" i="2"/>
  <c r="I1981" i="2"/>
  <c r="J1981" i="2" s="1"/>
  <c r="K1523" i="2"/>
  <c r="K1924" i="2"/>
  <c r="L1924" i="2" s="1"/>
  <c r="I1833" i="2"/>
  <c r="J1833" i="2" s="1"/>
  <c r="K1747" i="2"/>
  <c r="L1747" i="2" s="1"/>
  <c r="K1715" i="2"/>
  <c r="L1715" i="2" s="1"/>
  <c r="K1683" i="2"/>
  <c r="L1683" i="2" s="1"/>
  <c r="K1651" i="2"/>
  <c r="L1651" i="2" s="1"/>
  <c r="K1619" i="2"/>
  <c r="L1619" i="2" s="1"/>
  <c r="K1587" i="2"/>
  <c r="L1587" i="2" s="1"/>
  <c r="J1799" i="2"/>
  <c r="I1508" i="2"/>
  <c r="I1440" i="2"/>
  <c r="J1440" i="2" s="1"/>
  <c r="L1522" i="2"/>
  <c r="K1445" i="2"/>
  <c r="L1445" i="2" s="1"/>
  <c r="I1420" i="2"/>
  <c r="J1420" i="2" s="1"/>
  <c r="J1385" i="2"/>
  <c r="J1353" i="2"/>
  <c r="K1353" i="2" s="1"/>
  <c r="L1353" i="2" s="1"/>
  <c r="J1783" i="2"/>
  <c r="K1783" i="2" s="1"/>
  <c r="K1494" i="2"/>
  <c r="I1365" i="2"/>
  <c r="J1365" i="2" s="1"/>
  <c r="K1365" i="2" s="1"/>
  <c r="K1454" i="2"/>
  <c r="L1454" i="2" s="1"/>
  <c r="K1345" i="2"/>
  <c r="L1345" i="2" s="1"/>
  <c r="K1483" i="2"/>
  <c r="I1322" i="2"/>
  <c r="J1297" i="2"/>
  <c r="K1297" i="2" s="1"/>
  <c r="J1544" i="2"/>
  <c r="K1544" i="2" s="1"/>
  <c r="J1392" i="2"/>
  <c r="K1392" i="2" s="1"/>
  <c r="L1392" i="2" s="1"/>
  <c r="J1360" i="2"/>
  <c r="L1295" i="2"/>
  <c r="L1662" i="2"/>
  <c r="I1341" i="2"/>
  <c r="J1341" i="2" s="1"/>
  <c r="K1341" i="2" s="1"/>
  <c r="I1849" i="2"/>
  <c r="J1849" i="2" s="1"/>
  <c r="J1339" i="2"/>
  <c r="K1339" i="2" s="1"/>
  <c r="J1298" i="2"/>
  <c r="I1298" i="2"/>
  <c r="J1253" i="2"/>
  <c r="J1221" i="2"/>
  <c r="K1221" i="2" s="1"/>
  <c r="K1157" i="2"/>
  <c r="J1157" i="2"/>
  <c r="I1424" i="2"/>
  <c r="J1424" i="2" s="1"/>
  <c r="J1187" i="2"/>
  <c r="K1187" i="2" s="1"/>
  <c r="I1155" i="2"/>
  <c r="I1019" i="2"/>
  <c r="J1003" i="2"/>
  <c r="K1003" i="2" s="1"/>
  <c r="I1326" i="2"/>
  <c r="J1326" i="2" s="1"/>
  <c r="I1085" i="2"/>
  <c r="I989" i="2"/>
  <c r="J989" i="2" s="1"/>
  <c r="K989" i="2" s="1"/>
  <c r="I949" i="2"/>
  <c r="K1325" i="2"/>
  <c r="L1325" i="2" s="1"/>
  <c r="K1272" i="2"/>
  <c r="L1272" i="2" s="1"/>
  <c r="J1111" i="2"/>
  <c r="K1111" i="2" s="1"/>
  <c r="I1071" i="2"/>
  <c r="J1071" i="2" s="1"/>
  <c r="I1039" i="2"/>
  <c r="J1039" i="2" s="1"/>
  <c r="K1014" i="2"/>
  <c r="L1014" i="2" s="1"/>
  <c r="J1401" i="2"/>
  <c r="K1401" i="2" s="1"/>
  <c r="L1401" i="2" s="1"/>
  <c r="I1215" i="2"/>
  <c r="L1192" i="2"/>
  <c r="I1041" i="2"/>
  <c r="J1009" i="2"/>
  <c r="K988" i="2"/>
  <c r="L988" i="2" s="1"/>
  <c r="I939" i="2"/>
  <c r="K1236" i="2"/>
  <c r="L1236" i="2" s="1"/>
  <c r="J1200" i="2"/>
  <c r="K1200" i="2" s="1"/>
  <c r="J1073" i="2"/>
  <c r="K1443" i="2"/>
  <c r="L1443" i="2" s="1"/>
  <c r="I1278" i="2"/>
  <c r="I1231" i="2"/>
  <c r="L1088" i="2"/>
  <c r="J934" i="2"/>
  <c r="I934" i="2"/>
  <c r="K907" i="2"/>
  <c r="L907" i="2" s="1"/>
  <c r="L851" i="2"/>
  <c r="L819" i="2"/>
  <c r="I782" i="2"/>
  <c r="J782" i="2" s="1"/>
  <c r="K679" i="2"/>
  <c r="L679" i="2" s="1"/>
  <c r="J1161" i="2"/>
  <c r="K1161" i="2" s="1"/>
  <c r="L1161" i="2" s="1"/>
  <c r="J908" i="2"/>
  <c r="K908" i="2" s="1"/>
  <c r="L908" i="2" s="1"/>
  <c r="K883" i="2"/>
  <c r="L883" i="2" s="1"/>
  <c r="K1229" i="2"/>
  <c r="L1229" i="2" s="1"/>
  <c r="J666" i="2"/>
  <c r="K666" i="2" s="1"/>
  <c r="L1131" i="2"/>
  <c r="K1131" i="2"/>
  <c r="J816" i="2"/>
  <c r="I422" i="2"/>
  <c r="J422" i="2" s="1"/>
  <c r="I368" i="2"/>
  <c r="J368" i="2" s="1"/>
  <c r="I352" i="2"/>
  <c r="J352" i="2" s="1"/>
  <c r="I336" i="2"/>
  <c r="J336" i="2" s="1"/>
  <c r="I320" i="2"/>
  <c r="J320" i="2" s="1"/>
  <c r="J304" i="2"/>
  <c r="K277" i="2"/>
  <c r="L277" i="2" s="1"/>
  <c r="I248" i="2"/>
  <c r="J248" i="2" s="1"/>
  <c r="K248" i="2" s="1"/>
  <c r="J216" i="2"/>
  <c r="K216" i="2" s="1"/>
  <c r="I184" i="2"/>
  <c r="J184" i="2" s="1"/>
  <c r="I152" i="2"/>
  <c r="J152" i="2" s="1"/>
  <c r="I120" i="2"/>
  <c r="J120" i="2" s="1"/>
  <c r="I88" i="2"/>
  <c r="J88" i="2" s="1"/>
  <c r="J125" i="2"/>
  <c r="K125" i="2" s="1"/>
  <c r="K69" i="2"/>
  <c r="J69" i="2"/>
  <c r="J9" i="2"/>
  <c r="K552" i="2"/>
  <c r="J552" i="2"/>
  <c r="J492" i="2"/>
  <c r="K492" i="2" s="1"/>
  <c r="L427" i="2"/>
  <c r="J397" i="2"/>
  <c r="J289" i="2"/>
  <c r="K289" i="2" s="1"/>
  <c r="J253" i="2"/>
  <c r="K253" i="2" s="1"/>
  <c r="J221" i="2"/>
  <c r="K221" i="2" s="1"/>
  <c r="L221" i="2" s="1"/>
  <c r="J189" i="2"/>
  <c r="K189" i="2" s="1"/>
  <c r="L189" i="2" s="1"/>
  <c r="J157" i="2"/>
  <c r="K157" i="2" s="1"/>
  <c r="K117" i="2"/>
  <c r="L117" i="2" s="1"/>
  <c r="L33" i="2"/>
  <c r="K33" i="2"/>
  <c r="I526" i="2"/>
  <c r="J526" i="2" s="1"/>
  <c r="I494" i="2"/>
  <c r="I434" i="2"/>
  <c r="J434" i="2" s="1"/>
  <c r="K652" i="2"/>
  <c r="L652" i="2" s="1"/>
  <c r="K541" i="2"/>
  <c r="L541" i="2" s="1"/>
  <c r="I430" i="2"/>
  <c r="J430" i="2" s="1"/>
  <c r="K430" i="2" s="1"/>
  <c r="J635" i="2"/>
  <c r="K635" i="2" s="1"/>
  <c r="L635" i="2" s="1"/>
  <c r="K135" i="2"/>
  <c r="L135" i="2" s="1"/>
  <c r="J606" i="2"/>
  <c r="K606" i="2" s="1"/>
  <c r="K12" i="2"/>
  <c r="J12" i="2"/>
  <c r="K1563" i="2"/>
  <c r="L1563" i="2" s="1"/>
  <c r="I1489" i="2"/>
  <c r="K1471" i="2"/>
  <c r="L1471" i="2" s="1"/>
  <c r="K1559" i="2"/>
  <c r="L1559" i="2" s="1"/>
  <c r="J1500" i="2"/>
  <c r="K1500" i="2" s="1"/>
  <c r="L1500" i="2" s="1"/>
  <c r="K1981" i="2"/>
  <c r="L1555" i="2"/>
  <c r="J1555" i="2"/>
  <c r="K1555" i="2" s="1"/>
  <c r="J1506" i="2"/>
  <c r="K1506" i="2" s="1"/>
  <c r="K1567" i="2"/>
  <c r="L1567" i="2" s="1"/>
  <c r="J1508" i="2"/>
  <c r="K1508" i="2" s="1"/>
  <c r="L1495" i="2"/>
  <c r="J1442" i="2"/>
  <c r="K1442" i="2" s="1"/>
  <c r="I1399" i="2"/>
  <c r="I1383" i="2"/>
  <c r="I1367" i="2"/>
  <c r="I1351" i="2"/>
  <c r="L1335" i="2"/>
  <c r="L1686" i="2"/>
  <c r="L1387" i="2"/>
  <c r="L1371" i="2"/>
  <c r="L1355" i="2"/>
  <c r="K1355" i="2"/>
  <c r="I1273" i="2"/>
  <c r="I1498" i="2"/>
  <c r="I1502" i="2"/>
  <c r="K1404" i="2"/>
  <c r="L1404" i="2" s="1"/>
  <c r="K1372" i="2"/>
  <c r="L1372" i="2" s="1"/>
  <c r="J1293" i="2"/>
  <c r="K1293" i="2" s="1"/>
  <c r="L1293" i="2" s="1"/>
  <c r="K1486" i="2"/>
  <c r="L1486" i="2" s="1"/>
  <c r="I1425" i="2"/>
  <c r="J1425" i="2" s="1"/>
  <c r="J1412" i="2"/>
  <c r="K1412" i="2" s="1"/>
  <c r="I1402" i="2"/>
  <c r="J1380" i="2"/>
  <c r="K1380" i="2" s="1"/>
  <c r="L1380" i="2" s="1"/>
  <c r="I1370" i="2"/>
  <c r="J1348" i="2"/>
  <c r="K1348" i="2" s="1"/>
  <c r="L1348" i="2" s="1"/>
  <c r="J1337" i="2"/>
  <c r="K1337" i="2" s="1"/>
  <c r="J1314" i="2"/>
  <c r="I1314" i="2"/>
  <c r="J1279" i="2"/>
  <c r="K1279" i="2" s="1"/>
  <c r="K1217" i="2"/>
  <c r="J1217" i="2"/>
  <c r="J1185" i="2"/>
  <c r="J1153" i="2"/>
  <c r="K1153" i="2" s="1"/>
  <c r="K1245" i="2"/>
  <c r="J1155" i="2"/>
  <c r="L1046" i="2"/>
  <c r="J987" i="2"/>
  <c r="K987" i="2" s="1"/>
  <c r="L987" i="2" s="1"/>
  <c r="I951" i="2"/>
  <c r="J1216" i="2"/>
  <c r="K1109" i="2"/>
  <c r="J1317" i="2"/>
  <c r="K1317" i="2" s="1"/>
  <c r="I1135" i="2"/>
  <c r="J1135" i="2" s="1"/>
  <c r="I1095" i="2"/>
  <c r="J1095" i="2" s="1"/>
  <c r="J1007" i="2"/>
  <c r="K1007" i="2" s="1"/>
  <c r="L1007" i="2" s="1"/>
  <c r="K1025" i="2"/>
  <c r="J1025" i="2"/>
  <c r="K1004" i="2"/>
  <c r="L1004" i="2" s="1"/>
  <c r="L986" i="2"/>
  <c r="I971" i="2"/>
  <c r="K1481" i="2"/>
  <c r="L1481" i="2" s="1"/>
  <c r="J1232" i="2"/>
  <c r="K1232" i="2" s="1"/>
  <c r="J1275" i="2"/>
  <c r="J1278" i="2"/>
  <c r="J1231" i="2"/>
  <c r="K1231" i="2" s="1"/>
  <c r="L1144" i="2"/>
  <c r="L1080" i="2"/>
  <c r="L968" i="2"/>
  <c r="K931" i="2"/>
  <c r="L931" i="2" s="1"/>
  <c r="I894" i="2"/>
  <c r="J894" i="2" s="1"/>
  <c r="K775" i="2"/>
  <c r="L775" i="2" s="1"/>
  <c r="L789" i="2"/>
  <c r="K789" i="2"/>
  <c r="K725" i="2"/>
  <c r="L725" i="2" s="1"/>
  <c r="K661" i="2"/>
  <c r="L661" i="2" s="1"/>
  <c r="K1213" i="2"/>
  <c r="L1213" i="2" s="1"/>
  <c r="I1059" i="2"/>
  <c r="L704" i="2"/>
  <c r="L1006" i="2"/>
  <c r="L829" i="2"/>
  <c r="J786" i="2"/>
  <c r="I508" i="2"/>
  <c r="J508" i="2" s="1"/>
  <c r="J425" i="2"/>
  <c r="K425" i="2" s="1"/>
  <c r="L425" i="2" s="1"/>
  <c r="K850" i="2"/>
  <c r="L850" i="2" s="1"/>
  <c r="J997" i="2"/>
  <c r="K997" i="2" s="1"/>
  <c r="L581" i="2"/>
  <c r="I480" i="2"/>
  <c r="K844" i="2"/>
  <c r="L844" i="2" s="1"/>
  <c r="K407" i="2"/>
  <c r="L407" i="2" s="1"/>
  <c r="J306" i="2"/>
  <c r="L151" i="2"/>
  <c r="J603" i="2"/>
  <c r="K603" i="2" s="1"/>
  <c r="K1487" i="2"/>
  <c r="L1487" i="2" s="1"/>
  <c r="I1450" i="2"/>
  <c r="K1429" i="2"/>
  <c r="J1429" i="2"/>
  <c r="J1758" i="2"/>
  <c r="K1758" i="2" s="1"/>
  <c r="J1630" i="2"/>
  <c r="K1630" i="2" s="1"/>
  <c r="K1413" i="2"/>
  <c r="J1413" i="2"/>
  <c r="K1397" i="2"/>
  <c r="K1381" i="2"/>
  <c r="L1381" i="2" s="1"/>
  <c r="J1381" i="2"/>
  <c r="J1349" i="2"/>
  <c r="K1349" i="2" s="1"/>
  <c r="J1490" i="2"/>
  <c r="L1579" i="2"/>
  <c r="K1428" i="2"/>
  <c r="J1419" i="2"/>
  <c r="I1338" i="2"/>
  <c r="J1338" i="2" s="1"/>
  <c r="J1290" i="2"/>
  <c r="I1290" i="2"/>
  <c r="I1435" i="2"/>
  <c r="J1416" i="2"/>
  <c r="J1181" i="2"/>
  <c r="K1181" i="2" s="1"/>
  <c r="L1044" i="2"/>
  <c r="J949" i="2"/>
  <c r="K949" i="2" s="1"/>
  <c r="K1407" i="2"/>
  <c r="L1251" i="2"/>
  <c r="J1369" i="2"/>
  <c r="J1302" i="2"/>
  <c r="K1020" i="2"/>
  <c r="L1020" i="2" s="1"/>
  <c r="L1002" i="2"/>
  <c r="I969" i="2"/>
  <c r="J969" i="2" s="1"/>
  <c r="L1136" i="2"/>
  <c r="L1072" i="2"/>
  <c r="L962" i="2"/>
  <c r="I918" i="2"/>
  <c r="K843" i="2"/>
  <c r="L843" i="2" s="1"/>
  <c r="K811" i="2"/>
  <c r="L811" i="2" s="1"/>
  <c r="J718" i="2"/>
  <c r="I718" i="2"/>
  <c r="J1197" i="2"/>
  <c r="K1197" i="2" s="1"/>
  <c r="K973" i="2"/>
  <c r="L973" i="2" s="1"/>
  <c r="I1123" i="2"/>
  <c r="J1123" i="2" s="1"/>
  <c r="K681" i="2"/>
  <c r="L681" i="2" s="1"/>
  <c r="J488" i="2"/>
  <c r="K488" i="2" s="1"/>
  <c r="K804" i="2"/>
  <c r="L804" i="2" s="1"/>
  <c r="J860" i="2"/>
  <c r="J690" i="2"/>
  <c r="I690" i="2"/>
  <c r="J649" i="2"/>
  <c r="K649" i="2" s="1"/>
  <c r="L649" i="2" s="1"/>
  <c r="L1256" i="2"/>
  <c r="J904" i="2"/>
  <c r="K904" i="2" s="1"/>
  <c r="K651" i="2"/>
  <c r="L651" i="2" s="1"/>
  <c r="I142" i="2"/>
  <c r="J142" i="2" s="1"/>
  <c r="I286" i="2"/>
  <c r="J286" i="2" s="1"/>
  <c r="L428" i="2"/>
  <c r="I392" i="2"/>
  <c r="J392" i="2" s="1"/>
  <c r="J394" i="2"/>
  <c r="K394" i="2" s="1"/>
  <c r="L394" i="2" s="1"/>
  <c r="L476" i="2"/>
  <c r="I198" i="2"/>
  <c r="J146" i="2"/>
  <c r="J70" i="2"/>
  <c r="K598" i="2"/>
  <c r="L598" i="2" s="1"/>
  <c r="L56" i="2"/>
  <c r="K1654" i="2"/>
  <c r="L1654" i="2" s="1"/>
  <c r="K1558" i="2"/>
  <c r="L1558" i="2" s="1"/>
  <c r="K1526" i="2"/>
  <c r="L1526" i="2" s="1"/>
  <c r="K1640" i="2"/>
  <c r="L1640" i="2" s="1"/>
  <c r="K1608" i="2"/>
  <c r="L1608" i="2" s="1"/>
  <c r="K1576" i="2"/>
  <c r="L1470" i="2"/>
  <c r="I1466" i="2"/>
  <c r="J1466" i="2" s="1"/>
  <c r="I1448" i="2"/>
  <c r="J1448" i="2" s="1"/>
  <c r="K1543" i="2"/>
  <c r="L1543" i="2" s="1"/>
  <c r="I1496" i="2"/>
  <c r="J1520" i="2"/>
  <c r="I1504" i="2"/>
  <c r="J1504" i="2" s="1"/>
  <c r="K1551" i="2"/>
  <c r="L1551" i="2" s="1"/>
  <c r="I1456" i="2"/>
  <c r="I1411" i="2"/>
  <c r="J1411" i="2" s="1"/>
  <c r="I1395" i="2"/>
  <c r="J1395" i="2" s="1"/>
  <c r="I1379" i="2"/>
  <c r="J1379" i="2" s="1"/>
  <c r="I1363" i="2"/>
  <c r="J1363" i="2" s="1"/>
  <c r="I1347" i="2"/>
  <c r="J1347" i="2" s="1"/>
  <c r="L1286" i="2"/>
  <c r="I1305" i="2"/>
  <c r="J1305" i="2" s="1"/>
  <c r="K1305" i="2" s="1"/>
  <c r="J1287" i="2"/>
  <c r="L1554" i="2"/>
  <c r="I1479" i="2"/>
  <c r="L1428" i="2"/>
  <c r="K1416" i="2"/>
  <c r="K1400" i="2"/>
  <c r="L1400" i="2" s="1"/>
  <c r="K1384" i="2"/>
  <c r="L1384" i="2" s="1"/>
  <c r="K1368" i="2"/>
  <c r="L1368" i="2" s="1"/>
  <c r="K1352" i="2"/>
  <c r="L1352" i="2" s="1"/>
  <c r="J1388" i="2"/>
  <c r="K1388" i="2" s="1"/>
  <c r="J1356" i="2"/>
  <c r="L1245" i="2"/>
  <c r="L1225" i="2"/>
  <c r="K1276" i="2"/>
  <c r="J1276" i="2"/>
  <c r="K1403" i="2"/>
  <c r="L1403" i="2" s="1"/>
  <c r="K1277" i="2"/>
  <c r="L1277" i="2" s="1"/>
  <c r="L1028" i="2"/>
  <c r="L964" i="2"/>
  <c r="I1141" i="2"/>
  <c r="K1125" i="2"/>
  <c r="L1125" i="2" s="1"/>
  <c r="I1077" i="2"/>
  <c r="K1037" i="2"/>
  <c r="L1037" i="2" s="1"/>
  <c r="I1005" i="2"/>
  <c r="J982" i="2"/>
  <c r="I947" i="2"/>
  <c r="K1311" i="2"/>
  <c r="L1311" i="2" s="1"/>
  <c r="K1143" i="2"/>
  <c r="L1143" i="2" s="1"/>
  <c r="I1119" i="2"/>
  <c r="J1119" i="2" s="1"/>
  <c r="K1103" i="2"/>
  <c r="L1103" i="2" s="1"/>
  <c r="I1079" i="2"/>
  <c r="J1079" i="2" s="1"/>
  <c r="J1055" i="2"/>
  <c r="K1055" i="2" s="1"/>
  <c r="J975" i="2"/>
  <c r="K975" i="2" s="1"/>
  <c r="J943" i="2"/>
  <c r="K1265" i="2"/>
  <c r="L1265" i="2" s="1"/>
  <c r="K1233" i="2"/>
  <c r="L1233" i="2" s="1"/>
  <c r="L1140" i="2"/>
  <c r="L1076" i="2"/>
  <c r="K1036" i="2"/>
  <c r="L1036" i="2" s="1"/>
  <c r="K1018" i="2"/>
  <c r="L1018" i="2" s="1"/>
  <c r="J1405" i="2"/>
  <c r="K1405" i="2" s="1"/>
  <c r="L1316" i="2"/>
  <c r="K1264" i="2"/>
  <c r="J1209" i="2"/>
  <c r="K1209" i="2" s="1"/>
  <c r="J1177" i="2"/>
  <c r="K1177" i="2" s="1"/>
  <c r="J1097" i="2"/>
  <c r="K1097" i="2" s="1"/>
  <c r="J1057" i="2"/>
  <c r="K1057" i="2" s="1"/>
  <c r="I1027" i="2"/>
  <c r="K1391" i="2"/>
  <c r="L1391" i="2" s="1"/>
  <c r="J1294" i="2"/>
  <c r="K1294" i="2" s="1"/>
  <c r="K1260" i="2"/>
  <c r="L1260" i="2" s="1"/>
  <c r="L1105" i="2"/>
  <c r="K1052" i="2"/>
  <c r="L1052" i="2" s="1"/>
  <c r="J1344" i="2"/>
  <c r="K1344" i="2" s="1"/>
  <c r="L1176" i="2"/>
  <c r="L1064" i="2"/>
  <c r="L1026" i="2"/>
  <c r="J957" i="2"/>
  <c r="K957" i="2" s="1"/>
  <c r="K915" i="2"/>
  <c r="L915" i="2" s="1"/>
  <c r="I1031" i="2"/>
  <c r="K711" i="2"/>
  <c r="L711" i="2" s="1"/>
  <c r="J1015" i="2"/>
  <c r="K940" i="2"/>
  <c r="L940" i="2" s="1"/>
  <c r="K899" i="2"/>
  <c r="L899" i="2" s="1"/>
  <c r="K741" i="2"/>
  <c r="L741" i="2" s="1"/>
  <c r="K677" i="2"/>
  <c r="L677" i="2" s="1"/>
  <c r="J1189" i="2"/>
  <c r="K1189" i="2" s="1"/>
  <c r="I963" i="2"/>
  <c r="I694" i="2"/>
  <c r="J1029" i="2"/>
  <c r="K1029" i="2" s="1"/>
  <c r="J853" i="2"/>
  <c r="L687" i="2"/>
  <c r="J561" i="2"/>
  <c r="K561" i="2" s="1"/>
  <c r="I445" i="2"/>
  <c r="J445" i="2" s="1"/>
  <c r="K445" i="2" s="1"/>
  <c r="K809" i="2"/>
  <c r="L809" i="2" s="1"/>
  <c r="J809" i="2"/>
  <c r="L875" i="2"/>
  <c r="J524" i="2"/>
  <c r="J751" i="2"/>
  <c r="K751" i="2" s="1"/>
  <c r="L751" i="2"/>
  <c r="J805" i="2"/>
  <c r="L628" i="2"/>
  <c r="I785" i="2"/>
  <c r="K565" i="2"/>
  <c r="L565" i="2" s="1"/>
  <c r="L1156" i="2"/>
  <c r="K509" i="2"/>
  <c r="L509" i="2" s="1"/>
  <c r="K186" i="2"/>
  <c r="L186" i="2" s="1"/>
  <c r="L106" i="2"/>
  <c r="K121" i="2"/>
  <c r="L121" i="2" s="1"/>
  <c r="L327" i="2"/>
  <c r="I278" i="2"/>
  <c r="J278" i="2" s="1"/>
  <c r="K278" i="2" s="1"/>
  <c r="K531" i="2"/>
  <c r="L531" i="2" s="1"/>
  <c r="L1264" i="2"/>
  <c r="K967" i="2"/>
  <c r="L967" i="2" s="1"/>
  <c r="I922" i="2"/>
  <c r="J922" i="2" s="1"/>
  <c r="I890" i="2"/>
  <c r="J890" i="2" s="1"/>
  <c r="I702" i="2"/>
  <c r="J702" i="2" s="1"/>
  <c r="J944" i="2"/>
  <c r="K944" i="2" s="1"/>
  <c r="I780" i="2"/>
  <c r="J780" i="2" s="1"/>
  <c r="K780" i="2" s="1"/>
  <c r="I764" i="2"/>
  <c r="J764" i="2" s="1"/>
  <c r="I748" i="2"/>
  <c r="I732" i="2"/>
  <c r="J732" i="2" s="1"/>
  <c r="K732" i="2" s="1"/>
  <c r="I716" i="2"/>
  <c r="J716" i="2" s="1"/>
  <c r="I700" i="2"/>
  <c r="I684" i="2"/>
  <c r="J684" i="2" s="1"/>
  <c r="K684" i="2" s="1"/>
  <c r="I668" i="2"/>
  <c r="J746" i="2"/>
  <c r="I774" i="2"/>
  <c r="I1013" i="2"/>
  <c r="J1013" i="2" s="1"/>
  <c r="K879" i="2"/>
  <c r="L879" i="2" s="1"/>
  <c r="K847" i="2"/>
  <c r="L847" i="2" s="1"/>
  <c r="K815" i="2"/>
  <c r="L815" i="2" s="1"/>
  <c r="I788" i="2"/>
  <c r="J788" i="2" s="1"/>
  <c r="K788" i="2" s="1"/>
  <c r="I756" i="2"/>
  <c r="J756" i="2" s="1"/>
  <c r="K756" i="2" s="1"/>
  <c r="I724" i="2"/>
  <c r="J724" i="2" s="1"/>
  <c r="I692" i="2"/>
  <c r="J692" i="2" s="1"/>
  <c r="K692" i="2" s="1"/>
  <c r="I660" i="2"/>
  <c r="J660" i="2" s="1"/>
  <c r="K660" i="2" s="1"/>
  <c r="J862" i="2"/>
  <c r="L760" i="2"/>
  <c r="J608" i="2"/>
  <c r="K608" i="2" s="1"/>
  <c r="I573" i="2"/>
  <c r="J573" i="2" s="1"/>
  <c r="K544" i="2"/>
  <c r="L544" i="2" s="1"/>
  <c r="K512" i="2"/>
  <c r="L512" i="2" s="1"/>
  <c r="J468" i="2"/>
  <c r="J866" i="2"/>
  <c r="L807" i="2"/>
  <c r="I793" i="2"/>
  <c r="J747" i="2"/>
  <c r="J528" i="2"/>
  <c r="K528" i="2" s="1"/>
  <c r="J496" i="2"/>
  <c r="K496" i="2" s="1"/>
  <c r="J388" i="2"/>
  <c r="J212" i="2"/>
  <c r="I870" i="2"/>
  <c r="L797" i="2"/>
  <c r="J664" i="2"/>
  <c r="K452" i="2"/>
  <c r="L452" i="2" s="1"/>
  <c r="K420" i="2"/>
  <c r="L420" i="2" s="1"/>
  <c r="J893" i="2"/>
  <c r="K893" i="2" s="1"/>
  <c r="K779" i="2"/>
  <c r="L779" i="2" s="1"/>
  <c r="K765" i="2"/>
  <c r="L765" i="2" s="1"/>
  <c r="J639" i="2"/>
  <c r="K639" i="2" s="1"/>
  <c r="I473" i="2"/>
  <c r="J473" i="2" s="1"/>
  <c r="I869" i="2"/>
  <c r="J696" i="2"/>
  <c r="K696" i="2" s="1"/>
  <c r="L696" i="2" s="1"/>
  <c r="I655" i="2"/>
  <c r="J655" i="2" s="1"/>
  <c r="L636" i="2"/>
  <c r="K897" i="2"/>
  <c r="L849" i="2"/>
  <c r="J826" i="2"/>
  <c r="K744" i="2"/>
  <c r="L744" i="2" s="1"/>
  <c r="J458" i="2"/>
  <c r="I458" i="2"/>
  <c r="L413" i="2"/>
  <c r="L349" i="2"/>
  <c r="L317" i="2"/>
  <c r="K574" i="2"/>
  <c r="L574" i="2" s="1"/>
  <c r="L378" i="2"/>
  <c r="J209" i="2"/>
  <c r="K209" i="2" s="1"/>
  <c r="L138" i="2"/>
  <c r="I158" i="2"/>
  <c r="J158" i="2" s="1"/>
  <c r="J21" i="2"/>
  <c r="K21" i="2" s="1"/>
  <c r="L21" i="2" s="1"/>
  <c r="L577" i="2"/>
  <c r="K446" i="2"/>
  <c r="L446" i="2" s="1"/>
  <c r="L415" i="2"/>
  <c r="J293" i="2"/>
  <c r="K293" i="2" s="1"/>
  <c r="J206" i="2"/>
  <c r="K206" i="2" s="1"/>
  <c r="L206" i="2" s="1"/>
  <c r="J174" i="2"/>
  <c r="K14" i="2"/>
  <c r="L14" i="2" s="1"/>
  <c r="L234" i="2"/>
  <c r="K199" i="2"/>
  <c r="L199" i="2" s="1"/>
  <c r="K377" i="2"/>
  <c r="L377" i="2" s="1"/>
  <c r="K351" i="2"/>
  <c r="L351" i="2" s="1"/>
  <c r="L162" i="2"/>
  <c r="L74" i="2"/>
  <c r="J959" i="2"/>
  <c r="K959" i="2" s="1"/>
  <c r="L959" i="2" s="1"/>
  <c r="J889" i="2"/>
  <c r="K889" i="2" s="1"/>
  <c r="L889" i="2" s="1"/>
  <c r="K601" i="2"/>
  <c r="L601" i="2" s="1"/>
  <c r="L481" i="2"/>
  <c r="L453" i="2"/>
  <c r="I421" i="2"/>
  <c r="J421" i="2" s="1"/>
  <c r="K301" i="2"/>
  <c r="L301" i="2" s="1"/>
  <c r="K246" i="2"/>
  <c r="L246" i="2" s="1"/>
  <c r="J214" i="2"/>
  <c r="K161" i="2"/>
  <c r="L161" i="2" s="1"/>
  <c r="K385" i="2"/>
  <c r="L385" i="2" s="1"/>
  <c r="I42" i="2"/>
  <c r="I94" i="2"/>
  <c r="I813" i="2"/>
  <c r="J689" i="2"/>
  <c r="K689" i="2" s="1"/>
  <c r="L605" i="2"/>
  <c r="K245" i="2"/>
  <c r="J729" i="2"/>
  <c r="K729" i="2" s="1"/>
  <c r="L729" i="2" s="1"/>
  <c r="L338" i="2"/>
  <c r="K285" i="2"/>
  <c r="L285" i="2" s="1"/>
  <c r="J265" i="2"/>
  <c r="L50" i="2"/>
  <c r="K145" i="2"/>
  <c r="I102" i="2"/>
  <c r="J6" i="2"/>
  <c r="K6" i="2" s="1"/>
  <c r="I350" i="2"/>
  <c r="J350" i="2" s="1"/>
  <c r="J149" i="2"/>
  <c r="K149" i="2" s="1"/>
  <c r="L149" i="2" s="1"/>
  <c r="J728" i="2"/>
  <c r="J230" i="2"/>
  <c r="K230" i="2" s="1"/>
  <c r="I38" i="2"/>
  <c r="J38" i="2" s="1"/>
  <c r="I382" i="2"/>
  <c r="I726" i="2"/>
  <c r="I479" i="2"/>
  <c r="I440" i="2"/>
  <c r="J440" i="2"/>
  <c r="K440" i="2" s="1"/>
  <c r="J438" i="2"/>
  <c r="K438" i="2" s="1"/>
  <c r="L438" i="2" s="1"/>
  <c r="J364" i="2"/>
  <c r="K364" i="2" s="1"/>
  <c r="J240" i="2"/>
  <c r="J112" i="2"/>
  <c r="K112" i="2" s="1"/>
  <c r="L112" i="2" s="1"/>
  <c r="K786" i="2"/>
  <c r="L786" i="2" s="1"/>
  <c r="K597" i="2"/>
  <c r="L597" i="2" s="1"/>
  <c r="L759" i="2"/>
  <c r="I538" i="2"/>
  <c r="I522" i="2"/>
  <c r="J522" i="2" s="1"/>
  <c r="I506" i="2"/>
  <c r="J506" i="2" s="1"/>
  <c r="I490" i="2"/>
  <c r="J490" i="2" s="1"/>
  <c r="I450" i="2"/>
  <c r="K946" i="2"/>
  <c r="L946" i="2" s="1"/>
  <c r="L863" i="2"/>
  <c r="K701" i="2"/>
  <c r="L701" i="2" s="1"/>
  <c r="L345" i="2"/>
  <c r="L313" i="2"/>
  <c r="J560" i="2"/>
  <c r="K560" i="2" s="1"/>
  <c r="I276" i="2"/>
  <c r="J276" i="2" s="1"/>
  <c r="I116" i="2"/>
  <c r="J116" i="2" s="1"/>
  <c r="J409" i="2"/>
  <c r="K409" i="2" s="1"/>
  <c r="L409" i="2" s="1"/>
  <c r="K357" i="2"/>
  <c r="L357" i="2" s="1"/>
  <c r="K325" i="2"/>
  <c r="L325" i="2" s="1"/>
  <c r="J261" i="2"/>
  <c r="K261" i="2" s="1"/>
  <c r="J393" i="2"/>
  <c r="K393" i="2" s="1"/>
  <c r="L393" i="2" s="1"/>
  <c r="I348" i="2"/>
  <c r="J348" i="2" s="1"/>
  <c r="J249" i="2"/>
  <c r="K77" i="2"/>
  <c r="K60" i="2"/>
  <c r="L60" i="2" s="1"/>
  <c r="K617" i="2"/>
  <c r="L617" i="2" s="1"/>
  <c r="L595" i="2"/>
  <c r="K333" i="2"/>
  <c r="L333" i="2" s="1"/>
  <c r="I272" i="2"/>
  <c r="J272" i="2" s="1"/>
  <c r="K214" i="2"/>
  <c r="K129" i="2"/>
  <c r="L129" i="2" s="1"/>
  <c r="J109" i="2"/>
  <c r="K109" i="2" s="1"/>
  <c r="I80" i="2"/>
  <c r="J42" i="2"/>
  <c r="J94" i="2"/>
  <c r="L589" i="2"/>
  <c r="J381" i="2"/>
  <c r="K381" i="2" s="1"/>
  <c r="K361" i="2"/>
  <c r="L361" i="2" s="1"/>
  <c r="J169" i="2"/>
  <c r="K169" i="2" s="1"/>
  <c r="J73" i="2"/>
  <c r="K73" i="2" s="1"/>
  <c r="L73" i="2" s="1"/>
  <c r="K143" i="2"/>
  <c r="L143" i="2" s="1"/>
  <c r="K263" i="2"/>
  <c r="L263" i="2" s="1"/>
  <c r="J401" i="2"/>
  <c r="K401" i="2" s="1"/>
  <c r="J382" i="2"/>
  <c r="K382" i="2" s="1"/>
  <c r="I30" i="2"/>
  <c r="K1001" i="2"/>
  <c r="J1001" i="2"/>
  <c r="I930" i="2"/>
  <c r="I898" i="2"/>
  <c r="J898" i="2" s="1"/>
  <c r="I734" i="2"/>
  <c r="J734" i="2" s="1"/>
  <c r="I937" i="2"/>
  <c r="J778" i="2"/>
  <c r="K778" i="2" s="1"/>
  <c r="J1418" i="2"/>
  <c r="K1418" i="2" s="1"/>
  <c r="L1418" i="2" s="1"/>
  <c r="J917" i="2"/>
  <c r="K917" i="2" s="1"/>
  <c r="J678" i="2"/>
  <c r="I678" i="2"/>
  <c r="I1179" i="2"/>
  <c r="J1179" i="2" s="1"/>
  <c r="K1179" i="2" s="1"/>
  <c r="I1107" i="2"/>
  <c r="J1107" i="2" s="1"/>
  <c r="J1083" i="2"/>
  <c r="K1083" i="2" s="1"/>
  <c r="J932" i="2"/>
  <c r="L895" i="2"/>
  <c r="K895" i="2"/>
  <c r="K871" i="2"/>
  <c r="L871" i="2" s="1"/>
  <c r="K839" i="2"/>
  <c r="L839" i="2" s="1"/>
  <c r="L1024" i="2"/>
  <c r="K862" i="2"/>
  <c r="J848" i="2"/>
  <c r="K731" i="2"/>
  <c r="L731" i="2" s="1"/>
  <c r="K717" i="2"/>
  <c r="L717" i="2" s="1"/>
  <c r="I632" i="2"/>
  <c r="J632" i="2" s="1"/>
  <c r="J592" i="2"/>
  <c r="I477" i="2"/>
  <c r="J477" i="2" s="1"/>
  <c r="K576" i="2"/>
  <c r="L576" i="2" s="1"/>
  <c r="J912" i="2"/>
  <c r="K866" i="2"/>
  <c r="L825" i="2"/>
  <c r="J802" i="2"/>
  <c r="K802" i="2" s="1"/>
  <c r="L802" i="2" s="1"/>
  <c r="I737" i="2"/>
  <c r="J737" i="2" s="1"/>
  <c r="I584" i="2"/>
  <c r="J584" i="2" s="1"/>
  <c r="K461" i="2"/>
  <c r="L461" i="2" s="1"/>
  <c r="J380" i="2"/>
  <c r="K380" i="2" s="1"/>
  <c r="L380" i="2" s="1"/>
  <c r="J296" i="2"/>
  <c r="K296" i="2" s="1"/>
  <c r="L296" i="2" s="1"/>
  <c r="J268" i="2"/>
  <c r="K268" i="2" s="1"/>
  <c r="J172" i="2"/>
  <c r="K172" i="2" s="1"/>
  <c r="J76" i="2"/>
  <c r="K76" i="2" s="1"/>
  <c r="L76" i="2" s="1"/>
  <c r="J836" i="2"/>
  <c r="J706" i="2"/>
  <c r="K706" i="2" s="1"/>
  <c r="L706" i="2" s="1"/>
  <c r="K1300" i="2"/>
  <c r="L1300" i="2" s="1"/>
  <c r="J856" i="2"/>
  <c r="I806" i="2"/>
  <c r="K753" i="2"/>
  <c r="L753" i="2" s="1"/>
  <c r="K637" i="2"/>
  <c r="L637" i="2" s="1"/>
  <c r="K615" i="2"/>
  <c r="L615" i="2" s="1"/>
  <c r="I548" i="2"/>
  <c r="J548" i="2" s="1"/>
  <c r="I516" i="2"/>
  <c r="J516" i="2" s="1"/>
  <c r="I484" i="2"/>
  <c r="J484" i="2" s="1"/>
  <c r="J712" i="2"/>
  <c r="K961" i="2"/>
  <c r="L961" i="2" s="1"/>
  <c r="K911" i="2"/>
  <c r="L911" i="2" s="1"/>
  <c r="L833" i="2"/>
  <c r="J810" i="2"/>
  <c r="I752" i="2"/>
  <c r="J658" i="2"/>
  <c r="K658" i="2" s="1"/>
  <c r="L658" i="2" s="1"/>
  <c r="I448" i="2"/>
  <c r="J878" i="2"/>
  <c r="K644" i="2"/>
  <c r="L644" i="2" s="1"/>
  <c r="I604" i="2"/>
  <c r="J604" i="2" s="1"/>
  <c r="L533" i="2"/>
  <c r="L501" i="2"/>
  <c r="J868" i="2"/>
  <c r="K868" i="2" s="1"/>
  <c r="J768" i="2"/>
  <c r="K1047" i="2"/>
  <c r="L1047" i="2" s="1"/>
  <c r="L881" i="2"/>
  <c r="I858" i="2"/>
  <c r="K826" i="2"/>
  <c r="I715" i="2"/>
  <c r="L695" i="2"/>
  <c r="J580" i="2"/>
  <c r="K580" i="2" s="1"/>
  <c r="I564" i="2"/>
  <c r="J564" i="2" s="1"/>
  <c r="K549" i="2"/>
  <c r="L549" i="2" s="1"/>
  <c r="K517" i="2"/>
  <c r="L517" i="2" s="1"/>
  <c r="K485" i="2"/>
  <c r="L485" i="2" s="1"/>
  <c r="L373" i="2"/>
  <c r="L341" i="2"/>
  <c r="L309" i="2"/>
  <c r="L245" i="2"/>
  <c r="J314" i="2"/>
  <c r="J273" i="2"/>
  <c r="K273" i="2" s="1"/>
  <c r="K250" i="2"/>
  <c r="L250" i="2" s="1"/>
  <c r="I180" i="2"/>
  <c r="J180" i="2" s="1"/>
  <c r="J154" i="2"/>
  <c r="J113" i="2"/>
  <c r="K113" i="2" s="1"/>
  <c r="K37" i="2"/>
  <c r="K20" i="2"/>
  <c r="L20" i="2" s="1"/>
  <c r="K266" i="2"/>
  <c r="L266" i="2" s="1"/>
  <c r="K181" i="2"/>
  <c r="L181" i="2" s="1"/>
  <c r="J854" i="2"/>
  <c r="K854" i="2" s="1"/>
  <c r="K158" i="2"/>
  <c r="K685" i="2"/>
  <c r="L685" i="2" s="1"/>
  <c r="J462" i="2"/>
  <c r="I398" i="2"/>
  <c r="L319" i="2"/>
  <c r="K281" i="2"/>
  <c r="L281" i="2" s="1"/>
  <c r="J229" i="2"/>
  <c r="K229" i="2" s="1"/>
  <c r="K110" i="2"/>
  <c r="L110" i="2" s="1"/>
  <c r="I78" i="2"/>
  <c r="K476" i="2"/>
  <c r="J290" i="2"/>
  <c r="K173" i="2"/>
  <c r="J153" i="2"/>
  <c r="K153" i="2" s="1"/>
  <c r="K130" i="2"/>
  <c r="L130" i="2" s="1"/>
  <c r="J98" i="2"/>
  <c r="K98" i="2" s="1"/>
  <c r="J57" i="2"/>
  <c r="K57" i="2" s="1"/>
  <c r="K298" i="2"/>
  <c r="L298" i="2" s="1"/>
  <c r="K170" i="2"/>
  <c r="L170" i="2" s="1"/>
  <c r="I822" i="2"/>
  <c r="L449" i="2"/>
  <c r="K365" i="2"/>
  <c r="L365" i="2" s="1"/>
  <c r="J269" i="2"/>
  <c r="K269" i="2" s="1"/>
  <c r="I240" i="2"/>
  <c r="J182" i="2"/>
  <c r="K182" i="2" s="1"/>
  <c r="L182" i="2" s="1"/>
  <c r="I150" i="2"/>
  <c r="K127" i="2"/>
  <c r="L127" i="2" s="1"/>
  <c r="I22" i="2"/>
  <c r="K42" i="2"/>
  <c r="K94" i="2"/>
  <c r="L845" i="2"/>
  <c r="L187" i="2"/>
  <c r="J10" i="2"/>
  <c r="K745" i="2"/>
  <c r="L745" i="2" s="1"/>
  <c r="K402" i="2"/>
  <c r="L402" i="2" s="1"/>
  <c r="I332" i="2"/>
  <c r="J332" i="2" s="1"/>
  <c r="I236" i="2"/>
  <c r="J236" i="2" s="1"/>
  <c r="J114" i="2"/>
  <c r="K114" i="2" s="1"/>
  <c r="K18" i="2"/>
  <c r="I262" i="2"/>
  <c r="I134" i="2"/>
  <c r="L239" i="2"/>
  <c r="J126" i="2"/>
  <c r="K126" i="2" s="1"/>
  <c r="I471" i="2"/>
  <c r="K423" i="2"/>
  <c r="L423" i="2" s="1"/>
  <c r="I326" i="2"/>
  <c r="K271" i="2"/>
  <c r="L271" i="2" s="1"/>
  <c r="J166" i="2"/>
  <c r="K265" i="2"/>
  <c r="J730" i="2"/>
  <c r="I758" i="2"/>
  <c r="K821" i="2"/>
  <c r="L821" i="2" s="1"/>
  <c r="I798" i="2"/>
  <c r="J777" i="2"/>
  <c r="I754" i="2"/>
  <c r="J754" i="2" s="1"/>
  <c r="K754" i="2" s="1"/>
  <c r="I557" i="2"/>
  <c r="I463" i="2"/>
  <c r="J463" i="2" s="1"/>
  <c r="I424" i="2"/>
  <c r="J408" i="2"/>
  <c r="K408" i="2" s="1"/>
  <c r="J376" i="2"/>
  <c r="K376" i="2" s="1"/>
  <c r="J360" i="2"/>
  <c r="K360" i="2" s="1"/>
  <c r="J328" i="2"/>
  <c r="K328" i="2" s="1"/>
  <c r="J264" i="2"/>
  <c r="K264" i="2" s="1"/>
  <c r="L264" i="2" s="1"/>
  <c r="J232" i="2"/>
  <c r="K232" i="2" s="1"/>
  <c r="J200" i="2"/>
  <c r="K200" i="2" s="1"/>
  <c r="J72" i="2"/>
  <c r="K72" i="2" s="1"/>
  <c r="K613" i="2"/>
  <c r="L613" i="2" s="1"/>
  <c r="K919" i="2"/>
  <c r="L919" i="2" s="1"/>
  <c r="K712" i="2"/>
  <c r="K865" i="2"/>
  <c r="L865" i="2" s="1"/>
  <c r="I842" i="2"/>
  <c r="J550" i="2"/>
  <c r="I550" i="2"/>
  <c r="J534" i="2"/>
  <c r="I534" i="2"/>
  <c r="I518" i="2"/>
  <c r="J518" i="2" s="1"/>
  <c r="I502" i="2"/>
  <c r="J486" i="2"/>
  <c r="I486" i="2"/>
  <c r="I466" i="2"/>
  <c r="J466" i="2" s="1"/>
  <c r="I814" i="2"/>
  <c r="K604" i="2"/>
  <c r="J983" i="2"/>
  <c r="K983" i="2" s="1"/>
  <c r="L799" i="2"/>
  <c r="I442" i="2"/>
  <c r="J442" i="2" s="1"/>
  <c r="L369" i="2"/>
  <c r="L337" i="2"/>
  <c r="L145" i="2"/>
  <c r="J389" i="2"/>
  <c r="K389" i="2" s="1"/>
  <c r="L389" i="2" s="1"/>
  <c r="J177" i="2"/>
  <c r="K177" i="2" s="1"/>
  <c r="I84" i="2"/>
  <c r="J84" i="2" s="1"/>
  <c r="J17" i="2"/>
  <c r="K17" i="2" s="1"/>
  <c r="K638" i="2"/>
  <c r="L638" i="2" s="1"/>
  <c r="K462" i="2"/>
  <c r="J398" i="2"/>
  <c r="I366" i="2"/>
  <c r="J366" i="2" s="1"/>
  <c r="L223" i="2"/>
  <c r="J197" i="2"/>
  <c r="K197" i="2" s="1"/>
  <c r="I168" i="2"/>
  <c r="J168" i="2" s="1"/>
  <c r="J257" i="2"/>
  <c r="K257" i="2" s="1"/>
  <c r="I316" i="2"/>
  <c r="J316" i="2" s="1"/>
  <c r="K290" i="2"/>
  <c r="I437" i="2"/>
  <c r="L391" i="2"/>
  <c r="I310" i="2"/>
  <c r="J310" i="2" s="1"/>
  <c r="K310" i="2" s="1"/>
  <c r="J237" i="2"/>
  <c r="K237" i="2" s="1"/>
  <c r="I208" i="2"/>
  <c r="J208" i="2" s="1"/>
  <c r="J150" i="2"/>
  <c r="I118" i="2"/>
  <c r="J118" i="2" s="1"/>
  <c r="J22" i="2"/>
  <c r="J646" i="2"/>
  <c r="K646" i="2" s="1"/>
  <c r="K543" i="2"/>
  <c r="L543" i="2" s="1"/>
  <c r="K10" i="2"/>
  <c r="K499" i="2"/>
  <c r="L499" i="2" s="1"/>
  <c r="K329" i="2"/>
  <c r="L329" i="2" s="1"/>
  <c r="K303" i="2"/>
  <c r="L303" i="2" s="1"/>
  <c r="J233" i="2"/>
  <c r="K233" i="2" s="1"/>
  <c r="L233" i="2" s="1"/>
  <c r="J210" i="2"/>
  <c r="I140" i="2"/>
  <c r="J140" i="2" s="1"/>
  <c r="K44" i="2"/>
  <c r="L44" i="2" s="1"/>
  <c r="L18" i="2"/>
  <c r="J262" i="2"/>
  <c r="J134" i="2"/>
  <c r="J460" i="2"/>
  <c r="K460" i="2" s="1"/>
  <c r="J326" i="2"/>
  <c r="K207" i="2"/>
  <c r="L207" i="2" s="1"/>
  <c r="L1042" i="2"/>
  <c r="I906" i="2"/>
  <c r="J906" i="2" s="1"/>
  <c r="I766" i="2"/>
  <c r="I787" i="2"/>
  <c r="J787" i="2" s="1"/>
  <c r="I771" i="2"/>
  <c r="I755" i="2"/>
  <c r="J755" i="2" s="1"/>
  <c r="K755" i="2"/>
  <c r="I739" i="2"/>
  <c r="J739" i="2" s="1"/>
  <c r="I723" i="2"/>
  <c r="J723" i="2" s="1"/>
  <c r="I707" i="2"/>
  <c r="J707" i="2" s="1"/>
  <c r="I691" i="2"/>
  <c r="J691" i="2" s="1"/>
  <c r="I675" i="2"/>
  <c r="I659" i="2"/>
  <c r="J659" i="2" s="1"/>
  <c r="I905" i="2"/>
  <c r="J682" i="2"/>
  <c r="K682" i="2" s="1"/>
  <c r="I710" i="2"/>
  <c r="J710" i="2" s="1"/>
  <c r="I1211" i="2"/>
  <c r="K1139" i="2"/>
  <c r="L1139" i="2" s="1"/>
  <c r="I1091" i="2"/>
  <c r="J1091" i="2" s="1"/>
  <c r="K1075" i="2"/>
  <c r="L1075" i="2" s="1"/>
  <c r="K892" i="2"/>
  <c r="K831" i="2"/>
  <c r="L831" i="2" s="1"/>
  <c r="I772" i="2"/>
  <c r="J772" i="2" s="1"/>
  <c r="K772" i="2" s="1"/>
  <c r="I740" i="2"/>
  <c r="J740" i="2" s="1"/>
  <c r="I708" i="2"/>
  <c r="J708" i="2" s="1"/>
  <c r="K708" i="2" s="1"/>
  <c r="I676" i="2"/>
  <c r="J676" i="2" s="1"/>
  <c r="K676" i="2" s="1"/>
  <c r="K990" i="2"/>
  <c r="L990" i="2" s="1"/>
  <c r="J798" i="2"/>
  <c r="J640" i="2"/>
  <c r="K640" i="2" s="1"/>
  <c r="I616" i="2"/>
  <c r="J616" i="2" s="1"/>
  <c r="K592" i="2"/>
  <c r="K903" i="2"/>
  <c r="L903" i="2" s="1"/>
  <c r="K857" i="2"/>
  <c r="L857" i="2" s="1"/>
  <c r="J454" i="2"/>
  <c r="K454" i="2" s="1"/>
  <c r="K429" i="2"/>
  <c r="L429" i="2" s="1"/>
  <c r="J404" i="2"/>
  <c r="K404" i="2" s="1"/>
  <c r="J288" i="2"/>
  <c r="J196" i="2"/>
  <c r="K196" i="2"/>
  <c r="J164" i="2"/>
  <c r="J132" i="2"/>
  <c r="L823" i="2"/>
  <c r="I965" i="2"/>
  <c r="K749" i="2"/>
  <c r="L749" i="2" s="1"/>
  <c r="K631" i="2"/>
  <c r="L631" i="2" s="1"/>
  <c r="L49" i="2"/>
  <c r="J842" i="2"/>
  <c r="J697" i="2"/>
  <c r="K697" i="2" s="1"/>
  <c r="K655" i="2"/>
  <c r="J572" i="2"/>
  <c r="I441" i="2"/>
  <c r="J441" i="2" s="1"/>
  <c r="K441" i="2" s="1"/>
  <c r="J929" i="2"/>
  <c r="K929" i="2" s="1"/>
  <c r="J814" i="2"/>
  <c r="I713" i="2"/>
  <c r="I588" i="2"/>
  <c r="L525" i="2"/>
  <c r="L493" i="2"/>
  <c r="J464" i="2"/>
  <c r="K464" i="2" s="1"/>
  <c r="L855" i="2"/>
  <c r="J715" i="2"/>
  <c r="J503" i="2"/>
  <c r="K503" i="2" s="1"/>
  <c r="L205" i="2"/>
  <c r="L173" i="2"/>
  <c r="L141" i="2"/>
  <c r="I885" i="2"/>
  <c r="I244" i="2"/>
  <c r="J244" i="2" s="1"/>
  <c r="J218" i="2"/>
  <c r="K218" i="2" s="1"/>
  <c r="K101" i="2"/>
  <c r="L101" i="2" s="1"/>
  <c r="J81" i="2"/>
  <c r="J330" i="2"/>
  <c r="K330" i="2" s="1"/>
  <c r="I228" i="2"/>
  <c r="J213" i="2"/>
  <c r="K213" i="2" s="1"/>
  <c r="K398" i="2"/>
  <c r="J334" i="2"/>
  <c r="K334" i="2" s="1"/>
  <c r="J302" i="2"/>
  <c r="K302" i="2" s="1"/>
  <c r="I270" i="2"/>
  <c r="K217" i="2"/>
  <c r="L217" i="2" s="1"/>
  <c r="J165" i="2"/>
  <c r="K165" i="2" s="1"/>
  <c r="L165" i="2" s="1"/>
  <c r="I136" i="2"/>
  <c r="J136" i="2" s="1"/>
  <c r="I46" i="2"/>
  <c r="L8" i="2"/>
  <c r="J362" i="2"/>
  <c r="K362" i="2" s="1"/>
  <c r="K507" i="2"/>
  <c r="L507" i="2" s="1"/>
  <c r="I412" i="2"/>
  <c r="J412" i="2" s="1"/>
  <c r="J66" i="2"/>
  <c r="K66" i="2" s="1"/>
  <c r="I54" i="2"/>
  <c r="J417" i="2"/>
  <c r="K417" i="2" s="1"/>
  <c r="I342" i="2"/>
  <c r="I86" i="2"/>
  <c r="I292" i="2"/>
  <c r="J97" i="2"/>
  <c r="K97" i="2" s="1"/>
  <c r="I408" i="2"/>
  <c r="I62" i="2"/>
  <c r="K877" i="2"/>
  <c r="L877" i="2" s="1"/>
  <c r="L689" i="2"/>
  <c r="I100" i="2"/>
  <c r="J100" i="2" s="1"/>
  <c r="J370" i="2"/>
  <c r="K370" i="2" s="1"/>
  <c r="I300" i="2"/>
  <c r="J300" i="2" s="1"/>
  <c r="K274" i="2"/>
  <c r="L274" i="2" s="1"/>
  <c r="J137" i="2"/>
  <c r="K137" i="2" s="1"/>
  <c r="L137" i="2" s="1"/>
  <c r="J82" i="2"/>
  <c r="K82" i="2" s="1"/>
  <c r="I294" i="2"/>
  <c r="K262" i="2"/>
  <c r="J93" i="2"/>
  <c r="K93" i="2" s="1"/>
  <c r="I439" i="2"/>
  <c r="J29" i="2"/>
  <c r="K29" i="2" s="1"/>
  <c r="I344" i="2"/>
  <c r="J344" i="2" s="1"/>
  <c r="K344" i="2" s="1"/>
  <c r="J790" i="2"/>
  <c r="I790" i="2"/>
  <c r="I662" i="2"/>
  <c r="L887" i="2"/>
  <c r="K887" i="2"/>
  <c r="I472" i="2"/>
  <c r="J472" i="2"/>
  <c r="I447" i="2"/>
  <c r="J447" i="2" s="1"/>
  <c r="K733" i="2"/>
  <c r="L733" i="2" s="1"/>
  <c r="J400" i="2"/>
  <c r="K400" i="2"/>
  <c r="L400" i="2" s="1"/>
  <c r="J372" i="2"/>
  <c r="K372" i="2" s="1"/>
  <c r="J340" i="2"/>
  <c r="K340" i="2" s="1"/>
  <c r="L340" i="2" s="1"/>
  <c r="J324" i="2"/>
  <c r="L324" i="2"/>
  <c r="K324" i="2"/>
  <c r="J256" i="2"/>
  <c r="J224" i="2"/>
  <c r="K224" i="2"/>
  <c r="L224" i="2" s="1"/>
  <c r="J192" i="2"/>
  <c r="K192" i="2" s="1"/>
  <c r="J160" i="2"/>
  <c r="J128" i="2"/>
  <c r="K128" i="2" s="1"/>
  <c r="L128" i="2" s="1"/>
  <c r="J96" i="2"/>
  <c r="L77" i="2"/>
  <c r="L25" i="2"/>
  <c r="K669" i="2"/>
  <c r="L669" i="2" s="1"/>
  <c r="K629" i="2"/>
  <c r="L629" i="2" s="1"/>
  <c r="K468" i="2"/>
  <c r="L468" i="2" s="1"/>
  <c r="I546" i="2"/>
  <c r="I530" i="2"/>
  <c r="J530" i="2" s="1"/>
  <c r="I514" i="2"/>
  <c r="J514" i="2" s="1"/>
  <c r="I498" i="2"/>
  <c r="J498" i="2" s="1"/>
  <c r="I482" i="2"/>
  <c r="K927" i="2"/>
  <c r="L927" i="2" s="1"/>
  <c r="I474" i="2"/>
  <c r="J474" i="2" s="1"/>
  <c r="J241" i="2"/>
  <c r="I148" i="2"/>
  <c r="J148" i="2" s="1"/>
  <c r="K148" i="2" s="1"/>
  <c r="I312" i="2"/>
  <c r="J312" i="2" s="1"/>
  <c r="K201" i="2"/>
  <c r="L201" i="2" s="1"/>
  <c r="J133" i="2"/>
  <c r="K133" i="2" s="1"/>
  <c r="L133" i="2" s="1"/>
  <c r="I414" i="2"/>
  <c r="I284" i="2"/>
  <c r="J284" i="2" s="1"/>
  <c r="K45" i="2"/>
  <c r="L45" i="2" s="1"/>
  <c r="J225" i="2"/>
  <c r="K225" i="2" s="1"/>
  <c r="L465" i="2"/>
  <c r="I374" i="2"/>
  <c r="I176" i="2"/>
  <c r="J176" i="2" s="1"/>
  <c r="K176" i="2" s="1"/>
  <c r="K85" i="2"/>
  <c r="L85" i="2" s="1"/>
  <c r="J297" i="2"/>
  <c r="I204" i="2"/>
  <c r="K81" i="2"/>
  <c r="L81" i="2" s="1"/>
  <c r="K105" i="2"/>
  <c r="L105" i="2" s="1"/>
  <c r="K609" i="2"/>
  <c r="L609" i="2" s="1"/>
  <c r="I64" i="2"/>
  <c r="J64" i="2" s="1"/>
  <c r="K995" i="2"/>
  <c r="L995" i="2" s="1"/>
  <c r="I1033" i="2"/>
  <c r="I914" i="2"/>
  <c r="J914" i="2" s="1"/>
  <c r="L892" i="2"/>
  <c r="I882" i="2"/>
  <c r="J882" i="2" s="1"/>
  <c r="I670" i="2"/>
  <c r="K891" i="2"/>
  <c r="L891" i="2" s="1"/>
  <c r="J714" i="2"/>
  <c r="K714" i="2" s="1"/>
  <c r="I742" i="2"/>
  <c r="J742" i="2" s="1"/>
  <c r="K791" i="2"/>
  <c r="L791" i="2" s="1"/>
  <c r="K727" i="2"/>
  <c r="L727" i="2" s="1"/>
  <c r="K688" i="2"/>
  <c r="L688" i="2" s="1"/>
  <c r="J624" i="2"/>
  <c r="I600" i="2"/>
  <c r="K500" i="2"/>
  <c r="L500" i="2" s="1"/>
  <c r="J396" i="2"/>
  <c r="K396" i="2" s="1"/>
  <c r="J280" i="2"/>
  <c r="K280" i="2" s="1"/>
  <c r="J252" i="2"/>
  <c r="J220" i="2"/>
  <c r="K220" i="2" s="1"/>
  <c r="L220" i="2" s="1"/>
  <c r="J156" i="2"/>
  <c r="J124" i="2"/>
  <c r="K124" i="2" s="1"/>
  <c r="L124" i="2" s="1"/>
  <c r="J720" i="2"/>
  <c r="K720" i="2" s="1"/>
  <c r="L623" i="2"/>
  <c r="L37" i="2"/>
  <c r="K769" i="2"/>
  <c r="L769" i="2" s="1"/>
  <c r="K674" i="2"/>
  <c r="L674" i="2" s="1"/>
  <c r="J647" i="2"/>
  <c r="K647" i="2" s="1"/>
  <c r="L647" i="2" s="1"/>
  <c r="J556" i="2"/>
  <c r="K556" i="2" s="1"/>
  <c r="I457" i="2"/>
  <c r="J713" i="2"/>
  <c r="K713" i="2" s="1"/>
  <c r="J432" i="2"/>
  <c r="K432" i="2" s="1"/>
  <c r="I705" i="2"/>
  <c r="J705" i="2" s="1"/>
  <c r="I426" i="2"/>
  <c r="J426" i="2" s="1"/>
  <c r="I308" i="2"/>
  <c r="J308" i="2" s="1"/>
  <c r="K52" i="2"/>
  <c r="L52" i="2" s="1"/>
  <c r="K5" i="2"/>
  <c r="L5" i="2" s="1"/>
  <c r="I104" i="2"/>
  <c r="J104" i="2" s="1"/>
  <c r="I68" i="2"/>
  <c r="J68" i="2" s="1"/>
  <c r="K68" i="2" s="1"/>
  <c r="I188" i="2"/>
  <c r="J188" i="2" s="1"/>
  <c r="K188" i="2" s="1"/>
  <c r="I92" i="2"/>
  <c r="J92" i="2" s="1"/>
  <c r="K28" i="2"/>
  <c r="L28" i="2" s="1"/>
  <c r="I356" i="2"/>
  <c r="J356" i="2" s="1"/>
  <c r="K41" i="2"/>
  <c r="L41" i="2" s="1"/>
  <c r="I144" i="2"/>
  <c r="J144" i="2" s="1"/>
  <c r="J13" i="2"/>
  <c r="K13" i="2" s="1"/>
  <c r="I260" i="2"/>
  <c r="J260" i="2" s="1"/>
  <c r="J65" i="2"/>
  <c r="K65" i="2" s="1"/>
  <c r="L65" i="2" s="1"/>
  <c r="K53" i="2"/>
  <c r="L53" i="2" s="1"/>
  <c r="I108" i="2"/>
  <c r="J108" i="2" s="1"/>
  <c r="K32" i="2"/>
  <c r="L32" i="2" s="1"/>
  <c r="I416" i="2"/>
  <c r="J416" i="2" s="1"/>
  <c r="I384" i="2"/>
  <c r="J384" i="2" s="1"/>
  <c r="J61" i="2"/>
  <c r="K763" i="2" l="1"/>
  <c r="L763" i="2" s="1"/>
  <c r="K2281" i="2"/>
  <c r="L2281" i="2" s="1"/>
  <c r="K794" i="2"/>
  <c r="L794" i="2" s="1"/>
  <c r="K2357" i="2"/>
  <c r="L2357" i="2" s="1"/>
  <c r="K2254" i="2"/>
  <c r="L2254" i="2"/>
  <c r="L436" i="2"/>
  <c r="L42" i="2"/>
  <c r="K1448" i="2"/>
  <c r="L1430" i="2"/>
  <c r="L2644" i="2"/>
  <c r="L2557" i="2"/>
  <c r="L992" i="2"/>
  <c r="L862" i="2"/>
  <c r="K1385" i="2"/>
  <c r="L1385" i="2" s="1"/>
  <c r="K1781" i="2"/>
  <c r="L1781" i="2" s="1"/>
  <c r="L1104" i="2"/>
  <c r="J318" i="2"/>
  <c r="K1127" i="2"/>
  <c r="K992" i="2"/>
  <c r="L1678" i="2"/>
  <c r="J2584" i="2"/>
  <c r="K2584" i="2" s="1"/>
  <c r="L2584" i="2" s="1"/>
  <c r="K2390" i="2"/>
  <c r="L2390" i="2" s="1"/>
  <c r="K2243" i="2"/>
  <c r="L2243" i="2" s="1"/>
  <c r="J1847" i="2"/>
  <c r="L2447" i="2"/>
  <c r="K339" i="2"/>
  <c r="L339" i="2" s="1"/>
  <c r="L1254" i="2"/>
  <c r="K667" i="2"/>
  <c r="L667" i="2" s="1"/>
  <c r="K167" i="2"/>
  <c r="L167" i="2" s="1"/>
  <c r="K723" i="2"/>
  <c r="J1147" i="2"/>
  <c r="K1147" i="2" s="1"/>
  <c r="L1147" i="2" s="1"/>
  <c r="K1306" i="2"/>
  <c r="K1457" i="2"/>
  <c r="K1564" i="2"/>
  <c r="L1564" i="2" s="1"/>
  <c r="L2182" i="2"/>
  <c r="K2828" i="2"/>
  <c r="L2828" i="2" s="1"/>
  <c r="K2146" i="2"/>
  <c r="L2146" i="2" s="1"/>
  <c r="K2353" i="2"/>
  <c r="L2353" i="2" s="1"/>
  <c r="J2654" i="2"/>
  <c r="K2654" i="2" s="1"/>
  <c r="L2654" i="2" s="1"/>
  <c r="K1889" i="2"/>
  <c r="J2734" i="2"/>
  <c r="K2734" i="2" s="1"/>
  <c r="L2734" i="2" s="1"/>
  <c r="K2670" i="2"/>
  <c r="K2664" i="2"/>
  <c r="L2664" i="2" s="1"/>
  <c r="K2212" i="2"/>
  <c r="L2212" i="2" s="1"/>
  <c r="L1218" i="2"/>
  <c r="L2811" i="2"/>
  <c r="J1267" i="2"/>
  <c r="K1267" i="2" s="1"/>
  <c r="L1267" i="2" s="1"/>
  <c r="L360" i="2"/>
  <c r="K350" i="2"/>
  <c r="L1276" i="2"/>
  <c r="J431" i="2"/>
  <c r="K431" i="2" s="1"/>
  <c r="L431" i="2" s="1"/>
  <c r="K2105" i="2"/>
  <c r="L2105" i="2" s="1"/>
  <c r="K2441" i="2"/>
  <c r="L1205" i="2"/>
  <c r="L2409" i="2"/>
  <c r="K2818" i="2"/>
  <c r="K2244" i="2"/>
  <c r="L2244" i="2" s="1"/>
  <c r="K478" i="2"/>
  <c r="K1303" i="2"/>
  <c r="L1303" i="2" s="1"/>
  <c r="L79" i="2"/>
  <c r="K150" i="2"/>
  <c r="L1542" i="2"/>
  <c r="K418" i="2"/>
  <c r="L418" i="2" s="1"/>
  <c r="K1350" i="2"/>
  <c r="L1350" i="2" s="1"/>
  <c r="L2360" i="2"/>
  <c r="L2344" i="2"/>
  <c r="K1159" i="2"/>
  <c r="L1159" i="2" s="1"/>
  <c r="K575" i="2"/>
  <c r="L575" i="2" s="1"/>
  <c r="J1303" i="2"/>
  <c r="L72" i="2"/>
  <c r="L406" i="2"/>
  <c r="L939" i="2"/>
  <c r="L1359" i="2"/>
  <c r="K1967" i="2"/>
  <c r="K860" i="2"/>
  <c r="L860" i="2" s="1"/>
  <c r="K1395" i="2"/>
  <c r="J939" i="2"/>
  <c r="K939" i="2" s="1"/>
  <c r="K1628" i="2"/>
  <c r="L1628" i="2" s="1"/>
  <c r="K2260" i="2"/>
  <c r="L2260" i="2" s="1"/>
  <c r="L1738" i="2"/>
  <c r="K2079" i="2"/>
  <c r="K2280" i="2"/>
  <c r="L2280" i="2" s="1"/>
  <c r="L1614" i="2"/>
  <c r="J1967" i="2"/>
  <c r="K1957" i="2"/>
  <c r="L1957" i="2" s="1"/>
  <c r="L974" i="2"/>
  <c r="K43" i="2"/>
  <c r="L43" i="2" s="1"/>
  <c r="L2104" i="2"/>
  <c r="B27" i="3"/>
  <c r="B51" i="3"/>
  <c r="B79" i="3"/>
  <c r="B111" i="3"/>
  <c r="B135" i="3"/>
  <c r="B167" i="3"/>
  <c r="B195" i="3"/>
  <c r="B223" i="3"/>
  <c r="B255" i="3"/>
  <c r="B287" i="3"/>
  <c r="B319" i="3"/>
  <c r="B347" i="3"/>
  <c r="B379" i="3"/>
  <c r="B411" i="3"/>
  <c r="B447" i="3"/>
  <c r="B475" i="3"/>
  <c r="B511" i="3"/>
  <c r="B539" i="3"/>
  <c r="B24" i="3"/>
  <c r="B48" i="3"/>
  <c r="B80" i="3"/>
  <c r="B104" i="3"/>
  <c r="B128" i="3"/>
  <c r="B148" i="3"/>
  <c r="B168" i="3"/>
  <c r="B188" i="3"/>
  <c r="B212" i="3"/>
  <c r="B220" i="3"/>
  <c r="B236" i="3"/>
  <c r="B244" i="3"/>
  <c r="B252" i="3"/>
  <c r="B260" i="3"/>
  <c r="B268" i="3"/>
  <c r="B276" i="3"/>
  <c r="B284" i="3"/>
  <c r="B292" i="3"/>
  <c r="B300" i="3"/>
  <c r="B308" i="3"/>
  <c r="B312" i="3"/>
  <c r="B316" i="3"/>
  <c r="B320" i="3"/>
  <c r="B324" i="3"/>
  <c r="B328" i="3"/>
  <c r="B332" i="3"/>
  <c r="B336" i="3"/>
  <c r="B340" i="3"/>
  <c r="B344" i="3"/>
  <c r="B348" i="3"/>
  <c r="B352" i="3"/>
  <c r="B356" i="3"/>
  <c r="B360" i="3"/>
  <c r="B364" i="3"/>
  <c r="B368" i="3"/>
  <c r="B372" i="3"/>
  <c r="B376" i="3"/>
  <c r="B380" i="3"/>
  <c r="B384" i="3"/>
  <c r="B388" i="3"/>
  <c r="B392" i="3"/>
  <c r="B396" i="3"/>
  <c r="B404" i="3"/>
  <c r="B412" i="3"/>
  <c r="B420" i="3"/>
  <c r="B428" i="3"/>
  <c r="B436" i="3"/>
  <c r="B444" i="3"/>
  <c r="B452" i="3"/>
  <c r="B456" i="3"/>
  <c r="B464" i="3"/>
  <c r="B468" i="3"/>
  <c r="B472" i="3"/>
  <c r="B476" i="3"/>
  <c r="B480" i="3"/>
  <c r="B484" i="3"/>
  <c r="B488" i="3"/>
  <c r="B492" i="3"/>
  <c r="B496" i="3"/>
  <c r="B500" i="3"/>
  <c r="B504" i="3"/>
  <c r="B508" i="3"/>
  <c r="B512" i="3"/>
  <c r="B516" i="3"/>
  <c r="B520" i="3"/>
  <c r="B524" i="3"/>
  <c r="B528" i="3"/>
  <c r="B532" i="3"/>
  <c r="B536" i="3"/>
  <c r="B540" i="3"/>
  <c r="B544" i="3"/>
  <c r="B548" i="3"/>
  <c r="B552" i="3"/>
  <c r="B556" i="3"/>
  <c r="B560" i="3"/>
  <c r="B564" i="3"/>
  <c r="B568" i="3"/>
  <c r="B572" i="3"/>
  <c r="B576" i="3"/>
  <c r="B580" i="3"/>
  <c r="B584" i="3"/>
  <c r="B588" i="3"/>
  <c r="B592" i="3"/>
  <c r="B596" i="3"/>
  <c r="B600" i="3"/>
  <c r="B604" i="3"/>
  <c r="B608" i="3"/>
  <c r="B612" i="3"/>
  <c r="B616" i="3"/>
  <c r="B620" i="3"/>
  <c r="B624" i="3"/>
  <c r="B628" i="3"/>
  <c r="B632" i="3"/>
  <c r="B636" i="3"/>
  <c r="B640" i="3"/>
  <c r="B644" i="3"/>
  <c r="B648" i="3"/>
  <c r="B652" i="3"/>
  <c r="B656" i="3"/>
  <c r="B660" i="3"/>
  <c r="B664" i="3"/>
  <c r="B668" i="3"/>
  <c r="B672" i="3"/>
  <c r="B676" i="3"/>
  <c r="B680" i="3"/>
  <c r="B684" i="3"/>
  <c r="B688" i="3"/>
  <c r="B692" i="3"/>
  <c r="B696" i="3"/>
  <c r="B700" i="3"/>
  <c r="B704" i="3"/>
  <c r="B708" i="3"/>
  <c r="B712" i="3"/>
  <c r="B716" i="3"/>
  <c r="B720" i="3"/>
  <c r="B724" i="3"/>
  <c r="B728" i="3"/>
  <c r="B732" i="3"/>
  <c r="B736" i="3"/>
  <c r="B740" i="3"/>
  <c r="B744" i="3"/>
  <c r="B748" i="3"/>
  <c r="B752" i="3"/>
  <c r="B756" i="3"/>
  <c r="B760" i="3"/>
  <c r="B764" i="3"/>
  <c r="B768" i="3"/>
  <c r="B772" i="3"/>
  <c r="B776" i="3"/>
  <c r="B780" i="3"/>
  <c r="B784" i="3"/>
  <c r="B788" i="3"/>
  <c r="B792" i="3"/>
  <c r="B796" i="3"/>
  <c r="B800" i="3"/>
  <c r="B804" i="3"/>
  <c r="B808" i="3"/>
  <c r="B812" i="3"/>
  <c r="B816" i="3"/>
  <c r="B820" i="3"/>
  <c r="B824" i="3"/>
  <c r="B828" i="3"/>
  <c r="B832" i="3"/>
  <c r="B836" i="3"/>
  <c r="B840" i="3"/>
  <c r="B844" i="3"/>
  <c r="B848" i="3"/>
  <c r="B852" i="3"/>
  <c r="B856" i="3"/>
  <c r="B860" i="3"/>
  <c r="B864" i="3"/>
  <c r="B868" i="3"/>
  <c r="B872" i="3"/>
  <c r="B876" i="3"/>
  <c r="B880" i="3"/>
  <c r="B884" i="3"/>
  <c r="B888" i="3"/>
  <c r="B892" i="3"/>
  <c r="B896" i="3"/>
  <c r="B900" i="3"/>
  <c r="B904" i="3"/>
  <c r="B908" i="3"/>
  <c r="B912" i="3"/>
  <c r="B916" i="3"/>
  <c r="B920" i="3"/>
  <c r="B924" i="3"/>
  <c r="B928" i="3"/>
  <c r="B932" i="3"/>
  <c r="B936" i="3"/>
  <c r="B940" i="3"/>
  <c r="B944" i="3"/>
  <c r="B948" i="3"/>
  <c r="B952" i="3"/>
  <c r="B956" i="3"/>
  <c r="B960" i="3"/>
  <c r="B964" i="3"/>
  <c r="B968" i="3"/>
  <c r="B972" i="3"/>
  <c r="B976" i="3"/>
  <c r="B980" i="3"/>
  <c r="B984" i="3"/>
  <c r="B988" i="3"/>
  <c r="B992" i="3"/>
  <c r="B996" i="3"/>
  <c r="B1000" i="3"/>
  <c r="B1004" i="3"/>
  <c r="B1008" i="3"/>
  <c r="B1012" i="3"/>
  <c r="B1016" i="3"/>
  <c r="B1020" i="3"/>
  <c r="B1024" i="3"/>
  <c r="B1028" i="3"/>
  <c r="B1032" i="3"/>
  <c r="B1036" i="3"/>
  <c r="B1040" i="3"/>
  <c r="B1044" i="3"/>
  <c r="B1048" i="3"/>
  <c r="B1052" i="3"/>
  <c r="B1056" i="3"/>
  <c r="B1060" i="3"/>
  <c r="B1064" i="3"/>
  <c r="B1068" i="3"/>
  <c r="B1072" i="3"/>
  <c r="B1076" i="3"/>
  <c r="B1080" i="3"/>
  <c r="B1084" i="3"/>
  <c r="B1088" i="3"/>
  <c r="B1092" i="3"/>
  <c r="B1096" i="3"/>
  <c r="B1100" i="3"/>
  <c r="B1104" i="3"/>
  <c r="B1108" i="3"/>
  <c r="B1112" i="3"/>
  <c r="B1116" i="3"/>
  <c r="B1120" i="3"/>
  <c r="B1124" i="3"/>
  <c r="B1128" i="3"/>
  <c r="B1132" i="3"/>
  <c r="B1136" i="3"/>
  <c r="B1140" i="3"/>
  <c r="B1144" i="3"/>
  <c r="B1148" i="3"/>
  <c r="B1152" i="3"/>
  <c r="B1156" i="3"/>
  <c r="B1160" i="3"/>
  <c r="B1164" i="3"/>
  <c r="B1168" i="3"/>
  <c r="B1172" i="3"/>
  <c r="B1176" i="3"/>
  <c r="B1180" i="3"/>
  <c r="B1184" i="3"/>
  <c r="B1188" i="3"/>
  <c r="B1192" i="3"/>
  <c r="B1196" i="3"/>
  <c r="B1200" i="3"/>
  <c r="B1204" i="3"/>
  <c r="B1208" i="3"/>
  <c r="B1212" i="3"/>
  <c r="B1216" i="3"/>
  <c r="B1220" i="3"/>
  <c r="B1224" i="3"/>
  <c r="B1228" i="3"/>
  <c r="B1232" i="3"/>
  <c r="B1236" i="3"/>
  <c r="B1240" i="3"/>
  <c r="B1244" i="3"/>
  <c r="B1248" i="3"/>
  <c r="B1252" i="3"/>
  <c r="B1256" i="3"/>
  <c r="B1260" i="3"/>
  <c r="B1264" i="3"/>
  <c r="B1268" i="3"/>
  <c r="B1272" i="3"/>
  <c r="B1276" i="3"/>
  <c r="B1280" i="3"/>
  <c r="B1284" i="3"/>
  <c r="B1288" i="3"/>
  <c r="B1292" i="3"/>
  <c r="B1296" i="3"/>
  <c r="B1300" i="3"/>
  <c r="B1304" i="3"/>
  <c r="B1308" i="3"/>
  <c r="B1312" i="3"/>
  <c r="B1316" i="3"/>
  <c r="B1320" i="3"/>
  <c r="B1324" i="3"/>
  <c r="B1328" i="3"/>
  <c r="B1332" i="3"/>
  <c r="B1336" i="3"/>
  <c r="B1340" i="3"/>
  <c r="B1344" i="3"/>
  <c r="B1348" i="3"/>
  <c r="B1352" i="3"/>
  <c r="B1356" i="3"/>
  <c r="B1360" i="3"/>
  <c r="B1364" i="3"/>
  <c r="B1368" i="3"/>
  <c r="B1372" i="3"/>
  <c r="B1376" i="3"/>
  <c r="B1380" i="3"/>
  <c r="B1384" i="3"/>
  <c r="B1388" i="3"/>
  <c r="B1392" i="3"/>
  <c r="B1396" i="3"/>
  <c r="B1400" i="3"/>
  <c r="B1404" i="3"/>
  <c r="B1408" i="3"/>
  <c r="B1412" i="3"/>
  <c r="B1416" i="3"/>
  <c r="B1420" i="3"/>
  <c r="B1424" i="3"/>
  <c r="B1428" i="3"/>
  <c r="B1432" i="3"/>
  <c r="B1436" i="3"/>
  <c r="B1440" i="3"/>
  <c r="B1444" i="3"/>
  <c r="B1448" i="3"/>
  <c r="B1452" i="3"/>
  <c r="B1456" i="3"/>
  <c r="B1460" i="3"/>
  <c r="B1464" i="3"/>
  <c r="B1468" i="3"/>
  <c r="B1472" i="3"/>
  <c r="B1476" i="3"/>
  <c r="B1480" i="3"/>
  <c r="B1484" i="3"/>
  <c r="B1488" i="3"/>
  <c r="B1492" i="3"/>
  <c r="B1496" i="3"/>
  <c r="B1500" i="3"/>
  <c r="B1504" i="3"/>
  <c r="B1508" i="3"/>
  <c r="B1512" i="3"/>
  <c r="B1516" i="3"/>
  <c r="B1520" i="3"/>
  <c r="B1524" i="3"/>
  <c r="B1528" i="3"/>
  <c r="B1532" i="3"/>
  <c r="B1536" i="3"/>
  <c r="B1540" i="3"/>
  <c r="B1544" i="3"/>
  <c r="B1548" i="3"/>
  <c r="B1552" i="3"/>
  <c r="B1556" i="3"/>
  <c r="B1560" i="3"/>
  <c r="B1564" i="3"/>
  <c r="B1568" i="3"/>
  <c r="B1572" i="3"/>
  <c r="B1576" i="3"/>
  <c r="B1580" i="3"/>
  <c r="B1584" i="3"/>
  <c r="B1588" i="3"/>
  <c r="B1592" i="3"/>
  <c r="B1596" i="3"/>
  <c r="B1600" i="3"/>
  <c r="B1604" i="3"/>
  <c r="B1608" i="3"/>
  <c r="B1612" i="3"/>
  <c r="B1616" i="3"/>
  <c r="B1620" i="3"/>
  <c r="B1624" i="3"/>
  <c r="B1628" i="3"/>
  <c r="B1632" i="3"/>
  <c r="B1636" i="3"/>
  <c r="B1640" i="3"/>
  <c r="B1644" i="3"/>
  <c r="B1648" i="3"/>
  <c r="B1652" i="3"/>
  <c r="B1656" i="3"/>
  <c r="B1660" i="3"/>
  <c r="B1664" i="3"/>
  <c r="B1668" i="3"/>
  <c r="B1672" i="3"/>
  <c r="B1676" i="3"/>
  <c r="B1680" i="3"/>
  <c r="B1684" i="3"/>
  <c r="B1688" i="3"/>
  <c r="B1692" i="3"/>
  <c r="B1696" i="3"/>
  <c r="B1700" i="3"/>
  <c r="B1704" i="3"/>
  <c r="B1708" i="3"/>
  <c r="B1712" i="3"/>
  <c r="B1716" i="3"/>
  <c r="B1720" i="3"/>
  <c r="B1724" i="3"/>
  <c r="B1728" i="3"/>
  <c r="B1732" i="3"/>
  <c r="B1736" i="3"/>
  <c r="B1740" i="3"/>
  <c r="B1744" i="3"/>
  <c r="B1748" i="3"/>
  <c r="B1752" i="3"/>
  <c r="B1756" i="3"/>
  <c r="B1760" i="3"/>
  <c r="B1764" i="3"/>
  <c r="B1768" i="3"/>
  <c r="B1772" i="3"/>
  <c r="B1776" i="3"/>
  <c r="B1780" i="3"/>
  <c r="B1784" i="3"/>
  <c r="B1788" i="3"/>
  <c r="B1792" i="3"/>
  <c r="B1796" i="3"/>
  <c r="B1800" i="3"/>
  <c r="B1804" i="3"/>
  <c r="B1808" i="3"/>
  <c r="B1812" i="3"/>
  <c r="B1816" i="3"/>
  <c r="B1820" i="3"/>
  <c r="B1824" i="3"/>
  <c r="B1828" i="3"/>
  <c r="B1832" i="3"/>
  <c r="B1836" i="3"/>
  <c r="B1840" i="3"/>
  <c r="B1844" i="3"/>
  <c r="B1848" i="3"/>
  <c r="B1852" i="3"/>
  <c r="B1856" i="3"/>
  <c r="B1860" i="3"/>
  <c r="B1864" i="3"/>
  <c r="B1868" i="3"/>
  <c r="B1872" i="3"/>
  <c r="B1876" i="3"/>
  <c r="B1880" i="3"/>
  <c r="B1884" i="3"/>
  <c r="B1888" i="3"/>
  <c r="B1892" i="3"/>
  <c r="B1896" i="3"/>
  <c r="B1900" i="3"/>
  <c r="B1904" i="3"/>
  <c r="B1908" i="3"/>
  <c r="B1912" i="3"/>
  <c r="B1916" i="3"/>
  <c r="B1920" i="3"/>
  <c r="B1924" i="3"/>
  <c r="B1928" i="3"/>
  <c r="B1932" i="3"/>
  <c r="B1936" i="3"/>
  <c r="B1940" i="3"/>
  <c r="B1944" i="3"/>
  <c r="B1948" i="3"/>
  <c r="B1952" i="3"/>
  <c r="B1956" i="3"/>
  <c r="B1960" i="3"/>
  <c r="B1964" i="3"/>
  <c r="B1968" i="3"/>
  <c r="B1972" i="3"/>
  <c r="B1976" i="3"/>
  <c r="B1980" i="3"/>
  <c r="K190" i="2"/>
  <c r="L190" i="2" s="1"/>
  <c r="B23" i="3"/>
  <c r="B47" i="3"/>
  <c r="B75" i="3"/>
  <c r="B103" i="3"/>
  <c r="B127" i="3"/>
  <c r="B151" i="3"/>
  <c r="B179" i="3"/>
  <c r="B203" i="3"/>
  <c r="B235" i="3"/>
  <c r="B267" i="3"/>
  <c r="B299" i="3"/>
  <c r="B331" i="3"/>
  <c r="B363" i="3"/>
  <c r="B395" i="3"/>
  <c r="B427" i="3"/>
  <c r="B459" i="3"/>
  <c r="B491" i="3"/>
  <c r="B523" i="3"/>
  <c r="B8" i="3"/>
  <c r="B32" i="3"/>
  <c r="B56" i="3"/>
  <c r="B72" i="3"/>
  <c r="B96" i="3"/>
  <c r="B120" i="3"/>
  <c r="B144" i="3"/>
  <c r="B172" i="3"/>
  <c r="B192" i="3"/>
  <c r="B216" i="3"/>
  <c r="B224" i="3"/>
  <c r="B228" i="3"/>
  <c r="B232" i="3"/>
  <c r="B240" i="3"/>
  <c r="B248" i="3"/>
  <c r="B256" i="3"/>
  <c r="B264" i="3"/>
  <c r="B272" i="3"/>
  <c r="B280" i="3"/>
  <c r="B288" i="3"/>
  <c r="B296" i="3"/>
  <c r="B304" i="3"/>
  <c r="B400" i="3"/>
  <c r="B408" i="3"/>
  <c r="B416" i="3"/>
  <c r="B424" i="3"/>
  <c r="B432" i="3"/>
  <c r="B440" i="3"/>
  <c r="B448" i="3"/>
  <c r="B460" i="3"/>
  <c r="B2842" i="3"/>
  <c r="B2846" i="3"/>
  <c r="B2850" i="3"/>
  <c r="B2854" i="3"/>
  <c r="B2858" i="3"/>
  <c r="B2862" i="3"/>
  <c r="B2866" i="3"/>
  <c r="B2870" i="3"/>
  <c r="B2874" i="3"/>
  <c r="B2878" i="3"/>
  <c r="B2882" i="3"/>
  <c r="B2886" i="3"/>
  <c r="B2890" i="3"/>
  <c r="B2894" i="3"/>
  <c r="B2898" i="3"/>
  <c r="B2902" i="3"/>
  <c r="B2906" i="3"/>
  <c r="B2910" i="3"/>
  <c r="B2914" i="3"/>
  <c r="B2918" i="3"/>
  <c r="B2922" i="3"/>
  <c r="B2926" i="3"/>
  <c r="B2930" i="3"/>
  <c r="B2934" i="3"/>
  <c r="B2938" i="3"/>
  <c r="B2942" i="3"/>
  <c r="B2946" i="3"/>
  <c r="B2950" i="3"/>
  <c r="B2954" i="3"/>
  <c r="B2958" i="3"/>
  <c r="B2962" i="3"/>
  <c r="B2966" i="3"/>
  <c r="B2970" i="3"/>
  <c r="B2974" i="3"/>
  <c r="B2978" i="3"/>
  <c r="B2982" i="3"/>
  <c r="B2986" i="3"/>
  <c r="B2990" i="3"/>
  <c r="B2994" i="3"/>
  <c r="B2998" i="3"/>
  <c r="B3002" i="3"/>
  <c r="B3006" i="3"/>
  <c r="B3010" i="3"/>
  <c r="B3014" i="3"/>
  <c r="B3018" i="3"/>
  <c r="B3022" i="3"/>
  <c r="B3026" i="3"/>
  <c r="B3030" i="3"/>
  <c r="B3034" i="3"/>
  <c r="B3038" i="3"/>
  <c r="B3042" i="3"/>
  <c r="B3046" i="3"/>
  <c r="B3050" i="3"/>
  <c r="B3054" i="3"/>
  <c r="B3058" i="3"/>
  <c r="B3062" i="3"/>
  <c r="B3066" i="3"/>
  <c r="B3070" i="3"/>
  <c r="B3074" i="3"/>
  <c r="B3078" i="3"/>
  <c r="B3082" i="3"/>
  <c r="B3086" i="3"/>
  <c r="B3090" i="3"/>
  <c r="B3094" i="3"/>
  <c r="B3098" i="3"/>
  <c r="B3102" i="3"/>
  <c r="B3106" i="3"/>
  <c r="B3110" i="3"/>
  <c r="B3114" i="3"/>
  <c r="B3118" i="3"/>
  <c r="B3122" i="3"/>
  <c r="B3126" i="3"/>
  <c r="B3130" i="3"/>
  <c r="B3134" i="3"/>
  <c r="B3138" i="3"/>
  <c r="B3142" i="3"/>
  <c r="B3146" i="3"/>
  <c r="B3150" i="3"/>
  <c r="B3154" i="3"/>
  <c r="B3158" i="3"/>
  <c r="B3162" i="3"/>
  <c r="B3166" i="3"/>
  <c r="B3170" i="3"/>
  <c r="B3174" i="3"/>
  <c r="B3178" i="3"/>
  <c r="B3182" i="3"/>
  <c r="B3186" i="3"/>
  <c r="B3190" i="3"/>
  <c r="B3194" i="3"/>
  <c r="B3198" i="3"/>
  <c r="B3202" i="3"/>
  <c r="B3206" i="3"/>
  <c r="B3210" i="3"/>
  <c r="B3214" i="3"/>
  <c r="B3218" i="3"/>
  <c r="B3222" i="3"/>
  <c r="B3226" i="3"/>
  <c r="B3230" i="3"/>
  <c r="B3234" i="3"/>
  <c r="B3238" i="3"/>
  <c r="B3242" i="3"/>
  <c r="B3246" i="3"/>
  <c r="B3250" i="3"/>
  <c r="B3254" i="3"/>
  <c r="B3258" i="3"/>
  <c r="B3262" i="3"/>
  <c r="B3266" i="3"/>
  <c r="B3270" i="3"/>
  <c r="B3274" i="3"/>
  <c r="B3278" i="3"/>
  <c r="B3282" i="3"/>
  <c r="B3286" i="3"/>
  <c r="B3290" i="3"/>
  <c r="B3294" i="3"/>
  <c r="B3298" i="3"/>
  <c r="B3302" i="3"/>
  <c r="B3306" i="3"/>
  <c r="B3310" i="3"/>
  <c r="B3314" i="3"/>
  <c r="B3318" i="3"/>
  <c r="B3322" i="3"/>
  <c r="B3326" i="3"/>
  <c r="B3330" i="3"/>
  <c r="B3334" i="3"/>
  <c r="B3338" i="3"/>
  <c r="B3342" i="3"/>
  <c r="B3346" i="3"/>
  <c r="B3350" i="3"/>
  <c r="B3354" i="3"/>
  <c r="B3358" i="3"/>
  <c r="B3362" i="3"/>
  <c r="B3366" i="3"/>
  <c r="B3370" i="3"/>
  <c r="B3374" i="3"/>
  <c r="B3378" i="3"/>
  <c r="B3382" i="3"/>
  <c r="B3386" i="3"/>
  <c r="B3390" i="3"/>
  <c r="B3394" i="3"/>
  <c r="B3398" i="3"/>
  <c r="B3402" i="3"/>
  <c r="B3406" i="3"/>
  <c r="B3410" i="3"/>
  <c r="B3414" i="3"/>
  <c r="B3418" i="3"/>
  <c r="B3422" i="3"/>
  <c r="B3426" i="3"/>
  <c r="B3430" i="3"/>
  <c r="B3434" i="3"/>
  <c r="B3438" i="3"/>
  <c r="B3442" i="3"/>
  <c r="B3446" i="3"/>
  <c r="B3450" i="3"/>
  <c r="B3454" i="3"/>
  <c r="B3458" i="3"/>
  <c r="B3462" i="3"/>
  <c r="B3466" i="3"/>
  <c r="B3470" i="3"/>
  <c r="B3474" i="3"/>
  <c r="B3478" i="3"/>
  <c r="B3482" i="3"/>
  <c r="B3486" i="3"/>
  <c r="B3490" i="3"/>
  <c r="B3494" i="3"/>
  <c r="B3498" i="3"/>
  <c r="B3502" i="3"/>
  <c r="B3506" i="3"/>
  <c r="B3510" i="3"/>
  <c r="B3514" i="3"/>
  <c r="B3518" i="3"/>
  <c r="B3522" i="3"/>
  <c r="B3526" i="3"/>
  <c r="B3530" i="3"/>
  <c r="B3534" i="3"/>
  <c r="B3538" i="3"/>
  <c r="B3542" i="3"/>
  <c r="B3546" i="3"/>
  <c r="B3550" i="3"/>
  <c r="B3554" i="3"/>
  <c r="B3558" i="3"/>
  <c r="B3562" i="3"/>
  <c r="B3566" i="3"/>
  <c r="B3570" i="3"/>
  <c r="B3574" i="3"/>
  <c r="B3578" i="3"/>
  <c r="B3582" i="3"/>
  <c r="B3586" i="3"/>
  <c r="B3590" i="3"/>
  <c r="B3594" i="3"/>
  <c r="B3598" i="3"/>
  <c r="B3602" i="3"/>
  <c r="B3606" i="3"/>
  <c r="B3610" i="3"/>
  <c r="B3614" i="3"/>
  <c r="B3618" i="3"/>
  <c r="B3622" i="3"/>
  <c r="B3626" i="3"/>
  <c r="B3630" i="3"/>
  <c r="B3634" i="3"/>
  <c r="B3638" i="3"/>
  <c r="B3642" i="3"/>
  <c r="B3646" i="3"/>
  <c r="B3650" i="3"/>
  <c r="B3654" i="3"/>
  <c r="B3658" i="3"/>
  <c r="B3662" i="3"/>
  <c r="B3666" i="3"/>
  <c r="B3670" i="3"/>
  <c r="B3674" i="3"/>
  <c r="B3678" i="3"/>
  <c r="B3682" i="3"/>
  <c r="B3686" i="3"/>
  <c r="B3690" i="3"/>
  <c r="B3694" i="3"/>
  <c r="B3698" i="3"/>
  <c r="B3702" i="3"/>
  <c r="B3706" i="3"/>
  <c r="B3710" i="3"/>
  <c r="B3714" i="3"/>
  <c r="B3718" i="3"/>
  <c r="B3722" i="3"/>
  <c r="B3726" i="3"/>
  <c r="B3730" i="3"/>
  <c r="B3734" i="3"/>
  <c r="B3738" i="3"/>
  <c r="B3742" i="3"/>
  <c r="B3746" i="3"/>
  <c r="B3750" i="3"/>
  <c r="B3754" i="3"/>
  <c r="B3758" i="3"/>
  <c r="B3762" i="3"/>
  <c r="B3766" i="3"/>
  <c r="B3770" i="3"/>
  <c r="B3774" i="3"/>
  <c r="B3778" i="3"/>
  <c r="B3782" i="3"/>
  <c r="B3786" i="3"/>
  <c r="B3790" i="3"/>
  <c r="B3794" i="3"/>
  <c r="B3798" i="3"/>
  <c r="B3802" i="3"/>
  <c r="B3806" i="3"/>
  <c r="B3810" i="3"/>
  <c r="B3814" i="3"/>
  <c r="B3818" i="3"/>
  <c r="B3822" i="3"/>
  <c r="B3826" i="3"/>
  <c r="B3830" i="3"/>
  <c r="B3834" i="3"/>
  <c r="B3838" i="3"/>
  <c r="B3842" i="3"/>
  <c r="B3846" i="3"/>
  <c r="B3850" i="3"/>
  <c r="B3854" i="3"/>
  <c r="B3858" i="3"/>
  <c r="B3862" i="3"/>
  <c r="B3866" i="3"/>
  <c r="B3870" i="3"/>
  <c r="B3874" i="3"/>
  <c r="B3878" i="3"/>
  <c r="B3882" i="3"/>
  <c r="B3886" i="3"/>
  <c r="B3890" i="3"/>
  <c r="B3894" i="3"/>
  <c r="B3898" i="3"/>
  <c r="B3902" i="3"/>
  <c r="B3906" i="3"/>
  <c r="B3910" i="3"/>
  <c r="B3914" i="3"/>
  <c r="B3918" i="3"/>
  <c r="B3922" i="3"/>
  <c r="B3926" i="3"/>
  <c r="B3930" i="3"/>
  <c r="B3934" i="3"/>
  <c r="B3938" i="3"/>
  <c r="B3942" i="3"/>
  <c r="B3946" i="3"/>
  <c r="B3950" i="3"/>
  <c r="B3954" i="3"/>
  <c r="B3958" i="3"/>
  <c r="B3962" i="3"/>
  <c r="B3966" i="3"/>
  <c r="B3970" i="3"/>
  <c r="B3974" i="3"/>
  <c r="B3978" i="3"/>
  <c r="B3982" i="3"/>
  <c r="B3986" i="3"/>
  <c r="B3990" i="3"/>
  <c r="B3994" i="3"/>
  <c r="B3998" i="3"/>
  <c r="B4002" i="3"/>
  <c r="B4006" i="3"/>
  <c r="B4010" i="3"/>
  <c r="B4014" i="3"/>
  <c r="B4018" i="3"/>
  <c r="B4022" i="3"/>
  <c r="B4026" i="3"/>
  <c r="B4030" i="3"/>
  <c r="B4034" i="3"/>
  <c r="B4038" i="3"/>
  <c r="B4042" i="3"/>
  <c r="B4046" i="3"/>
  <c r="B4050" i="3"/>
  <c r="B4054" i="3"/>
  <c r="B4058" i="3"/>
  <c r="B4062" i="3"/>
  <c r="B4066" i="3"/>
  <c r="B4070" i="3"/>
  <c r="B4074" i="3"/>
  <c r="B4078" i="3"/>
  <c r="B4082" i="3"/>
  <c r="B4086" i="3"/>
  <c r="B4090" i="3"/>
  <c r="B4094" i="3"/>
  <c r="B4098" i="3"/>
  <c r="B4102" i="3"/>
  <c r="B4106" i="3"/>
  <c r="B4110" i="3"/>
  <c r="B4114" i="3"/>
  <c r="B4118" i="3"/>
  <c r="B4122" i="3"/>
  <c r="B4126" i="3"/>
  <c r="B4130" i="3"/>
  <c r="B4134" i="3"/>
  <c r="B4138" i="3"/>
  <c r="B4142" i="3"/>
  <c r="B4146" i="3"/>
  <c r="B4150" i="3"/>
  <c r="B4154" i="3"/>
  <c r="B4158" i="3"/>
  <c r="B4162" i="3"/>
  <c r="B4166" i="3"/>
  <c r="B4170" i="3"/>
  <c r="B4174" i="3"/>
  <c r="B4178" i="3"/>
  <c r="B4182" i="3"/>
  <c r="B4186" i="3"/>
  <c r="B4190" i="3"/>
  <c r="B4194" i="3"/>
  <c r="B4198" i="3"/>
  <c r="B4202" i="3"/>
  <c r="B4206" i="3"/>
  <c r="B4210" i="3"/>
  <c r="B4214" i="3"/>
  <c r="B4218" i="3"/>
  <c r="B4222" i="3"/>
  <c r="B4226" i="3"/>
  <c r="B4230" i="3"/>
  <c r="B4234" i="3"/>
  <c r="B4238" i="3"/>
  <c r="B4242" i="3"/>
  <c r="B4246" i="3"/>
  <c r="B4250" i="3"/>
  <c r="B4254" i="3"/>
  <c r="B4258" i="3"/>
  <c r="B4262" i="3"/>
  <c r="B4266" i="3"/>
  <c r="B4270" i="3"/>
  <c r="B4274" i="3"/>
  <c r="B4278" i="3"/>
  <c r="B4282" i="3"/>
  <c r="B4286" i="3"/>
  <c r="B4290" i="3"/>
  <c r="B4294" i="3"/>
  <c r="B4298" i="3"/>
  <c r="B4302" i="3"/>
  <c r="B4306" i="3"/>
  <c r="B4310" i="3"/>
  <c r="B4314" i="3"/>
  <c r="B4318" i="3"/>
  <c r="B4322" i="3"/>
  <c r="B4326" i="3"/>
  <c r="B4330" i="3"/>
  <c r="B4334" i="3"/>
  <c r="B4338" i="3"/>
  <c r="B4342" i="3"/>
  <c r="B4346" i="3"/>
  <c r="B4350" i="3"/>
  <c r="B4354" i="3"/>
  <c r="B4358" i="3"/>
  <c r="B4362" i="3"/>
  <c r="B4366" i="3"/>
  <c r="B4370" i="3"/>
  <c r="B4374" i="3"/>
  <c r="B4378" i="3"/>
  <c r="B4382" i="3"/>
  <c r="B4386" i="3"/>
  <c r="B4390" i="3"/>
  <c r="B4394" i="3"/>
  <c r="B4398" i="3"/>
  <c r="B4402" i="3"/>
  <c r="B4406" i="3"/>
  <c r="B4410" i="3"/>
  <c r="B4414" i="3"/>
  <c r="B4418" i="3"/>
  <c r="B4422" i="3"/>
  <c r="B4426" i="3"/>
  <c r="B4430" i="3"/>
  <c r="B4434" i="3"/>
  <c r="B4438" i="3"/>
  <c r="B4442" i="3"/>
  <c r="B4446" i="3"/>
  <c r="B4450" i="3"/>
  <c r="B4454" i="3"/>
  <c r="B4458" i="3"/>
  <c r="B4462" i="3"/>
  <c r="B4466" i="3"/>
  <c r="B4470" i="3"/>
  <c r="B4474" i="3"/>
  <c r="B4478" i="3"/>
  <c r="B4482" i="3"/>
  <c r="B4486" i="3"/>
  <c r="B4490" i="3"/>
  <c r="B4494" i="3"/>
  <c r="B4498" i="3"/>
  <c r="B4502" i="3"/>
  <c r="B4506" i="3"/>
  <c r="B4510" i="3"/>
  <c r="B4514" i="3"/>
  <c r="B4518" i="3"/>
  <c r="B4522" i="3"/>
  <c r="B4526" i="3"/>
  <c r="B4530" i="3"/>
  <c r="B4534" i="3"/>
  <c r="B4538" i="3"/>
  <c r="B4542" i="3"/>
  <c r="B4546" i="3"/>
  <c r="B4550" i="3"/>
  <c r="B4554" i="3"/>
  <c r="B4558" i="3"/>
  <c r="B4562" i="3"/>
  <c r="B4566" i="3"/>
  <c r="B4570" i="3"/>
  <c r="B4574" i="3"/>
  <c r="B4578" i="3"/>
  <c r="B4582" i="3"/>
  <c r="B4586" i="3"/>
  <c r="B4590" i="3"/>
  <c r="B4594" i="3"/>
  <c r="B4598" i="3"/>
  <c r="B4602" i="3"/>
  <c r="B4606" i="3"/>
  <c r="B4610" i="3"/>
  <c r="B4614" i="3"/>
  <c r="B4618" i="3"/>
  <c r="B4622" i="3"/>
  <c r="B4626" i="3"/>
  <c r="B4630" i="3"/>
  <c r="B4634" i="3"/>
  <c r="B4638" i="3"/>
  <c r="B4642" i="3"/>
  <c r="B4646" i="3"/>
  <c r="B4650" i="3"/>
  <c r="B4654" i="3"/>
  <c r="B4658" i="3"/>
  <c r="B4662" i="3"/>
  <c r="B4666" i="3"/>
  <c r="B4670" i="3"/>
  <c r="B4674" i="3"/>
  <c r="B4678" i="3"/>
  <c r="B4682" i="3"/>
  <c r="B4686" i="3"/>
  <c r="B4690" i="3"/>
  <c r="B4694" i="3"/>
  <c r="B4698" i="3"/>
  <c r="B4702" i="3"/>
  <c r="B4706" i="3"/>
  <c r="K2090" i="2"/>
  <c r="L2090" i="2" s="1"/>
  <c r="K2758" i="2"/>
  <c r="L2758" i="2" s="1"/>
  <c r="B19" i="3"/>
  <c r="B55" i="3"/>
  <c r="B83" i="3"/>
  <c r="B107" i="3"/>
  <c r="B131" i="3"/>
  <c r="B159" i="3"/>
  <c r="B187" i="3"/>
  <c r="B219" i="3"/>
  <c r="B247" i="3"/>
  <c r="B279" i="3"/>
  <c r="B311" i="3"/>
  <c r="B343" i="3"/>
  <c r="B375" i="3"/>
  <c r="B407" i="3"/>
  <c r="B439" i="3"/>
  <c r="B471" i="3"/>
  <c r="B503" i="3"/>
  <c r="B535" i="3"/>
  <c r="B16" i="3"/>
  <c r="B40" i="3"/>
  <c r="B64" i="3"/>
  <c r="B88" i="3"/>
  <c r="B112" i="3"/>
  <c r="B136" i="3"/>
  <c r="B160" i="3"/>
  <c r="B184" i="3"/>
  <c r="B208" i="3"/>
  <c r="B17" i="3"/>
  <c r="B33" i="3"/>
  <c r="B49" i="3"/>
  <c r="B65" i="3"/>
  <c r="B81" i="3"/>
  <c r="B97" i="3"/>
  <c r="B113" i="3"/>
  <c r="B129" i="3"/>
  <c r="B145" i="3"/>
  <c r="B161" i="3"/>
  <c r="B177" i="3"/>
  <c r="B193" i="3"/>
  <c r="B209" i="3"/>
  <c r="B225" i="3"/>
  <c r="B241" i="3"/>
  <c r="B257" i="3"/>
  <c r="B273" i="3"/>
  <c r="B289" i="3"/>
  <c r="B305" i="3"/>
  <c r="B321" i="3"/>
  <c r="B337" i="3"/>
  <c r="B349" i="3"/>
  <c r="B357" i="3"/>
  <c r="B365" i="3"/>
  <c r="B373" i="3"/>
  <c r="B381" i="3"/>
  <c r="B389" i="3"/>
  <c r="B397" i="3"/>
  <c r="B405" i="3"/>
  <c r="B413" i="3"/>
  <c r="B421" i="3"/>
  <c r="B429" i="3"/>
  <c r="B437" i="3"/>
  <c r="B445" i="3"/>
  <c r="B453" i="3"/>
  <c r="B461" i="3"/>
  <c r="B469" i="3"/>
  <c r="B477" i="3"/>
  <c r="B485" i="3"/>
  <c r="B493" i="3"/>
  <c r="B501" i="3"/>
  <c r="B509" i="3"/>
  <c r="B517" i="3"/>
  <c r="B525" i="3"/>
  <c r="B533" i="3"/>
  <c r="B541" i="3"/>
  <c r="B549" i="3"/>
  <c r="B557" i="3"/>
  <c r="B565" i="3"/>
  <c r="B573" i="3"/>
  <c r="B581" i="3"/>
  <c r="B589" i="3"/>
  <c r="B597" i="3"/>
  <c r="B605" i="3"/>
  <c r="B613" i="3"/>
  <c r="B621" i="3"/>
  <c r="B629" i="3"/>
  <c r="B637" i="3"/>
  <c r="B645" i="3"/>
  <c r="B653" i="3"/>
  <c r="B661" i="3"/>
  <c r="B669" i="3"/>
  <c r="B677" i="3"/>
  <c r="B685" i="3"/>
  <c r="B693" i="3"/>
  <c r="B701" i="3"/>
  <c r="B709" i="3"/>
  <c r="B717" i="3"/>
  <c r="B725" i="3"/>
  <c r="B733" i="3"/>
  <c r="B741" i="3"/>
  <c r="B749" i="3"/>
  <c r="B757" i="3"/>
  <c r="B765" i="3"/>
  <c r="B773" i="3"/>
  <c r="B781" i="3"/>
  <c r="B789" i="3"/>
  <c r="B797" i="3"/>
  <c r="B805" i="3"/>
  <c r="B813" i="3"/>
  <c r="B821" i="3"/>
  <c r="B829" i="3"/>
  <c r="B837" i="3"/>
  <c r="B845" i="3"/>
  <c r="B853" i="3"/>
  <c r="B857" i="3"/>
  <c r="B861" i="3"/>
  <c r="B869" i="3"/>
  <c r="B877" i="3"/>
  <c r="B885" i="3"/>
  <c r="B893" i="3"/>
  <c r="B901" i="3"/>
  <c r="B909" i="3"/>
  <c r="B917" i="3"/>
  <c r="B925" i="3"/>
  <c r="B933" i="3"/>
  <c r="B941" i="3"/>
  <c r="B949" i="3"/>
  <c r="B957" i="3"/>
  <c r="B965" i="3"/>
  <c r="B973" i="3"/>
  <c r="B981" i="3"/>
  <c r="B989" i="3"/>
  <c r="B1005" i="3"/>
  <c r="B1013" i="3"/>
  <c r="B1021" i="3"/>
  <c r="B1053" i="3"/>
  <c r="B1065" i="3"/>
  <c r="B1073" i="3"/>
  <c r="B1081" i="3"/>
  <c r="B1089" i="3"/>
  <c r="B1097" i="3"/>
  <c r="B1105" i="3"/>
  <c r="B1113" i="3"/>
  <c r="B1157" i="3"/>
  <c r="B1161" i="3"/>
  <c r="B1165" i="3"/>
  <c r="B1169" i="3"/>
  <c r="B1173" i="3"/>
  <c r="B1177" i="3"/>
  <c r="B1181" i="3"/>
  <c r="B1185" i="3"/>
  <c r="B1189" i="3"/>
  <c r="B1193" i="3"/>
  <c r="B1197" i="3"/>
  <c r="B1201" i="3"/>
  <c r="B1205" i="3"/>
  <c r="B1209" i="3"/>
  <c r="B1213" i="3"/>
  <c r="B1217" i="3"/>
  <c r="B1221" i="3"/>
  <c r="B1225" i="3"/>
  <c r="B1229" i="3"/>
  <c r="B1233" i="3"/>
  <c r="B1237" i="3"/>
  <c r="B1241" i="3"/>
  <c r="B1245" i="3"/>
  <c r="B1249" i="3"/>
  <c r="B1253" i="3"/>
  <c r="B1257" i="3"/>
  <c r="B1261" i="3"/>
  <c r="B1265" i="3"/>
  <c r="B1269" i="3"/>
  <c r="B1273" i="3"/>
  <c r="B1277" i="3"/>
  <c r="B1281" i="3"/>
  <c r="B1285" i="3"/>
  <c r="B1289" i="3"/>
  <c r="B1293" i="3"/>
  <c r="B1297" i="3"/>
  <c r="B1301" i="3"/>
  <c r="B1305" i="3"/>
  <c r="B1309" i="3"/>
  <c r="B1313" i="3"/>
  <c r="B1317" i="3"/>
  <c r="B1321" i="3"/>
  <c r="B1325" i="3"/>
  <c r="B1329" i="3"/>
  <c r="B1333" i="3"/>
  <c r="B1337" i="3"/>
  <c r="B1341" i="3"/>
  <c r="B1345" i="3"/>
  <c r="B1349" i="3"/>
  <c r="B1353" i="3"/>
  <c r="B1357" i="3"/>
  <c r="B1361" i="3"/>
  <c r="B1365" i="3"/>
  <c r="B1369" i="3"/>
  <c r="B1373" i="3"/>
  <c r="B1377" i="3"/>
  <c r="B1381" i="3"/>
  <c r="B1385" i="3"/>
  <c r="B1389" i="3"/>
  <c r="B1393" i="3"/>
  <c r="B1397" i="3"/>
  <c r="B1401" i="3"/>
  <c r="B1405" i="3"/>
  <c r="B1409" i="3"/>
  <c r="B1413" i="3"/>
  <c r="B1417" i="3"/>
  <c r="B1421" i="3"/>
  <c r="B1425" i="3"/>
  <c r="B1429" i="3"/>
  <c r="B1433" i="3"/>
  <c r="B1437" i="3"/>
  <c r="B1441" i="3"/>
  <c r="B1445" i="3"/>
  <c r="B1449" i="3"/>
  <c r="B1453" i="3"/>
  <c r="B1457" i="3"/>
  <c r="B1461" i="3"/>
  <c r="B1465" i="3"/>
  <c r="B1469" i="3"/>
  <c r="B1473" i="3"/>
  <c r="B1477" i="3"/>
  <c r="B1481" i="3"/>
  <c r="B1485" i="3"/>
  <c r="B1489" i="3"/>
  <c r="B1493" i="3"/>
  <c r="B1497" i="3"/>
  <c r="B1501" i="3"/>
  <c r="B1505" i="3"/>
  <c r="B1509" i="3"/>
  <c r="B1513" i="3"/>
  <c r="B1517" i="3"/>
  <c r="B1521" i="3"/>
  <c r="B1525" i="3"/>
  <c r="B1529" i="3"/>
  <c r="B1533" i="3"/>
  <c r="B1537" i="3"/>
  <c r="B1541" i="3"/>
  <c r="B1545" i="3"/>
  <c r="B1549" i="3"/>
  <c r="B1553" i="3"/>
  <c r="B1557" i="3"/>
  <c r="B1561" i="3"/>
  <c r="B1565" i="3"/>
  <c r="B1569" i="3"/>
  <c r="B1573" i="3"/>
  <c r="B1577" i="3"/>
  <c r="B1581" i="3"/>
  <c r="B1585" i="3"/>
  <c r="B1589" i="3"/>
  <c r="B1593" i="3"/>
  <c r="B1597" i="3"/>
  <c r="B1601" i="3"/>
  <c r="B1605" i="3"/>
  <c r="B1609" i="3"/>
  <c r="B1613" i="3"/>
  <c r="B1617" i="3"/>
  <c r="B1621" i="3"/>
  <c r="B1625" i="3"/>
  <c r="B1629" i="3"/>
  <c r="B1633" i="3"/>
  <c r="B1637" i="3"/>
  <c r="B1641" i="3"/>
  <c r="B1645" i="3"/>
  <c r="B1649" i="3"/>
  <c r="B1653" i="3"/>
  <c r="B1657" i="3"/>
  <c r="B1661" i="3"/>
  <c r="B1665" i="3"/>
  <c r="B1669" i="3"/>
  <c r="B1673" i="3"/>
  <c r="B1677" i="3"/>
  <c r="B1681" i="3"/>
  <c r="B1685" i="3"/>
  <c r="B1689" i="3"/>
  <c r="B1693" i="3"/>
  <c r="B1697" i="3"/>
  <c r="B1701" i="3"/>
  <c r="B1705" i="3"/>
  <c r="B1709" i="3"/>
  <c r="B1713" i="3"/>
  <c r="B1717" i="3"/>
  <c r="B1721" i="3"/>
  <c r="B1725" i="3"/>
  <c r="B1729" i="3"/>
  <c r="B1733" i="3"/>
  <c r="B1737" i="3"/>
  <c r="B1741" i="3"/>
  <c r="B1745" i="3"/>
  <c r="B1749" i="3"/>
  <c r="B1753" i="3"/>
  <c r="B1757" i="3"/>
  <c r="B1761" i="3"/>
  <c r="B1765" i="3"/>
  <c r="B1769" i="3"/>
  <c r="B1773" i="3"/>
  <c r="B1777" i="3"/>
  <c r="B1781" i="3"/>
  <c r="B1785" i="3"/>
  <c r="B1789" i="3"/>
  <c r="B1793" i="3"/>
  <c r="B1797" i="3"/>
  <c r="B1801" i="3"/>
  <c r="B1805" i="3"/>
  <c r="B1809" i="3"/>
  <c r="B1813" i="3"/>
  <c r="B1817" i="3"/>
  <c r="B1821" i="3"/>
  <c r="B1825" i="3"/>
  <c r="B1829" i="3"/>
  <c r="B1833" i="3"/>
  <c r="B1837" i="3"/>
  <c r="B1841" i="3"/>
  <c r="B1845" i="3"/>
  <c r="B1849" i="3"/>
  <c r="B1853" i="3"/>
  <c r="B1857" i="3"/>
  <c r="B1861" i="3"/>
  <c r="B1865" i="3"/>
  <c r="B1869" i="3"/>
  <c r="B1873" i="3"/>
  <c r="B1877" i="3"/>
  <c r="B1881" i="3"/>
  <c r="B1885" i="3"/>
  <c r="B1889" i="3"/>
  <c r="B1893" i="3"/>
  <c r="B1897" i="3"/>
  <c r="B1901" i="3"/>
  <c r="B1905" i="3"/>
  <c r="B1909" i="3"/>
  <c r="B1913" i="3"/>
  <c r="B1917" i="3"/>
  <c r="B1921" i="3"/>
  <c r="B1925" i="3"/>
  <c r="B1929" i="3"/>
  <c r="B1933" i="3"/>
  <c r="B1937" i="3"/>
  <c r="B1941" i="3"/>
  <c r="B1945" i="3"/>
  <c r="B1949" i="3"/>
  <c r="B1953" i="3"/>
  <c r="B1957" i="3"/>
  <c r="B1961" i="3"/>
  <c r="B1965" i="3"/>
  <c r="B1969" i="3"/>
  <c r="B1973" i="3"/>
  <c r="B1977" i="3"/>
  <c r="B1981" i="3"/>
  <c r="B1985" i="3"/>
  <c r="B1989" i="3"/>
  <c r="B1993" i="3"/>
  <c r="B1997" i="3"/>
  <c r="B2001" i="3"/>
  <c r="B2005" i="3"/>
  <c r="B2009" i="3"/>
  <c r="B2013" i="3"/>
  <c r="B2017" i="3"/>
  <c r="B2021" i="3"/>
  <c r="B2025" i="3"/>
  <c r="B2029" i="3"/>
  <c r="B2033" i="3"/>
  <c r="B2037" i="3"/>
  <c r="B2041" i="3"/>
  <c r="B2045" i="3"/>
  <c r="B2049" i="3"/>
  <c r="B11" i="3"/>
  <c r="B39" i="3"/>
  <c r="B67" i="3"/>
  <c r="B95" i="3"/>
  <c r="B123" i="3"/>
  <c r="B155" i="3"/>
  <c r="B183" i="3"/>
  <c r="B207" i="3"/>
  <c r="B239" i="3"/>
  <c r="B271" i="3"/>
  <c r="B303" i="3"/>
  <c r="B335" i="3"/>
  <c r="B367" i="3"/>
  <c r="B399" i="3"/>
  <c r="B431" i="3"/>
  <c r="B463" i="3"/>
  <c r="B495" i="3"/>
  <c r="B531" i="3"/>
  <c r="B12" i="3"/>
  <c r="B36" i="3"/>
  <c r="B60" i="3"/>
  <c r="B84" i="3"/>
  <c r="B108" i="3"/>
  <c r="B132" i="3"/>
  <c r="B156" i="3"/>
  <c r="B180" i="3"/>
  <c r="B200" i="3"/>
  <c r="B9" i="3"/>
  <c r="B25" i="3"/>
  <c r="B41" i="3"/>
  <c r="B57" i="3"/>
  <c r="B73" i="3"/>
  <c r="B85" i="3"/>
  <c r="B101" i="3"/>
  <c r="B117" i="3"/>
  <c r="B133" i="3"/>
  <c r="B149" i="3"/>
  <c r="B165" i="3"/>
  <c r="B181" i="3"/>
  <c r="B201" i="3"/>
  <c r="B217" i="3"/>
  <c r="B233" i="3"/>
  <c r="B249" i="3"/>
  <c r="B265" i="3"/>
  <c r="B281" i="3"/>
  <c r="B297" i="3"/>
  <c r="B313" i="3"/>
  <c r="B329" i="3"/>
  <c r="B345" i="3"/>
  <c r="B353" i="3"/>
  <c r="B361" i="3"/>
  <c r="B369" i="3"/>
  <c r="B377" i="3"/>
  <c r="B385" i="3"/>
  <c r="B393" i="3"/>
  <c r="B401" i="3"/>
  <c r="B409" i="3"/>
  <c r="B417" i="3"/>
  <c r="B425" i="3"/>
  <c r="B433" i="3"/>
  <c r="B441" i="3"/>
  <c r="B449" i="3"/>
  <c r="B457" i="3"/>
  <c r="B465" i="3"/>
  <c r="B473" i="3"/>
  <c r="B481" i="3"/>
  <c r="B489" i="3"/>
  <c r="B497" i="3"/>
  <c r="B505" i="3"/>
  <c r="B513" i="3"/>
  <c r="B521" i="3"/>
  <c r="B529" i="3"/>
  <c r="B537" i="3"/>
  <c r="B545" i="3"/>
  <c r="B553" i="3"/>
  <c r="B561" i="3"/>
  <c r="B569" i="3"/>
  <c r="B577" i="3"/>
  <c r="B585" i="3"/>
  <c r="B593" i="3"/>
  <c r="B601" i="3"/>
  <c r="B609" i="3"/>
  <c r="B617" i="3"/>
  <c r="B625" i="3"/>
  <c r="B633" i="3"/>
  <c r="B641" i="3"/>
  <c r="B649" i="3"/>
  <c r="B657" i="3"/>
  <c r="B665" i="3"/>
  <c r="B673" i="3"/>
  <c r="B681" i="3"/>
  <c r="B689" i="3"/>
  <c r="B697" i="3"/>
  <c r="B705" i="3"/>
  <c r="B713" i="3"/>
  <c r="B721" i="3"/>
  <c r="B729" i="3"/>
  <c r="B737" i="3"/>
  <c r="B745" i="3"/>
  <c r="B753" i="3"/>
  <c r="B761" i="3"/>
  <c r="B769" i="3"/>
  <c r="B777" i="3"/>
  <c r="B785" i="3"/>
  <c r="B793" i="3"/>
  <c r="B801" i="3"/>
  <c r="B809" i="3"/>
  <c r="B817" i="3"/>
  <c r="B825" i="3"/>
  <c r="B833" i="3"/>
  <c r="B841" i="3"/>
  <c r="B849" i="3"/>
  <c r="B865" i="3"/>
  <c r="B873" i="3"/>
  <c r="B881" i="3"/>
  <c r="B889" i="3"/>
  <c r="B897" i="3"/>
  <c r="B905" i="3"/>
  <c r="B913" i="3"/>
  <c r="B921" i="3"/>
  <c r="B929" i="3"/>
  <c r="B937" i="3"/>
  <c r="B945" i="3"/>
  <c r="B953" i="3"/>
  <c r="B961" i="3"/>
  <c r="B969" i="3"/>
  <c r="B977" i="3"/>
  <c r="B985" i="3"/>
  <c r="B993" i="3"/>
  <c r="B997" i="3"/>
  <c r="B1001" i="3"/>
  <c r="B1009" i="3"/>
  <c r="B1017" i="3"/>
  <c r="B1025" i="3"/>
  <c r="B1029" i="3"/>
  <c r="B1033" i="3"/>
  <c r="B1037" i="3"/>
  <c r="B1041" i="3"/>
  <c r="B1045" i="3"/>
  <c r="B1049" i="3"/>
  <c r="B1057" i="3"/>
  <c r="B1061" i="3"/>
  <c r="B1069" i="3"/>
  <c r="B1077" i="3"/>
  <c r="B1085" i="3"/>
  <c r="B1093" i="3"/>
  <c r="B1101" i="3"/>
  <c r="B1109" i="3"/>
  <c r="B1117" i="3"/>
  <c r="B1121" i="3"/>
  <c r="B1125" i="3"/>
  <c r="B1129" i="3"/>
  <c r="B1133" i="3"/>
  <c r="B1137" i="3"/>
  <c r="B1141" i="3"/>
  <c r="B1145" i="3"/>
  <c r="B1149" i="3"/>
  <c r="B1153" i="3"/>
  <c r="B2843" i="3"/>
  <c r="B2847" i="3"/>
  <c r="B2851" i="3"/>
  <c r="B2855" i="3"/>
  <c r="B2859" i="3"/>
  <c r="B2863" i="3"/>
  <c r="B2867" i="3"/>
  <c r="B2871" i="3"/>
  <c r="B2875" i="3"/>
  <c r="B2879" i="3"/>
  <c r="B2883" i="3"/>
  <c r="B2887" i="3"/>
  <c r="B2891" i="3"/>
  <c r="B2895" i="3"/>
  <c r="B2899" i="3"/>
  <c r="B2903" i="3"/>
  <c r="B2907" i="3"/>
  <c r="B2911" i="3"/>
  <c r="B2915" i="3"/>
  <c r="B2919" i="3"/>
  <c r="B2923" i="3"/>
  <c r="B2927" i="3"/>
  <c r="B2931" i="3"/>
  <c r="B2935" i="3"/>
  <c r="B2939" i="3"/>
  <c r="B2943" i="3"/>
  <c r="B2947" i="3"/>
  <c r="B2951" i="3"/>
  <c r="B2955" i="3"/>
  <c r="B2959" i="3"/>
  <c r="B2963" i="3"/>
  <c r="B2967" i="3"/>
  <c r="B2971" i="3"/>
  <c r="B2975" i="3"/>
  <c r="B2979" i="3"/>
  <c r="B2983" i="3"/>
  <c r="B2987" i="3"/>
  <c r="B2991" i="3"/>
  <c r="B2995" i="3"/>
  <c r="B2999" i="3"/>
  <c r="B3003" i="3"/>
  <c r="B3007" i="3"/>
  <c r="B3011" i="3"/>
  <c r="B3015" i="3"/>
  <c r="B3019" i="3"/>
  <c r="B3023" i="3"/>
  <c r="B3027" i="3"/>
  <c r="B3031" i="3"/>
  <c r="B3035" i="3"/>
  <c r="B3039" i="3"/>
  <c r="B3043" i="3"/>
  <c r="B3047" i="3"/>
  <c r="B3051" i="3"/>
  <c r="B3055" i="3"/>
  <c r="B3059" i="3"/>
  <c r="B3063" i="3"/>
  <c r="B3067" i="3"/>
  <c r="B3071" i="3"/>
  <c r="B3075" i="3"/>
  <c r="B3079" i="3"/>
  <c r="B3083" i="3"/>
  <c r="B3087" i="3"/>
  <c r="B3091" i="3"/>
  <c r="B3095" i="3"/>
  <c r="B3099" i="3"/>
  <c r="B3103" i="3"/>
  <c r="B3107" i="3"/>
  <c r="B3111" i="3"/>
  <c r="B3115" i="3"/>
  <c r="B3119" i="3"/>
  <c r="B3123" i="3"/>
  <c r="B3127" i="3"/>
  <c r="B3131" i="3"/>
  <c r="B3135" i="3"/>
  <c r="B3139" i="3"/>
  <c r="B3143" i="3"/>
  <c r="B3147" i="3"/>
  <c r="B3151" i="3"/>
  <c r="B3155" i="3"/>
  <c r="B3159" i="3"/>
  <c r="B3163" i="3"/>
  <c r="B3167" i="3"/>
  <c r="B3171" i="3"/>
  <c r="B3175" i="3"/>
  <c r="B3179" i="3"/>
  <c r="B3183" i="3"/>
  <c r="B3187" i="3"/>
  <c r="B3191" i="3"/>
  <c r="B3195" i="3"/>
  <c r="B3199" i="3"/>
  <c r="B3203" i="3"/>
  <c r="B3207" i="3"/>
  <c r="B3211" i="3"/>
  <c r="B3215" i="3"/>
  <c r="B3219" i="3"/>
  <c r="B3223" i="3"/>
  <c r="B3227" i="3"/>
  <c r="B3231" i="3"/>
  <c r="B3235" i="3"/>
  <c r="B3239" i="3"/>
  <c r="B3243" i="3"/>
  <c r="B3247" i="3"/>
  <c r="B3251" i="3"/>
  <c r="B3255" i="3"/>
  <c r="B3259" i="3"/>
  <c r="B3263" i="3"/>
  <c r="B3267" i="3"/>
  <c r="B3271" i="3"/>
  <c r="B3275" i="3"/>
  <c r="B3279" i="3"/>
  <c r="B3283" i="3"/>
  <c r="B3287" i="3"/>
  <c r="B3291" i="3"/>
  <c r="B3295" i="3"/>
  <c r="B3299" i="3"/>
  <c r="B3303" i="3"/>
  <c r="B3307" i="3"/>
  <c r="B3311" i="3"/>
  <c r="B3315" i="3"/>
  <c r="B3319" i="3"/>
  <c r="B3323" i="3"/>
  <c r="B3327" i="3"/>
  <c r="B3331" i="3"/>
  <c r="B3335" i="3"/>
  <c r="B3339" i="3"/>
  <c r="B3343" i="3"/>
  <c r="B3347" i="3"/>
  <c r="B3351" i="3"/>
  <c r="B3355" i="3"/>
  <c r="B3359" i="3"/>
  <c r="B3363" i="3"/>
  <c r="B3367" i="3"/>
  <c r="B3371" i="3"/>
  <c r="B3375" i="3"/>
  <c r="B3379" i="3"/>
  <c r="B3383" i="3"/>
  <c r="B3387" i="3"/>
  <c r="B3391" i="3"/>
  <c r="B3395" i="3"/>
  <c r="B3399" i="3"/>
  <c r="B3403" i="3"/>
  <c r="B3407" i="3"/>
  <c r="B3411" i="3"/>
  <c r="B3415" i="3"/>
  <c r="B3419" i="3"/>
  <c r="B3423" i="3"/>
  <c r="B3427" i="3"/>
  <c r="B3431" i="3"/>
  <c r="B3435" i="3"/>
  <c r="B3439" i="3"/>
  <c r="B3443" i="3"/>
  <c r="B3447" i="3"/>
  <c r="B3451" i="3"/>
  <c r="B3455" i="3"/>
  <c r="B3459" i="3"/>
  <c r="B3463" i="3"/>
  <c r="B3467" i="3"/>
  <c r="B3471" i="3"/>
  <c r="B3475" i="3"/>
  <c r="B3479" i="3"/>
  <c r="B3483" i="3"/>
  <c r="B3487" i="3"/>
  <c r="B3491" i="3"/>
  <c r="B3495" i="3"/>
  <c r="B3499" i="3"/>
  <c r="B3503" i="3"/>
  <c r="B3507" i="3"/>
  <c r="B3511" i="3"/>
  <c r="B3515" i="3"/>
  <c r="B3519" i="3"/>
  <c r="B3523" i="3"/>
  <c r="B3527" i="3"/>
  <c r="B3531" i="3"/>
  <c r="B3535" i="3"/>
  <c r="B3539" i="3"/>
  <c r="B3543" i="3"/>
  <c r="B3547" i="3"/>
  <c r="B3551" i="3"/>
  <c r="B3555" i="3"/>
  <c r="B3559" i="3"/>
  <c r="B3563" i="3"/>
  <c r="B3567" i="3"/>
  <c r="B3571" i="3"/>
  <c r="B3575" i="3"/>
  <c r="B3579" i="3"/>
  <c r="B3583" i="3"/>
  <c r="B3587" i="3"/>
  <c r="B3591" i="3"/>
  <c r="B3595" i="3"/>
  <c r="B3599" i="3"/>
  <c r="B3603" i="3"/>
  <c r="B3607" i="3"/>
  <c r="B3611" i="3"/>
  <c r="B3615" i="3"/>
  <c r="B3619" i="3"/>
  <c r="B3623" i="3"/>
  <c r="B3627" i="3"/>
  <c r="B3631" i="3"/>
  <c r="B3635" i="3"/>
  <c r="B3639" i="3"/>
  <c r="B3643" i="3"/>
  <c r="B3647" i="3"/>
  <c r="B3651" i="3"/>
  <c r="B3655" i="3"/>
  <c r="B3659" i="3"/>
  <c r="B3663" i="3"/>
  <c r="B3667" i="3"/>
  <c r="B3671" i="3"/>
  <c r="B3675" i="3"/>
  <c r="B3679" i="3"/>
  <c r="B3683" i="3"/>
  <c r="B3687" i="3"/>
  <c r="B3691" i="3"/>
  <c r="B3695" i="3"/>
  <c r="B3699" i="3"/>
  <c r="B3703" i="3"/>
  <c r="B3707" i="3"/>
  <c r="B3711" i="3"/>
  <c r="B3715" i="3"/>
  <c r="B3719" i="3"/>
  <c r="B3723" i="3"/>
  <c r="B3727" i="3"/>
  <c r="B3731" i="3"/>
  <c r="B3735" i="3"/>
  <c r="B3739" i="3"/>
  <c r="B3743" i="3"/>
  <c r="B3747" i="3"/>
  <c r="B3751" i="3"/>
  <c r="B3755" i="3"/>
  <c r="B3759" i="3"/>
  <c r="B3763" i="3"/>
  <c r="B3767" i="3"/>
  <c r="B3771" i="3"/>
  <c r="B3775" i="3"/>
  <c r="B3779" i="3"/>
  <c r="B3783" i="3"/>
  <c r="B3787" i="3"/>
  <c r="B3791" i="3"/>
  <c r="B3795" i="3"/>
  <c r="B3799" i="3"/>
  <c r="B3803" i="3"/>
  <c r="B3807" i="3"/>
  <c r="B3811" i="3"/>
  <c r="B3815" i="3"/>
  <c r="B3819" i="3"/>
  <c r="B3823" i="3"/>
  <c r="B3827" i="3"/>
  <c r="B3831" i="3"/>
  <c r="B3835" i="3"/>
  <c r="B3839" i="3"/>
  <c r="B3843" i="3"/>
  <c r="B3847" i="3"/>
  <c r="B3851" i="3"/>
  <c r="B3855" i="3"/>
  <c r="B3859" i="3"/>
  <c r="B3863" i="3"/>
  <c r="B3867" i="3"/>
  <c r="B3871" i="3"/>
  <c r="B3875" i="3"/>
  <c r="B3879" i="3"/>
  <c r="B3883" i="3"/>
  <c r="B3887" i="3"/>
  <c r="B3891" i="3"/>
  <c r="B3895" i="3"/>
  <c r="B3899" i="3"/>
  <c r="B3903" i="3"/>
  <c r="B3907" i="3"/>
  <c r="B3911" i="3"/>
  <c r="B3915" i="3"/>
  <c r="B3919" i="3"/>
  <c r="B3923" i="3"/>
  <c r="B3927" i="3"/>
  <c r="B3931" i="3"/>
  <c r="B3935" i="3"/>
  <c r="B3939" i="3"/>
  <c r="B3943" i="3"/>
  <c r="B3947" i="3"/>
  <c r="B3951" i="3"/>
  <c r="B3955" i="3"/>
  <c r="B3959" i="3"/>
  <c r="B3963" i="3"/>
  <c r="B3967" i="3"/>
  <c r="B3971" i="3"/>
  <c r="B3975" i="3"/>
  <c r="B3979" i="3"/>
  <c r="B3983" i="3"/>
  <c r="B3987" i="3"/>
  <c r="B3991" i="3"/>
  <c r="B3995" i="3"/>
  <c r="B3999" i="3"/>
  <c r="B4003" i="3"/>
  <c r="B4007" i="3"/>
  <c r="B4011" i="3"/>
  <c r="B4015" i="3"/>
  <c r="B4019" i="3"/>
  <c r="B4023" i="3"/>
  <c r="B4027" i="3"/>
  <c r="B4031" i="3"/>
  <c r="B4035" i="3"/>
  <c r="B4039" i="3"/>
  <c r="B4043" i="3"/>
  <c r="B4047" i="3"/>
  <c r="B4051" i="3"/>
  <c r="B4055" i="3"/>
  <c r="B4059" i="3"/>
  <c r="B4063" i="3"/>
  <c r="B4067" i="3"/>
  <c r="B4071" i="3"/>
  <c r="B4075" i="3"/>
  <c r="B4079" i="3"/>
  <c r="B4083" i="3"/>
  <c r="B4087" i="3"/>
  <c r="B4091" i="3"/>
  <c r="B4095" i="3"/>
  <c r="B4099" i="3"/>
  <c r="B4103" i="3"/>
  <c r="B4107" i="3"/>
  <c r="B4111" i="3"/>
  <c r="B4115" i="3"/>
  <c r="B4119" i="3"/>
  <c r="B4123" i="3"/>
  <c r="B4127" i="3"/>
  <c r="B4131" i="3"/>
  <c r="B4135" i="3"/>
  <c r="B4139" i="3"/>
  <c r="B4143" i="3"/>
  <c r="B4147" i="3"/>
  <c r="B4151" i="3"/>
  <c r="B4155" i="3"/>
  <c r="B4159" i="3"/>
  <c r="B4163" i="3"/>
  <c r="B4167" i="3"/>
  <c r="B4171" i="3"/>
  <c r="B4175" i="3"/>
  <c r="B4179" i="3"/>
  <c r="B4183" i="3"/>
  <c r="B4187" i="3"/>
  <c r="B4191" i="3"/>
  <c r="B4195" i="3"/>
  <c r="B4199" i="3"/>
  <c r="B4203" i="3"/>
  <c r="B4207" i="3"/>
  <c r="B4211" i="3"/>
  <c r="B4215" i="3"/>
  <c r="B4219" i="3"/>
  <c r="B4223" i="3"/>
  <c r="B4227" i="3"/>
  <c r="B4231" i="3"/>
  <c r="B4235" i="3"/>
  <c r="B4239" i="3"/>
  <c r="B4243" i="3"/>
  <c r="B4247" i="3"/>
  <c r="B4251" i="3"/>
  <c r="B4255" i="3"/>
  <c r="B4259" i="3"/>
  <c r="B4263" i="3"/>
  <c r="B4267" i="3"/>
  <c r="B4271" i="3"/>
  <c r="B4275" i="3"/>
  <c r="B4279" i="3"/>
  <c r="B4283" i="3"/>
  <c r="B4287" i="3"/>
  <c r="B4291" i="3"/>
  <c r="B4295" i="3"/>
  <c r="B4299" i="3"/>
  <c r="B4303" i="3"/>
  <c r="B4307" i="3"/>
  <c r="B4311" i="3"/>
  <c r="B4315" i="3"/>
  <c r="B4319" i="3"/>
  <c r="B4323" i="3"/>
  <c r="B4327" i="3"/>
  <c r="B4331" i="3"/>
  <c r="B4335" i="3"/>
  <c r="B4339" i="3"/>
  <c r="B4343" i="3"/>
  <c r="B4347" i="3"/>
  <c r="B4351" i="3"/>
  <c r="B4355" i="3"/>
  <c r="B4359" i="3"/>
  <c r="B4363" i="3"/>
  <c r="B4367" i="3"/>
  <c r="B4371" i="3"/>
  <c r="B4375" i="3"/>
  <c r="B4379" i="3"/>
  <c r="B4383" i="3"/>
  <c r="B4387" i="3"/>
  <c r="B4391" i="3"/>
  <c r="B4395" i="3"/>
  <c r="B4399" i="3"/>
  <c r="B4403" i="3"/>
  <c r="B4407" i="3"/>
  <c r="B4411" i="3"/>
  <c r="B4415" i="3"/>
  <c r="B4419" i="3"/>
  <c r="B4423" i="3"/>
  <c r="B4427" i="3"/>
  <c r="B4431" i="3"/>
  <c r="B4435" i="3"/>
  <c r="B4439" i="3"/>
  <c r="B4443" i="3"/>
  <c r="B4447" i="3"/>
  <c r="B4451" i="3"/>
  <c r="B4455" i="3"/>
  <c r="B4459" i="3"/>
  <c r="B4463" i="3"/>
  <c r="B4467" i="3"/>
  <c r="B4471" i="3"/>
  <c r="B4475" i="3"/>
  <c r="B4479" i="3"/>
  <c r="B4483" i="3"/>
  <c r="B4487" i="3"/>
  <c r="B4491" i="3"/>
  <c r="B4495" i="3"/>
  <c r="B4499" i="3"/>
  <c r="B4503" i="3"/>
  <c r="L1306" i="2"/>
  <c r="K2606" i="2"/>
  <c r="L2606" i="2" s="1"/>
  <c r="B15" i="3"/>
  <c r="B43" i="3"/>
  <c r="B71" i="3"/>
  <c r="B99" i="3"/>
  <c r="B139" i="3"/>
  <c r="B163" i="3"/>
  <c r="B191" i="3"/>
  <c r="B215" i="3"/>
  <c r="B251" i="3"/>
  <c r="B283" i="3"/>
  <c r="B315" i="3"/>
  <c r="B351" i="3"/>
  <c r="B383" i="3"/>
  <c r="B415" i="3"/>
  <c r="B443" i="3"/>
  <c r="B479" i="3"/>
  <c r="B507" i="3"/>
  <c r="B543" i="3"/>
  <c r="B20" i="3"/>
  <c r="B44" i="3"/>
  <c r="B76" i="3"/>
  <c r="B100" i="3"/>
  <c r="B124" i="3"/>
  <c r="B152" i="3"/>
  <c r="B176" i="3"/>
  <c r="B204" i="3"/>
  <c r="B13" i="3"/>
  <c r="B29" i="3"/>
  <c r="B45" i="3"/>
  <c r="B61" i="3"/>
  <c r="B69" i="3"/>
  <c r="B89" i="3"/>
  <c r="B105" i="3"/>
  <c r="B121" i="3"/>
  <c r="B137" i="3"/>
  <c r="B153" i="3"/>
  <c r="B169" i="3"/>
  <c r="B185" i="3"/>
  <c r="B197" i="3"/>
  <c r="B213" i="3"/>
  <c r="B229" i="3"/>
  <c r="B245" i="3"/>
  <c r="B261" i="3"/>
  <c r="B277" i="3"/>
  <c r="B293" i="3"/>
  <c r="B309" i="3"/>
  <c r="B325" i="3"/>
  <c r="B341" i="3"/>
  <c r="B10" i="3"/>
  <c r="B18" i="3"/>
  <c r="B26" i="3"/>
  <c r="B34" i="3"/>
  <c r="B42" i="3"/>
  <c r="B50" i="3"/>
  <c r="B58" i="3"/>
  <c r="B66" i="3"/>
  <c r="B74" i="3"/>
  <c r="B82" i="3"/>
  <c r="B90" i="3"/>
  <c r="B98" i="3"/>
  <c r="B102" i="3"/>
  <c r="B110" i="3"/>
  <c r="B118" i="3"/>
  <c r="B126" i="3"/>
  <c r="B134" i="3"/>
  <c r="B142" i="3"/>
  <c r="B146" i="3"/>
  <c r="B154" i="3"/>
  <c r="B162" i="3"/>
  <c r="B170" i="3"/>
  <c r="B178" i="3"/>
  <c r="B186" i="3"/>
  <c r="B194" i="3"/>
  <c r="B202" i="3"/>
  <c r="B210" i="3"/>
  <c r="B214" i="3"/>
  <c r="B218" i="3"/>
  <c r="B222" i="3"/>
  <c r="B226" i="3"/>
  <c r="B230" i="3"/>
  <c r="B234" i="3"/>
  <c r="B238" i="3"/>
  <c r="B242" i="3"/>
  <c r="B246" i="3"/>
  <c r="B250" i="3"/>
  <c r="B254" i="3"/>
  <c r="B258" i="3"/>
  <c r="B262" i="3"/>
  <c r="B266" i="3"/>
  <c r="B270" i="3"/>
  <c r="B274" i="3"/>
  <c r="B278" i="3"/>
  <c r="B282" i="3"/>
  <c r="B286" i="3"/>
  <c r="B290" i="3"/>
  <c r="B294" i="3"/>
  <c r="B298" i="3"/>
  <c r="B302" i="3"/>
  <c r="B306" i="3"/>
  <c r="B310" i="3"/>
  <c r="B318" i="3"/>
  <c r="B326" i="3"/>
  <c r="B334" i="3"/>
  <c r="B338" i="3"/>
  <c r="B350" i="3"/>
  <c r="B358" i="3"/>
  <c r="B366" i="3"/>
  <c r="B374" i="3"/>
  <c r="B382" i="3"/>
  <c r="B390" i="3"/>
  <c r="B394" i="3"/>
  <c r="B402" i="3"/>
  <c r="B410" i="3"/>
  <c r="B418" i="3"/>
  <c r="B426" i="3"/>
  <c r="B434" i="3"/>
  <c r="B442" i="3"/>
  <c r="B450" i="3"/>
  <c r="B458" i="3"/>
  <c r="B466" i="3"/>
  <c r="B474" i="3"/>
  <c r="B482" i="3"/>
  <c r="B490" i="3"/>
  <c r="B498" i="3"/>
  <c r="B506" i="3"/>
  <c r="B514" i="3"/>
  <c r="B522" i="3"/>
  <c r="B530" i="3"/>
  <c r="B538" i="3"/>
  <c r="B546" i="3"/>
  <c r="B554" i="3"/>
  <c r="B562" i="3"/>
  <c r="B570" i="3"/>
  <c r="B578" i="3"/>
  <c r="B586" i="3"/>
  <c r="B594" i="3"/>
  <c r="B602" i="3"/>
  <c r="B610" i="3"/>
  <c r="B618" i="3"/>
  <c r="B626" i="3"/>
  <c r="B634" i="3"/>
  <c r="B642" i="3"/>
  <c r="B654" i="3"/>
  <c r="B662" i="3"/>
  <c r="B666" i="3"/>
  <c r="B674" i="3"/>
  <c r="B678" i="3"/>
  <c r="B682" i="3"/>
  <c r="B686" i="3"/>
  <c r="B690" i="3"/>
  <c r="B694" i="3"/>
  <c r="B698" i="3"/>
  <c r="B702" i="3"/>
  <c r="B706" i="3"/>
  <c r="B710" i="3"/>
  <c r="B714" i="3"/>
  <c r="B718" i="3"/>
  <c r="B722" i="3"/>
  <c r="B726" i="3"/>
  <c r="B730" i="3"/>
  <c r="B734" i="3"/>
  <c r="B738" i="3"/>
  <c r="B742" i="3"/>
  <c r="B746" i="3"/>
  <c r="B750" i="3"/>
  <c r="B754" i="3"/>
  <c r="B758" i="3"/>
  <c r="B762" i="3"/>
  <c r="B766" i="3"/>
  <c r="B770" i="3"/>
  <c r="B774" i="3"/>
  <c r="B778" i="3"/>
  <c r="B782" i="3"/>
  <c r="B786" i="3"/>
  <c r="B790" i="3"/>
  <c r="B794" i="3"/>
  <c r="B798" i="3"/>
  <c r="B802" i="3"/>
  <c r="B806" i="3"/>
  <c r="B810" i="3"/>
  <c r="B814" i="3"/>
  <c r="B818" i="3"/>
  <c r="B822" i="3"/>
  <c r="B826" i="3"/>
  <c r="B830" i="3"/>
  <c r="B834" i="3"/>
  <c r="B838" i="3"/>
  <c r="B842" i="3"/>
  <c r="B846" i="3"/>
  <c r="B850" i="3"/>
  <c r="B854" i="3"/>
  <c r="B858" i="3"/>
  <c r="B862" i="3"/>
  <c r="B866" i="3"/>
  <c r="B870" i="3"/>
  <c r="B874" i="3"/>
  <c r="B878" i="3"/>
  <c r="B882" i="3"/>
  <c r="B886" i="3"/>
  <c r="B890" i="3"/>
  <c r="B894" i="3"/>
  <c r="B898" i="3"/>
  <c r="B902" i="3"/>
  <c r="B906" i="3"/>
  <c r="B910" i="3"/>
  <c r="B914" i="3"/>
  <c r="B918" i="3"/>
  <c r="B922" i="3"/>
  <c r="B926" i="3"/>
  <c r="B930" i="3"/>
  <c r="B934" i="3"/>
  <c r="B938" i="3"/>
  <c r="B942" i="3"/>
  <c r="B946" i="3"/>
  <c r="B950" i="3"/>
  <c r="B954" i="3"/>
  <c r="B958" i="3"/>
  <c r="B962" i="3"/>
  <c r="B966" i="3"/>
  <c r="B970" i="3"/>
  <c r="B974" i="3"/>
  <c r="B978" i="3"/>
  <c r="B982" i="3"/>
  <c r="B986" i="3"/>
  <c r="B990" i="3"/>
  <c r="B994" i="3"/>
  <c r="B998" i="3"/>
  <c r="B1002" i="3"/>
  <c r="B1006" i="3"/>
  <c r="B1010" i="3"/>
  <c r="B1014" i="3"/>
  <c r="B1018" i="3"/>
  <c r="B1022" i="3"/>
  <c r="B1026" i="3"/>
  <c r="B1030" i="3"/>
  <c r="B1034" i="3"/>
  <c r="B1038" i="3"/>
  <c r="B1042" i="3"/>
  <c r="B1046" i="3"/>
  <c r="B1050" i="3"/>
  <c r="B1054" i="3"/>
  <c r="B1058" i="3"/>
  <c r="B1062" i="3"/>
  <c r="B1066" i="3"/>
  <c r="B1070" i="3"/>
  <c r="B1074" i="3"/>
  <c r="B1078" i="3"/>
  <c r="B1082" i="3"/>
  <c r="B1086" i="3"/>
  <c r="B1090" i="3"/>
  <c r="B1094" i="3"/>
  <c r="B1098" i="3"/>
  <c r="B1102" i="3"/>
  <c r="B1106" i="3"/>
  <c r="B1110" i="3"/>
  <c r="B1114" i="3"/>
  <c r="B1118" i="3"/>
  <c r="B1122" i="3"/>
  <c r="B1126" i="3"/>
  <c r="B1130" i="3"/>
  <c r="B1134" i="3"/>
  <c r="B1138" i="3"/>
  <c r="B1142" i="3"/>
  <c r="B1146" i="3"/>
  <c r="B1150" i="3"/>
  <c r="B1154" i="3"/>
  <c r="B1158" i="3"/>
  <c r="B1162" i="3"/>
  <c r="B1166" i="3"/>
  <c r="B1170" i="3"/>
  <c r="B1174" i="3"/>
  <c r="B1178" i="3"/>
  <c r="B1182" i="3"/>
  <c r="B1186" i="3"/>
  <c r="B1190" i="3"/>
  <c r="B1194" i="3"/>
  <c r="B1198" i="3"/>
  <c r="B1202" i="3"/>
  <c r="B1206" i="3"/>
  <c r="B1210" i="3"/>
  <c r="B1214" i="3"/>
  <c r="B1218" i="3"/>
  <c r="B1222" i="3"/>
  <c r="B1226" i="3"/>
  <c r="B1230" i="3"/>
  <c r="B1234" i="3"/>
  <c r="B1238" i="3"/>
  <c r="B1242" i="3"/>
  <c r="B1246" i="3"/>
  <c r="B1250" i="3"/>
  <c r="B1254" i="3"/>
  <c r="B1258" i="3"/>
  <c r="B1262" i="3"/>
  <c r="B1266" i="3"/>
  <c r="B1270" i="3"/>
  <c r="B1274" i="3"/>
  <c r="B1278" i="3"/>
  <c r="B1282" i="3"/>
  <c r="B1286" i="3"/>
  <c r="B1290" i="3"/>
  <c r="B1294" i="3"/>
  <c r="B1298" i="3"/>
  <c r="B1302" i="3"/>
  <c r="B1306" i="3"/>
  <c r="B1310" i="3"/>
  <c r="B1314" i="3"/>
  <c r="B1318" i="3"/>
  <c r="B1322" i="3"/>
  <c r="B1326" i="3"/>
  <c r="B1330" i="3"/>
  <c r="B1334" i="3"/>
  <c r="B1338" i="3"/>
  <c r="B1342" i="3"/>
  <c r="B1346" i="3"/>
  <c r="B1350" i="3"/>
  <c r="B1354" i="3"/>
  <c r="B1358" i="3"/>
  <c r="B1362" i="3"/>
  <c r="B1366" i="3"/>
  <c r="B1370" i="3"/>
  <c r="B1374" i="3"/>
  <c r="B1378" i="3"/>
  <c r="B1382" i="3"/>
  <c r="B1386" i="3"/>
  <c r="B1390" i="3"/>
  <c r="B1394" i="3"/>
  <c r="B1398" i="3"/>
  <c r="B1402" i="3"/>
  <c r="B1406" i="3"/>
  <c r="B1410" i="3"/>
  <c r="B1414" i="3"/>
  <c r="B1418" i="3"/>
  <c r="B1422" i="3"/>
  <c r="B1426" i="3"/>
  <c r="B1430" i="3"/>
  <c r="B1434" i="3"/>
  <c r="B1438" i="3"/>
  <c r="B1442" i="3"/>
  <c r="B1446" i="3"/>
  <c r="B1450" i="3"/>
  <c r="B1454" i="3"/>
  <c r="B1458" i="3"/>
  <c r="B1462" i="3"/>
  <c r="B1466" i="3"/>
  <c r="B1470" i="3"/>
  <c r="B1474" i="3"/>
  <c r="B1478" i="3"/>
  <c r="B1482" i="3"/>
  <c r="B1486" i="3"/>
  <c r="B1490" i="3"/>
  <c r="B1494" i="3"/>
  <c r="B1498" i="3"/>
  <c r="B1502" i="3"/>
  <c r="B1506" i="3"/>
  <c r="B1510" i="3"/>
  <c r="B1514" i="3"/>
  <c r="B1518" i="3"/>
  <c r="B1522" i="3"/>
  <c r="B1526" i="3"/>
  <c r="B1530" i="3"/>
  <c r="B1534" i="3"/>
  <c r="B1538" i="3"/>
  <c r="B1542" i="3"/>
  <c r="B1546" i="3"/>
  <c r="B1550" i="3"/>
  <c r="B1554" i="3"/>
  <c r="B1558" i="3"/>
  <c r="B1562" i="3"/>
  <c r="B1566" i="3"/>
  <c r="B1570" i="3"/>
  <c r="B1574" i="3"/>
  <c r="B1578" i="3"/>
  <c r="B1582" i="3"/>
  <c r="B1586" i="3"/>
  <c r="B1590" i="3"/>
  <c r="B1594" i="3"/>
  <c r="B1598" i="3"/>
  <c r="B1602" i="3"/>
  <c r="B1606" i="3"/>
  <c r="B1610" i="3"/>
  <c r="B1614" i="3"/>
  <c r="B1618" i="3"/>
  <c r="B1622" i="3"/>
  <c r="B1626" i="3"/>
  <c r="B1630" i="3"/>
  <c r="B1634" i="3"/>
  <c r="B1638" i="3"/>
  <c r="B1642" i="3"/>
  <c r="B1646" i="3"/>
  <c r="B1650" i="3"/>
  <c r="B1654" i="3"/>
  <c r="B1658" i="3"/>
  <c r="B1662" i="3"/>
  <c r="B1666" i="3"/>
  <c r="B1670" i="3"/>
  <c r="B1674" i="3"/>
  <c r="B1678" i="3"/>
  <c r="B1682" i="3"/>
  <c r="B1686" i="3"/>
  <c r="B1690" i="3"/>
  <c r="B1694" i="3"/>
  <c r="B1698" i="3"/>
  <c r="B1702" i="3"/>
  <c r="B1706" i="3"/>
  <c r="B1710" i="3"/>
  <c r="B1714" i="3"/>
  <c r="B1718" i="3"/>
  <c r="B1722" i="3"/>
  <c r="B1726" i="3"/>
  <c r="B1730" i="3"/>
  <c r="B1734" i="3"/>
  <c r="B1738" i="3"/>
  <c r="B1742" i="3"/>
  <c r="B1746" i="3"/>
  <c r="B1750" i="3"/>
  <c r="B1754" i="3"/>
  <c r="B1758" i="3"/>
  <c r="B1762" i="3"/>
  <c r="B1766" i="3"/>
  <c r="B1770" i="3"/>
  <c r="B1774" i="3"/>
  <c r="B1778" i="3"/>
  <c r="B1782" i="3"/>
  <c r="B1786" i="3"/>
  <c r="B1790" i="3"/>
  <c r="B1794" i="3"/>
  <c r="B1798" i="3"/>
  <c r="B1802" i="3"/>
  <c r="B1806" i="3"/>
  <c r="B1810" i="3"/>
  <c r="B1814" i="3"/>
  <c r="B1818" i="3"/>
  <c r="B1822" i="3"/>
  <c r="B1826" i="3"/>
  <c r="B1830" i="3"/>
  <c r="B1834" i="3"/>
  <c r="B1838" i="3"/>
  <c r="B1842" i="3"/>
  <c r="B1846" i="3"/>
  <c r="B1850" i="3"/>
  <c r="B1854" i="3"/>
  <c r="B1858" i="3"/>
  <c r="B1862" i="3"/>
  <c r="B1866" i="3"/>
  <c r="B1870" i="3"/>
  <c r="B1874" i="3"/>
  <c r="B1878" i="3"/>
  <c r="B1882" i="3"/>
  <c r="B1886" i="3"/>
  <c r="B1890" i="3"/>
  <c r="B1894" i="3"/>
  <c r="B1898" i="3"/>
  <c r="B1902" i="3"/>
  <c r="B1906" i="3"/>
  <c r="B1910" i="3"/>
  <c r="B1914" i="3"/>
  <c r="B1918" i="3"/>
  <c r="B1922" i="3"/>
  <c r="B1926" i="3"/>
  <c r="B1930" i="3"/>
  <c r="B1934" i="3"/>
  <c r="B1938" i="3"/>
  <c r="B1942" i="3"/>
  <c r="B1946" i="3"/>
  <c r="B1950" i="3"/>
  <c r="B1954" i="3"/>
  <c r="B1958" i="3"/>
  <c r="B1962" i="3"/>
  <c r="B1966" i="3"/>
  <c r="B1970" i="3"/>
  <c r="B1974" i="3"/>
  <c r="B1978" i="3"/>
  <c r="B1982" i="3"/>
  <c r="B1986" i="3"/>
  <c r="B1990" i="3"/>
  <c r="B1994" i="3"/>
  <c r="B1998" i="3"/>
  <c r="B2002" i="3"/>
  <c r="B2006" i="3"/>
  <c r="B2010" i="3"/>
  <c r="B2014" i="3"/>
  <c r="B2018" i="3"/>
  <c r="B2022" i="3"/>
  <c r="B2026" i="3"/>
  <c r="B231" i="3"/>
  <c r="B263" i="3"/>
  <c r="B295" i="3"/>
  <c r="B327" i="3"/>
  <c r="B359" i="3"/>
  <c r="B391" i="3"/>
  <c r="B423" i="3"/>
  <c r="B455" i="3"/>
  <c r="B487" i="3"/>
  <c r="B519" i="3"/>
  <c r="B4" i="3"/>
  <c r="B28" i="3"/>
  <c r="B52" i="3"/>
  <c r="B68" i="3"/>
  <c r="B92" i="3"/>
  <c r="B116" i="3"/>
  <c r="B140" i="3"/>
  <c r="B164" i="3"/>
  <c r="B196" i="3"/>
  <c r="B5" i="3"/>
  <c r="B21" i="3"/>
  <c r="B37" i="3"/>
  <c r="B53" i="3"/>
  <c r="B77" i="3"/>
  <c r="B93" i="3"/>
  <c r="B109" i="3"/>
  <c r="B125" i="3"/>
  <c r="B141" i="3"/>
  <c r="B157" i="3"/>
  <c r="B173" i="3"/>
  <c r="B189" i="3"/>
  <c r="B205" i="3"/>
  <c r="B221" i="3"/>
  <c r="B237" i="3"/>
  <c r="B253" i="3"/>
  <c r="B269" i="3"/>
  <c r="B285" i="3"/>
  <c r="B301" i="3"/>
  <c r="B317" i="3"/>
  <c r="B333" i="3"/>
  <c r="B6" i="3"/>
  <c r="B14" i="3"/>
  <c r="B22" i="3"/>
  <c r="B30" i="3"/>
  <c r="B38" i="3"/>
  <c r="B46" i="3"/>
  <c r="B54" i="3"/>
  <c r="B62" i="3"/>
  <c r="B70" i="3"/>
  <c r="B78" i="3"/>
  <c r="B86" i="3"/>
  <c r="B94" i="3"/>
  <c r="B106" i="3"/>
  <c r="B114" i="3"/>
  <c r="B122" i="3"/>
  <c r="B130" i="3"/>
  <c r="B138" i="3"/>
  <c r="B150" i="3"/>
  <c r="B158" i="3"/>
  <c r="B166" i="3"/>
  <c r="B174" i="3"/>
  <c r="B182" i="3"/>
  <c r="B190" i="3"/>
  <c r="B198" i="3"/>
  <c r="B206" i="3"/>
  <c r="B314" i="3"/>
  <c r="B322" i="3"/>
  <c r="B330" i="3"/>
  <c r="B342" i="3"/>
  <c r="B346" i="3"/>
  <c r="B354" i="3"/>
  <c r="B362" i="3"/>
  <c r="B370" i="3"/>
  <c r="B378" i="3"/>
  <c r="B386" i="3"/>
  <c r="B398" i="3"/>
  <c r="B406" i="3"/>
  <c r="B414" i="3"/>
  <c r="B422" i="3"/>
  <c r="B430" i="3"/>
  <c r="B438" i="3"/>
  <c r="B446" i="3"/>
  <c r="B454" i="3"/>
  <c r="B462" i="3"/>
  <c r="B470" i="3"/>
  <c r="B478" i="3"/>
  <c r="B486" i="3"/>
  <c r="B494" i="3"/>
  <c r="B502" i="3"/>
  <c r="B510" i="3"/>
  <c r="B518" i="3"/>
  <c r="B526" i="3"/>
  <c r="B534" i="3"/>
  <c r="B542" i="3"/>
  <c r="B550" i="3"/>
  <c r="B558" i="3"/>
  <c r="B566" i="3"/>
  <c r="B574" i="3"/>
  <c r="B582" i="3"/>
  <c r="B590" i="3"/>
  <c r="B598" i="3"/>
  <c r="B606" i="3"/>
  <c r="B614" i="3"/>
  <c r="B622" i="3"/>
  <c r="B630" i="3"/>
  <c r="B638" i="3"/>
  <c r="B646" i="3"/>
  <c r="B650" i="3"/>
  <c r="B658" i="3"/>
  <c r="B670" i="3"/>
  <c r="B2844" i="3"/>
  <c r="B2848" i="3"/>
  <c r="B2852" i="3"/>
  <c r="B2856" i="3"/>
  <c r="B2860" i="3"/>
  <c r="B2864" i="3"/>
  <c r="B2868" i="3"/>
  <c r="B2872" i="3"/>
  <c r="B2876" i="3"/>
  <c r="B2880" i="3"/>
  <c r="B2884" i="3"/>
  <c r="B2888" i="3"/>
  <c r="B2892" i="3"/>
  <c r="B2896" i="3"/>
  <c r="B2900" i="3"/>
  <c r="B2904" i="3"/>
  <c r="B2908" i="3"/>
  <c r="B2912" i="3"/>
  <c r="B2916" i="3"/>
  <c r="B2920" i="3"/>
  <c r="B2924" i="3"/>
  <c r="B2928" i="3"/>
  <c r="B2932" i="3"/>
  <c r="B2936" i="3"/>
  <c r="B2940" i="3"/>
  <c r="B2944" i="3"/>
  <c r="B2948" i="3"/>
  <c r="B2952" i="3"/>
  <c r="B2956" i="3"/>
  <c r="B2960" i="3"/>
  <c r="B2964" i="3"/>
  <c r="B2968" i="3"/>
  <c r="B2972" i="3"/>
  <c r="B2976" i="3"/>
  <c r="B2980" i="3"/>
  <c r="B2984" i="3"/>
  <c r="B2988" i="3"/>
  <c r="B2992" i="3"/>
  <c r="B2996" i="3"/>
  <c r="B3000" i="3"/>
  <c r="B3004" i="3"/>
  <c r="B3008" i="3"/>
  <c r="B3012" i="3"/>
  <c r="B3016" i="3"/>
  <c r="B3020" i="3"/>
  <c r="B3024" i="3"/>
  <c r="B3028" i="3"/>
  <c r="B3032" i="3"/>
  <c r="B3036" i="3"/>
  <c r="B3040" i="3"/>
  <c r="B3044" i="3"/>
  <c r="B3048" i="3"/>
  <c r="B3052" i="3"/>
  <c r="B3056" i="3"/>
  <c r="B3060" i="3"/>
  <c r="B3064" i="3"/>
  <c r="B3068" i="3"/>
  <c r="B3072" i="3"/>
  <c r="B3076" i="3"/>
  <c r="B3080" i="3"/>
  <c r="B3084" i="3"/>
  <c r="B3088" i="3"/>
  <c r="B3092" i="3"/>
  <c r="B3096" i="3"/>
  <c r="B3100" i="3"/>
  <c r="B3104" i="3"/>
  <c r="B3108" i="3"/>
  <c r="B3112" i="3"/>
  <c r="B3116" i="3"/>
  <c r="B3120" i="3"/>
  <c r="B3124" i="3"/>
  <c r="B3128" i="3"/>
  <c r="B3132" i="3"/>
  <c r="B3136" i="3"/>
  <c r="B3140" i="3"/>
  <c r="B3144" i="3"/>
  <c r="B3148" i="3"/>
  <c r="B3152" i="3"/>
  <c r="B3156" i="3"/>
  <c r="B3160" i="3"/>
  <c r="B3164" i="3"/>
  <c r="B3168" i="3"/>
  <c r="B3172" i="3"/>
  <c r="B3176" i="3"/>
  <c r="B3180" i="3"/>
  <c r="B3184" i="3"/>
  <c r="B3188" i="3"/>
  <c r="B3192" i="3"/>
  <c r="B3196" i="3"/>
  <c r="B3200" i="3"/>
  <c r="B3204" i="3"/>
  <c r="B3208" i="3"/>
  <c r="B3212" i="3"/>
  <c r="B3216" i="3"/>
  <c r="B3220" i="3"/>
  <c r="B3224" i="3"/>
  <c r="B3228" i="3"/>
  <c r="B3232" i="3"/>
  <c r="B3236" i="3"/>
  <c r="B3240" i="3"/>
  <c r="B3244" i="3"/>
  <c r="B3248" i="3"/>
  <c r="B3252" i="3"/>
  <c r="B3256" i="3"/>
  <c r="B3260" i="3"/>
  <c r="B3264" i="3"/>
  <c r="B3268" i="3"/>
  <c r="B3272" i="3"/>
  <c r="B3276" i="3"/>
  <c r="B3280" i="3"/>
  <c r="B3284" i="3"/>
  <c r="B3288" i="3"/>
  <c r="B3292" i="3"/>
  <c r="B3296" i="3"/>
  <c r="B3300" i="3"/>
  <c r="B3304" i="3"/>
  <c r="B3308" i="3"/>
  <c r="B3312" i="3"/>
  <c r="B3316" i="3"/>
  <c r="B3320" i="3"/>
  <c r="B3324" i="3"/>
  <c r="B3328" i="3"/>
  <c r="B3332" i="3"/>
  <c r="B3336" i="3"/>
  <c r="B3340" i="3"/>
  <c r="B3344" i="3"/>
  <c r="B3348" i="3"/>
  <c r="B3352" i="3"/>
  <c r="B3356" i="3"/>
  <c r="B3360" i="3"/>
  <c r="B3364" i="3"/>
  <c r="B3368" i="3"/>
  <c r="B3372" i="3"/>
  <c r="B3376" i="3"/>
  <c r="B3380" i="3"/>
  <c r="B3384" i="3"/>
  <c r="B3388" i="3"/>
  <c r="B3392" i="3"/>
  <c r="B3396" i="3"/>
  <c r="B3400" i="3"/>
  <c r="B3404" i="3"/>
  <c r="B3408" i="3"/>
  <c r="B3412" i="3"/>
  <c r="B3416" i="3"/>
  <c r="B3420" i="3"/>
  <c r="B3424" i="3"/>
  <c r="B3428" i="3"/>
  <c r="B3432" i="3"/>
  <c r="B3436" i="3"/>
  <c r="B3440" i="3"/>
  <c r="B3444" i="3"/>
  <c r="B3448" i="3"/>
  <c r="B3452" i="3"/>
  <c r="B3456" i="3"/>
  <c r="B3460" i="3"/>
  <c r="B3464" i="3"/>
  <c r="B3468" i="3"/>
  <c r="B3472" i="3"/>
  <c r="B3476" i="3"/>
  <c r="B3480" i="3"/>
  <c r="B3484" i="3"/>
  <c r="B3488" i="3"/>
  <c r="B3492" i="3"/>
  <c r="B3496" i="3"/>
  <c r="B3500" i="3"/>
  <c r="B3504" i="3"/>
  <c r="B3508" i="3"/>
  <c r="B3512" i="3"/>
  <c r="B3516" i="3"/>
  <c r="B3520" i="3"/>
  <c r="B3524" i="3"/>
  <c r="B3528" i="3"/>
  <c r="B3532" i="3"/>
  <c r="B3536" i="3"/>
  <c r="B3540" i="3"/>
  <c r="B3544" i="3"/>
  <c r="B3548" i="3"/>
  <c r="B3552" i="3"/>
  <c r="B3556" i="3"/>
  <c r="B3560" i="3"/>
  <c r="B3564" i="3"/>
  <c r="B3568" i="3"/>
  <c r="B3572" i="3"/>
  <c r="B3576" i="3"/>
  <c r="B3580" i="3"/>
  <c r="B3584" i="3"/>
  <c r="B3588" i="3"/>
  <c r="B3592" i="3"/>
  <c r="B3596" i="3"/>
  <c r="B3600" i="3"/>
  <c r="B3604" i="3"/>
  <c r="B3608" i="3"/>
  <c r="B3612" i="3"/>
  <c r="B3616" i="3"/>
  <c r="B3620" i="3"/>
  <c r="B3624" i="3"/>
  <c r="B3628" i="3"/>
  <c r="B3632" i="3"/>
  <c r="B3636" i="3"/>
  <c r="B3640" i="3"/>
  <c r="B3644" i="3"/>
  <c r="B3648" i="3"/>
  <c r="B3652" i="3"/>
  <c r="B3656" i="3"/>
  <c r="B3660" i="3"/>
  <c r="B3664" i="3"/>
  <c r="B3668" i="3"/>
  <c r="B3672" i="3"/>
  <c r="B3676" i="3"/>
  <c r="B3680" i="3"/>
  <c r="B3684" i="3"/>
  <c r="B3688" i="3"/>
  <c r="B3692" i="3"/>
  <c r="B3696" i="3"/>
  <c r="B3700" i="3"/>
  <c r="B3704" i="3"/>
  <c r="B3708" i="3"/>
  <c r="B3712" i="3"/>
  <c r="B3716" i="3"/>
  <c r="B3720" i="3"/>
  <c r="B3724" i="3"/>
  <c r="B3728" i="3"/>
  <c r="B3732" i="3"/>
  <c r="B3736" i="3"/>
  <c r="B3740" i="3"/>
  <c r="B3744" i="3"/>
  <c r="B3748" i="3"/>
  <c r="B3752" i="3"/>
  <c r="B3756" i="3"/>
  <c r="B3760" i="3"/>
  <c r="B3764" i="3"/>
  <c r="B3768" i="3"/>
  <c r="B3772" i="3"/>
  <c r="B3776" i="3"/>
  <c r="B3780" i="3"/>
  <c r="B3784" i="3"/>
  <c r="B3788" i="3"/>
  <c r="B3792" i="3"/>
  <c r="B3796" i="3"/>
  <c r="B3800" i="3"/>
  <c r="B3804" i="3"/>
  <c r="B3808" i="3"/>
  <c r="B3812" i="3"/>
  <c r="B3816" i="3"/>
  <c r="B3820" i="3"/>
  <c r="B3824" i="3"/>
  <c r="B3828" i="3"/>
  <c r="B3832" i="3"/>
  <c r="B3836" i="3"/>
  <c r="B3840" i="3"/>
  <c r="B3844" i="3"/>
  <c r="B3848" i="3"/>
  <c r="B3852" i="3"/>
  <c r="B3856" i="3"/>
  <c r="B3860" i="3"/>
  <c r="B3864" i="3"/>
  <c r="B3868" i="3"/>
  <c r="B3872" i="3"/>
  <c r="B3876" i="3"/>
  <c r="B3880" i="3"/>
  <c r="B3884" i="3"/>
  <c r="B3888" i="3"/>
  <c r="B3892" i="3"/>
  <c r="B3896" i="3"/>
  <c r="B3900" i="3"/>
  <c r="B3904" i="3"/>
  <c r="B3908" i="3"/>
  <c r="B3912" i="3"/>
  <c r="B3916" i="3"/>
  <c r="B3920" i="3"/>
  <c r="B3924" i="3"/>
  <c r="B3928" i="3"/>
  <c r="B3932" i="3"/>
  <c r="B3936" i="3"/>
  <c r="B3940" i="3"/>
  <c r="B3944" i="3"/>
  <c r="B3948" i="3"/>
  <c r="B3952" i="3"/>
  <c r="B3956" i="3"/>
  <c r="B3960" i="3"/>
  <c r="B3964" i="3"/>
  <c r="B3968" i="3"/>
  <c r="B3972" i="3"/>
  <c r="B3976" i="3"/>
  <c r="B3980" i="3"/>
  <c r="B3984" i="3"/>
  <c r="B3988" i="3"/>
  <c r="B3992" i="3"/>
  <c r="B3996" i="3"/>
  <c r="B4000" i="3"/>
  <c r="B4004" i="3"/>
  <c r="B4008" i="3"/>
  <c r="B4012" i="3"/>
  <c r="B4016" i="3"/>
  <c r="B4020" i="3"/>
  <c r="B4024" i="3"/>
  <c r="B4028" i="3"/>
  <c r="B4032" i="3"/>
  <c r="B4036" i="3"/>
  <c r="B4040" i="3"/>
  <c r="B4044" i="3"/>
  <c r="B4048" i="3"/>
  <c r="B4052" i="3"/>
  <c r="B4056" i="3"/>
  <c r="B4060" i="3"/>
  <c r="B4064" i="3"/>
  <c r="B4068" i="3"/>
  <c r="B4072" i="3"/>
  <c r="B4076" i="3"/>
  <c r="B4080" i="3"/>
  <c r="B4084" i="3"/>
  <c r="B4088" i="3"/>
  <c r="B4092" i="3"/>
  <c r="B4096" i="3"/>
  <c r="B4100" i="3"/>
  <c r="B4104" i="3"/>
  <c r="B4108" i="3"/>
  <c r="B4112" i="3"/>
  <c r="B4116" i="3"/>
  <c r="B4120" i="3"/>
  <c r="B4124" i="3"/>
  <c r="B4128" i="3"/>
  <c r="B4132" i="3"/>
  <c r="B4136" i="3"/>
  <c r="B4140" i="3"/>
  <c r="B4144" i="3"/>
  <c r="B4148" i="3"/>
  <c r="B4152" i="3"/>
  <c r="B4156" i="3"/>
  <c r="B4160" i="3"/>
  <c r="B4164" i="3"/>
  <c r="B4168" i="3"/>
  <c r="B4172" i="3"/>
  <c r="B4176" i="3"/>
  <c r="B4180" i="3"/>
  <c r="B4184" i="3"/>
  <c r="B4188" i="3"/>
  <c r="B4192" i="3"/>
  <c r="B4196" i="3"/>
  <c r="B4200" i="3"/>
  <c r="B4204" i="3"/>
  <c r="B4208" i="3"/>
  <c r="B4212" i="3"/>
  <c r="B4216" i="3"/>
  <c r="B4220" i="3"/>
  <c r="B4224" i="3"/>
  <c r="B4228" i="3"/>
  <c r="B4232" i="3"/>
  <c r="B4236" i="3"/>
  <c r="B4240" i="3"/>
  <c r="B4244" i="3"/>
  <c r="B4248" i="3"/>
  <c r="B4252" i="3"/>
  <c r="B4256" i="3"/>
  <c r="B4260" i="3"/>
  <c r="B4264" i="3"/>
  <c r="B4268" i="3"/>
  <c r="B4272" i="3"/>
  <c r="B4276" i="3"/>
  <c r="B4280" i="3"/>
  <c r="B4284" i="3"/>
  <c r="B4288" i="3"/>
  <c r="B4292" i="3"/>
  <c r="B4296" i="3"/>
  <c r="B4300" i="3"/>
  <c r="B4304" i="3"/>
  <c r="B4308" i="3"/>
  <c r="B4312" i="3"/>
  <c r="B4316" i="3"/>
  <c r="B4320" i="3"/>
  <c r="B4324" i="3"/>
  <c r="B4328" i="3"/>
  <c r="B4332" i="3"/>
  <c r="B4336" i="3"/>
  <c r="B4340" i="3"/>
  <c r="B4344" i="3"/>
  <c r="B4348" i="3"/>
  <c r="B4352" i="3"/>
  <c r="B4356" i="3"/>
  <c r="B4360" i="3"/>
  <c r="B4364" i="3"/>
  <c r="B4368" i="3"/>
  <c r="B4372" i="3"/>
  <c r="B4376" i="3"/>
  <c r="B4380" i="3"/>
  <c r="B4384" i="3"/>
  <c r="B4388" i="3"/>
  <c r="B4392" i="3"/>
  <c r="B4396" i="3"/>
  <c r="B4400" i="3"/>
  <c r="B4404" i="3"/>
  <c r="B4408" i="3"/>
  <c r="B4412" i="3"/>
  <c r="B4416" i="3"/>
  <c r="B4420" i="3"/>
  <c r="B4424" i="3"/>
  <c r="B4428" i="3"/>
  <c r="B4432" i="3"/>
  <c r="B4436" i="3"/>
  <c r="B4440" i="3"/>
  <c r="B4444" i="3"/>
  <c r="B4448" i="3"/>
  <c r="B4452" i="3"/>
  <c r="B4456" i="3"/>
  <c r="B4460" i="3"/>
  <c r="B4464" i="3"/>
  <c r="B4468" i="3"/>
  <c r="B4472" i="3"/>
  <c r="B4476" i="3"/>
  <c r="B4480" i="3"/>
  <c r="B4484" i="3"/>
  <c r="B4488" i="3"/>
  <c r="B4492" i="3"/>
  <c r="B4496" i="3"/>
  <c r="B4500" i="3"/>
  <c r="K508" i="2"/>
  <c r="L508" i="2" s="1"/>
  <c r="K1099" i="2"/>
  <c r="L1099" i="2"/>
  <c r="B3" i="3"/>
  <c r="N4" i="2"/>
  <c r="B35" i="3"/>
  <c r="B63" i="3"/>
  <c r="B91" i="3"/>
  <c r="B119" i="3"/>
  <c r="B147" i="3"/>
  <c r="B175" i="3"/>
  <c r="B211" i="3"/>
  <c r="B243" i="3"/>
  <c r="B275" i="3"/>
  <c r="B307" i="3"/>
  <c r="B339" i="3"/>
  <c r="B371" i="3"/>
  <c r="B403" i="3"/>
  <c r="B435" i="3"/>
  <c r="B467" i="3"/>
  <c r="B499" i="3"/>
  <c r="B527" i="3"/>
  <c r="B551" i="3"/>
  <c r="B559" i="3"/>
  <c r="B567" i="3"/>
  <c r="B575" i="3"/>
  <c r="B583" i="3"/>
  <c r="B591" i="3"/>
  <c r="B599" i="3"/>
  <c r="B607" i="3"/>
  <c r="B615" i="3"/>
  <c r="B623" i="3"/>
  <c r="B631" i="3"/>
  <c r="B639" i="3"/>
  <c r="B647" i="3"/>
  <c r="B655" i="3"/>
  <c r="B663" i="3"/>
  <c r="B671" i="3"/>
  <c r="B679" i="3"/>
  <c r="B687" i="3"/>
  <c r="B695" i="3"/>
  <c r="B703" i="3"/>
  <c r="B711" i="3"/>
  <c r="B719" i="3"/>
  <c r="B727" i="3"/>
  <c r="B735" i="3"/>
  <c r="B743" i="3"/>
  <c r="B751" i="3"/>
  <c r="B759" i="3"/>
  <c r="B767" i="3"/>
  <c r="B775" i="3"/>
  <c r="B783" i="3"/>
  <c r="B791" i="3"/>
  <c r="B799" i="3"/>
  <c r="B807" i="3"/>
  <c r="B815" i="3"/>
  <c r="B823" i="3"/>
  <c r="B827" i="3"/>
  <c r="B835" i="3"/>
  <c r="B843" i="3"/>
  <c r="B851" i="3"/>
  <c r="B859" i="3"/>
  <c r="B867" i="3"/>
  <c r="B875" i="3"/>
  <c r="B883" i="3"/>
  <c r="B891" i="3"/>
  <c r="B899" i="3"/>
  <c r="B907" i="3"/>
  <c r="B915" i="3"/>
  <c r="B923" i="3"/>
  <c r="B931" i="3"/>
  <c r="B939" i="3"/>
  <c r="B947" i="3"/>
  <c r="B955" i="3"/>
  <c r="B963" i="3"/>
  <c r="B971" i="3"/>
  <c r="B979" i="3"/>
  <c r="B987" i="3"/>
  <c r="B995" i="3"/>
  <c r="B1003" i="3"/>
  <c r="B1011" i="3"/>
  <c r="B1139" i="3"/>
  <c r="B1147" i="3"/>
  <c r="B1155" i="3"/>
  <c r="B1163" i="3"/>
  <c r="B1167" i="3"/>
  <c r="B1175" i="3"/>
  <c r="B1179" i="3"/>
  <c r="B1187" i="3"/>
  <c r="B1195" i="3"/>
  <c r="B1203" i="3"/>
  <c r="B1211" i="3"/>
  <c r="B1219" i="3"/>
  <c r="B1227" i="3"/>
  <c r="B1235" i="3"/>
  <c r="B1243" i="3"/>
  <c r="B1251" i="3"/>
  <c r="B1259" i="3"/>
  <c r="B1267" i="3"/>
  <c r="B1275" i="3"/>
  <c r="B1283" i="3"/>
  <c r="B1287" i="3"/>
  <c r="B1291" i="3"/>
  <c r="B1295" i="3"/>
  <c r="B1299" i="3"/>
  <c r="B1303" i="3"/>
  <c r="B1307" i="3"/>
  <c r="B1311" i="3"/>
  <c r="B1315" i="3"/>
  <c r="B1319" i="3"/>
  <c r="B1323" i="3"/>
  <c r="B1327" i="3"/>
  <c r="B1331" i="3"/>
  <c r="B1335" i="3"/>
  <c r="B1339" i="3"/>
  <c r="B1343" i="3"/>
  <c r="B1347" i="3"/>
  <c r="B1351" i="3"/>
  <c r="B1355" i="3"/>
  <c r="B1359" i="3"/>
  <c r="B1363" i="3"/>
  <c r="B1367" i="3"/>
  <c r="B1371" i="3"/>
  <c r="B1375" i="3"/>
  <c r="B1379" i="3"/>
  <c r="B1383" i="3"/>
  <c r="B1387" i="3"/>
  <c r="B1391" i="3"/>
  <c r="B1395" i="3"/>
  <c r="B1399" i="3"/>
  <c r="B1403" i="3"/>
  <c r="B1407" i="3"/>
  <c r="B1411" i="3"/>
  <c r="B1415" i="3"/>
  <c r="B1419" i="3"/>
  <c r="B1423" i="3"/>
  <c r="B1427" i="3"/>
  <c r="B1431" i="3"/>
  <c r="B1435" i="3"/>
  <c r="B1439" i="3"/>
  <c r="B1443" i="3"/>
  <c r="B1447" i="3"/>
  <c r="B1451" i="3"/>
  <c r="B1455" i="3"/>
  <c r="B1459" i="3"/>
  <c r="B1463" i="3"/>
  <c r="B1467" i="3"/>
  <c r="B1471" i="3"/>
  <c r="B1475" i="3"/>
  <c r="B1479" i="3"/>
  <c r="B1483" i="3"/>
  <c r="B1487" i="3"/>
  <c r="B1491" i="3"/>
  <c r="B1495" i="3"/>
  <c r="B1499" i="3"/>
  <c r="B1503" i="3"/>
  <c r="B1507" i="3"/>
  <c r="B1511" i="3"/>
  <c r="B1515" i="3"/>
  <c r="B1519" i="3"/>
  <c r="B1523" i="3"/>
  <c r="B1527" i="3"/>
  <c r="B1531" i="3"/>
  <c r="B1535" i="3"/>
  <c r="B1539" i="3"/>
  <c r="B1543" i="3"/>
  <c r="B1547" i="3"/>
  <c r="B1551" i="3"/>
  <c r="B1555" i="3"/>
  <c r="B1559" i="3"/>
  <c r="B1563" i="3"/>
  <c r="B1567" i="3"/>
  <c r="B1571" i="3"/>
  <c r="B1575" i="3"/>
  <c r="B1579" i="3"/>
  <c r="B1583" i="3"/>
  <c r="B1587" i="3"/>
  <c r="B1591" i="3"/>
  <c r="B1595" i="3"/>
  <c r="B1599" i="3"/>
  <c r="B1603" i="3"/>
  <c r="B1607" i="3"/>
  <c r="B1611" i="3"/>
  <c r="B1615" i="3"/>
  <c r="B1619" i="3"/>
  <c r="B1623" i="3"/>
  <c r="B1627" i="3"/>
  <c r="B1631" i="3"/>
  <c r="B1635" i="3"/>
  <c r="B1639" i="3"/>
  <c r="B1643" i="3"/>
  <c r="B1647" i="3"/>
  <c r="B1651" i="3"/>
  <c r="B1655" i="3"/>
  <c r="B1659" i="3"/>
  <c r="B1663" i="3"/>
  <c r="B1667" i="3"/>
  <c r="B1671" i="3"/>
  <c r="B1675" i="3"/>
  <c r="B1679" i="3"/>
  <c r="B1683" i="3"/>
  <c r="B1687" i="3"/>
  <c r="B1691" i="3"/>
  <c r="B1695" i="3"/>
  <c r="B1699" i="3"/>
  <c r="B1703" i="3"/>
  <c r="B1707" i="3"/>
  <c r="B1711" i="3"/>
  <c r="B1715" i="3"/>
  <c r="B1719" i="3"/>
  <c r="B1723" i="3"/>
  <c r="B1727" i="3"/>
  <c r="B1731" i="3"/>
  <c r="B1735" i="3"/>
  <c r="B1739" i="3"/>
  <c r="B1743" i="3"/>
  <c r="B1747" i="3"/>
  <c r="B1751" i="3"/>
  <c r="B1755" i="3"/>
  <c r="B1759" i="3"/>
  <c r="B1763" i="3"/>
  <c r="B1767" i="3"/>
  <c r="B1771" i="3"/>
  <c r="B1775" i="3"/>
  <c r="B1779" i="3"/>
  <c r="B1783" i="3"/>
  <c r="B1787" i="3"/>
  <c r="B1791" i="3"/>
  <c r="B1795" i="3"/>
  <c r="B1799" i="3"/>
  <c r="B1803" i="3"/>
  <c r="B1807" i="3"/>
  <c r="B1811" i="3"/>
  <c r="B1815" i="3"/>
  <c r="B1819" i="3"/>
  <c r="B1823" i="3"/>
  <c r="B1827" i="3"/>
  <c r="B1831" i="3"/>
  <c r="B1835" i="3"/>
  <c r="B1839" i="3"/>
  <c r="B1843" i="3"/>
  <c r="B1847" i="3"/>
  <c r="B1851" i="3"/>
  <c r="B1855" i="3"/>
  <c r="B1859" i="3"/>
  <c r="B1863" i="3"/>
  <c r="B1867" i="3"/>
  <c r="B1871" i="3"/>
  <c r="B1875" i="3"/>
  <c r="B1879" i="3"/>
  <c r="B1883" i="3"/>
  <c r="B1887" i="3"/>
  <c r="B1891" i="3"/>
  <c r="B1895" i="3"/>
  <c r="B1899" i="3"/>
  <c r="B1903" i="3"/>
  <c r="B1907" i="3"/>
  <c r="B1911" i="3"/>
  <c r="B1915" i="3"/>
  <c r="B1919" i="3"/>
  <c r="B1923" i="3"/>
  <c r="B1927" i="3"/>
  <c r="B1931" i="3"/>
  <c r="B1935" i="3"/>
  <c r="B1939" i="3"/>
  <c r="B1943" i="3"/>
  <c r="B1947" i="3"/>
  <c r="B1951" i="3"/>
  <c r="B1955" i="3"/>
  <c r="B1959" i="3"/>
  <c r="B1963" i="3"/>
  <c r="B1967" i="3"/>
  <c r="B1971" i="3"/>
  <c r="B1975" i="3"/>
  <c r="B1979" i="3"/>
  <c r="B1983" i="3"/>
  <c r="B1987" i="3"/>
  <c r="B1991" i="3"/>
  <c r="B1995" i="3"/>
  <c r="B1999" i="3"/>
  <c r="B2003" i="3"/>
  <c r="B2007" i="3"/>
  <c r="B2011" i="3"/>
  <c r="B2015" i="3"/>
  <c r="B2019" i="3"/>
  <c r="B2023" i="3"/>
  <c r="B2027" i="3"/>
  <c r="B2031" i="3"/>
  <c r="B2035" i="3"/>
  <c r="B2039" i="3"/>
  <c r="B2043" i="3"/>
  <c r="B2047" i="3"/>
  <c r="B2051" i="3"/>
  <c r="B2055" i="3"/>
  <c r="B2059" i="3"/>
  <c r="B2063" i="3"/>
  <c r="B2067" i="3"/>
  <c r="B2071" i="3"/>
  <c r="B2075" i="3"/>
  <c r="B2079" i="3"/>
  <c r="B2083" i="3"/>
  <c r="B2087" i="3"/>
  <c r="B2091" i="3"/>
  <c r="B2095" i="3"/>
  <c r="B2099" i="3"/>
  <c r="B2103" i="3"/>
  <c r="B2107" i="3"/>
  <c r="B2111" i="3"/>
  <c r="B2115" i="3"/>
  <c r="B2119" i="3"/>
  <c r="B2123" i="3"/>
  <c r="B2127" i="3"/>
  <c r="B2131" i="3"/>
  <c r="B2135" i="3"/>
  <c r="B2139" i="3"/>
  <c r="B2143" i="3"/>
  <c r="B2147" i="3"/>
  <c r="B2151" i="3"/>
  <c r="B2155" i="3"/>
  <c r="B2159" i="3"/>
  <c r="B2163" i="3"/>
  <c r="B2167" i="3"/>
  <c r="B2171" i="3"/>
  <c r="B2175" i="3"/>
  <c r="B2179" i="3"/>
  <c r="B2183" i="3"/>
  <c r="B2187" i="3"/>
  <c r="B2191" i="3"/>
  <c r="B2195" i="3"/>
  <c r="B2199" i="3"/>
  <c r="B2203" i="3"/>
  <c r="B2207" i="3"/>
  <c r="B2211" i="3"/>
  <c r="B2215" i="3"/>
  <c r="B2219" i="3"/>
  <c r="B2223" i="3"/>
  <c r="B2227" i="3"/>
  <c r="B2231" i="3"/>
  <c r="B2235" i="3"/>
  <c r="B2239" i="3"/>
  <c r="B2243" i="3"/>
  <c r="B2247" i="3"/>
  <c r="B2251" i="3"/>
  <c r="B2255" i="3"/>
  <c r="B2259" i="3"/>
  <c r="B2263" i="3"/>
  <c r="B2267" i="3"/>
  <c r="B2271" i="3"/>
  <c r="B2275" i="3"/>
  <c r="B2279" i="3"/>
  <c r="B2283" i="3"/>
  <c r="B2287" i="3"/>
  <c r="B2291" i="3"/>
  <c r="B2295" i="3"/>
  <c r="B2299" i="3"/>
  <c r="B2303" i="3"/>
  <c r="B2307" i="3"/>
  <c r="B2311" i="3"/>
  <c r="B2315" i="3"/>
  <c r="B2319" i="3"/>
  <c r="B2323" i="3"/>
  <c r="B2327" i="3"/>
  <c r="B2331" i="3"/>
  <c r="B2335" i="3"/>
  <c r="B2339" i="3"/>
  <c r="B2343" i="3"/>
  <c r="B2347" i="3"/>
  <c r="B2351" i="3"/>
  <c r="B2355" i="3"/>
  <c r="B2359" i="3"/>
  <c r="B2363" i="3"/>
  <c r="B2367" i="3"/>
  <c r="B2371" i="3"/>
  <c r="B2375" i="3"/>
  <c r="B2379" i="3"/>
  <c r="B2383" i="3"/>
  <c r="B2387" i="3"/>
  <c r="B2391" i="3"/>
  <c r="B2395" i="3"/>
  <c r="B2399" i="3"/>
  <c r="B2403" i="3"/>
  <c r="B2407" i="3"/>
  <c r="B2411" i="3"/>
  <c r="B2415" i="3"/>
  <c r="B2419" i="3"/>
  <c r="B2423" i="3"/>
  <c r="B2427" i="3"/>
  <c r="B2431" i="3"/>
  <c r="B2435" i="3"/>
  <c r="B2439" i="3"/>
  <c r="B2443" i="3"/>
  <c r="B2447" i="3"/>
  <c r="B2451" i="3"/>
  <c r="B2455" i="3"/>
  <c r="B2459" i="3"/>
  <c r="B2463" i="3"/>
  <c r="B2467" i="3"/>
  <c r="B2471" i="3"/>
  <c r="B2475" i="3"/>
  <c r="B2479" i="3"/>
  <c r="B2483" i="3"/>
  <c r="B2487" i="3"/>
  <c r="B2491" i="3"/>
  <c r="B2495" i="3"/>
  <c r="B2499" i="3"/>
  <c r="B2503" i="3"/>
  <c r="B2507" i="3"/>
  <c r="B2511" i="3"/>
  <c r="B2515" i="3"/>
  <c r="B2519" i="3"/>
  <c r="B2523" i="3"/>
  <c r="B2527" i="3"/>
  <c r="B2531" i="3"/>
  <c r="B2535" i="3"/>
  <c r="B2539" i="3"/>
  <c r="B2543" i="3"/>
  <c r="B2547" i="3"/>
  <c r="B2551" i="3"/>
  <c r="B2555" i="3"/>
  <c r="B2559" i="3"/>
  <c r="B2563" i="3"/>
  <c r="B2567" i="3"/>
  <c r="B2571" i="3"/>
  <c r="B2575" i="3"/>
  <c r="B2579" i="3"/>
  <c r="B2583" i="3"/>
  <c r="B2587" i="3"/>
  <c r="B2591" i="3"/>
  <c r="B2595" i="3"/>
  <c r="B2599" i="3"/>
  <c r="B2603" i="3"/>
  <c r="B2607" i="3"/>
  <c r="B2611" i="3"/>
  <c r="B2615" i="3"/>
  <c r="B2619" i="3"/>
  <c r="B2623" i="3"/>
  <c r="B2627" i="3"/>
  <c r="B2631" i="3"/>
  <c r="B2635" i="3"/>
  <c r="B2639" i="3"/>
  <c r="B2643" i="3"/>
  <c r="B2647" i="3"/>
  <c r="B2651" i="3"/>
  <c r="B2655" i="3"/>
  <c r="B2659" i="3"/>
  <c r="B2663" i="3"/>
  <c r="B2667" i="3"/>
  <c r="B2671" i="3"/>
  <c r="B2675" i="3"/>
  <c r="B2679" i="3"/>
  <c r="B2683" i="3"/>
  <c r="B2687" i="3"/>
  <c r="B2691" i="3"/>
  <c r="B2695" i="3"/>
  <c r="B2699" i="3"/>
  <c r="B2703" i="3"/>
  <c r="B2707" i="3"/>
  <c r="K2430" i="2"/>
  <c r="L2430" i="2" s="1"/>
  <c r="B7" i="3"/>
  <c r="B31" i="3"/>
  <c r="B59" i="3"/>
  <c r="B87" i="3"/>
  <c r="B115" i="3"/>
  <c r="B143" i="3"/>
  <c r="B171" i="3"/>
  <c r="B199" i="3"/>
  <c r="B227" i="3"/>
  <c r="B259" i="3"/>
  <c r="B291" i="3"/>
  <c r="B323" i="3"/>
  <c r="B355" i="3"/>
  <c r="B387" i="3"/>
  <c r="B419" i="3"/>
  <c r="B451" i="3"/>
  <c r="B483" i="3"/>
  <c r="B515" i="3"/>
  <c r="B547" i="3"/>
  <c r="B555" i="3"/>
  <c r="B563" i="3"/>
  <c r="B571" i="3"/>
  <c r="B579" i="3"/>
  <c r="B587" i="3"/>
  <c r="B595" i="3"/>
  <c r="B603" i="3"/>
  <c r="B611" i="3"/>
  <c r="B619" i="3"/>
  <c r="B627" i="3"/>
  <c r="B635" i="3"/>
  <c r="B643" i="3"/>
  <c r="B651" i="3"/>
  <c r="B659" i="3"/>
  <c r="B667" i="3"/>
  <c r="B675" i="3"/>
  <c r="B683" i="3"/>
  <c r="B691" i="3"/>
  <c r="B699" i="3"/>
  <c r="B707" i="3"/>
  <c r="B715" i="3"/>
  <c r="B723" i="3"/>
  <c r="B731" i="3"/>
  <c r="B739" i="3"/>
  <c r="B747" i="3"/>
  <c r="B755" i="3"/>
  <c r="B763" i="3"/>
  <c r="B771" i="3"/>
  <c r="B779" i="3"/>
  <c r="B787" i="3"/>
  <c r="B795" i="3"/>
  <c r="B803" i="3"/>
  <c r="B811" i="3"/>
  <c r="B819" i="3"/>
  <c r="B831" i="3"/>
  <c r="B839" i="3"/>
  <c r="B847" i="3"/>
  <c r="B855" i="3"/>
  <c r="B863" i="3"/>
  <c r="B871" i="3"/>
  <c r="B879" i="3"/>
  <c r="B887" i="3"/>
  <c r="B895" i="3"/>
  <c r="B903" i="3"/>
  <c r="B911" i="3"/>
  <c r="B919" i="3"/>
  <c r="B927" i="3"/>
  <c r="B935" i="3"/>
  <c r="B943" i="3"/>
  <c r="B951" i="3"/>
  <c r="B959" i="3"/>
  <c r="B967" i="3"/>
  <c r="B975" i="3"/>
  <c r="B983" i="3"/>
  <c r="B991" i="3"/>
  <c r="B999" i="3"/>
  <c r="B1007" i="3"/>
  <c r="B1015" i="3"/>
  <c r="B1019" i="3"/>
  <c r="B1023" i="3"/>
  <c r="B1027" i="3"/>
  <c r="B1031" i="3"/>
  <c r="B1035" i="3"/>
  <c r="B1039" i="3"/>
  <c r="B1043" i="3"/>
  <c r="B1047" i="3"/>
  <c r="B1051" i="3"/>
  <c r="B1055" i="3"/>
  <c r="B1059" i="3"/>
  <c r="B1063" i="3"/>
  <c r="B1067" i="3"/>
  <c r="B1071" i="3"/>
  <c r="B1075" i="3"/>
  <c r="B1079" i="3"/>
  <c r="B1083" i="3"/>
  <c r="B1087" i="3"/>
  <c r="B1091" i="3"/>
  <c r="B1095" i="3"/>
  <c r="B1099" i="3"/>
  <c r="B1103" i="3"/>
  <c r="B1107" i="3"/>
  <c r="B1111" i="3"/>
  <c r="B1115" i="3"/>
  <c r="B1119" i="3"/>
  <c r="B1123" i="3"/>
  <c r="B1127" i="3"/>
  <c r="B1131" i="3"/>
  <c r="B1135" i="3"/>
  <c r="B1143" i="3"/>
  <c r="B1151" i="3"/>
  <c r="B1159" i="3"/>
  <c r="B1171" i="3"/>
  <c r="B1183" i="3"/>
  <c r="B1191" i="3"/>
  <c r="B1199" i="3"/>
  <c r="B1207" i="3"/>
  <c r="B1215" i="3"/>
  <c r="B1223" i="3"/>
  <c r="B1231" i="3"/>
  <c r="B1239" i="3"/>
  <c r="B1247" i="3"/>
  <c r="B1255" i="3"/>
  <c r="B1263" i="3"/>
  <c r="B1271" i="3"/>
  <c r="B1279" i="3"/>
  <c r="B2841" i="3"/>
  <c r="N8" i="2"/>
  <c r="B2845" i="3"/>
  <c r="B2849" i="3"/>
  <c r="B2853" i="3"/>
  <c r="B2857" i="3"/>
  <c r="B2861" i="3"/>
  <c r="B2865" i="3"/>
  <c r="B2869" i="3"/>
  <c r="B2873" i="3"/>
  <c r="B2877" i="3"/>
  <c r="B2881" i="3"/>
  <c r="B2885" i="3"/>
  <c r="B2889" i="3"/>
  <c r="B2893" i="3"/>
  <c r="B2897" i="3"/>
  <c r="B2901" i="3"/>
  <c r="B2905" i="3"/>
  <c r="B2909" i="3"/>
  <c r="B2913" i="3"/>
  <c r="B2917" i="3"/>
  <c r="B2921" i="3"/>
  <c r="B2925" i="3"/>
  <c r="B2929" i="3"/>
  <c r="B2933" i="3"/>
  <c r="B2937" i="3"/>
  <c r="B2941" i="3"/>
  <c r="B2945" i="3"/>
  <c r="B2949" i="3"/>
  <c r="B2953" i="3"/>
  <c r="B2957" i="3"/>
  <c r="B2961" i="3"/>
  <c r="B2965" i="3"/>
  <c r="B2969" i="3"/>
  <c r="B2973" i="3"/>
  <c r="B2977" i="3"/>
  <c r="B2981" i="3"/>
  <c r="B2985" i="3"/>
  <c r="B2989" i="3"/>
  <c r="B2993" i="3"/>
  <c r="B2997" i="3"/>
  <c r="B3001" i="3"/>
  <c r="B3005" i="3"/>
  <c r="B3009" i="3"/>
  <c r="B3013" i="3"/>
  <c r="B3017" i="3"/>
  <c r="B3021" i="3"/>
  <c r="B3025" i="3"/>
  <c r="B3029" i="3"/>
  <c r="B3033" i="3"/>
  <c r="B3037" i="3"/>
  <c r="B3041" i="3"/>
  <c r="B3045" i="3"/>
  <c r="B3049" i="3"/>
  <c r="B3053" i="3"/>
  <c r="B3057" i="3"/>
  <c r="B3061" i="3"/>
  <c r="B3065" i="3"/>
  <c r="B3069" i="3"/>
  <c r="B3073" i="3"/>
  <c r="B3077" i="3"/>
  <c r="B3081" i="3"/>
  <c r="B3085" i="3"/>
  <c r="B3089" i="3"/>
  <c r="B3093" i="3"/>
  <c r="B3097" i="3"/>
  <c r="B3101" i="3"/>
  <c r="B3105" i="3"/>
  <c r="B3109" i="3"/>
  <c r="B3113" i="3"/>
  <c r="B3117" i="3"/>
  <c r="B3121" i="3"/>
  <c r="B3125" i="3"/>
  <c r="B3129" i="3"/>
  <c r="B3133" i="3"/>
  <c r="B3137" i="3"/>
  <c r="B3141" i="3"/>
  <c r="B3145" i="3"/>
  <c r="B3149" i="3"/>
  <c r="B3153" i="3"/>
  <c r="B3157" i="3"/>
  <c r="B3161" i="3"/>
  <c r="B3165" i="3"/>
  <c r="B3169" i="3"/>
  <c r="B3173" i="3"/>
  <c r="B3177" i="3"/>
  <c r="B3181" i="3"/>
  <c r="B3185" i="3"/>
  <c r="B3189" i="3"/>
  <c r="B3193" i="3"/>
  <c r="B3197" i="3"/>
  <c r="B3201" i="3"/>
  <c r="B3205" i="3"/>
  <c r="B3209" i="3"/>
  <c r="B3213" i="3"/>
  <c r="B3217" i="3"/>
  <c r="B3221" i="3"/>
  <c r="B3225" i="3"/>
  <c r="B3229" i="3"/>
  <c r="B3233" i="3"/>
  <c r="B3237" i="3"/>
  <c r="B3241" i="3"/>
  <c r="B3245" i="3"/>
  <c r="B3249" i="3"/>
  <c r="B3253" i="3"/>
  <c r="B3257" i="3"/>
  <c r="B3261" i="3"/>
  <c r="B3265" i="3"/>
  <c r="B3269" i="3"/>
  <c r="B3273" i="3"/>
  <c r="B3277" i="3"/>
  <c r="B3281" i="3"/>
  <c r="B3285" i="3"/>
  <c r="B3289" i="3"/>
  <c r="B3293" i="3"/>
  <c r="B3297" i="3"/>
  <c r="B3301" i="3"/>
  <c r="B3305" i="3"/>
  <c r="B3309" i="3"/>
  <c r="B3313" i="3"/>
  <c r="B3317" i="3"/>
  <c r="B3321" i="3"/>
  <c r="B3325" i="3"/>
  <c r="B3329" i="3"/>
  <c r="B3333" i="3"/>
  <c r="B3337" i="3"/>
  <c r="B3341" i="3"/>
  <c r="B3345" i="3"/>
  <c r="B3349" i="3"/>
  <c r="B3353" i="3"/>
  <c r="B3357" i="3"/>
  <c r="B3361" i="3"/>
  <c r="B3365" i="3"/>
  <c r="B3369" i="3"/>
  <c r="B3373" i="3"/>
  <c r="B3377" i="3"/>
  <c r="B3381" i="3"/>
  <c r="B3385" i="3"/>
  <c r="B3389" i="3"/>
  <c r="B3393" i="3"/>
  <c r="B3397" i="3"/>
  <c r="B3401" i="3"/>
  <c r="B3405" i="3"/>
  <c r="B3409" i="3"/>
  <c r="B3413" i="3"/>
  <c r="B3417" i="3"/>
  <c r="B3421" i="3"/>
  <c r="B3425" i="3"/>
  <c r="B3429" i="3"/>
  <c r="B3433" i="3"/>
  <c r="B3437" i="3"/>
  <c r="B3441" i="3"/>
  <c r="B3445" i="3"/>
  <c r="B3449" i="3"/>
  <c r="B3453" i="3"/>
  <c r="B3457" i="3"/>
  <c r="B3461" i="3"/>
  <c r="B3465" i="3"/>
  <c r="B3469" i="3"/>
  <c r="B3473" i="3"/>
  <c r="B3477" i="3"/>
  <c r="B3481" i="3"/>
  <c r="B3485" i="3"/>
  <c r="B3489" i="3"/>
  <c r="B3493" i="3"/>
  <c r="B3497" i="3"/>
  <c r="B3501" i="3"/>
  <c r="B3505" i="3"/>
  <c r="B3509" i="3"/>
  <c r="B3513" i="3"/>
  <c r="B3517" i="3"/>
  <c r="B3521" i="3"/>
  <c r="B3525" i="3"/>
  <c r="B3529" i="3"/>
  <c r="B3533" i="3"/>
  <c r="B3537" i="3"/>
  <c r="B3541" i="3"/>
  <c r="B3545" i="3"/>
  <c r="B3549" i="3"/>
  <c r="B3553" i="3"/>
  <c r="B3557" i="3"/>
  <c r="B3561" i="3"/>
  <c r="B3565" i="3"/>
  <c r="B3569" i="3"/>
  <c r="B3573" i="3"/>
  <c r="B3577" i="3"/>
  <c r="B3581" i="3"/>
  <c r="B3585" i="3"/>
  <c r="B3589" i="3"/>
  <c r="B3593" i="3"/>
  <c r="B3597" i="3"/>
  <c r="B3601" i="3"/>
  <c r="B3605" i="3"/>
  <c r="B3609" i="3"/>
  <c r="B3613" i="3"/>
  <c r="B3617" i="3"/>
  <c r="B3621" i="3"/>
  <c r="B3625" i="3"/>
  <c r="B3629" i="3"/>
  <c r="B3633" i="3"/>
  <c r="B3637" i="3"/>
  <c r="B3641" i="3"/>
  <c r="B3645" i="3"/>
  <c r="B3649" i="3"/>
  <c r="B3653" i="3"/>
  <c r="B3657" i="3"/>
  <c r="B3661" i="3"/>
  <c r="B3665" i="3"/>
  <c r="B3669" i="3"/>
  <c r="B3673" i="3"/>
  <c r="B3677" i="3"/>
  <c r="B3681" i="3"/>
  <c r="B3685" i="3"/>
  <c r="B3689" i="3"/>
  <c r="B3693" i="3"/>
  <c r="B3697" i="3"/>
  <c r="B3701" i="3"/>
  <c r="B3705" i="3"/>
  <c r="B3709" i="3"/>
  <c r="B3713" i="3"/>
  <c r="B3717" i="3"/>
  <c r="B3721" i="3"/>
  <c r="B3725" i="3"/>
  <c r="B3729" i="3"/>
  <c r="B3733" i="3"/>
  <c r="B3737" i="3"/>
  <c r="B3741" i="3"/>
  <c r="B3745" i="3"/>
  <c r="B3749" i="3"/>
  <c r="B3753" i="3"/>
  <c r="B3757" i="3"/>
  <c r="B3761" i="3"/>
  <c r="B3765" i="3"/>
  <c r="B3769" i="3"/>
  <c r="B3773" i="3"/>
  <c r="B3777" i="3"/>
  <c r="B3781" i="3"/>
  <c r="B3785" i="3"/>
  <c r="B3789" i="3"/>
  <c r="B3793" i="3"/>
  <c r="B3797" i="3"/>
  <c r="B3801" i="3"/>
  <c r="B3805" i="3"/>
  <c r="B3809" i="3"/>
  <c r="B3813" i="3"/>
  <c r="B3817" i="3"/>
  <c r="B3821" i="3"/>
  <c r="B3825" i="3"/>
  <c r="B3829" i="3"/>
  <c r="B3833" i="3"/>
  <c r="B3837" i="3"/>
  <c r="B3841" i="3"/>
  <c r="B3845" i="3"/>
  <c r="B3849" i="3"/>
  <c r="B3853" i="3"/>
  <c r="B3857" i="3"/>
  <c r="B3861" i="3"/>
  <c r="B3865" i="3"/>
  <c r="B3869" i="3"/>
  <c r="B3873" i="3"/>
  <c r="B3877" i="3"/>
  <c r="B3881" i="3"/>
  <c r="B3885" i="3"/>
  <c r="B3889" i="3"/>
  <c r="B3893" i="3"/>
  <c r="B3897" i="3"/>
  <c r="B3901" i="3"/>
  <c r="B3905" i="3"/>
  <c r="B3909" i="3"/>
  <c r="B3913" i="3"/>
  <c r="B3917" i="3"/>
  <c r="B3921" i="3"/>
  <c r="B3925" i="3"/>
  <c r="B3929" i="3"/>
  <c r="B3933" i="3"/>
  <c r="B3937" i="3"/>
  <c r="B3941" i="3"/>
  <c r="B3945" i="3"/>
  <c r="B3949" i="3"/>
  <c r="B3953" i="3"/>
  <c r="B3957" i="3"/>
  <c r="B3961" i="3"/>
  <c r="B3965" i="3"/>
  <c r="B3969" i="3"/>
  <c r="B3973" i="3"/>
  <c r="B3977" i="3"/>
  <c r="B3981" i="3"/>
  <c r="B3985" i="3"/>
  <c r="B3989" i="3"/>
  <c r="B3993" i="3"/>
  <c r="B3997" i="3"/>
  <c r="B4001" i="3"/>
  <c r="B4005" i="3"/>
  <c r="B4009" i="3"/>
  <c r="B4013" i="3"/>
  <c r="B4017" i="3"/>
  <c r="B4021" i="3"/>
  <c r="B4025" i="3"/>
  <c r="B4029" i="3"/>
  <c r="B4033" i="3"/>
  <c r="B4037" i="3"/>
  <c r="B4041" i="3"/>
  <c r="B4045" i="3"/>
  <c r="B4049" i="3"/>
  <c r="B4053" i="3"/>
  <c r="B4057" i="3"/>
  <c r="B4061" i="3"/>
  <c r="B4065" i="3"/>
  <c r="B4069" i="3"/>
  <c r="B4073" i="3"/>
  <c r="B4077" i="3"/>
  <c r="B4081" i="3"/>
  <c r="B4085" i="3"/>
  <c r="B4089" i="3"/>
  <c r="B4093" i="3"/>
  <c r="B4097" i="3"/>
  <c r="B4101" i="3"/>
  <c r="B4105" i="3"/>
  <c r="B4109" i="3"/>
  <c r="B4113" i="3"/>
  <c r="B4117" i="3"/>
  <c r="B4121" i="3"/>
  <c r="B4125" i="3"/>
  <c r="B4129" i="3"/>
  <c r="B4133" i="3"/>
  <c r="B4137" i="3"/>
  <c r="B4141" i="3"/>
  <c r="B4145" i="3"/>
  <c r="B4149" i="3"/>
  <c r="B4153" i="3"/>
  <c r="B4157" i="3"/>
  <c r="B4161" i="3"/>
  <c r="B4165" i="3"/>
  <c r="B4169" i="3"/>
  <c r="B4173" i="3"/>
  <c r="B4177" i="3"/>
  <c r="B4181" i="3"/>
  <c r="B4185" i="3"/>
  <c r="B4189" i="3"/>
  <c r="B4193" i="3"/>
  <c r="B4197" i="3"/>
  <c r="B4201" i="3"/>
  <c r="B4205" i="3"/>
  <c r="B4209" i="3"/>
  <c r="B4213" i="3"/>
  <c r="B4217" i="3"/>
  <c r="B4221" i="3"/>
  <c r="B4225" i="3"/>
  <c r="B4229" i="3"/>
  <c r="B4233" i="3"/>
  <c r="B4237" i="3"/>
  <c r="B4241" i="3"/>
  <c r="B4245" i="3"/>
  <c r="B4249" i="3"/>
  <c r="B4253" i="3"/>
  <c r="B4257" i="3"/>
  <c r="B4261" i="3"/>
  <c r="B4265" i="3"/>
  <c r="B4269" i="3"/>
  <c r="B4273" i="3"/>
  <c r="B4277" i="3"/>
  <c r="B4281" i="3"/>
  <c r="B4285" i="3"/>
  <c r="B4289" i="3"/>
  <c r="B4293" i="3"/>
  <c r="B4297" i="3"/>
  <c r="B4301" i="3"/>
  <c r="B4305" i="3"/>
  <c r="B4309" i="3"/>
  <c r="B4313" i="3"/>
  <c r="B4317" i="3"/>
  <c r="B4321" i="3"/>
  <c r="B4325" i="3"/>
  <c r="B4329" i="3"/>
  <c r="B4333" i="3"/>
  <c r="B4337" i="3"/>
  <c r="B4341" i="3"/>
  <c r="B4345" i="3"/>
  <c r="B4349" i="3"/>
  <c r="B4353" i="3"/>
  <c r="B4357" i="3"/>
  <c r="B4361" i="3"/>
  <c r="B4365" i="3"/>
  <c r="B4369" i="3"/>
  <c r="B4373" i="3"/>
  <c r="B4377" i="3"/>
  <c r="B4381" i="3"/>
  <c r="B4385" i="3"/>
  <c r="B4389" i="3"/>
  <c r="B4393" i="3"/>
  <c r="B4397" i="3"/>
  <c r="B4401" i="3"/>
  <c r="B4405" i="3"/>
  <c r="B4409" i="3"/>
  <c r="B4413" i="3"/>
  <c r="B4417" i="3"/>
  <c r="B4421" i="3"/>
  <c r="B4425" i="3"/>
  <c r="B4429" i="3"/>
  <c r="B4433" i="3"/>
  <c r="B4437" i="3"/>
  <c r="B4441" i="3"/>
  <c r="B4445" i="3"/>
  <c r="B4449" i="3"/>
  <c r="B4453" i="3"/>
  <c r="B4457" i="3"/>
  <c r="B4461" i="3"/>
  <c r="B4465" i="3"/>
  <c r="B4469" i="3"/>
  <c r="B4473" i="3"/>
  <c r="B4477" i="3"/>
  <c r="B4481" i="3"/>
  <c r="B4485" i="3"/>
  <c r="B4489" i="3"/>
  <c r="B4493" i="3"/>
  <c r="B4497" i="3"/>
  <c r="B4501" i="3"/>
  <c r="B4505" i="3"/>
  <c r="B4509" i="3"/>
  <c r="B4513" i="3"/>
  <c r="B4517" i="3"/>
  <c r="B4521" i="3"/>
  <c r="B4525" i="3"/>
  <c r="K2058" i="2"/>
  <c r="L2058" i="2" s="1"/>
  <c r="K469" i="2"/>
  <c r="L469" i="2" s="1"/>
  <c r="B4529" i="3"/>
  <c r="B4533" i="3"/>
  <c r="B4537" i="3"/>
  <c r="B4541" i="3"/>
  <c r="B4545" i="3"/>
  <c r="B4549" i="3"/>
  <c r="B4553" i="3"/>
  <c r="B4557" i="3"/>
  <c r="B4561" i="3"/>
  <c r="B4565" i="3"/>
  <c r="B4569" i="3"/>
  <c r="B4573" i="3"/>
  <c r="B4577" i="3"/>
  <c r="B4581" i="3"/>
  <c r="B4585" i="3"/>
  <c r="B4589" i="3"/>
  <c r="B4593" i="3"/>
  <c r="B4597" i="3"/>
  <c r="B4601" i="3"/>
  <c r="B4605" i="3"/>
  <c r="B4609" i="3"/>
  <c r="B4613" i="3"/>
  <c r="B4617" i="3"/>
  <c r="B4621" i="3"/>
  <c r="B4625" i="3"/>
  <c r="B4629" i="3"/>
  <c r="B4633" i="3"/>
  <c r="B4637" i="3"/>
  <c r="B4641" i="3"/>
  <c r="B4645" i="3"/>
  <c r="B4649" i="3"/>
  <c r="B4653" i="3"/>
  <c r="B4657" i="3"/>
  <c r="B4661" i="3"/>
  <c r="B4665" i="3"/>
  <c r="B4669" i="3"/>
  <c r="B4673" i="3"/>
  <c r="B4677" i="3"/>
  <c r="B4681" i="3"/>
  <c r="B4685" i="3"/>
  <c r="B4689" i="3"/>
  <c r="B4693" i="3"/>
  <c r="B4697" i="3"/>
  <c r="B4701" i="3"/>
  <c r="B4705" i="3"/>
  <c r="B4709" i="3"/>
  <c r="B4713" i="3"/>
  <c r="B4717" i="3"/>
  <c r="B4721" i="3"/>
  <c r="B4725" i="3"/>
  <c r="B4729" i="3"/>
  <c r="B4733" i="3"/>
  <c r="B4737" i="3"/>
  <c r="B4741" i="3"/>
  <c r="B4745" i="3"/>
  <c r="B4749" i="3"/>
  <c r="B4753" i="3"/>
  <c r="B4757" i="3"/>
  <c r="B4761" i="3"/>
  <c r="B4765" i="3"/>
  <c r="B4769" i="3"/>
  <c r="B4773" i="3"/>
  <c r="B4777" i="3"/>
  <c r="B4781" i="3"/>
  <c r="B4785" i="3"/>
  <c r="B4789" i="3"/>
  <c r="B4793" i="3"/>
  <c r="B4797" i="3"/>
  <c r="B4801" i="3"/>
  <c r="B4805" i="3"/>
  <c r="B4809" i="3"/>
  <c r="B4813" i="3"/>
  <c r="B4817" i="3"/>
  <c r="B4821" i="3"/>
  <c r="B4825" i="3"/>
  <c r="B4829" i="3"/>
  <c r="B4833" i="3"/>
  <c r="B4837" i="3"/>
  <c r="B4841" i="3"/>
  <c r="B4845" i="3"/>
  <c r="B4849" i="3"/>
  <c r="B4853" i="3"/>
  <c r="B4857" i="3"/>
  <c r="B4861" i="3"/>
  <c r="B4865" i="3"/>
  <c r="B4869" i="3"/>
  <c r="B4873" i="3"/>
  <c r="B4877" i="3"/>
  <c r="B4881" i="3"/>
  <c r="B4885" i="3"/>
  <c r="B4889" i="3"/>
  <c r="B4893" i="3"/>
  <c r="B4897" i="3"/>
  <c r="B4901" i="3"/>
  <c r="B4905" i="3"/>
  <c r="B4909" i="3"/>
  <c r="B4913" i="3"/>
  <c r="B4917" i="3"/>
  <c r="B4921" i="3"/>
  <c r="B4925" i="3"/>
  <c r="B4929" i="3"/>
  <c r="B4933" i="3"/>
  <c r="B4937" i="3"/>
  <c r="B4941" i="3"/>
  <c r="B4945" i="3"/>
  <c r="B4949" i="3"/>
  <c r="B4953" i="3"/>
  <c r="B4957" i="3"/>
  <c r="B4961" i="3"/>
  <c r="B4965" i="3"/>
  <c r="B4969" i="3"/>
  <c r="B4973" i="3"/>
  <c r="B4977" i="3"/>
  <c r="B4981" i="3"/>
  <c r="B4985" i="3"/>
  <c r="B4989" i="3"/>
  <c r="B4993" i="3"/>
  <c r="B4997" i="3"/>
  <c r="B5001" i="3"/>
  <c r="B5005" i="3"/>
  <c r="B5009" i="3"/>
  <c r="B5013" i="3"/>
  <c r="B5017" i="3"/>
  <c r="B5021" i="3"/>
  <c r="B5025" i="3"/>
  <c r="B5029" i="3"/>
  <c r="B5033" i="3"/>
  <c r="B5037" i="3"/>
  <c r="B5041" i="3"/>
  <c r="B5045" i="3"/>
  <c r="B5049" i="3"/>
  <c r="B5053" i="3"/>
  <c r="B5057" i="3"/>
  <c r="B5061" i="3"/>
  <c r="B5065" i="3"/>
  <c r="B5069" i="3"/>
  <c r="B5073" i="3"/>
  <c r="B5077" i="3"/>
  <c r="B5081" i="3"/>
  <c r="B5085" i="3"/>
  <c r="B5089" i="3"/>
  <c r="B5093" i="3"/>
  <c r="B5097" i="3"/>
  <c r="B5101" i="3"/>
  <c r="B5105" i="3"/>
  <c r="B5109" i="3"/>
  <c r="B5113" i="3"/>
  <c r="B5117" i="3"/>
  <c r="B5121" i="3"/>
  <c r="B5125" i="3"/>
  <c r="B5129" i="3"/>
  <c r="B5133" i="3"/>
  <c r="B5137" i="3"/>
  <c r="B5141" i="3"/>
  <c r="B5145" i="3"/>
  <c r="B5149" i="3"/>
  <c r="B5153" i="3"/>
  <c r="B5157" i="3"/>
  <c r="B5161" i="3"/>
  <c r="B5165" i="3"/>
  <c r="B5169" i="3"/>
  <c r="B5173" i="3"/>
  <c r="B5177" i="3"/>
  <c r="B5181" i="3"/>
  <c r="B5185" i="3"/>
  <c r="B5189" i="3"/>
  <c r="B5193" i="3"/>
  <c r="B5197" i="3"/>
  <c r="B5201" i="3"/>
  <c r="B5205" i="3"/>
  <c r="B5209" i="3"/>
  <c r="B5213" i="3"/>
  <c r="B5217" i="3"/>
  <c r="B5221" i="3"/>
  <c r="B5225" i="3"/>
  <c r="B5229" i="3"/>
  <c r="B5233" i="3"/>
  <c r="B5237" i="3"/>
  <c r="B5241" i="3"/>
  <c r="B5245" i="3"/>
  <c r="B5249" i="3"/>
  <c r="B5253" i="3"/>
  <c r="B5257" i="3"/>
  <c r="B5261" i="3"/>
  <c r="B5265" i="3"/>
  <c r="B5269" i="3"/>
  <c r="B5273" i="3"/>
  <c r="B5277" i="3"/>
  <c r="B5281" i="3"/>
  <c r="B5285" i="3"/>
  <c r="B5289" i="3"/>
  <c r="B5293" i="3"/>
  <c r="B5297" i="3"/>
  <c r="B5301" i="3"/>
  <c r="B5305" i="3"/>
  <c r="B5309" i="3"/>
  <c r="B5313" i="3"/>
  <c r="B5317" i="3"/>
  <c r="B5321" i="3"/>
  <c r="B5325" i="3"/>
  <c r="B5329" i="3"/>
  <c r="B5333" i="3"/>
  <c r="B5337" i="3"/>
  <c r="B5341" i="3"/>
  <c r="B5345" i="3"/>
  <c r="B5349" i="3"/>
  <c r="B5353" i="3"/>
  <c r="B5357" i="3"/>
  <c r="B5361" i="3"/>
  <c r="B5365" i="3"/>
  <c r="B5369" i="3"/>
  <c r="B5373" i="3"/>
  <c r="B5377" i="3"/>
  <c r="B5381" i="3"/>
  <c r="B5385" i="3"/>
  <c r="B5389" i="3"/>
  <c r="B5393" i="3"/>
  <c r="B5397" i="3"/>
  <c r="B5401" i="3"/>
  <c r="B5405" i="3"/>
  <c r="B5409" i="3"/>
  <c r="B5413" i="3"/>
  <c r="B5417" i="3"/>
  <c r="B5421" i="3"/>
  <c r="B5425" i="3"/>
  <c r="B5429" i="3"/>
  <c r="B5433" i="3"/>
  <c r="B5437" i="3"/>
  <c r="B5441" i="3"/>
  <c r="B5445" i="3"/>
  <c r="B5449" i="3"/>
  <c r="B5453" i="3"/>
  <c r="B5457" i="3"/>
  <c r="B5461" i="3"/>
  <c r="B5465" i="3"/>
  <c r="B5469" i="3"/>
  <c r="B5473" i="3"/>
  <c r="B5477" i="3"/>
  <c r="B5481" i="3"/>
  <c r="B5485" i="3"/>
  <c r="B5489" i="3"/>
  <c r="B5493" i="3"/>
  <c r="B5497" i="3"/>
  <c r="B5501" i="3"/>
  <c r="B5505" i="3"/>
  <c r="B5509" i="3"/>
  <c r="B5513" i="3"/>
  <c r="B5517" i="3"/>
  <c r="B5521" i="3"/>
  <c r="B5525" i="3"/>
  <c r="B5529" i="3"/>
  <c r="B5533" i="3"/>
  <c r="B5537" i="3"/>
  <c r="B5541" i="3"/>
  <c r="B5545" i="3"/>
  <c r="B5549" i="3"/>
  <c r="B5553" i="3"/>
  <c r="B5557" i="3"/>
  <c r="B5561" i="3"/>
  <c r="B5565" i="3"/>
  <c r="B5569" i="3"/>
  <c r="B5573" i="3"/>
  <c r="B5577" i="3"/>
  <c r="B5581" i="3"/>
  <c r="B5585" i="3"/>
  <c r="B5589" i="3"/>
  <c r="B5593" i="3"/>
  <c r="B5597" i="3"/>
  <c r="B5601" i="3"/>
  <c r="B5605" i="3"/>
  <c r="B5609" i="3"/>
  <c r="B5613" i="3"/>
  <c r="B5617" i="3"/>
  <c r="B5621" i="3"/>
  <c r="B5625" i="3"/>
  <c r="B5629" i="3"/>
  <c r="B5633" i="3"/>
  <c r="B5637" i="3"/>
  <c r="B5641" i="3"/>
  <c r="B5645" i="3"/>
  <c r="B5649" i="3"/>
  <c r="B5653" i="3"/>
  <c r="B5657" i="3"/>
  <c r="B5661" i="3"/>
  <c r="B5665" i="3"/>
  <c r="B5669" i="3"/>
  <c r="B5673" i="3"/>
  <c r="J675" i="2"/>
  <c r="K675" i="2" s="1"/>
  <c r="K790" i="2"/>
  <c r="L790" i="2" s="1"/>
  <c r="K332" i="2"/>
  <c r="L560" i="2"/>
  <c r="J557" i="2"/>
  <c r="K557" i="2" s="1"/>
  <c r="L557" i="2" s="1"/>
  <c r="L1344" i="2"/>
  <c r="L1181" i="2"/>
  <c r="K1135" i="2"/>
  <c r="K878" i="2"/>
  <c r="L878" i="2" s="1"/>
  <c r="L993" i="2"/>
  <c r="L1362" i="2"/>
  <c r="J1444" i="2"/>
  <c r="K1444" i="2" s="1"/>
  <c r="L673" i="2"/>
  <c r="L1762" i="2"/>
  <c r="K2480" i="2"/>
  <c r="J2801" i="2"/>
  <c r="L1152" i="2"/>
  <c r="L1687" i="2"/>
  <c r="L1889" i="2"/>
  <c r="K1604" i="2"/>
  <c r="L1604" i="2" s="1"/>
  <c r="L2388" i="2"/>
  <c r="L2646" i="2"/>
  <c r="L1778" i="2"/>
  <c r="K2193" i="2"/>
  <c r="L2193" i="2" s="1"/>
  <c r="L1069" i="2"/>
  <c r="K1535" i="2"/>
  <c r="L1535" i="2" s="1"/>
  <c r="K2289" i="2"/>
  <c r="L2289" i="2" s="1"/>
  <c r="L2631" i="2"/>
  <c r="K2396" i="2"/>
  <c r="L2396" i="2" s="1"/>
  <c r="J2623" i="2"/>
  <c r="K2623" i="2" s="1"/>
  <c r="K2635" i="2"/>
  <c r="L2635" i="2" s="1"/>
  <c r="K2559" i="2"/>
  <c r="L2559" i="2" s="1"/>
  <c r="K2001" i="2"/>
  <c r="K2221" i="2"/>
  <c r="L1722" i="2"/>
  <c r="L1791" i="2"/>
  <c r="J1183" i="2"/>
  <c r="L2127" i="2"/>
  <c r="L2619" i="2"/>
  <c r="P8" i="2"/>
  <c r="P4" i="2"/>
  <c r="L211" i="2"/>
  <c r="L536" i="2"/>
  <c r="K1949" i="2"/>
  <c r="L1949" i="2"/>
  <c r="L2785" i="2"/>
  <c r="L478" i="2"/>
  <c r="K2660" i="2"/>
  <c r="L2660" i="2" s="1"/>
  <c r="L2613" i="2"/>
  <c r="B1984" i="3"/>
  <c r="B1988" i="3"/>
  <c r="B1992" i="3"/>
  <c r="B1996" i="3"/>
  <c r="B2000" i="3"/>
  <c r="B2004" i="3"/>
  <c r="B2008" i="3"/>
  <c r="B2012" i="3"/>
  <c r="B2016" i="3"/>
  <c r="B2020" i="3"/>
  <c r="B2024" i="3"/>
  <c r="B2028" i="3"/>
  <c r="B2032" i="3"/>
  <c r="B2036" i="3"/>
  <c r="B2040" i="3"/>
  <c r="B2044" i="3"/>
  <c r="B2048" i="3"/>
  <c r="B2052" i="3"/>
  <c r="B2056" i="3"/>
  <c r="B2060" i="3"/>
  <c r="B2064" i="3"/>
  <c r="B2068" i="3"/>
  <c r="B2072" i="3"/>
  <c r="B2076" i="3"/>
  <c r="B2080" i="3"/>
  <c r="B2084" i="3"/>
  <c r="B2088" i="3"/>
  <c r="B2092" i="3"/>
  <c r="B2096" i="3"/>
  <c r="B2100" i="3"/>
  <c r="B2104" i="3"/>
  <c r="B2108" i="3"/>
  <c r="B2112" i="3"/>
  <c r="B2116" i="3"/>
  <c r="B2120" i="3"/>
  <c r="B2124" i="3"/>
  <c r="B2128" i="3"/>
  <c r="B2132" i="3"/>
  <c r="B2136" i="3"/>
  <c r="B2140" i="3"/>
  <c r="B2144" i="3"/>
  <c r="B2148" i="3"/>
  <c r="B2152" i="3"/>
  <c r="B2156" i="3"/>
  <c r="B2160" i="3"/>
  <c r="B2164" i="3"/>
  <c r="B2168" i="3"/>
  <c r="B2172" i="3"/>
  <c r="B2176" i="3"/>
  <c r="B2180" i="3"/>
  <c r="B2184" i="3"/>
  <c r="B2188" i="3"/>
  <c r="B2192" i="3"/>
  <c r="B2196" i="3"/>
  <c r="B2200" i="3"/>
  <c r="B2204" i="3"/>
  <c r="B2208" i="3"/>
  <c r="B2212" i="3"/>
  <c r="B2216" i="3"/>
  <c r="B2220" i="3"/>
  <c r="B2224" i="3"/>
  <c r="B2228" i="3"/>
  <c r="B2232" i="3"/>
  <c r="B2236" i="3"/>
  <c r="B2240" i="3"/>
  <c r="B2244" i="3"/>
  <c r="B2248" i="3"/>
  <c r="B2252" i="3"/>
  <c r="B2256" i="3"/>
  <c r="B2260" i="3"/>
  <c r="B2264" i="3"/>
  <c r="B2268" i="3"/>
  <c r="B2272" i="3"/>
  <c r="B2276" i="3"/>
  <c r="B2280" i="3"/>
  <c r="B2284" i="3"/>
  <c r="B2288" i="3"/>
  <c r="B2292" i="3"/>
  <c r="B2296" i="3"/>
  <c r="B2300" i="3"/>
  <c r="B2304" i="3"/>
  <c r="B2308" i="3"/>
  <c r="B2312" i="3"/>
  <c r="B2316" i="3"/>
  <c r="B2320" i="3"/>
  <c r="B2324" i="3"/>
  <c r="B2328" i="3"/>
  <c r="B2332" i="3"/>
  <c r="B2336" i="3"/>
  <c r="B2340" i="3"/>
  <c r="B2344" i="3"/>
  <c r="B2348" i="3"/>
  <c r="B2352" i="3"/>
  <c r="B2356" i="3"/>
  <c r="B2360" i="3"/>
  <c r="B2364" i="3"/>
  <c r="B2368" i="3"/>
  <c r="B2372" i="3"/>
  <c r="B2376" i="3"/>
  <c r="B2380" i="3"/>
  <c r="B2384" i="3"/>
  <c r="B2388" i="3"/>
  <c r="B2392" i="3"/>
  <c r="B2396" i="3"/>
  <c r="B2400" i="3"/>
  <c r="B2404" i="3"/>
  <c r="B2408" i="3"/>
  <c r="B2412" i="3"/>
  <c r="B2416" i="3"/>
  <c r="B2420" i="3"/>
  <c r="B2424" i="3"/>
  <c r="B2428" i="3"/>
  <c r="B2432" i="3"/>
  <c r="B2436" i="3"/>
  <c r="B2440" i="3"/>
  <c r="B2444" i="3"/>
  <c r="B2448" i="3"/>
  <c r="B2452" i="3"/>
  <c r="B2456" i="3"/>
  <c r="B2460" i="3"/>
  <c r="B2464" i="3"/>
  <c r="B2468" i="3"/>
  <c r="B2472" i="3"/>
  <c r="B2476" i="3"/>
  <c r="B2480" i="3"/>
  <c r="B2484" i="3"/>
  <c r="B2488" i="3"/>
  <c r="B2492" i="3"/>
  <c r="B2496" i="3"/>
  <c r="B2500" i="3"/>
  <c r="B2504" i="3"/>
  <c r="B2508" i="3"/>
  <c r="B2512" i="3"/>
  <c r="B2516" i="3"/>
  <c r="B2520" i="3"/>
  <c r="B2524" i="3"/>
  <c r="B2528" i="3"/>
  <c r="B2532" i="3"/>
  <c r="B2536" i="3"/>
  <c r="B2540" i="3"/>
  <c r="B2544" i="3"/>
  <c r="B2548" i="3"/>
  <c r="B2552" i="3"/>
  <c r="B2556" i="3"/>
  <c r="B2560" i="3"/>
  <c r="B2564" i="3"/>
  <c r="B2568" i="3"/>
  <c r="B2572" i="3"/>
  <c r="B2576" i="3"/>
  <c r="B2580" i="3"/>
  <c r="B2584" i="3"/>
  <c r="B2588" i="3"/>
  <c r="B2592" i="3"/>
  <c r="B2596" i="3"/>
  <c r="B2600" i="3"/>
  <c r="B2604" i="3"/>
  <c r="B2608" i="3"/>
  <c r="B2612" i="3"/>
  <c r="B2616" i="3"/>
  <c r="B2620" i="3"/>
  <c r="B2624" i="3"/>
  <c r="B2628" i="3"/>
  <c r="B2632" i="3"/>
  <c r="B2636" i="3"/>
  <c r="B2640" i="3"/>
  <c r="B2644" i="3"/>
  <c r="B2648" i="3"/>
  <c r="B2652" i="3"/>
  <c r="B2656" i="3"/>
  <c r="B2660" i="3"/>
  <c r="B2664" i="3"/>
  <c r="B2668" i="3"/>
  <c r="B2672" i="3"/>
  <c r="B2676" i="3"/>
  <c r="B2680" i="3"/>
  <c r="B2684" i="3"/>
  <c r="B2688" i="3"/>
  <c r="B2692" i="3"/>
  <c r="B2696" i="3"/>
  <c r="B2700" i="3"/>
  <c r="B2704" i="3"/>
  <c r="B2708" i="3"/>
  <c r="B2712" i="3"/>
  <c r="B2716" i="3"/>
  <c r="B2720" i="3"/>
  <c r="B2724" i="3"/>
  <c r="B2728" i="3"/>
  <c r="B2732" i="3"/>
  <c r="B2736" i="3"/>
  <c r="B2740" i="3"/>
  <c r="B2744" i="3"/>
  <c r="B2748" i="3"/>
  <c r="B2752" i="3"/>
  <c r="B2756" i="3"/>
  <c r="B2760" i="3"/>
  <c r="B2764" i="3"/>
  <c r="B2768" i="3"/>
  <c r="B2772" i="3"/>
  <c r="B2776" i="3"/>
  <c r="B2780" i="3"/>
  <c r="B2784" i="3"/>
  <c r="B2788" i="3"/>
  <c r="B2792" i="3"/>
  <c r="B2796" i="3"/>
  <c r="B2800" i="3"/>
  <c r="B2804" i="3"/>
  <c r="B2808" i="3"/>
  <c r="B2812" i="3"/>
  <c r="B2816" i="3"/>
  <c r="B2820" i="3"/>
  <c r="B2824" i="3"/>
  <c r="B2828" i="3"/>
  <c r="B2832" i="3"/>
  <c r="L682" i="2"/>
  <c r="L712" i="2"/>
  <c r="L1001" i="2"/>
  <c r="L826" i="2"/>
  <c r="K276" i="2"/>
  <c r="K716" i="2"/>
  <c r="K241" i="2"/>
  <c r="L241" i="2" s="1"/>
  <c r="L957" i="2"/>
  <c r="K1119" i="2"/>
  <c r="L1413" i="2"/>
  <c r="L492" i="2"/>
  <c r="K1419" i="2"/>
  <c r="L1419" i="2" s="1"/>
  <c r="L719" i="2"/>
  <c r="L496" i="2"/>
  <c r="K999" i="2"/>
  <c r="L999" i="2" s="1"/>
  <c r="L1523" i="2"/>
  <c r="L1045" i="2"/>
  <c r="L1397" i="2"/>
  <c r="L1394" i="2"/>
  <c r="J1051" i="2"/>
  <c r="K1051" i="2" s="1"/>
  <c r="L1342" i="2"/>
  <c r="J2027" i="2"/>
  <c r="K2027" i="2" s="1"/>
  <c r="L2702" i="2"/>
  <c r="K2031" i="2"/>
  <c r="K2085" i="2"/>
  <c r="J2305" i="2"/>
  <c r="K2305" i="2" s="1"/>
  <c r="L2305" i="2" s="1"/>
  <c r="K2304" i="2"/>
  <c r="L2304" i="2" s="1"/>
  <c r="J2638" i="2"/>
  <c r="K2638" i="2" s="1"/>
  <c r="L2638" i="2" s="1"/>
  <c r="K2801" i="2"/>
  <c r="L2548" i="2"/>
  <c r="L1203" i="2"/>
  <c r="K2075" i="2"/>
  <c r="L2554" i="2"/>
  <c r="L2592" i="2"/>
  <c r="L1855" i="2"/>
  <c r="K2639" i="2"/>
  <c r="L2639" i="2" s="1"/>
  <c r="K1023" i="2"/>
  <c r="L1023" i="2" s="1"/>
  <c r="L2176" i="2"/>
  <c r="L2302" i="2"/>
  <c r="K2253" i="2"/>
  <c r="K2713" i="2"/>
  <c r="L2713" i="2" s="1"/>
  <c r="L1222" i="2"/>
  <c r="K2831" i="2"/>
  <c r="L2831" i="2" s="1"/>
  <c r="K354" i="2"/>
  <c r="L354" i="2" s="1"/>
  <c r="J331" i="2"/>
  <c r="K331" i="2" s="1"/>
  <c r="L331" i="2" s="1"/>
  <c r="L1158" i="2"/>
  <c r="L2666" i="2"/>
  <c r="L231" i="2"/>
  <c r="B4710" i="3"/>
  <c r="B4714" i="3"/>
  <c r="B4718" i="3"/>
  <c r="B4722" i="3"/>
  <c r="B4726" i="3"/>
  <c r="B4730" i="3"/>
  <c r="B4734" i="3"/>
  <c r="B4738" i="3"/>
  <c r="B4742" i="3"/>
  <c r="B4746" i="3"/>
  <c r="B4750" i="3"/>
  <c r="B4754" i="3"/>
  <c r="B4758" i="3"/>
  <c r="B4762" i="3"/>
  <c r="B4766" i="3"/>
  <c r="B4770" i="3"/>
  <c r="B4774" i="3"/>
  <c r="B4778" i="3"/>
  <c r="B4782" i="3"/>
  <c r="B4786" i="3"/>
  <c r="B4790" i="3"/>
  <c r="B4794" i="3"/>
  <c r="B4798" i="3"/>
  <c r="B4802" i="3"/>
  <c r="B4806" i="3"/>
  <c r="B4810" i="3"/>
  <c r="B4814" i="3"/>
  <c r="B4818" i="3"/>
  <c r="B4822" i="3"/>
  <c r="B4826" i="3"/>
  <c r="B4830" i="3"/>
  <c r="B4834" i="3"/>
  <c r="B4838" i="3"/>
  <c r="B4842" i="3"/>
  <c r="B4846" i="3"/>
  <c r="B4850" i="3"/>
  <c r="B4854" i="3"/>
  <c r="B4858" i="3"/>
  <c r="B4862" i="3"/>
  <c r="B4866" i="3"/>
  <c r="B4870" i="3"/>
  <c r="B4874" i="3"/>
  <c r="B4878" i="3"/>
  <c r="B4882" i="3"/>
  <c r="B4886" i="3"/>
  <c r="B4890" i="3"/>
  <c r="B4894" i="3"/>
  <c r="B4898" i="3"/>
  <c r="B4902" i="3"/>
  <c r="B4906" i="3"/>
  <c r="B4910" i="3"/>
  <c r="B4914" i="3"/>
  <c r="B4918" i="3"/>
  <c r="B4922" i="3"/>
  <c r="B4926" i="3"/>
  <c r="B4930" i="3"/>
  <c r="B4934" i="3"/>
  <c r="B4938" i="3"/>
  <c r="B4942" i="3"/>
  <c r="B4946" i="3"/>
  <c r="B4950" i="3"/>
  <c r="B4954" i="3"/>
  <c r="B4958" i="3"/>
  <c r="B4962" i="3"/>
  <c r="B4966" i="3"/>
  <c r="B4970" i="3"/>
  <c r="B4974" i="3"/>
  <c r="B4978" i="3"/>
  <c r="B4982" i="3"/>
  <c r="B4986" i="3"/>
  <c r="B4990" i="3"/>
  <c r="B4994" i="3"/>
  <c r="B4998" i="3"/>
  <c r="B5002" i="3"/>
  <c r="B5006" i="3"/>
  <c r="B5010" i="3"/>
  <c r="B5014" i="3"/>
  <c r="B5018" i="3"/>
  <c r="B5022" i="3"/>
  <c r="B5026" i="3"/>
  <c r="B5030" i="3"/>
  <c r="B5034" i="3"/>
  <c r="B5038" i="3"/>
  <c r="B5042" i="3"/>
  <c r="B5046" i="3"/>
  <c r="B5050" i="3"/>
  <c r="B5054" i="3"/>
  <c r="B5058" i="3"/>
  <c r="B5062" i="3"/>
  <c r="B5066" i="3"/>
  <c r="B5070" i="3"/>
  <c r="B5074" i="3"/>
  <c r="B5078" i="3"/>
  <c r="B5082" i="3"/>
  <c r="B5086" i="3"/>
  <c r="B5090" i="3"/>
  <c r="B5094" i="3"/>
  <c r="B5098" i="3"/>
  <c r="B5102" i="3"/>
  <c r="B5106" i="3"/>
  <c r="B5110" i="3"/>
  <c r="B5114" i="3"/>
  <c r="B5118" i="3"/>
  <c r="B5122" i="3"/>
  <c r="B5126" i="3"/>
  <c r="B5130" i="3"/>
  <c r="B5134" i="3"/>
  <c r="B5138" i="3"/>
  <c r="B5142" i="3"/>
  <c r="B5146" i="3"/>
  <c r="B5150" i="3"/>
  <c r="B5154" i="3"/>
  <c r="B5158" i="3"/>
  <c r="B5162" i="3"/>
  <c r="B5166" i="3"/>
  <c r="B5170" i="3"/>
  <c r="B5174" i="3"/>
  <c r="B5178" i="3"/>
  <c r="B5182" i="3"/>
  <c r="B5186" i="3"/>
  <c r="B5190" i="3"/>
  <c r="B5194" i="3"/>
  <c r="B5198" i="3"/>
  <c r="B5202" i="3"/>
  <c r="B5206" i="3"/>
  <c r="B5210" i="3"/>
  <c r="B5214" i="3"/>
  <c r="B5218" i="3"/>
  <c r="B5222" i="3"/>
  <c r="B5226" i="3"/>
  <c r="B5230" i="3"/>
  <c r="B5234" i="3"/>
  <c r="B5238" i="3"/>
  <c r="B5242" i="3"/>
  <c r="B5246" i="3"/>
  <c r="B5250" i="3"/>
  <c r="B5254" i="3"/>
  <c r="B5258" i="3"/>
  <c r="B5262" i="3"/>
  <c r="B5266" i="3"/>
  <c r="B5270" i="3"/>
  <c r="B5274" i="3"/>
  <c r="B5278" i="3"/>
  <c r="B5282" i="3"/>
  <c r="B5286" i="3"/>
  <c r="B5290" i="3"/>
  <c r="B5294" i="3"/>
  <c r="B5298" i="3"/>
  <c r="B5302" i="3"/>
  <c r="B5306" i="3"/>
  <c r="B5310" i="3"/>
  <c r="B5314" i="3"/>
  <c r="B5318" i="3"/>
  <c r="B5322" i="3"/>
  <c r="B5326" i="3"/>
  <c r="B5330" i="3"/>
  <c r="B5334" i="3"/>
  <c r="B5338" i="3"/>
  <c r="B5342" i="3"/>
  <c r="B5346" i="3"/>
  <c r="B5350" i="3"/>
  <c r="B5354" i="3"/>
  <c r="B5358" i="3"/>
  <c r="B5362" i="3"/>
  <c r="B5366" i="3"/>
  <c r="B5370" i="3"/>
  <c r="B5374" i="3"/>
  <c r="B5378" i="3"/>
  <c r="B5382" i="3"/>
  <c r="B5386" i="3"/>
  <c r="B5390" i="3"/>
  <c r="B5394" i="3"/>
  <c r="B5398" i="3"/>
  <c r="B5402" i="3"/>
  <c r="B5406" i="3"/>
  <c r="B5410" i="3"/>
  <c r="B5414" i="3"/>
  <c r="B5418" i="3"/>
  <c r="B5422" i="3"/>
  <c r="B5426" i="3"/>
  <c r="B5430" i="3"/>
  <c r="B5434" i="3"/>
  <c r="B5438" i="3"/>
  <c r="B5442" i="3"/>
  <c r="B5446" i="3"/>
  <c r="B5450" i="3"/>
  <c r="B5454" i="3"/>
  <c r="B5458" i="3"/>
  <c r="B5462" i="3"/>
  <c r="B5466" i="3"/>
  <c r="B5470" i="3"/>
  <c r="B5474" i="3"/>
  <c r="B5478" i="3"/>
  <c r="B5482" i="3"/>
  <c r="B5486" i="3"/>
  <c r="B5490" i="3"/>
  <c r="B5494" i="3"/>
  <c r="B5498" i="3"/>
  <c r="B5502" i="3"/>
  <c r="B5506" i="3"/>
  <c r="B5510" i="3"/>
  <c r="B5514" i="3"/>
  <c r="B5518" i="3"/>
  <c r="B5522" i="3"/>
  <c r="B5526" i="3"/>
  <c r="B5530" i="3"/>
  <c r="B5534" i="3"/>
  <c r="B5538" i="3"/>
  <c r="B5542" i="3"/>
  <c r="B5546" i="3"/>
  <c r="B5550" i="3"/>
  <c r="B5554" i="3"/>
  <c r="B5558" i="3"/>
  <c r="B5562" i="3"/>
  <c r="B5566" i="3"/>
  <c r="B5570" i="3"/>
  <c r="B5574" i="3"/>
  <c r="B5578" i="3"/>
  <c r="B5582" i="3"/>
  <c r="B5586" i="3"/>
  <c r="B5590" i="3"/>
  <c r="B5594" i="3"/>
  <c r="B5598" i="3"/>
  <c r="B5602" i="3"/>
  <c r="B5606" i="3"/>
  <c r="B5610" i="3"/>
  <c r="B5614" i="3"/>
  <c r="B5618" i="3"/>
  <c r="B5622" i="3"/>
  <c r="B5626" i="3"/>
  <c r="B5630" i="3"/>
  <c r="B5634" i="3"/>
  <c r="B5638" i="3"/>
  <c r="B5642" i="3"/>
  <c r="B5646" i="3"/>
  <c r="B5650" i="3"/>
  <c r="B5654" i="3"/>
  <c r="B5658" i="3"/>
  <c r="B5662" i="3"/>
  <c r="B5666" i="3"/>
  <c r="B5670" i="3"/>
  <c r="L503" i="2"/>
  <c r="L196" i="2"/>
  <c r="L17" i="2"/>
  <c r="L10" i="2"/>
  <c r="K1091" i="2"/>
  <c r="L778" i="2"/>
  <c r="L214" i="2"/>
  <c r="L608" i="2"/>
  <c r="L362" i="2"/>
  <c r="K484" i="2"/>
  <c r="L561" i="2"/>
  <c r="L1416" i="2"/>
  <c r="L1367" i="2"/>
  <c r="J1019" i="2"/>
  <c r="K1019" i="2" s="1"/>
  <c r="L1019" i="2" s="1"/>
  <c r="L1109" i="2"/>
  <c r="J1367" i="2"/>
  <c r="K1367" i="2" s="1"/>
  <c r="L830" i="2"/>
  <c r="L1482" i="2"/>
  <c r="L1907" i="2"/>
  <c r="L2311" i="2"/>
  <c r="L1255" i="2"/>
  <c r="L2279" i="2"/>
  <c r="L1636" i="2"/>
  <c r="L2044" i="2"/>
  <c r="L1891" i="2"/>
  <c r="L2805" i="2"/>
  <c r="L960" i="2"/>
  <c r="K2013" i="2"/>
  <c r="L2623" i="2"/>
  <c r="J1382" i="2"/>
  <c r="L977" i="2"/>
  <c r="L1626" i="2"/>
  <c r="L19" i="2"/>
  <c r="J4" i="2"/>
  <c r="K4" i="2" s="1"/>
  <c r="L1270" i="2"/>
  <c r="K19" i="2"/>
  <c r="K1065" i="2"/>
  <c r="L1065" i="2" s="1"/>
  <c r="K147" i="2"/>
  <c r="L147" i="2" s="1"/>
  <c r="B2053" i="3"/>
  <c r="B2057" i="3"/>
  <c r="B2061" i="3"/>
  <c r="B2065" i="3"/>
  <c r="B2069" i="3"/>
  <c r="B2073" i="3"/>
  <c r="B2077" i="3"/>
  <c r="B2081" i="3"/>
  <c r="B2085" i="3"/>
  <c r="B2089" i="3"/>
  <c r="B2093" i="3"/>
  <c r="B2097" i="3"/>
  <c r="B2101" i="3"/>
  <c r="B2105" i="3"/>
  <c r="B2109" i="3"/>
  <c r="B2113" i="3"/>
  <c r="B2117" i="3"/>
  <c r="B2121" i="3"/>
  <c r="B2125" i="3"/>
  <c r="B2129" i="3"/>
  <c r="B2133" i="3"/>
  <c r="B2137" i="3"/>
  <c r="B2141" i="3"/>
  <c r="B2145" i="3"/>
  <c r="B2149" i="3"/>
  <c r="B2153" i="3"/>
  <c r="B2157" i="3"/>
  <c r="B2161" i="3"/>
  <c r="B2165" i="3"/>
  <c r="B2169" i="3"/>
  <c r="B2173" i="3"/>
  <c r="B2177" i="3"/>
  <c r="B2181" i="3"/>
  <c r="B2185" i="3"/>
  <c r="B2189" i="3"/>
  <c r="B2193" i="3"/>
  <c r="B2197" i="3"/>
  <c r="B2201" i="3"/>
  <c r="B2205" i="3"/>
  <c r="B2209" i="3"/>
  <c r="B2213" i="3"/>
  <c r="B2217" i="3"/>
  <c r="B2221" i="3"/>
  <c r="B2225" i="3"/>
  <c r="B2229" i="3"/>
  <c r="B2233" i="3"/>
  <c r="B2237" i="3"/>
  <c r="B2241" i="3"/>
  <c r="B2245" i="3"/>
  <c r="B2249" i="3"/>
  <c r="B2253" i="3"/>
  <c r="B2257" i="3"/>
  <c r="B2261" i="3"/>
  <c r="B2265" i="3"/>
  <c r="B2269" i="3"/>
  <c r="B2273" i="3"/>
  <c r="B2277" i="3"/>
  <c r="B2281" i="3"/>
  <c r="B2285" i="3"/>
  <c r="B2289" i="3"/>
  <c r="B2293" i="3"/>
  <c r="B2297" i="3"/>
  <c r="B2301" i="3"/>
  <c r="B2305" i="3"/>
  <c r="B2309" i="3"/>
  <c r="B2313" i="3"/>
  <c r="B2317" i="3"/>
  <c r="B2321" i="3"/>
  <c r="B2325" i="3"/>
  <c r="B2329" i="3"/>
  <c r="B2333" i="3"/>
  <c r="B2337" i="3"/>
  <c r="B2341" i="3"/>
  <c r="B2345" i="3"/>
  <c r="B2349" i="3"/>
  <c r="B2353" i="3"/>
  <c r="B2357" i="3"/>
  <c r="B2361" i="3"/>
  <c r="B2365" i="3"/>
  <c r="B2369" i="3"/>
  <c r="B2373" i="3"/>
  <c r="B2377" i="3"/>
  <c r="B2381" i="3"/>
  <c r="B2385" i="3"/>
  <c r="B2389" i="3"/>
  <c r="B2393" i="3"/>
  <c r="B2397" i="3"/>
  <c r="B2401" i="3"/>
  <c r="B2405" i="3"/>
  <c r="B2409" i="3"/>
  <c r="B2413" i="3"/>
  <c r="B2417" i="3"/>
  <c r="B2421" i="3"/>
  <c r="B2425" i="3"/>
  <c r="B2429" i="3"/>
  <c r="B2433" i="3"/>
  <c r="B2437" i="3"/>
  <c r="B2441" i="3"/>
  <c r="B2445" i="3"/>
  <c r="B2449" i="3"/>
  <c r="B2453" i="3"/>
  <c r="B2457" i="3"/>
  <c r="B2461" i="3"/>
  <c r="B2465" i="3"/>
  <c r="B2469" i="3"/>
  <c r="B2473" i="3"/>
  <c r="B2477" i="3"/>
  <c r="B2481" i="3"/>
  <c r="B2485" i="3"/>
  <c r="B2489" i="3"/>
  <c r="B2493" i="3"/>
  <c r="B2497" i="3"/>
  <c r="B2501" i="3"/>
  <c r="B2505" i="3"/>
  <c r="B2509" i="3"/>
  <c r="B2513" i="3"/>
  <c r="B2517" i="3"/>
  <c r="B2521" i="3"/>
  <c r="B2525" i="3"/>
  <c r="B2529" i="3"/>
  <c r="B2533" i="3"/>
  <c r="B2537" i="3"/>
  <c r="B2541" i="3"/>
  <c r="B2545" i="3"/>
  <c r="B2549" i="3"/>
  <c r="B2553" i="3"/>
  <c r="B2557" i="3"/>
  <c r="B2561" i="3"/>
  <c r="B2565" i="3"/>
  <c r="B2569" i="3"/>
  <c r="B2573" i="3"/>
  <c r="B2577" i="3"/>
  <c r="B2581" i="3"/>
  <c r="B2585" i="3"/>
  <c r="B2589" i="3"/>
  <c r="B2593" i="3"/>
  <c r="B2597" i="3"/>
  <c r="B2601" i="3"/>
  <c r="B2605" i="3"/>
  <c r="B2609" i="3"/>
  <c r="B2613" i="3"/>
  <c r="B2617" i="3"/>
  <c r="B2621" i="3"/>
  <c r="B2625" i="3"/>
  <c r="B2629" i="3"/>
  <c r="B2633" i="3"/>
  <c r="B2637" i="3"/>
  <c r="B2641" i="3"/>
  <c r="B2645" i="3"/>
  <c r="B2649" i="3"/>
  <c r="B2653" i="3"/>
  <c r="B2657" i="3"/>
  <c r="B2661" i="3"/>
  <c r="B2665" i="3"/>
  <c r="B2669" i="3"/>
  <c r="B2673" i="3"/>
  <c r="B2677" i="3"/>
  <c r="B2681" i="3"/>
  <c r="B2685" i="3"/>
  <c r="B2689" i="3"/>
  <c r="B2693" i="3"/>
  <c r="B2697" i="3"/>
  <c r="B2701" i="3"/>
  <c r="B2705" i="3"/>
  <c r="B2709" i="3"/>
  <c r="B2713" i="3"/>
  <c r="B2717" i="3"/>
  <c r="B2721" i="3"/>
  <c r="B2725" i="3"/>
  <c r="B2729" i="3"/>
  <c r="B2733" i="3"/>
  <c r="B2737" i="3"/>
  <c r="B2741" i="3"/>
  <c r="B2745" i="3"/>
  <c r="B2749" i="3"/>
  <c r="B2753" i="3"/>
  <c r="B2757" i="3"/>
  <c r="B2761" i="3"/>
  <c r="B2765" i="3"/>
  <c r="B2769" i="3"/>
  <c r="B2773" i="3"/>
  <c r="B2777" i="3"/>
  <c r="B2781" i="3"/>
  <c r="B2785" i="3"/>
  <c r="B2789" i="3"/>
  <c r="B2793" i="3"/>
  <c r="B2797" i="3"/>
  <c r="B2801" i="3"/>
  <c r="B2805" i="3"/>
  <c r="B2809" i="3"/>
  <c r="B2813" i="3"/>
  <c r="B2817" i="3"/>
  <c r="B2821" i="3"/>
  <c r="B2825" i="3"/>
  <c r="B2829" i="3"/>
  <c r="B2833" i="3"/>
  <c r="K284" i="2"/>
  <c r="K64" i="2"/>
  <c r="L64" i="2" s="1"/>
  <c r="L192" i="2"/>
  <c r="L97" i="2"/>
  <c r="K84" i="2"/>
  <c r="L84" i="2" s="1"/>
  <c r="J758" i="2"/>
  <c r="K758" i="2" s="1"/>
  <c r="L262" i="2"/>
  <c r="L290" i="2"/>
  <c r="L398" i="2"/>
  <c r="L172" i="2"/>
  <c r="L364" i="2"/>
  <c r="L382" i="2"/>
  <c r="K388" i="2"/>
  <c r="L388" i="2" s="1"/>
  <c r="J668" i="2"/>
  <c r="K668" i="2" s="1"/>
  <c r="J694" i="2"/>
  <c r="K146" i="2"/>
  <c r="L146" i="2" s="1"/>
  <c r="K690" i="2"/>
  <c r="L690" i="2" s="1"/>
  <c r="L488" i="2"/>
  <c r="K718" i="2"/>
  <c r="L718" i="2" s="1"/>
  <c r="J918" i="2"/>
  <c r="K918" i="2" s="1"/>
  <c r="L918" i="2" s="1"/>
  <c r="L1091" i="2"/>
  <c r="L1025" i="2"/>
  <c r="K1363" i="2"/>
  <c r="L552" i="2"/>
  <c r="L949" i="2"/>
  <c r="L1360" i="2"/>
  <c r="K686" i="2"/>
  <c r="L686" i="2" s="1"/>
  <c r="J1274" i="2"/>
  <c r="K1274" i="2" s="1"/>
  <c r="L1274" i="2" s="1"/>
  <c r="L197" i="2"/>
  <c r="L1049" i="2"/>
  <c r="L520" i="2"/>
  <c r="J830" i="2"/>
  <c r="K830" i="2" s="1"/>
  <c r="K886" i="2"/>
  <c r="L886" i="2" s="1"/>
  <c r="K1492" i="2"/>
  <c r="K1655" i="2"/>
  <c r="L1655" i="2" s="1"/>
  <c r="L1634" i="2"/>
  <c r="L1887" i="2"/>
  <c r="K2311" i="2"/>
  <c r="J390" i="2"/>
  <c r="K390" i="2" s="1"/>
  <c r="L390" i="2" s="1"/>
  <c r="L1281" i="2"/>
  <c r="L1670" i="2"/>
  <c r="L1632" i="2"/>
  <c r="L2108" i="2"/>
  <c r="K2286" i="2"/>
  <c r="K2452" i="2"/>
  <c r="J2501" i="2"/>
  <c r="K2501" i="2" s="1"/>
  <c r="L2501" i="2" s="1"/>
  <c r="L2622" i="2"/>
  <c r="K1531" i="2"/>
  <c r="L1531" i="2" s="1"/>
  <c r="K2279" i="2"/>
  <c r="J2513" i="2"/>
  <c r="K2513" i="2" s="1"/>
  <c r="K1203" i="2"/>
  <c r="K2685" i="2"/>
  <c r="L2685" i="2" s="1"/>
  <c r="L2670" i="2"/>
  <c r="L2825" i="2"/>
  <c r="K960" i="2"/>
  <c r="L2405" i="2"/>
  <c r="L2743" i="2"/>
  <c r="K2023" i="2"/>
  <c r="L2023" i="2" s="1"/>
  <c r="K1719" i="2"/>
  <c r="L1719" i="2" s="1"/>
  <c r="K1382" i="2"/>
  <c r="K1838" i="2"/>
  <c r="L1838" i="2" s="1"/>
  <c r="L2264" i="2"/>
  <c r="K1658" i="2"/>
  <c r="L1658" i="2" s="1"/>
  <c r="L1754" i="2"/>
  <c r="J2683" i="2"/>
  <c r="K2683" i="2" s="1"/>
  <c r="L2683" i="2" s="1"/>
  <c r="K2696" i="2"/>
  <c r="L2696" i="2" s="1"/>
  <c r="K1194" i="2"/>
  <c r="L1194" i="2" s="1"/>
  <c r="J1921" i="2"/>
  <c r="L75" i="2"/>
  <c r="K75" i="2"/>
  <c r="L1963" i="2"/>
  <c r="K1963" i="2"/>
  <c r="K2804" i="2"/>
  <c r="K1607" i="2"/>
  <c r="L1607" i="2" s="1"/>
  <c r="K2795" i="2"/>
  <c r="L2795" i="2" s="1"/>
  <c r="J834" i="2"/>
  <c r="B4507" i="3"/>
  <c r="B4511" i="3"/>
  <c r="B4515" i="3"/>
  <c r="B4519" i="3"/>
  <c r="B4523" i="3"/>
  <c r="B4527" i="3"/>
  <c r="B4531" i="3"/>
  <c r="B4535" i="3"/>
  <c r="B4539" i="3"/>
  <c r="B4543" i="3"/>
  <c r="B4547" i="3"/>
  <c r="B4551" i="3"/>
  <c r="B4555" i="3"/>
  <c r="B4559" i="3"/>
  <c r="B4563" i="3"/>
  <c r="B4567" i="3"/>
  <c r="B4571" i="3"/>
  <c r="B4575" i="3"/>
  <c r="B4579" i="3"/>
  <c r="B4583" i="3"/>
  <c r="B4587" i="3"/>
  <c r="B4591" i="3"/>
  <c r="B4595" i="3"/>
  <c r="B4599" i="3"/>
  <c r="B4603" i="3"/>
  <c r="B4607" i="3"/>
  <c r="B4611" i="3"/>
  <c r="B4615" i="3"/>
  <c r="B4619" i="3"/>
  <c r="B4623" i="3"/>
  <c r="B4627" i="3"/>
  <c r="B4631" i="3"/>
  <c r="B4635" i="3"/>
  <c r="B4639" i="3"/>
  <c r="B4643" i="3"/>
  <c r="B4647" i="3"/>
  <c r="B4651" i="3"/>
  <c r="B4655" i="3"/>
  <c r="B4659" i="3"/>
  <c r="B4663" i="3"/>
  <c r="B4667" i="3"/>
  <c r="B4671" i="3"/>
  <c r="B4675" i="3"/>
  <c r="B4679" i="3"/>
  <c r="B4683" i="3"/>
  <c r="B4687" i="3"/>
  <c r="B4691" i="3"/>
  <c r="B4695" i="3"/>
  <c r="B4699" i="3"/>
  <c r="B4703" i="3"/>
  <c r="B4707" i="3"/>
  <c r="B4711" i="3"/>
  <c r="B4715" i="3"/>
  <c r="B4719" i="3"/>
  <c r="B4723" i="3"/>
  <c r="B4727" i="3"/>
  <c r="B4731" i="3"/>
  <c r="B4735" i="3"/>
  <c r="B4739" i="3"/>
  <c r="B4743" i="3"/>
  <c r="B4747" i="3"/>
  <c r="B4751" i="3"/>
  <c r="B4755" i="3"/>
  <c r="B4759" i="3"/>
  <c r="B4763" i="3"/>
  <c r="B4767" i="3"/>
  <c r="B4771" i="3"/>
  <c r="B4775" i="3"/>
  <c r="B4779" i="3"/>
  <c r="B4783" i="3"/>
  <c r="B4787" i="3"/>
  <c r="B4791" i="3"/>
  <c r="B4795" i="3"/>
  <c r="B4799" i="3"/>
  <c r="B4803" i="3"/>
  <c r="B4807" i="3"/>
  <c r="B4811" i="3"/>
  <c r="B4815" i="3"/>
  <c r="B4819" i="3"/>
  <c r="B4823" i="3"/>
  <c r="B4827" i="3"/>
  <c r="B4831" i="3"/>
  <c r="B4835" i="3"/>
  <c r="B4839" i="3"/>
  <c r="B4843" i="3"/>
  <c r="B4847" i="3"/>
  <c r="B4851" i="3"/>
  <c r="B4855" i="3"/>
  <c r="B4859" i="3"/>
  <c r="B4863" i="3"/>
  <c r="B4867" i="3"/>
  <c r="B4871" i="3"/>
  <c r="B4875" i="3"/>
  <c r="B4879" i="3"/>
  <c r="B4883" i="3"/>
  <c r="B4887" i="3"/>
  <c r="B4891" i="3"/>
  <c r="B4895" i="3"/>
  <c r="B4899" i="3"/>
  <c r="B4903" i="3"/>
  <c r="B4907" i="3"/>
  <c r="B4911" i="3"/>
  <c r="B4915" i="3"/>
  <c r="B4919" i="3"/>
  <c r="B4923" i="3"/>
  <c r="B4927" i="3"/>
  <c r="B4931" i="3"/>
  <c r="B4935" i="3"/>
  <c r="B4939" i="3"/>
  <c r="B4943" i="3"/>
  <c r="B4947" i="3"/>
  <c r="B4951" i="3"/>
  <c r="B4955" i="3"/>
  <c r="B4959" i="3"/>
  <c r="B4963" i="3"/>
  <c r="B4967" i="3"/>
  <c r="B4971" i="3"/>
  <c r="B4975" i="3"/>
  <c r="B4979" i="3"/>
  <c r="B4983" i="3"/>
  <c r="B4987" i="3"/>
  <c r="B4991" i="3"/>
  <c r="B4995" i="3"/>
  <c r="B4999" i="3"/>
  <c r="B5003" i="3"/>
  <c r="B5007" i="3"/>
  <c r="B5011" i="3"/>
  <c r="B5015" i="3"/>
  <c r="B5019" i="3"/>
  <c r="B5023" i="3"/>
  <c r="B5027" i="3"/>
  <c r="B5031" i="3"/>
  <c r="B5035" i="3"/>
  <c r="B5039" i="3"/>
  <c r="B5043" i="3"/>
  <c r="B5047" i="3"/>
  <c r="B5051" i="3"/>
  <c r="B5055" i="3"/>
  <c r="B5059" i="3"/>
  <c r="B5063" i="3"/>
  <c r="B5067" i="3"/>
  <c r="B5071" i="3"/>
  <c r="B5075" i="3"/>
  <c r="B5079" i="3"/>
  <c r="B5083" i="3"/>
  <c r="B5087" i="3"/>
  <c r="B5091" i="3"/>
  <c r="B5095" i="3"/>
  <c r="B5099" i="3"/>
  <c r="B5103" i="3"/>
  <c r="B5107" i="3"/>
  <c r="B5111" i="3"/>
  <c r="B5115" i="3"/>
  <c r="B5119" i="3"/>
  <c r="B5123" i="3"/>
  <c r="B5127" i="3"/>
  <c r="B5131" i="3"/>
  <c r="B5135" i="3"/>
  <c r="B5139" i="3"/>
  <c r="B5143" i="3"/>
  <c r="B5147" i="3"/>
  <c r="B5151" i="3"/>
  <c r="B5155" i="3"/>
  <c r="B5159" i="3"/>
  <c r="B5163" i="3"/>
  <c r="B5167" i="3"/>
  <c r="B5171" i="3"/>
  <c r="B5175" i="3"/>
  <c r="B5179" i="3"/>
  <c r="B5183" i="3"/>
  <c r="B5187" i="3"/>
  <c r="B5191" i="3"/>
  <c r="B5195" i="3"/>
  <c r="B5199" i="3"/>
  <c r="B5203" i="3"/>
  <c r="B5207" i="3"/>
  <c r="B5211" i="3"/>
  <c r="B5215" i="3"/>
  <c r="B5219" i="3"/>
  <c r="B5223" i="3"/>
  <c r="B5227" i="3"/>
  <c r="B5231" i="3"/>
  <c r="B5235" i="3"/>
  <c r="B5239" i="3"/>
  <c r="B5243" i="3"/>
  <c r="B5247" i="3"/>
  <c r="B5251" i="3"/>
  <c r="B5255" i="3"/>
  <c r="B5259" i="3"/>
  <c r="B5263" i="3"/>
  <c r="B5267" i="3"/>
  <c r="B5271" i="3"/>
  <c r="B5275" i="3"/>
  <c r="B5279" i="3"/>
  <c r="B5283" i="3"/>
  <c r="B5287" i="3"/>
  <c r="B5291" i="3"/>
  <c r="B5295" i="3"/>
  <c r="B5299" i="3"/>
  <c r="B5303" i="3"/>
  <c r="B5307" i="3"/>
  <c r="B5311" i="3"/>
  <c r="B5315" i="3"/>
  <c r="B5319" i="3"/>
  <c r="B5323" i="3"/>
  <c r="B5327" i="3"/>
  <c r="B5331" i="3"/>
  <c r="B5335" i="3"/>
  <c r="B5339" i="3"/>
  <c r="B5343" i="3"/>
  <c r="B5347" i="3"/>
  <c r="B5351" i="3"/>
  <c r="B5355" i="3"/>
  <c r="B5359" i="3"/>
  <c r="B5363" i="3"/>
  <c r="B5367" i="3"/>
  <c r="B5371" i="3"/>
  <c r="B5375" i="3"/>
  <c r="B5379" i="3"/>
  <c r="B5383" i="3"/>
  <c r="B5387" i="3"/>
  <c r="B5391" i="3"/>
  <c r="B5395" i="3"/>
  <c r="B5399" i="3"/>
  <c r="B5403" i="3"/>
  <c r="B5407" i="3"/>
  <c r="B5411" i="3"/>
  <c r="B5415" i="3"/>
  <c r="B5419" i="3"/>
  <c r="B5423" i="3"/>
  <c r="B5427" i="3"/>
  <c r="B5431" i="3"/>
  <c r="B5435" i="3"/>
  <c r="B5439" i="3"/>
  <c r="B5443" i="3"/>
  <c r="B5447" i="3"/>
  <c r="B5451" i="3"/>
  <c r="B5455" i="3"/>
  <c r="B5459" i="3"/>
  <c r="B5463" i="3"/>
  <c r="B5467" i="3"/>
  <c r="B5471" i="3"/>
  <c r="B5475" i="3"/>
  <c r="B5479" i="3"/>
  <c r="B5483" i="3"/>
  <c r="B5487" i="3"/>
  <c r="B5491" i="3"/>
  <c r="B5495" i="3"/>
  <c r="B5499" i="3"/>
  <c r="B5503" i="3"/>
  <c r="B5507" i="3"/>
  <c r="B5511" i="3"/>
  <c r="B5515" i="3"/>
  <c r="B5519" i="3"/>
  <c r="B5523" i="3"/>
  <c r="B5527" i="3"/>
  <c r="B5531" i="3"/>
  <c r="B5535" i="3"/>
  <c r="B5539" i="3"/>
  <c r="B5543" i="3"/>
  <c r="B5547" i="3"/>
  <c r="B5551" i="3"/>
  <c r="B5555" i="3"/>
  <c r="B5559" i="3"/>
  <c r="B5563" i="3"/>
  <c r="B5567" i="3"/>
  <c r="B5571" i="3"/>
  <c r="B5575" i="3"/>
  <c r="B5579" i="3"/>
  <c r="B5583" i="3"/>
  <c r="B5587" i="3"/>
  <c r="B5591" i="3"/>
  <c r="B5595" i="3"/>
  <c r="B5599" i="3"/>
  <c r="B5603" i="3"/>
  <c r="B5607" i="3"/>
  <c r="B5611" i="3"/>
  <c r="B5615" i="3"/>
  <c r="B5619" i="3"/>
  <c r="B5623" i="3"/>
  <c r="B5627" i="3"/>
  <c r="B5631" i="3"/>
  <c r="B5635" i="3"/>
  <c r="B5639" i="3"/>
  <c r="B5643" i="3"/>
  <c r="B5647" i="3"/>
  <c r="B5651" i="3"/>
  <c r="B5655" i="3"/>
  <c r="B5659" i="3"/>
  <c r="B5663" i="3"/>
  <c r="B5667" i="3"/>
  <c r="B5671" i="3"/>
  <c r="K108" i="2"/>
  <c r="L396" i="2"/>
  <c r="K472" i="2"/>
  <c r="L472" i="2" s="1"/>
  <c r="L675" i="2"/>
  <c r="L462" i="2"/>
  <c r="K236" i="2"/>
  <c r="L236" i="2" s="1"/>
  <c r="L1179" i="2"/>
  <c r="L276" i="2"/>
  <c r="L866" i="2"/>
  <c r="K664" i="2"/>
  <c r="L664" i="2" s="1"/>
  <c r="L1294" i="2"/>
  <c r="K874" i="2"/>
  <c r="L874" i="2" s="1"/>
  <c r="L1219" i="2"/>
  <c r="K1512" i="2"/>
  <c r="L1512" i="2" s="1"/>
  <c r="L1751" i="2"/>
  <c r="K2432" i="2"/>
  <c r="L2432" i="2" s="1"/>
  <c r="K2750" i="2"/>
  <c r="L2750" i="2" s="1"/>
  <c r="L1292" i="2"/>
  <c r="L1591" i="2"/>
  <c r="K1818" i="2"/>
  <c r="L1818" i="2" s="1"/>
  <c r="L1940" i="2"/>
  <c r="L2545" i="2"/>
  <c r="L2717" i="2"/>
  <c r="K2762" i="2"/>
  <c r="J1289" i="2"/>
  <c r="K1289" i="2" s="1"/>
  <c r="L1582" i="2"/>
  <c r="K2051" i="2"/>
  <c r="K1623" i="2"/>
  <c r="L1623" i="2" s="1"/>
  <c r="L2797" i="2"/>
  <c r="K1409" i="2"/>
  <c r="L2424" i="2"/>
  <c r="J2366" i="2"/>
  <c r="K2366" i="2" s="1"/>
  <c r="L2366" i="2" s="1"/>
  <c r="K2594" i="2"/>
  <c r="L2594" i="2" s="1"/>
  <c r="K2792" i="2"/>
  <c r="L2792" i="2" s="1"/>
  <c r="K1530" i="2"/>
  <c r="L1530" i="2" s="1"/>
  <c r="J1113" i="2"/>
  <c r="K1113" i="2" s="1"/>
  <c r="K958" i="2"/>
  <c r="L958" i="2" s="1"/>
  <c r="J2556" i="2"/>
  <c r="K2556" i="2" s="1"/>
  <c r="O8" i="2"/>
  <c r="O4" i="2"/>
  <c r="K1202" i="2"/>
  <c r="L1202" i="2" s="1"/>
  <c r="L1154" i="2"/>
  <c r="K1410" i="2"/>
  <c r="L1410" i="2" s="1"/>
  <c r="L83" i="2"/>
  <c r="L1755" i="2"/>
  <c r="L2589" i="2"/>
  <c r="B2030" i="3"/>
  <c r="B2034" i="3"/>
  <c r="B2038" i="3"/>
  <c r="B2042" i="3"/>
  <c r="B2046" i="3"/>
  <c r="B2050" i="3"/>
  <c r="B2054" i="3"/>
  <c r="B2058" i="3"/>
  <c r="B2062" i="3"/>
  <c r="B2066" i="3"/>
  <c r="B2070" i="3"/>
  <c r="B2074" i="3"/>
  <c r="B2078" i="3"/>
  <c r="B2082" i="3"/>
  <c r="B2086" i="3"/>
  <c r="B2090" i="3"/>
  <c r="B2094" i="3"/>
  <c r="B2098" i="3"/>
  <c r="B2102" i="3"/>
  <c r="B2106" i="3"/>
  <c r="B2110" i="3"/>
  <c r="B2114" i="3"/>
  <c r="B2118" i="3"/>
  <c r="B2122" i="3"/>
  <c r="B2126" i="3"/>
  <c r="B2130" i="3"/>
  <c r="B2134" i="3"/>
  <c r="B2138" i="3"/>
  <c r="B2142" i="3"/>
  <c r="B2146" i="3"/>
  <c r="B2150" i="3"/>
  <c r="B2154" i="3"/>
  <c r="B2158" i="3"/>
  <c r="B2162" i="3"/>
  <c r="B2166" i="3"/>
  <c r="B2170" i="3"/>
  <c r="B2174" i="3"/>
  <c r="B2178" i="3"/>
  <c r="B2182" i="3"/>
  <c r="B2186" i="3"/>
  <c r="B2190" i="3"/>
  <c r="B2194" i="3"/>
  <c r="B2198" i="3"/>
  <c r="B2202" i="3"/>
  <c r="B2206" i="3"/>
  <c r="B2210" i="3"/>
  <c r="B2214" i="3"/>
  <c r="B2218" i="3"/>
  <c r="B2222" i="3"/>
  <c r="B2226" i="3"/>
  <c r="B2230" i="3"/>
  <c r="B2234" i="3"/>
  <c r="B2238" i="3"/>
  <c r="B2242" i="3"/>
  <c r="B2246" i="3"/>
  <c r="B2250" i="3"/>
  <c r="B2254" i="3"/>
  <c r="B2258" i="3"/>
  <c r="B2262" i="3"/>
  <c r="B2266" i="3"/>
  <c r="B2270" i="3"/>
  <c r="B2274" i="3"/>
  <c r="B2278" i="3"/>
  <c r="B2282" i="3"/>
  <c r="B2286" i="3"/>
  <c r="B2290" i="3"/>
  <c r="B2294" i="3"/>
  <c r="B2298" i="3"/>
  <c r="B2302" i="3"/>
  <c r="B2306" i="3"/>
  <c r="B2310" i="3"/>
  <c r="B2314" i="3"/>
  <c r="B2318" i="3"/>
  <c r="B2322" i="3"/>
  <c r="B2326" i="3"/>
  <c r="B2330" i="3"/>
  <c r="B2334" i="3"/>
  <c r="B2338" i="3"/>
  <c r="B2342" i="3"/>
  <c r="B2346" i="3"/>
  <c r="B2350" i="3"/>
  <c r="B2354" i="3"/>
  <c r="B2358" i="3"/>
  <c r="B2362" i="3"/>
  <c r="B2366" i="3"/>
  <c r="B2370" i="3"/>
  <c r="B2374" i="3"/>
  <c r="B2378" i="3"/>
  <c r="B2382" i="3"/>
  <c r="B2386" i="3"/>
  <c r="B2390" i="3"/>
  <c r="B2394" i="3"/>
  <c r="B2398" i="3"/>
  <c r="B2402" i="3"/>
  <c r="B2406" i="3"/>
  <c r="B2410" i="3"/>
  <c r="B2414" i="3"/>
  <c r="B2418" i="3"/>
  <c r="B2422" i="3"/>
  <c r="B2426" i="3"/>
  <c r="B2430" i="3"/>
  <c r="B2434" i="3"/>
  <c r="B2438" i="3"/>
  <c r="B2442" i="3"/>
  <c r="B2446" i="3"/>
  <c r="B2450" i="3"/>
  <c r="B2454" i="3"/>
  <c r="B2458" i="3"/>
  <c r="B2462" i="3"/>
  <c r="B2466" i="3"/>
  <c r="B2470" i="3"/>
  <c r="B2474" i="3"/>
  <c r="B2478" i="3"/>
  <c r="B2482" i="3"/>
  <c r="B2486" i="3"/>
  <c r="B2490" i="3"/>
  <c r="B2494" i="3"/>
  <c r="B2498" i="3"/>
  <c r="B2502" i="3"/>
  <c r="B2506" i="3"/>
  <c r="B2510" i="3"/>
  <c r="B2514" i="3"/>
  <c r="B2518" i="3"/>
  <c r="B2522" i="3"/>
  <c r="B2526" i="3"/>
  <c r="B2530" i="3"/>
  <c r="B2534" i="3"/>
  <c r="B2538" i="3"/>
  <c r="B2542" i="3"/>
  <c r="B2546" i="3"/>
  <c r="B2550" i="3"/>
  <c r="B2554" i="3"/>
  <c r="B2558" i="3"/>
  <c r="B2562" i="3"/>
  <c r="B2566" i="3"/>
  <c r="B2570" i="3"/>
  <c r="B2574" i="3"/>
  <c r="B2578" i="3"/>
  <c r="B2582" i="3"/>
  <c r="B2586" i="3"/>
  <c r="B2590" i="3"/>
  <c r="B2594" i="3"/>
  <c r="B2598" i="3"/>
  <c r="B2602" i="3"/>
  <c r="B2606" i="3"/>
  <c r="B2610" i="3"/>
  <c r="B2614" i="3"/>
  <c r="B2618" i="3"/>
  <c r="B2622" i="3"/>
  <c r="B2626" i="3"/>
  <c r="B2630" i="3"/>
  <c r="B2634" i="3"/>
  <c r="B2638" i="3"/>
  <c r="B2642" i="3"/>
  <c r="B2646" i="3"/>
  <c r="B2650" i="3"/>
  <c r="B2654" i="3"/>
  <c r="B2658" i="3"/>
  <c r="B2662" i="3"/>
  <c r="B2666" i="3"/>
  <c r="B2670" i="3"/>
  <c r="B2674" i="3"/>
  <c r="B2678" i="3"/>
  <c r="B2682" i="3"/>
  <c r="B2686" i="3"/>
  <c r="B2690" i="3"/>
  <c r="B2694" i="3"/>
  <c r="B2698" i="3"/>
  <c r="B2702" i="3"/>
  <c r="B2706" i="3"/>
  <c r="B2710" i="3"/>
  <c r="B2714" i="3"/>
  <c r="B2718" i="3"/>
  <c r="B2722" i="3"/>
  <c r="B2726" i="3"/>
  <c r="B2730" i="3"/>
  <c r="B2734" i="3"/>
  <c r="B2738" i="3"/>
  <c r="B2742" i="3"/>
  <c r="B2746" i="3"/>
  <c r="B2750" i="3"/>
  <c r="B2754" i="3"/>
  <c r="B2758" i="3"/>
  <c r="B2762" i="3"/>
  <c r="B2766" i="3"/>
  <c r="B2770" i="3"/>
  <c r="B2774" i="3"/>
  <c r="B2778" i="3"/>
  <c r="B2782" i="3"/>
  <c r="B2786" i="3"/>
  <c r="B2790" i="3"/>
  <c r="B2794" i="3"/>
  <c r="B2798" i="3"/>
  <c r="B2802" i="3"/>
  <c r="B2806" i="3"/>
  <c r="B2810" i="3"/>
  <c r="B2814" i="3"/>
  <c r="B2818" i="3"/>
  <c r="B2822" i="3"/>
  <c r="B2826" i="3"/>
  <c r="B2830" i="3"/>
  <c r="B2834" i="3"/>
  <c r="J670" i="2"/>
  <c r="K670" i="2" s="1"/>
  <c r="K96" i="2"/>
  <c r="L96" i="2" s="1"/>
  <c r="K842" i="2"/>
  <c r="K715" i="2"/>
  <c r="L715" i="2" s="1"/>
  <c r="L810" i="2"/>
  <c r="L401" i="2"/>
  <c r="K1466" i="2"/>
  <c r="L1466" i="2" s="1"/>
  <c r="K810" i="2"/>
  <c r="J1041" i="2"/>
  <c r="K1041" i="2" s="1"/>
  <c r="K1290" i="2"/>
  <c r="L12" i="2"/>
  <c r="L334" i="2"/>
  <c r="L289" i="2"/>
  <c r="K1071" i="2"/>
  <c r="L1071" i="2" s="1"/>
  <c r="L1544" i="2"/>
  <c r="K941" i="2"/>
  <c r="L941" i="2" s="1"/>
  <c r="K1360" i="2"/>
  <c r="L1407" i="2"/>
  <c r="L1576" i="2"/>
  <c r="K254" i="2"/>
  <c r="L254" i="2" s="1"/>
  <c r="L897" i="2"/>
  <c r="L926" i="2"/>
  <c r="K1011" i="2"/>
  <c r="L1011" i="2" s="1"/>
  <c r="L1308" i="2"/>
  <c r="L540" i="2"/>
  <c r="L991" i="2"/>
  <c r="K943" i="2"/>
  <c r="L943" i="2" s="1"/>
  <c r="L1734" i="2"/>
  <c r="K2533" i="2"/>
  <c r="L2533" i="2" s="1"/>
  <c r="L2013" i="2"/>
  <c r="L2196" i="2"/>
  <c r="L2709" i="2"/>
  <c r="L2816" i="2"/>
  <c r="K2041" i="2"/>
  <c r="L2041" i="2" s="1"/>
  <c r="L2109" i="2"/>
  <c r="L2459" i="2"/>
  <c r="K2712" i="2"/>
  <c r="L2712" i="2" s="1"/>
  <c r="L1890" i="2"/>
  <c r="K1954" i="2"/>
  <c r="L1954" i="2" s="1"/>
  <c r="K1235" i="2"/>
  <c r="J1235" i="2"/>
  <c r="L2111" i="2"/>
  <c r="L1433" i="2"/>
  <c r="J1262" i="2"/>
  <c r="K1262" i="2" s="1"/>
  <c r="J776" i="2"/>
  <c r="K776" i="2" s="1"/>
  <c r="L776" i="2" s="1"/>
  <c r="L1965" i="2"/>
  <c r="B4504" i="3"/>
  <c r="B4508" i="3"/>
  <c r="B4512" i="3"/>
  <c r="B4516" i="3"/>
  <c r="B4520" i="3"/>
  <c r="B4524" i="3"/>
  <c r="B4528" i="3"/>
  <c r="B4532" i="3"/>
  <c r="B4536" i="3"/>
  <c r="B4540" i="3"/>
  <c r="B4544" i="3"/>
  <c r="B4548" i="3"/>
  <c r="B4552" i="3"/>
  <c r="B4556" i="3"/>
  <c r="B4560" i="3"/>
  <c r="B4564" i="3"/>
  <c r="B4568" i="3"/>
  <c r="B4572" i="3"/>
  <c r="B4576" i="3"/>
  <c r="B4580" i="3"/>
  <c r="B4584" i="3"/>
  <c r="B4588" i="3"/>
  <c r="B4592" i="3"/>
  <c r="B4596" i="3"/>
  <c r="B4600" i="3"/>
  <c r="B4604" i="3"/>
  <c r="B4608" i="3"/>
  <c r="B4612" i="3"/>
  <c r="B4616" i="3"/>
  <c r="B4620" i="3"/>
  <c r="B4624" i="3"/>
  <c r="B4628" i="3"/>
  <c r="B4632" i="3"/>
  <c r="B4636" i="3"/>
  <c r="B4640" i="3"/>
  <c r="B4644" i="3"/>
  <c r="B4648" i="3"/>
  <c r="B4652" i="3"/>
  <c r="B4656" i="3"/>
  <c r="B4660" i="3"/>
  <c r="B4664" i="3"/>
  <c r="B4668" i="3"/>
  <c r="B4672" i="3"/>
  <c r="B4676" i="3"/>
  <c r="B4680" i="3"/>
  <c r="B4684" i="3"/>
  <c r="B4688" i="3"/>
  <c r="B4692" i="3"/>
  <c r="B4696" i="3"/>
  <c r="B4700" i="3"/>
  <c r="B4704" i="3"/>
  <c r="B4708" i="3"/>
  <c r="B4712" i="3"/>
  <c r="B4716" i="3"/>
  <c r="B4720" i="3"/>
  <c r="B4724" i="3"/>
  <c r="B4728" i="3"/>
  <c r="B4732" i="3"/>
  <c r="B4736" i="3"/>
  <c r="B4740" i="3"/>
  <c r="B4744" i="3"/>
  <c r="B4748" i="3"/>
  <c r="B4752" i="3"/>
  <c r="B4756" i="3"/>
  <c r="B4760" i="3"/>
  <c r="B4764" i="3"/>
  <c r="B4768" i="3"/>
  <c r="B4772" i="3"/>
  <c r="B4776" i="3"/>
  <c r="B4780" i="3"/>
  <c r="B4784" i="3"/>
  <c r="B4788" i="3"/>
  <c r="B4792" i="3"/>
  <c r="B4796" i="3"/>
  <c r="B4800" i="3"/>
  <c r="B4804" i="3"/>
  <c r="B4808" i="3"/>
  <c r="B4812" i="3"/>
  <c r="B4816" i="3"/>
  <c r="B4820" i="3"/>
  <c r="B4824" i="3"/>
  <c r="B4828" i="3"/>
  <c r="B4832" i="3"/>
  <c r="B4836" i="3"/>
  <c r="B4840" i="3"/>
  <c r="B4844" i="3"/>
  <c r="B4848" i="3"/>
  <c r="B4852" i="3"/>
  <c r="B4856" i="3"/>
  <c r="B4860" i="3"/>
  <c r="B4864" i="3"/>
  <c r="B4868" i="3"/>
  <c r="B4872" i="3"/>
  <c r="B4876" i="3"/>
  <c r="B4880" i="3"/>
  <c r="B4884" i="3"/>
  <c r="B4888" i="3"/>
  <c r="B4892" i="3"/>
  <c r="B4896" i="3"/>
  <c r="B4900" i="3"/>
  <c r="B4904" i="3"/>
  <c r="B4908" i="3"/>
  <c r="B4912" i="3"/>
  <c r="B4916" i="3"/>
  <c r="B4920" i="3"/>
  <c r="B4924" i="3"/>
  <c r="B4928" i="3"/>
  <c r="B4932" i="3"/>
  <c r="B4936" i="3"/>
  <c r="B4940" i="3"/>
  <c r="B4944" i="3"/>
  <c r="B4948" i="3"/>
  <c r="B4952" i="3"/>
  <c r="B4956" i="3"/>
  <c r="B4960" i="3"/>
  <c r="B4964" i="3"/>
  <c r="B4968" i="3"/>
  <c r="B4972" i="3"/>
  <c r="B4976" i="3"/>
  <c r="B4980" i="3"/>
  <c r="B4984" i="3"/>
  <c r="B4988" i="3"/>
  <c r="B4992" i="3"/>
  <c r="B4996" i="3"/>
  <c r="B5000" i="3"/>
  <c r="B5004" i="3"/>
  <c r="B5008" i="3"/>
  <c r="B5012" i="3"/>
  <c r="B5016" i="3"/>
  <c r="B5020" i="3"/>
  <c r="B5024" i="3"/>
  <c r="B5028" i="3"/>
  <c r="B5032" i="3"/>
  <c r="B5036" i="3"/>
  <c r="B5040" i="3"/>
  <c r="B5044" i="3"/>
  <c r="B5048" i="3"/>
  <c r="B5052" i="3"/>
  <c r="B5056" i="3"/>
  <c r="B5060" i="3"/>
  <c r="B5064" i="3"/>
  <c r="B5068" i="3"/>
  <c r="B5072" i="3"/>
  <c r="B5076" i="3"/>
  <c r="B5080" i="3"/>
  <c r="B5084" i="3"/>
  <c r="B5088" i="3"/>
  <c r="B5092" i="3"/>
  <c r="B5096" i="3"/>
  <c r="B5100" i="3"/>
  <c r="B5104" i="3"/>
  <c r="B5108" i="3"/>
  <c r="B5112" i="3"/>
  <c r="B5116" i="3"/>
  <c r="B5120" i="3"/>
  <c r="B5124" i="3"/>
  <c r="B5128" i="3"/>
  <c r="B5132" i="3"/>
  <c r="B5136" i="3"/>
  <c r="B5140" i="3"/>
  <c r="B5144" i="3"/>
  <c r="B5148" i="3"/>
  <c r="B5152" i="3"/>
  <c r="B5156" i="3"/>
  <c r="B5160" i="3"/>
  <c r="B5164" i="3"/>
  <c r="B5168" i="3"/>
  <c r="B5172" i="3"/>
  <c r="B5176" i="3"/>
  <c r="B5180" i="3"/>
  <c r="B5184" i="3"/>
  <c r="B5188" i="3"/>
  <c r="B5192" i="3"/>
  <c r="B5196" i="3"/>
  <c r="B5200" i="3"/>
  <c r="B5204" i="3"/>
  <c r="B5208" i="3"/>
  <c r="B5212" i="3"/>
  <c r="B5216" i="3"/>
  <c r="B5220" i="3"/>
  <c r="B5224" i="3"/>
  <c r="B5228" i="3"/>
  <c r="B5232" i="3"/>
  <c r="B5236" i="3"/>
  <c r="B5240" i="3"/>
  <c r="B5244" i="3"/>
  <c r="B5248" i="3"/>
  <c r="B5252" i="3"/>
  <c r="B5256" i="3"/>
  <c r="B5260" i="3"/>
  <c r="B5264" i="3"/>
  <c r="B5268" i="3"/>
  <c r="B5272" i="3"/>
  <c r="B5276" i="3"/>
  <c r="B5280" i="3"/>
  <c r="B5284" i="3"/>
  <c r="B5288" i="3"/>
  <c r="B5292" i="3"/>
  <c r="B5296" i="3"/>
  <c r="B5300" i="3"/>
  <c r="B5304" i="3"/>
  <c r="B5308" i="3"/>
  <c r="B5312" i="3"/>
  <c r="B5316" i="3"/>
  <c r="B5320" i="3"/>
  <c r="B5324" i="3"/>
  <c r="B5328" i="3"/>
  <c r="B5332" i="3"/>
  <c r="B5336" i="3"/>
  <c r="B5340" i="3"/>
  <c r="B5344" i="3"/>
  <c r="B5348" i="3"/>
  <c r="B5352" i="3"/>
  <c r="B5356" i="3"/>
  <c r="B5360" i="3"/>
  <c r="B5364" i="3"/>
  <c r="B5368" i="3"/>
  <c r="B5372" i="3"/>
  <c r="B5376" i="3"/>
  <c r="B5380" i="3"/>
  <c r="B5384" i="3"/>
  <c r="B5388" i="3"/>
  <c r="B5392" i="3"/>
  <c r="B5396" i="3"/>
  <c r="B5400" i="3"/>
  <c r="B5404" i="3"/>
  <c r="B5408" i="3"/>
  <c r="B5412" i="3"/>
  <c r="B5416" i="3"/>
  <c r="B5420" i="3"/>
  <c r="B5424" i="3"/>
  <c r="B5428" i="3"/>
  <c r="B5432" i="3"/>
  <c r="B5436" i="3"/>
  <c r="B5440" i="3"/>
  <c r="B5444" i="3"/>
  <c r="B5448" i="3"/>
  <c r="B5452" i="3"/>
  <c r="B5456" i="3"/>
  <c r="B5460" i="3"/>
  <c r="B5464" i="3"/>
  <c r="B5468" i="3"/>
  <c r="B5472" i="3"/>
  <c r="B5476" i="3"/>
  <c r="B5480" i="3"/>
  <c r="B5484" i="3"/>
  <c r="B5488" i="3"/>
  <c r="B5492" i="3"/>
  <c r="B5496" i="3"/>
  <c r="B5500" i="3"/>
  <c r="B5504" i="3"/>
  <c r="B5508" i="3"/>
  <c r="B5512" i="3"/>
  <c r="B5516" i="3"/>
  <c r="B5520" i="3"/>
  <c r="B5524" i="3"/>
  <c r="B5528" i="3"/>
  <c r="B5532" i="3"/>
  <c r="B5536" i="3"/>
  <c r="B5540" i="3"/>
  <c r="B5544" i="3"/>
  <c r="B5548" i="3"/>
  <c r="B5552" i="3"/>
  <c r="B5556" i="3"/>
  <c r="B5560" i="3"/>
  <c r="B5564" i="3"/>
  <c r="B5568" i="3"/>
  <c r="B5572" i="3"/>
  <c r="B5576" i="3"/>
  <c r="B5580" i="3"/>
  <c r="B5584" i="3"/>
  <c r="B5588" i="3"/>
  <c r="B5592" i="3"/>
  <c r="B5596" i="3"/>
  <c r="B5600" i="3"/>
  <c r="B5604" i="3"/>
  <c r="B5608" i="3"/>
  <c r="B5612" i="3"/>
  <c r="B5616" i="3"/>
  <c r="B5620" i="3"/>
  <c r="B5624" i="3"/>
  <c r="B5628" i="3"/>
  <c r="B5632" i="3"/>
  <c r="B5636" i="3"/>
  <c r="B5640" i="3"/>
  <c r="B5644" i="3"/>
  <c r="B5648" i="3"/>
  <c r="B5652" i="3"/>
  <c r="B5656" i="3"/>
  <c r="B5660" i="3"/>
  <c r="B5664" i="3"/>
  <c r="B5668" i="3"/>
  <c r="B5672" i="3"/>
  <c r="L372" i="2"/>
  <c r="L93" i="2"/>
  <c r="L404" i="2"/>
  <c r="L269" i="2"/>
  <c r="L265" i="2"/>
  <c r="L94" i="2"/>
  <c r="L209" i="2"/>
  <c r="L1429" i="2"/>
  <c r="L1232" i="2"/>
  <c r="L69" i="2"/>
  <c r="L216" i="2"/>
  <c r="K782" i="2"/>
  <c r="L782" i="2" s="1"/>
  <c r="K1095" i="2"/>
  <c r="L1095" i="2" s="1"/>
  <c r="L1127" i="2"/>
  <c r="L1021" i="2"/>
  <c r="L1421" i="2"/>
  <c r="L1415" i="2"/>
  <c r="L2007" i="2"/>
  <c r="K2568" i="2"/>
  <c r="L2568" i="2" s="1"/>
  <c r="L1398" i="2"/>
  <c r="L2512" i="2"/>
  <c r="L2508" i="2"/>
  <c r="L2456" i="2"/>
  <c r="L1244" i="2"/>
  <c r="L1999" i="2"/>
  <c r="K2576" i="2"/>
  <c r="L2576" i="2" s="1"/>
  <c r="L1823" i="2"/>
  <c r="K1835" i="2"/>
  <c r="L1835" i="2" s="1"/>
  <c r="K1299" i="2"/>
  <c r="L1299" i="2" s="1"/>
  <c r="J1280" i="2"/>
  <c r="K1280" i="2" s="1"/>
  <c r="L1280" i="2" s="1"/>
  <c r="J1162" i="2"/>
  <c r="L444" i="2"/>
  <c r="J1825" i="2"/>
  <c r="K1825" i="2" s="1"/>
  <c r="L1825" i="2" s="1"/>
  <c r="J1166" i="2"/>
  <c r="K1166" i="2" s="1"/>
  <c r="L1166" i="2" s="1"/>
  <c r="K2781" i="2"/>
  <c r="L2781" i="2" s="1"/>
  <c r="L2804" i="2"/>
  <c r="K203" i="2"/>
  <c r="L203" i="2" s="1"/>
  <c r="L2306" i="2"/>
  <c r="J2798" i="2"/>
  <c r="K2798" i="2" s="1"/>
  <c r="B2711" i="3"/>
  <c r="B2715" i="3"/>
  <c r="B2719" i="3"/>
  <c r="B2723" i="3"/>
  <c r="B2727" i="3"/>
  <c r="B2731" i="3"/>
  <c r="B2735" i="3"/>
  <c r="B2739" i="3"/>
  <c r="B2743" i="3"/>
  <c r="B2747" i="3"/>
  <c r="B2751" i="3"/>
  <c r="B2755" i="3"/>
  <c r="B2759" i="3"/>
  <c r="B2763" i="3"/>
  <c r="B2767" i="3"/>
  <c r="B2771" i="3"/>
  <c r="B2775" i="3"/>
  <c r="B2779" i="3"/>
  <c r="B2783" i="3"/>
  <c r="B2787" i="3"/>
  <c r="B2791" i="3"/>
  <c r="B2795" i="3"/>
  <c r="B2799" i="3"/>
  <c r="B2803" i="3"/>
  <c r="B2807" i="3"/>
  <c r="B2811" i="3"/>
  <c r="B2815" i="3"/>
  <c r="B2819" i="3"/>
  <c r="B2823" i="3"/>
  <c r="B2827" i="3"/>
  <c r="B2831" i="3"/>
  <c r="B2835" i="3"/>
  <c r="K260" i="2"/>
  <c r="L260" i="2" s="1"/>
  <c r="K312" i="2"/>
  <c r="L312" i="2" s="1"/>
  <c r="L460" i="2"/>
  <c r="L332" i="2"/>
  <c r="L98" i="2"/>
  <c r="L917" i="2"/>
  <c r="L261" i="2"/>
  <c r="L440" i="2"/>
  <c r="L293" i="2"/>
  <c r="K1123" i="2"/>
  <c r="L1123" i="2" s="1"/>
  <c r="L1041" i="2"/>
  <c r="L1111" i="2"/>
  <c r="L1035" i="2"/>
  <c r="L1950" i="2"/>
  <c r="K1480" i="2"/>
  <c r="L1480" i="2" s="1"/>
  <c r="L2668" i="2"/>
  <c r="J1999" i="2"/>
  <c r="K1999" i="2" s="1"/>
  <c r="L2414" i="2"/>
  <c r="L2777" i="2"/>
  <c r="L2325" i="2"/>
  <c r="K2567" i="2"/>
  <c r="L2567" i="2" s="1"/>
  <c r="K2144" i="2"/>
  <c r="L2144" i="2" s="1"/>
  <c r="K2776" i="2"/>
  <c r="L2776" i="2" s="1"/>
  <c r="L2818" i="2"/>
  <c r="K1447" i="2"/>
  <c r="L1447" i="2" s="1"/>
  <c r="L2132" i="2"/>
  <c r="J955" i="2"/>
  <c r="K955" i="2" s="1"/>
  <c r="J2089" i="2"/>
  <c r="K2089" i="2" s="1"/>
  <c r="L2089" i="2" s="1"/>
  <c r="K1548" i="2"/>
  <c r="L1548" i="2" s="1"/>
  <c r="K2596" i="2"/>
  <c r="L2596" i="2" s="1"/>
  <c r="L928" i="2"/>
  <c r="L654" i="2"/>
  <c r="L2531" i="2"/>
  <c r="K928" i="2"/>
  <c r="K387" i="2"/>
  <c r="L387" i="2" s="1"/>
  <c r="J2649" i="2"/>
  <c r="K2649" i="2" s="1"/>
  <c r="L275" i="2"/>
  <c r="K1631" i="2"/>
  <c r="L1631" i="2" s="1"/>
  <c r="J1909" i="2"/>
  <c r="K359" i="2"/>
  <c r="L359" i="2" s="1"/>
  <c r="K935" i="2"/>
  <c r="L935" i="2" s="1"/>
  <c r="J35" i="2"/>
  <c r="K35" i="2" s="1"/>
  <c r="L35" i="2" s="1"/>
  <c r="L1857" i="2"/>
  <c r="K316" i="2"/>
  <c r="L316" i="2" s="1"/>
  <c r="L2370" i="2"/>
  <c r="K2370" i="2"/>
  <c r="K750" i="2"/>
  <c r="L750" i="2" s="1"/>
  <c r="L1051" i="2"/>
  <c r="K1171" i="2"/>
  <c r="L1171" i="2" s="1"/>
  <c r="L2001" i="2"/>
  <c r="L2221" i="2"/>
  <c r="L1341" i="2"/>
  <c r="K2754" i="2"/>
  <c r="L2754" i="2" s="1"/>
  <c r="K2661" i="2"/>
  <c r="L2661" i="2" s="1"/>
  <c r="L408" i="2"/>
  <c r="K564" i="2"/>
  <c r="L564" i="2" s="1"/>
  <c r="L1508" i="2"/>
  <c r="K1833" i="2"/>
  <c r="L1833" i="2" s="1"/>
  <c r="K1472" i="2"/>
  <c r="L1472" i="2" s="1"/>
  <c r="K2470" i="2"/>
  <c r="L2470" i="2" s="1"/>
  <c r="K2802" i="2"/>
  <c r="L2802" i="2" s="1"/>
  <c r="L2516" i="2"/>
  <c r="K2482" i="2"/>
  <c r="L2482" i="2" s="1"/>
  <c r="K739" i="2"/>
  <c r="L739" i="2" s="1"/>
  <c r="K168" i="2"/>
  <c r="L168" i="2" s="1"/>
  <c r="L430" i="2"/>
  <c r="K1792" i="2"/>
  <c r="L1792" i="2"/>
  <c r="K1784" i="2"/>
  <c r="L1784" i="2"/>
  <c r="K2204" i="2"/>
  <c r="L2204" i="2" s="1"/>
  <c r="K620" i="2"/>
  <c r="L620" i="2" s="1"/>
  <c r="K208" i="2"/>
  <c r="L208" i="2" s="1"/>
  <c r="L288" i="2"/>
  <c r="K286" i="2"/>
  <c r="L286" i="2" s="1"/>
  <c r="K1259" i="2"/>
  <c r="L1259" i="2" s="1"/>
  <c r="K2288" i="2"/>
  <c r="L2288" i="2" s="1"/>
  <c r="L2537" i="2"/>
  <c r="L713" i="2"/>
  <c r="K142" i="2"/>
  <c r="L142" i="2" s="1"/>
  <c r="K1420" i="2"/>
  <c r="L1420" i="2"/>
  <c r="K2137" i="2"/>
  <c r="L2137" i="2" s="1"/>
  <c r="K2334" i="2"/>
  <c r="L2334" i="2" s="1"/>
  <c r="K2358" i="2"/>
  <c r="L2358" i="2" s="1"/>
  <c r="K92" i="2"/>
  <c r="L92" i="2" s="1"/>
  <c r="K100" i="2"/>
  <c r="L100" i="2" s="1"/>
  <c r="K632" i="2"/>
  <c r="L632" i="2"/>
  <c r="L2005" i="2"/>
  <c r="L284" i="2"/>
  <c r="K2663" i="2"/>
  <c r="L2663" i="2" s="1"/>
  <c r="L1993" i="2"/>
  <c r="L2077" i="2"/>
  <c r="K1490" i="2"/>
  <c r="L1490" i="2" s="1"/>
  <c r="L188" i="2"/>
  <c r="L280" i="2"/>
  <c r="J62" i="2"/>
  <c r="K62" i="2" s="1"/>
  <c r="L62" i="2" s="1"/>
  <c r="K530" i="2"/>
  <c r="L530" i="2" s="1"/>
  <c r="K447" i="2"/>
  <c r="L447" i="2" s="1"/>
  <c r="J439" i="2"/>
  <c r="K439" i="2" s="1"/>
  <c r="L439" i="2" s="1"/>
  <c r="J885" i="2"/>
  <c r="K885" i="2" s="1"/>
  <c r="L885" i="2" s="1"/>
  <c r="J588" i="2"/>
  <c r="K588" i="2" s="1"/>
  <c r="L588" i="2" s="1"/>
  <c r="L68" i="2"/>
  <c r="K164" i="2"/>
  <c r="L164" i="2" s="1"/>
  <c r="J228" i="2"/>
  <c r="K228" i="2" s="1"/>
  <c r="L708" i="2"/>
  <c r="K659" i="2"/>
  <c r="L659" i="2" s="1"/>
  <c r="K707" i="2"/>
  <c r="L707" i="2" s="1"/>
  <c r="K787" i="2"/>
  <c r="L787" i="2" s="1"/>
  <c r="K166" i="2"/>
  <c r="L166" i="2" s="1"/>
  <c r="L177" i="2"/>
  <c r="K486" i="2"/>
  <c r="K550" i="2"/>
  <c r="L550" i="2" s="1"/>
  <c r="K136" i="2"/>
  <c r="L136" i="2" s="1"/>
  <c r="L232" i="2"/>
  <c r="J292" i="2"/>
  <c r="K292" i="2" s="1"/>
  <c r="L344" i="2"/>
  <c r="K463" i="2"/>
  <c r="K730" i="2"/>
  <c r="L730" i="2" s="1"/>
  <c r="L57" i="2"/>
  <c r="K140" i="2"/>
  <c r="L140" i="2" s="1"/>
  <c r="J204" i="2"/>
  <c r="K777" i="2"/>
  <c r="L777" i="2" s="1"/>
  <c r="J448" i="2"/>
  <c r="K448" i="2" s="1"/>
  <c r="K522" i="2"/>
  <c r="L109" i="2"/>
  <c r="J80" i="2"/>
  <c r="K80" i="2" s="1"/>
  <c r="L176" i="2"/>
  <c r="K272" i="2"/>
  <c r="L272" i="2" s="1"/>
  <c r="K805" i="2"/>
  <c r="L805" i="2" s="1"/>
  <c r="L639" i="2"/>
  <c r="L148" i="2"/>
  <c r="K244" i="2"/>
  <c r="L692" i="2"/>
  <c r="K1107" i="2"/>
  <c r="L1107" i="2" s="1"/>
  <c r="L668" i="2"/>
  <c r="K764" i="2"/>
  <c r="L764" i="2" s="1"/>
  <c r="K702" i="2"/>
  <c r="L702" i="2" s="1"/>
  <c r="J785" i="2"/>
  <c r="K785" i="2" s="1"/>
  <c r="L273" i="2"/>
  <c r="J963" i="2"/>
  <c r="L1177" i="2"/>
  <c r="J30" i="2"/>
  <c r="K30" i="2" s="1"/>
  <c r="K836" i="2"/>
  <c r="L836" i="2" s="1"/>
  <c r="L1057" i="2"/>
  <c r="K969" i="2"/>
  <c r="L969" i="2" s="1"/>
  <c r="K982" i="2"/>
  <c r="L982" i="2" s="1"/>
  <c r="L1290" i="2"/>
  <c r="L603" i="2"/>
  <c r="K306" i="2"/>
  <c r="L306" i="2" s="1"/>
  <c r="L997" i="2"/>
  <c r="K1275" i="2"/>
  <c r="L1275" i="2" s="1"/>
  <c r="J1273" i="2"/>
  <c r="K1273" i="2" s="1"/>
  <c r="J1402" i="2"/>
  <c r="K1402" i="2" s="1"/>
  <c r="L1395" i="2"/>
  <c r="J1489" i="2"/>
  <c r="K1489" i="2" s="1"/>
  <c r="K174" i="2"/>
  <c r="L174" i="2" s="1"/>
  <c r="J494" i="2"/>
  <c r="K120" i="2"/>
  <c r="L120" i="2" s="1"/>
  <c r="L248" i="2"/>
  <c r="K320" i="2"/>
  <c r="L320" i="2" s="1"/>
  <c r="K352" i="2"/>
  <c r="K392" i="2"/>
  <c r="L392" i="2" s="1"/>
  <c r="K624" i="2"/>
  <c r="L624" i="2" s="1"/>
  <c r="L1231" i="2"/>
  <c r="J1085" i="2"/>
  <c r="K1085" i="2"/>
  <c r="L1085" i="2" s="1"/>
  <c r="L1221" i="2"/>
  <c r="J1322" i="2"/>
  <c r="K1322" i="2" s="1"/>
  <c r="L1322" i="2" s="1"/>
  <c r="L1492" i="2"/>
  <c r="K818" i="2"/>
  <c r="L818" i="2" s="1"/>
  <c r="K734" i="2"/>
  <c r="L734" i="2" s="1"/>
  <c r="K1343" i="2"/>
  <c r="L1343" i="2" s="1"/>
  <c r="L1349" i="2"/>
  <c r="L1305" i="2"/>
  <c r="L114" i="2"/>
  <c r="L226" i="2"/>
  <c r="L229" i="2"/>
  <c r="L456" i="2"/>
  <c r="K909" i="2"/>
  <c r="L909" i="2" s="1"/>
  <c r="J1133" i="2"/>
  <c r="K1133" i="2" s="1"/>
  <c r="J1383" i="2"/>
  <c r="K1383" i="2" s="1"/>
  <c r="L1383" i="2" s="1"/>
  <c r="J1897" i="2"/>
  <c r="K1785" i="2"/>
  <c r="L1785" i="2" s="1"/>
  <c r="K535" i="2"/>
  <c r="L535" i="2" s="1"/>
  <c r="L169" i="2"/>
  <c r="L599" i="2"/>
  <c r="L770" i="2"/>
  <c r="L762" i="2"/>
  <c r="L1476" i="2"/>
  <c r="K510" i="2"/>
  <c r="K1414" i="2"/>
  <c r="L1414" i="2" s="1"/>
  <c r="J1463" i="2"/>
  <c r="K1463" i="2" s="1"/>
  <c r="L1457" i="2"/>
  <c r="L1756" i="2"/>
  <c r="J2063" i="2"/>
  <c r="K2063" i="2" s="1"/>
  <c r="L2063" i="2" s="1"/>
  <c r="K2413" i="2"/>
  <c r="L2413" i="2" s="1"/>
  <c r="K2043" i="2"/>
  <c r="K2509" i="2"/>
  <c r="L2509" i="2" s="1"/>
  <c r="L2770" i="2"/>
  <c r="J1163" i="2"/>
  <c r="K2133" i="2"/>
  <c r="L2133" i="2" s="1"/>
  <c r="K2489" i="2"/>
  <c r="L2489" i="2" s="1"/>
  <c r="J1027" i="2"/>
  <c r="K1027" i="2" s="1"/>
  <c r="L1536" i="2"/>
  <c r="L1584" i="2"/>
  <c r="L1776" i="2"/>
  <c r="K1991" i="2"/>
  <c r="L2113" i="2"/>
  <c r="L2177" i="2"/>
  <c r="L2027" i="2"/>
  <c r="K2303" i="2"/>
  <c r="L2303" i="2" s="1"/>
  <c r="J2729" i="2"/>
  <c r="K2729" i="2" s="1"/>
  <c r="K2727" i="2"/>
  <c r="L1083" i="2"/>
  <c r="L1200" i="2"/>
  <c r="J1377" i="2"/>
  <c r="K1377" i="2" s="1"/>
  <c r="J1831" i="2"/>
  <c r="K1831" i="2" s="1"/>
  <c r="L1831" i="2" s="1"/>
  <c r="K2308" i="2"/>
  <c r="L2308" i="2" s="1"/>
  <c r="J2125" i="2"/>
  <c r="K2125" i="2" s="1"/>
  <c r="J2481" i="2"/>
  <c r="K2481" i="2" s="1"/>
  <c r="L2481" i="2" s="1"/>
  <c r="K2578" i="2"/>
  <c r="L2578" i="2" s="1"/>
  <c r="J2562" i="2"/>
  <c r="K2626" i="2"/>
  <c r="L2626" i="2" s="1"/>
  <c r="K846" i="2"/>
  <c r="L846" i="2" s="1"/>
  <c r="L1506" i="2"/>
  <c r="L1710" i="2"/>
  <c r="K1780" i="2"/>
  <c r="L1780" i="2" s="1"/>
  <c r="K1556" i="2"/>
  <c r="L1556" i="2" s="1"/>
  <c r="J2071" i="2"/>
  <c r="K2071" i="2" s="1"/>
  <c r="L2071" i="2" s="1"/>
  <c r="J2011" i="2"/>
  <c r="K2011" i="2" s="1"/>
  <c r="L2011" i="2" s="1"/>
  <c r="L2438" i="2"/>
  <c r="J2385" i="2"/>
  <c r="K2385" i="2" s="1"/>
  <c r="K2493" i="2"/>
  <c r="L2493" i="2" s="1"/>
  <c r="L2834" i="2"/>
  <c r="L1586" i="2"/>
  <c r="K1903" i="2"/>
  <c r="L1903" i="2" s="1"/>
  <c r="K2061" i="2"/>
  <c r="L2061" i="2" s="1"/>
  <c r="J1998" i="2"/>
  <c r="K1998" i="2" s="1"/>
  <c r="J2093" i="2"/>
  <c r="K2093" i="2" s="1"/>
  <c r="L2093" i="2" s="1"/>
  <c r="K2033" i="2"/>
  <c r="L2033" i="2" s="1"/>
  <c r="J2033" i="2"/>
  <c r="J2047" i="2"/>
  <c r="K2047" i="2" s="1"/>
  <c r="L2047" i="2" s="1"/>
  <c r="J2055" i="2"/>
  <c r="K2055" i="2" s="1"/>
  <c r="L2055" i="2" s="1"/>
  <c r="K2181" i="2"/>
  <c r="L2181" i="2" s="1"/>
  <c r="K2560" i="2"/>
  <c r="L2560" i="2" s="1"/>
  <c r="K2458" i="2"/>
  <c r="L2458" i="2" s="1"/>
  <c r="J2603" i="2"/>
  <c r="K2634" i="2"/>
  <c r="L2634" i="2" s="1"/>
  <c r="L975" i="2"/>
  <c r="K1436" i="2"/>
  <c r="L1436" i="2" s="1"/>
  <c r="K1507" i="2"/>
  <c r="L1507" i="2" s="1"/>
  <c r="L1811" i="2"/>
  <c r="K1993" i="2"/>
  <c r="L1967" i="2"/>
  <c r="K2349" i="2"/>
  <c r="K2354" i="2"/>
  <c r="L2354" i="2" s="1"/>
  <c r="L2399" i="2"/>
  <c r="L2462" i="2"/>
  <c r="J2665" i="2"/>
  <c r="K2665" i="2" s="1"/>
  <c r="L2665" i="2" s="1"/>
  <c r="K1938" i="2"/>
  <c r="L1938" i="2" s="1"/>
  <c r="L2425" i="2"/>
  <c r="K1664" i="2"/>
  <c r="L1664" i="2" s="1"/>
  <c r="J2372" i="2"/>
  <c r="K2372" i="2" s="1"/>
  <c r="L2372" i="2" s="1"/>
  <c r="J2496" i="2"/>
  <c r="K2496" i="2" s="1"/>
  <c r="K2715" i="2"/>
  <c r="L2715" i="2" s="1"/>
  <c r="K2707" i="2"/>
  <c r="L2707" i="2" s="1"/>
  <c r="J1063" i="2"/>
  <c r="K1063" i="2" s="1"/>
  <c r="L1063" i="2" s="1"/>
  <c r="K1624" i="2"/>
  <c r="L1624" i="2" s="1"/>
  <c r="J1989" i="2"/>
  <c r="K1989" i="2" s="1"/>
  <c r="K2057" i="2"/>
  <c r="L2057" i="2" s="1"/>
  <c r="L2141" i="2"/>
  <c r="J2377" i="2"/>
  <c r="L1977" i="2"/>
  <c r="K985" i="2"/>
  <c r="L985" i="2" s="1"/>
  <c r="K1287" i="2"/>
  <c r="L1287" i="2" s="1"/>
  <c r="J1995" i="2"/>
  <c r="K1995" i="2" s="1"/>
  <c r="L1995" i="2" s="1"/>
  <c r="K2836" i="2"/>
  <c r="L2836" i="2" s="1"/>
  <c r="K2356" i="2"/>
  <c r="L2356" i="2" s="1"/>
  <c r="K2116" i="2"/>
  <c r="L2116" i="2" s="1"/>
  <c r="J2198" i="2"/>
  <c r="K2198" i="2" s="1"/>
  <c r="J2809" i="2"/>
  <c r="K2809" i="2" s="1"/>
  <c r="L2693" i="2"/>
  <c r="K1288" i="2"/>
  <c r="L1288" i="2" s="1"/>
  <c r="K1411" i="2"/>
  <c r="L1411" i="2" s="1"/>
  <c r="K1841" i="2"/>
  <c r="L1841" i="2" s="1"/>
  <c r="J2488" i="2"/>
  <c r="K2488" i="2" s="1"/>
  <c r="K2627" i="2"/>
  <c r="L2627" i="2" s="1"/>
  <c r="J1814" i="2"/>
  <c r="K1814" i="2" s="1"/>
  <c r="K2296" i="2"/>
  <c r="L2296" i="2" s="1"/>
  <c r="L2337" i="2"/>
  <c r="L2361" i="2"/>
  <c r="K710" i="2"/>
  <c r="L710" i="2" s="1"/>
  <c r="L580" i="2"/>
  <c r="J813" i="2"/>
  <c r="K813" i="2" s="1"/>
  <c r="K2265" i="2"/>
  <c r="J1435" i="2"/>
  <c r="K1435" i="2" s="1"/>
  <c r="L1435" i="2" s="1"/>
  <c r="J2035" i="2"/>
  <c r="J1859" i="2"/>
  <c r="L2647" i="2"/>
  <c r="J1964" i="2"/>
  <c r="J2659" i="2"/>
  <c r="K426" i="2"/>
  <c r="L426" i="2" s="1"/>
  <c r="L754" i="2"/>
  <c r="J54" i="2"/>
  <c r="K54" i="2" s="1"/>
  <c r="L54" i="2" s="1"/>
  <c r="L755" i="2"/>
  <c r="K154" i="2"/>
  <c r="L154" i="2" s="1"/>
  <c r="K768" i="2"/>
  <c r="L768" i="2" s="1"/>
  <c r="L484" i="2"/>
  <c r="L463" i="2"/>
  <c r="L150" i="2"/>
  <c r="L697" i="2"/>
  <c r="L13" i="2"/>
  <c r="K898" i="2"/>
  <c r="L898" i="2" s="1"/>
  <c r="K421" i="2"/>
  <c r="L421" i="2" s="1"/>
  <c r="J869" i="2"/>
  <c r="L244" i="2"/>
  <c r="L788" i="2"/>
  <c r="L716" i="2"/>
  <c r="K890" i="2"/>
  <c r="L890" i="2" s="1"/>
  <c r="L278" i="2"/>
  <c r="L445" i="2"/>
  <c r="K932" i="2"/>
  <c r="L932" i="2" s="1"/>
  <c r="L1209" i="2"/>
  <c r="L1135" i="2"/>
  <c r="K1338" i="2"/>
  <c r="L1338" i="2" s="1"/>
  <c r="K1079" i="2"/>
  <c r="L1079" i="2" s="1"/>
  <c r="L1153" i="2"/>
  <c r="K1314" i="2"/>
  <c r="L1314" i="2" s="1"/>
  <c r="K1799" i="2"/>
  <c r="L1799" i="2" s="1"/>
  <c r="L1448" i="2"/>
  <c r="K434" i="2"/>
  <c r="L434" i="2" s="1"/>
  <c r="K526" i="2"/>
  <c r="L526" i="2" s="1"/>
  <c r="L125" i="2"/>
  <c r="K184" i="2"/>
  <c r="L184" i="2" s="1"/>
  <c r="L352" i="2"/>
  <c r="K1015" i="2"/>
  <c r="L1015" i="2" s="1"/>
  <c r="K1278" i="2"/>
  <c r="L1278" i="2" s="1"/>
  <c r="K1329" i="2"/>
  <c r="L1329" i="2" s="1"/>
  <c r="K1155" i="2"/>
  <c r="L1155" i="2" s="1"/>
  <c r="J1087" i="2"/>
  <c r="L1365" i="2"/>
  <c r="L1340" i="2"/>
  <c r="L230" i="2"/>
  <c r="L302" i="2"/>
  <c r="L900" i="2"/>
  <c r="K924" i="2"/>
  <c r="L924" i="2" s="1"/>
  <c r="J1199" i="2"/>
  <c r="K1199" i="2" s="1"/>
  <c r="J1077" i="2"/>
  <c r="L1364" i="2"/>
  <c r="L1375" i="2"/>
  <c r="L510" i="2"/>
  <c r="L1630" i="2"/>
  <c r="K2153" i="2"/>
  <c r="L2153" i="2" s="1"/>
  <c r="L1393" i="2"/>
  <c r="L1853" i="2"/>
  <c r="J2595" i="2"/>
  <c r="K2595" i="2" s="1"/>
  <c r="L2595" i="2" s="1"/>
  <c r="K2213" i="2"/>
  <c r="L2213" i="2" s="1"/>
  <c r="K2369" i="2"/>
  <c r="L2369" i="2" s="1"/>
  <c r="K2329" i="2"/>
  <c r="L2329" i="2"/>
  <c r="K902" i="2"/>
  <c r="L902" i="2" s="1"/>
  <c r="K1212" i="2"/>
  <c r="L1212" i="2" s="1"/>
  <c r="L1336" i="2"/>
  <c r="K1434" i="2"/>
  <c r="L1434" i="2" s="1"/>
  <c r="J2300" i="2"/>
  <c r="K2300" i="2" s="1"/>
  <c r="K2374" i="2"/>
  <c r="L2374" i="2" s="1"/>
  <c r="K2824" i="2"/>
  <c r="L1779" i="2"/>
  <c r="K2014" i="2"/>
  <c r="L2014" i="2" s="1"/>
  <c r="L2551" i="2"/>
  <c r="L2471" i="2"/>
  <c r="K2350" i="2"/>
  <c r="L2350" i="2" s="1"/>
  <c r="K1101" i="2"/>
  <c r="L1101" i="2" s="1"/>
  <c r="L1269" i="2"/>
  <c r="K1422" i="2"/>
  <c r="L1422" i="2" s="1"/>
  <c r="L2330" i="2"/>
  <c r="L2611" i="2"/>
  <c r="J1243" i="2"/>
  <c r="K1243" i="2" s="1"/>
  <c r="L1243" i="2" s="1"/>
  <c r="K1438" i="2"/>
  <c r="L1438" i="2" s="1"/>
  <c r="L1650" i="2"/>
  <c r="J2065" i="2"/>
  <c r="K2065" i="2" s="1"/>
  <c r="L2065" i="2" s="1"/>
  <c r="K2794" i="2"/>
  <c r="L2794" i="2" s="1"/>
  <c r="K2537" i="2"/>
  <c r="K894" i="2"/>
  <c r="L894" i="2" s="1"/>
  <c r="L1704" i="2"/>
  <c r="L2070" i="2"/>
  <c r="J2099" i="2"/>
  <c r="K2099" i="2" s="1"/>
  <c r="L1948" i="2"/>
  <c r="J2094" i="2"/>
  <c r="K2094" i="2" s="1"/>
  <c r="J2382" i="2"/>
  <c r="K2382" i="2" s="1"/>
  <c r="K2273" i="2"/>
  <c r="L2273" i="2" s="1"/>
  <c r="L2295" i="2"/>
  <c r="K2453" i="2"/>
  <c r="L2453" i="2" s="1"/>
  <c r="K2517" i="2"/>
  <c r="L2517" i="2" s="1"/>
  <c r="L2587" i="2"/>
  <c r="L2586" i="2"/>
  <c r="K1911" i="2"/>
  <c r="L1911" i="2" s="1"/>
  <c r="J2026" i="2"/>
  <c r="L2367" i="2"/>
  <c r="J2640" i="2"/>
  <c r="K2640" i="2" s="1"/>
  <c r="L2640" i="2" s="1"/>
  <c r="L1168" i="2"/>
  <c r="K2422" i="2"/>
  <c r="L2422" i="2" s="1"/>
  <c r="L2160" i="2"/>
  <c r="K1869" i="2"/>
  <c r="L1869" i="2" s="1"/>
  <c r="K1973" i="2"/>
  <c r="L1973" i="2" s="1"/>
  <c r="K2005" i="2"/>
  <c r="K2497" i="2"/>
  <c r="L2497" i="2" s="1"/>
  <c r="J2812" i="2"/>
  <c r="L1562" i="2"/>
  <c r="K2515" i="2"/>
  <c r="L2515" i="2" s="1"/>
  <c r="K2340" i="2"/>
  <c r="L2340" i="2" s="1"/>
  <c r="L2703" i="2"/>
  <c r="K2728" i="2"/>
  <c r="L2728" i="2" s="1"/>
  <c r="K1666" i="2"/>
  <c r="L1666" i="2" s="1"/>
  <c r="L2124" i="2"/>
  <c r="K2830" i="2"/>
  <c r="L2830" i="2" s="1"/>
  <c r="K882" i="2"/>
  <c r="L882" i="2" s="1"/>
  <c r="L868" i="2"/>
  <c r="K1851" i="2"/>
  <c r="L2476" i="2"/>
  <c r="K2269" i="2"/>
  <c r="L2269" i="2" s="1"/>
  <c r="J1971" i="2"/>
  <c r="K1971" i="2" s="1"/>
  <c r="L1971" i="2" s="1"/>
  <c r="K705" i="2"/>
  <c r="L705" i="2" s="1"/>
  <c r="L714" i="2"/>
  <c r="L983" i="2"/>
  <c r="L153" i="2"/>
  <c r="J806" i="2"/>
  <c r="K806" i="2" s="1"/>
  <c r="L806" i="2" s="1"/>
  <c r="K384" i="2"/>
  <c r="L384" i="2" s="1"/>
  <c r="L720" i="2"/>
  <c r="K180" i="2"/>
  <c r="L180" i="2" s="1"/>
  <c r="L6" i="2"/>
  <c r="J414" i="2"/>
  <c r="K414" i="2" s="1"/>
  <c r="L414" i="2" s="1"/>
  <c r="J1502" i="2"/>
  <c r="K1502" i="2" s="1"/>
  <c r="L606" i="2"/>
  <c r="J951" i="2"/>
  <c r="L1187" i="2"/>
  <c r="L370" i="2"/>
  <c r="L454" i="2"/>
  <c r="L310" i="2"/>
  <c r="K297" i="2"/>
  <c r="L297" i="2" s="1"/>
  <c r="J1043" i="2"/>
  <c r="J1374" i="2"/>
  <c r="K1374" i="2" s="1"/>
  <c r="L1374" i="2" s="1"/>
  <c r="J1399" i="2"/>
  <c r="L1611" i="2"/>
  <c r="L1783" i="2"/>
  <c r="L1758" i="2"/>
  <c r="J2046" i="2"/>
  <c r="K2046" i="2" s="1"/>
  <c r="L2046" i="2" s="1"/>
  <c r="K2600" i="2"/>
  <c r="J1803" i="2"/>
  <c r="K1803" i="2"/>
  <c r="K1540" i="2"/>
  <c r="L1540" i="2" s="1"/>
  <c r="K1883" i="2"/>
  <c r="L1883" i="2" s="1"/>
  <c r="K2217" i="2"/>
  <c r="L2217" i="2" s="1"/>
  <c r="K2525" i="2"/>
  <c r="L2525" i="2" s="1"/>
  <c r="K2630" i="2"/>
  <c r="L2630" i="2" s="1"/>
  <c r="J2679" i="2"/>
  <c r="L2762" i="2"/>
  <c r="L1682" i="2"/>
  <c r="K1974" i="2"/>
  <c r="K2117" i="2"/>
  <c r="L2117" i="2" s="1"/>
  <c r="K2229" i="2"/>
  <c r="L2229" i="2" s="1"/>
  <c r="L2363" i="2"/>
  <c r="L1451" i="2"/>
  <c r="L2129" i="2"/>
  <c r="K2197" i="2"/>
  <c r="L2197" i="2" s="1"/>
  <c r="K2386" i="2"/>
  <c r="J2723" i="2"/>
  <c r="J2695" i="2"/>
  <c r="K2695" i="2" s="1"/>
  <c r="L2695" i="2" s="1"/>
  <c r="L2766" i="2"/>
  <c r="L2817" i="2"/>
  <c r="K2082" i="2"/>
  <c r="L2082" i="2" s="1"/>
  <c r="L1958" i="2"/>
  <c r="L2003" i="2"/>
  <c r="L1829" i="2"/>
  <c r="L1974" i="2"/>
  <c r="K2018" i="2"/>
  <c r="L2018" i="2" s="1"/>
  <c r="J2680" i="2"/>
  <c r="K2740" i="2"/>
  <c r="L2740" i="2" s="1"/>
  <c r="L2043" i="2"/>
  <c r="J2466" i="2"/>
  <c r="K2466" i="2" s="1"/>
  <c r="K2653" i="2"/>
  <c r="L2653" i="2" s="1"/>
  <c r="L2069" i="2"/>
  <c r="K1073" i="2"/>
  <c r="L1073" i="2" s="1"/>
  <c r="L2349" i="2"/>
  <c r="L2287" i="2"/>
  <c r="K2225" i="2"/>
  <c r="L2225" i="2" s="1"/>
  <c r="K2708" i="2"/>
  <c r="L2708" i="2" s="1"/>
  <c r="K2404" i="2"/>
  <c r="L2404" i="2" s="1"/>
  <c r="L1980" i="2"/>
  <c r="L1514" i="2"/>
  <c r="L2075" i="2"/>
  <c r="L2441" i="2"/>
  <c r="K2465" i="2"/>
  <c r="L2465" i="2" s="1"/>
  <c r="L2020" i="2"/>
  <c r="L2052" i="2"/>
  <c r="J457" i="2"/>
  <c r="J46" i="2"/>
  <c r="K46" i="2" s="1"/>
  <c r="L46" i="2" s="1"/>
  <c r="J1456" i="2"/>
  <c r="K1456" i="2" s="1"/>
  <c r="K2121" i="2"/>
  <c r="K2180" i="2"/>
  <c r="L2180" i="2" s="1"/>
  <c r="J2017" i="2"/>
  <c r="K2017" i="2" s="1"/>
  <c r="L2017" i="2" s="1"/>
  <c r="K2505" i="2"/>
  <c r="L2505" i="2" s="1"/>
  <c r="J482" i="2"/>
  <c r="K482" i="2" s="1"/>
  <c r="L482" i="2" s="1"/>
  <c r="J546" i="2"/>
  <c r="K546" i="2" s="1"/>
  <c r="L546" i="2" s="1"/>
  <c r="K308" i="2"/>
  <c r="L308" i="2" s="1"/>
  <c r="J662" i="2"/>
  <c r="K662" i="2" s="1"/>
  <c r="L662" i="2" s="1"/>
  <c r="J86" i="2"/>
  <c r="K86" i="2" s="1"/>
  <c r="J766" i="2"/>
  <c r="K366" i="2"/>
  <c r="L366" i="2" s="1"/>
  <c r="J502" i="2"/>
  <c r="K502" i="2" s="1"/>
  <c r="L842" i="2"/>
  <c r="K584" i="2"/>
  <c r="L584" i="2" s="1"/>
  <c r="K210" i="2"/>
  <c r="L210" i="2" s="1"/>
  <c r="J822" i="2"/>
  <c r="K822" i="2" s="1"/>
  <c r="L822" i="2" s="1"/>
  <c r="J858" i="2"/>
  <c r="K858" i="2" s="1"/>
  <c r="L858" i="2" s="1"/>
  <c r="L592" i="2"/>
  <c r="J450" i="2"/>
  <c r="K450" i="2" s="1"/>
  <c r="L450" i="2" s="1"/>
  <c r="J538" i="2"/>
  <c r="K538" i="2" s="1"/>
  <c r="L538" i="2" s="1"/>
  <c r="K300" i="2"/>
  <c r="L300" i="2" s="1"/>
  <c r="J726" i="2"/>
  <c r="K726" i="2" s="1"/>
  <c r="K70" i="2"/>
  <c r="L70" i="2" s="1"/>
  <c r="J774" i="2"/>
  <c r="K774" i="2" s="1"/>
  <c r="L774" i="2" s="1"/>
  <c r="L684" i="2"/>
  <c r="K728" i="2"/>
  <c r="L728" i="2" s="1"/>
  <c r="J1031" i="2"/>
  <c r="L604" i="2"/>
  <c r="L929" i="2"/>
  <c r="L528" i="2"/>
  <c r="J1450" i="2"/>
  <c r="K1450" i="2" s="1"/>
  <c r="L1450" i="2" s="1"/>
  <c r="L330" i="2"/>
  <c r="J480" i="2"/>
  <c r="K480" i="2" s="1"/>
  <c r="L522" i="2"/>
  <c r="K249" i="2"/>
  <c r="L249" i="2" s="1"/>
  <c r="J971" i="2"/>
  <c r="J1215" i="2"/>
  <c r="K1215" i="2" s="1"/>
  <c r="L1215" i="2" s="1"/>
  <c r="K1302" i="2"/>
  <c r="L1302" i="2" s="1"/>
  <c r="L1363" i="2"/>
  <c r="K1520" i="2"/>
  <c r="L1520" i="2" s="1"/>
  <c r="J1473" i="2"/>
  <c r="K1473" i="2" s="1"/>
  <c r="K397" i="2"/>
  <c r="L397" i="2" s="1"/>
  <c r="K1253" i="2"/>
  <c r="L1253" i="2" s="1"/>
  <c r="L854" i="2"/>
  <c r="K1216" i="2"/>
  <c r="L1216" i="2" s="1"/>
  <c r="L1442" i="2"/>
  <c r="K326" i="2"/>
  <c r="L326" i="2" s="1"/>
  <c r="K346" i="2"/>
  <c r="L346" i="2" s="1"/>
  <c r="J752" i="2"/>
  <c r="K752" i="2" s="1"/>
  <c r="K953" i="2"/>
  <c r="L953" i="2" s="1"/>
  <c r="J1141" i="2"/>
  <c r="K1849" i="2"/>
  <c r="L1849" i="2" s="1"/>
  <c r="J1479" i="2"/>
  <c r="L1643" i="2"/>
  <c r="L1528" i="2"/>
  <c r="J471" i="2"/>
  <c r="K471" i="2" s="1"/>
  <c r="L1297" i="2"/>
  <c r="J1905" i="2"/>
  <c r="K1905" i="2" s="1"/>
  <c r="L1905" i="2" s="1"/>
  <c r="L1464" i="2"/>
  <c r="L1865" i="2"/>
  <c r="L1772" i="2"/>
  <c r="J2541" i="2"/>
  <c r="K2541" i="2" s="1"/>
  <c r="L2541" i="2" s="1"/>
  <c r="K2711" i="2"/>
  <c r="L2711" i="2" s="1"/>
  <c r="L989" i="2"/>
  <c r="J2042" i="2"/>
  <c r="K2042" i="2" s="1"/>
  <c r="K1922" i="2"/>
  <c r="L1922" i="2" s="1"/>
  <c r="L2433" i="2"/>
  <c r="K2365" i="2"/>
  <c r="L2365" i="2" s="1"/>
  <c r="J2521" i="2"/>
  <c r="K2521" i="2" s="1"/>
  <c r="K2574" i="2"/>
  <c r="L2574" i="2" s="1"/>
  <c r="L2716" i="2"/>
  <c r="J2833" i="2"/>
  <c r="L893" i="2"/>
  <c r="L1337" i="2"/>
  <c r="J1863" i="2"/>
  <c r="K1863" i="2" s="1"/>
  <c r="J2062" i="2"/>
  <c r="K2062" i="2" s="1"/>
  <c r="L2062" i="2" s="1"/>
  <c r="J2397" i="2"/>
  <c r="K1899" i="2"/>
  <c r="L1899" i="2" s="1"/>
  <c r="J2333" i="2"/>
  <c r="K2333" i="2" s="1"/>
  <c r="L1307" i="2"/>
  <c r="L1714" i="2"/>
  <c r="L2395" i="2"/>
  <c r="L350" i="2"/>
  <c r="L1768" i="2"/>
  <c r="L1946" i="2"/>
  <c r="K2294" i="2"/>
  <c r="L2386" i="2"/>
  <c r="L2463" i="2"/>
  <c r="K2608" i="2"/>
  <c r="K2393" i="2"/>
  <c r="L2393" i="2" s="1"/>
  <c r="L2600" i="2"/>
  <c r="K2172" i="2"/>
  <c r="L2172" i="2" s="1"/>
  <c r="K2415" i="2"/>
  <c r="L2415" i="2" s="1"/>
  <c r="L1918" i="2"/>
  <c r="K2636" i="2"/>
  <c r="L2636" i="2" s="1"/>
  <c r="K2723" i="2"/>
  <c r="L2121" i="2"/>
  <c r="K2563" i="2"/>
  <c r="L2563" i="2" s="1"/>
  <c r="L1930" i="2"/>
  <c r="J2416" i="2"/>
  <c r="J2050" i="2"/>
  <c r="L2701" i="2"/>
  <c r="K2078" i="2"/>
  <c r="L2078" i="2" s="1"/>
  <c r="L1097" i="2"/>
  <c r="L1771" i="2"/>
  <c r="K2615" i="2"/>
  <c r="L2615" i="2" s="1"/>
  <c r="L2500" i="2"/>
  <c r="L432" i="2"/>
  <c r="K156" i="2"/>
  <c r="L156" i="2" s="1"/>
  <c r="K498" i="2"/>
  <c r="L498" i="2" s="1"/>
  <c r="K160" i="2"/>
  <c r="L160" i="2" s="1"/>
  <c r="K356" i="2"/>
  <c r="L356" i="2" s="1"/>
  <c r="K134" i="2"/>
  <c r="L134" i="2" s="1"/>
  <c r="K118" i="2"/>
  <c r="L118" i="2" s="1"/>
  <c r="J270" i="2"/>
  <c r="K270" i="2" s="1"/>
  <c r="L237" i="2"/>
  <c r="L464" i="2"/>
  <c r="K288" i="2"/>
  <c r="K616" i="2"/>
  <c r="L616" i="2" s="1"/>
  <c r="K740" i="2"/>
  <c r="L740" i="2" s="1"/>
  <c r="L723" i="2"/>
  <c r="K906" i="2"/>
  <c r="L906" i="2" s="1"/>
  <c r="K61" i="2"/>
  <c r="L61" i="2" s="1"/>
  <c r="K314" i="2"/>
  <c r="L314" i="2" s="1"/>
  <c r="K442" i="2"/>
  <c r="L442" i="2" s="1"/>
  <c r="K518" i="2"/>
  <c r="L328" i="2"/>
  <c r="K737" i="2"/>
  <c r="L737" i="2" s="1"/>
  <c r="J965" i="2"/>
  <c r="L268" i="2"/>
  <c r="J930" i="2"/>
  <c r="K930" i="2" s="1"/>
  <c r="L930" i="2" s="1"/>
  <c r="K490" i="2"/>
  <c r="L490" i="2" s="1"/>
  <c r="K144" i="2"/>
  <c r="L144" i="2" s="1"/>
  <c r="K348" i="2"/>
  <c r="J102" i="2"/>
  <c r="K102" i="2"/>
  <c r="L381" i="2"/>
  <c r="K473" i="2"/>
  <c r="L473" i="2" s="1"/>
  <c r="L29" i="2"/>
  <c r="K116" i="2"/>
  <c r="K573" i="2"/>
  <c r="K724" i="2"/>
  <c r="L724" i="2" s="1"/>
  <c r="K746" i="2"/>
  <c r="L746" i="2" s="1"/>
  <c r="J700" i="2"/>
  <c r="K700" i="2" s="1"/>
  <c r="L700" i="2" s="1"/>
  <c r="L732" i="2"/>
  <c r="K922" i="2"/>
  <c r="L922" i="2" s="1"/>
  <c r="K524" i="2"/>
  <c r="L524" i="2" s="1"/>
  <c r="K853" i="2"/>
  <c r="L853" i="2" s="1"/>
  <c r="L1189" i="2"/>
  <c r="L1405" i="2"/>
  <c r="L1055" i="2"/>
  <c r="J947" i="2"/>
  <c r="K947" i="2" s="1"/>
  <c r="J198" i="2"/>
  <c r="K198" i="2" s="1"/>
  <c r="L198" i="2" s="1"/>
  <c r="L486" i="2"/>
  <c r="L1197" i="2"/>
  <c r="L1412" i="2"/>
  <c r="K1504" i="2"/>
  <c r="L1504" i="2" s="1"/>
  <c r="L556" i="2"/>
  <c r="K548" i="2"/>
  <c r="L548" i="2" s="1"/>
  <c r="J1059" i="2"/>
  <c r="K1059" i="2" s="1"/>
  <c r="L1059" i="2" s="1"/>
  <c r="K1399" i="2"/>
  <c r="K971" i="2"/>
  <c r="L1317" i="2"/>
  <c r="K1185" i="2"/>
  <c r="L1185" i="2" s="1"/>
  <c r="L157" i="2"/>
  <c r="K9" i="2"/>
  <c r="L9" i="2" s="1"/>
  <c r="K88" i="2"/>
  <c r="L88" i="2" s="1"/>
  <c r="K152" i="2"/>
  <c r="L152" i="2" s="1"/>
  <c r="K304" i="2"/>
  <c r="L304" i="2" s="1"/>
  <c r="K336" i="2"/>
  <c r="L336" i="2" s="1"/>
  <c r="K368" i="2"/>
  <c r="K422" i="2"/>
  <c r="L422" i="2" s="1"/>
  <c r="K816" i="2"/>
  <c r="L816" i="2" s="1"/>
  <c r="K934" i="2"/>
  <c r="L934" i="2" s="1"/>
  <c r="K1009" i="2"/>
  <c r="L1009" i="2" s="1"/>
  <c r="K1039" i="2"/>
  <c r="L1039" i="2" s="1"/>
  <c r="K1298" i="2"/>
  <c r="L1298" i="2" s="1"/>
  <c r="K455" i="2"/>
  <c r="L455" i="2" s="1"/>
  <c r="L126" i="2"/>
  <c r="L158" i="2"/>
  <c r="J910" i="2"/>
  <c r="K910" i="2" s="1"/>
  <c r="L832" i="2"/>
  <c r="K920" i="2"/>
  <c r="L920" i="2" s="1"/>
  <c r="K516" i="2"/>
  <c r="L516" i="2" s="1"/>
  <c r="J1427" i="2"/>
  <c r="K1427" i="2" s="1"/>
  <c r="J1406" i="2"/>
  <c r="K1406" i="2" s="1"/>
  <c r="J1351" i="2"/>
  <c r="K1351" i="2" s="1"/>
  <c r="L1675" i="2"/>
  <c r="K1441" i="2"/>
  <c r="L1441" i="2" s="1"/>
  <c r="L1017" i="2"/>
  <c r="L1444" i="2"/>
  <c r="K542" i="2"/>
  <c r="L542" i="2" s="1"/>
  <c r="J1167" i="2"/>
  <c r="K1167" i="2" s="1"/>
  <c r="L1119" i="2"/>
  <c r="J1321" i="2"/>
  <c r="J1817" i="2"/>
  <c r="K1817" i="2" s="1"/>
  <c r="J2185" i="2"/>
  <c r="K2185" i="2" s="1"/>
  <c r="J2201" i="2"/>
  <c r="K2201" i="2" s="1"/>
  <c r="L2201" i="2" s="1"/>
  <c r="J2297" i="2"/>
  <c r="L2738" i="2"/>
  <c r="L1570" i="2"/>
  <c r="L1698" i="2"/>
  <c r="K1802" i="2"/>
  <c r="L1802" i="2" s="1"/>
  <c r="L1983" i="2"/>
  <c r="K1987" i="2"/>
  <c r="L1987" i="2" s="1"/>
  <c r="J2083" i="2"/>
  <c r="K2083" i="2" s="1"/>
  <c r="K2165" i="2"/>
  <c r="L2165" i="2" s="1"/>
  <c r="J2245" i="2"/>
  <c r="K2245" i="2" s="1"/>
  <c r="L2245" i="2" s="1"/>
  <c r="K2599" i="2"/>
  <c r="L2599" i="2" s="1"/>
  <c r="K2553" i="2"/>
  <c r="L2553" i="2" s="1"/>
  <c r="J2681" i="2"/>
  <c r="K2681" i="2" s="1"/>
  <c r="L2681" i="2" s="1"/>
  <c r="L1606" i="2"/>
  <c r="L1712" i="2"/>
  <c r="L1926" i="2"/>
  <c r="L2145" i="2"/>
  <c r="K2194" i="2"/>
  <c r="L2194" i="2" s="1"/>
  <c r="L2401" i="2"/>
  <c r="K2598" i="2"/>
  <c r="L2598" i="2" s="1"/>
  <c r="K1310" i="2"/>
  <c r="L1310" i="2" s="1"/>
  <c r="J1997" i="2"/>
  <c r="K1997" i="2" s="1"/>
  <c r="L2480" i="2"/>
  <c r="L1979" i="2"/>
  <c r="J2205" i="2"/>
  <c r="K2205" i="2" s="1"/>
  <c r="L2205" i="2" s="1"/>
  <c r="K2406" i="2"/>
  <c r="L2406" i="2" s="1"/>
  <c r="J2318" i="2"/>
  <c r="K2318" i="2" s="1"/>
  <c r="L2318" i="2" s="1"/>
  <c r="L2450" i="2"/>
  <c r="J2718" i="2"/>
  <c r="K1468" i="2"/>
  <c r="L1468" i="2" s="1"/>
  <c r="K1524" i="2"/>
  <c r="L1524" i="2" s="1"/>
  <c r="L1732" i="2"/>
  <c r="K2249" i="2"/>
  <c r="L2249" i="2" s="1"/>
  <c r="K2454" i="2"/>
  <c r="L2454" i="2" s="1"/>
  <c r="J2697" i="2"/>
  <c r="K2697" i="2" s="1"/>
  <c r="L2689" i="2"/>
  <c r="K2788" i="2"/>
  <c r="L2788" i="2" s="1"/>
  <c r="J2789" i="2"/>
  <c r="K2789" i="2" s="1"/>
  <c r="K848" i="2"/>
  <c r="L848" i="2" s="1"/>
  <c r="L1927" i="2"/>
  <c r="K1975" i="2"/>
  <c r="L1975" i="2" s="1"/>
  <c r="K2030" i="2"/>
  <c r="L2030" i="2" s="1"/>
  <c r="K2261" i="2"/>
  <c r="L2261" i="2" s="1"/>
  <c r="K2313" i="2"/>
  <c r="L2313" i="2" s="1"/>
  <c r="K2387" i="2"/>
  <c r="L2387" i="2" s="1"/>
  <c r="J2410" i="2"/>
  <c r="K2410" i="2" s="1"/>
  <c r="J2651" i="2"/>
  <c r="K2651" i="2" s="1"/>
  <c r="K1879" i="2"/>
  <c r="L1879" i="2" s="1"/>
  <c r="K1672" i="2"/>
  <c r="L1672" i="2" s="1"/>
  <c r="L1720" i="2"/>
  <c r="K1885" i="2"/>
  <c r="L1885" i="2" s="1"/>
  <c r="L1914" i="2"/>
  <c r="K2095" i="2"/>
  <c r="L2095" i="2" s="1"/>
  <c r="L2039" i="2"/>
  <c r="L2161" i="2"/>
  <c r="L2059" i="2"/>
  <c r="K2209" i="2"/>
  <c r="L2209" i="2" s="1"/>
  <c r="L2294" i="2"/>
  <c r="L2756" i="2"/>
  <c r="L2793" i="2"/>
  <c r="L1409" i="2"/>
  <c r="L1932" i="2"/>
  <c r="K2519" i="2"/>
  <c r="L2519" i="2" s="1"/>
  <c r="J2019" i="2"/>
  <c r="K2019" i="2" s="1"/>
  <c r="L2019" i="2" s="1"/>
  <c r="L2053" i="2"/>
  <c r="J2091" i="2"/>
  <c r="K2091" i="2" s="1"/>
  <c r="L2091" i="2" s="1"/>
  <c r="J2643" i="2"/>
  <c r="K2643" i="2" s="1"/>
  <c r="K1326" i="2"/>
  <c r="L1326" i="2" s="1"/>
  <c r="J2426" i="2"/>
  <c r="K2724" i="2"/>
  <c r="L2724" i="2" s="1"/>
  <c r="J1786" i="2"/>
  <c r="K1786" i="2" s="1"/>
  <c r="J1796" i="2"/>
  <c r="K1796" i="2" s="1"/>
  <c r="J2015" i="2"/>
  <c r="L2312" i="2"/>
  <c r="K2492" i="2"/>
  <c r="L2492" i="2" s="1"/>
  <c r="K2173" i="2"/>
  <c r="L2173" i="2" s="1"/>
  <c r="L2265" i="2"/>
  <c r="K1594" i="2"/>
  <c r="L1594" i="2" s="1"/>
  <c r="K2166" i="2"/>
  <c r="L2166" i="2" s="1"/>
  <c r="L2286" i="2"/>
  <c r="L2253" i="2"/>
  <c r="K2763" i="2"/>
  <c r="L2642" i="2"/>
  <c r="K2050" i="2"/>
  <c r="L2050" i="2" s="1"/>
  <c r="J2307" i="2"/>
  <c r="J2590" i="2"/>
  <c r="K2418" i="2"/>
  <c r="L2418" i="2" s="1"/>
  <c r="K2706" i="2"/>
  <c r="L2706" i="2" s="1"/>
  <c r="L1279" i="2"/>
  <c r="K1369" i="2"/>
  <c r="L1369" i="2" s="1"/>
  <c r="L948" i="2"/>
  <c r="K1867" i="2"/>
  <c r="L1867" i="2" s="1"/>
  <c r="K2392" i="2"/>
  <c r="K1845" i="2"/>
  <c r="L1845" i="2" s="1"/>
  <c r="L1991" i="2"/>
  <c r="K572" i="2"/>
  <c r="L572" i="2" s="1"/>
  <c r="K252" i="2"/>
  <c r="L252" i="2" s="1"/>
  <c r="K742" i="2"/>
  <c r="L742" i="2"/>
  <c r="K474" i="2"/>
  <c r="K256" i="2"/>
  <c r="L256" i="2" s="1"/>
  <c r="L441" i="2"/>
  <c r="K132" i="2"/>
  <c r="L132" i="2" s="1"/>
  <c r="L676" i="2"/>
  <c r="J771" i="2"/>
  <c r="K691" i="2"/>
  <c r="L691" i="2" s="1"/>
  <c r="L257" i="2"/>
  <c r="K104" i="2"/>
  <c r="L104" i="2" s="1"/>
  <c r="L200" i="2"/>
  <c r="L376" i="2"/>
  <c r="J424" i="2"/>
  <c r="L108" i="2"/>
  <c r="K412" i="2"/>
  <c r="L412" i="2" s="1"/>
  <c r="K678" i="2"/>
  <c r="L678" i="2" s="1"/>
  <c r="J937" i="2"/>
  <c r="K937" i="2" s="1"/>
  <c r="K240" i="2"/>
  <c r="L240" i="2" s="1"/>
  <c r="L348" i="2"/>
  <c r="K416" i="2"/>
  <c r="L416" i="2" s="1"/>
  <c r="K38" i="2"/>
  <c r="L38" i="2" s="1"/>
  <c r="L113" i="2"/>
  <c r="J870" i="2"/>
  <c r="K870" i="2" s="1"/>
  <c r="L870" i="2" s="1"/>
  <c r="L116" i="2"/>
  <c r="K212" i="2"/>
  <c r="L212" i="2" s="1"/>
  <c r="K747" i="2"/>
  <c r="L747" i="2" s="1"/>
  <c r="L660" i="2"/>
  <c r="J748" i="2"/>
  <c r="K748" i="2" s="1"/>
  <c r="L780" i="2"/>
  <c r="L82" i="2"/>
  <c r="J374" i="2"/>
  <c r="L474" i="2"/>
  <c r="L1388" i="2"/>
  <c r="J1496" i="2"/>
  <c r="K1496" i="2" s="1"/>
  <c r="L518" i="2"/>
  <c r="K1425" i="2"/>
  <c r="L1425" i="2" s="1"/>
  <c r="L655" i="2"/>
  <c r="K912" i="2"/>
  <c r="L912" i="2" s="1"/>
  <c r="K1347" i="2"/>
  <c r="L1347" i="2" s="1"/>
  <c r="L1217" i="2"/>
  <c r="J1331" i="2"/>
  <c r="J1370" i="2"/>
  <c r="K1370" i="2" s="1"/>
  <c r="L1370" i="2" s="1"/>
  <c r="J1498" i="2"/>
  <c r="K1498" i="2" s="1"/>
  <c r="L1498" i="2" s="1"/>
  <c r="L253" i="2"/>
  <c r="L368" i="2"/>
  <c r="L666" i="2"/>
  <c r="L1157" i="2"/>
  <c r="K648" i="2"/>
  <c r="L648" i="2" s="1"/>
  <c r="K856" i="2"/>
  <c r="L856" i="2" s="1"/>
  <c r="L1257" i="2"/>
  <c r="J1460" i="2"/>
  <c r="K1460" i="2" s="1"/>
  <c r="L1707" i="2"/>
  <c r="L218" i="2"/>
  <c r="L698" i="2"/>
  <c r="K2233" i="2"/>
  <c r="L2233" i="2" s="1"/>
  <c r="L1081" i="2"/>
  <c r="K1379" i="2"/>
  <c r="L1379" i="2" s="1"/>
  <c r="J2010" i="2"/>
  <c r="L2028" i="2"/>
  <c r="K2101" i="2"/>
  <c r="L2101" i="2" s="1"/>
  <c r="K2277" i="2"/>
  <c r="L2277" i="2" s="1"/>
  <c r="K2457" i="2"/>
  <c r="L2457" i="2" s="1"/>
  <c r="K2555" i="2"/>
  <c r="L2555" i="2" s="1"/>
  <c r="K2677" i="2"/>
  <c r="L2677" i="2" s="1"/>
  <c r="L2727" i="2"/>
  <c r="K1611" i="2"/>
  <c r="J2067" i="2"/>
  <c r="K2067" i="2" s="1"/>
  <c r="L2067" i="2" s="1"/>
  <c r="L2341" i="2"/>
  <c r="L2632" i="2"/>
  <c r="J2669" i="2"/>
  <c r="K2669" i="2" s="1"/>
  <c r="L2669" i="2"/>
  <c r="L1483" i="2"/>
  <c r="L1610" i="2"/>
  <c r="L1895" i="2"/>
  <c r="L2079" i="2"/>
  <c r="L2255" i="2"/>
  <c r="J2087" i="2"/>
  <c r="K2087" i="2" s="1"/>
  <c r="L2087" i="2" s="1"/>
  <c r="K2237" i="2"/>
  <c r="L2237" i="2" s="1"/>
  <c r="L2449" i="2"/>
  <c r="K2582" i="2"/>
  <c r="L2582" i="2" s="1"/>
  <c r="L2824" i="2"/>
  <c r="J1431" i="2"/>
  <c r="K1431" i="2" s="1"/>
  <c r="J1795" i="2"/>
  <c r="K1795" i="2" s="1"/>
  <c r="L1795" i="2" s="1"/>
  <c r="L1547" i="2"/>
  <c r="L2092" i="2"/>
  <c r="K2149" i="2"/>
  <c r="L2149" i="2" s="1"/>
  <c r="L2417" i="2"/>
  <c r="K2417" i="2"/>
  <c r="K2285" i="2"/>
  <c r="L2285" i="2" s="1"/>
  <c r="K2473" i="2"/>
  <c r="L2473" i="2"/>
  <c r="J1787" i="2"/>
  <c r="K1787" i="2" s="1"/>
  <c r="L1787" i="2" s="1"/>
  <c r="L1944" i="2"/>
  <c r="K2364" i="2"/>
  <c r="L2364" i="2" s="1"/>
  <c r="L2429" i="2"/>
  <c r="K2528" i="2"/>
  <c r="J2445" i="2"/>
  <c r="K2445" i="2" s="1"/>
  <c r="L2445" i="2" s="1"/>
  <c r="K2485" i="2"/>
  <c r="L2485" i="2" s="1"/>
  <c r="L2676" i="2"/>
  <c r="K2484" i="2"/>
  <c r="L2484" i="2" s="1"/>
  <c r="K2389" i="2"/>
  <c r="L2389" i="2" s="1"/>
  <c r="J2748" i="2"/>
  <c r="J1893" i="2"/>
  <c r="K2529" i="2"/>
  <c r="L2529" i="2" s="1"/>
  <c r="K2784" i="2"/>
  <c r="L2784" i="2" s="1"/>
  <c r="J2301" i="2"/>
  <c r="K2301" i="2" s="1"/>
  <c r="K1484" i="2"/>
  <c r="L1484" i="2" s="1"/>
  <c r="L2763" i="2"/>
  <c r="K2725" i="2"/>
  <c r="L2725" i="2" s="1"/>
  <c r="K2227" i="2"/>
  <c r="L2227" i="2" s="1"/>
  <c r="K2257" i="2"/>
  <c r="L2257" i="2" s="1"/>
  <c r="L417" i="2"/>
  <c r="L904" i="2"/>
  <c r="K1282" i="2"/>
  <c r="L1282" i="2" s="1"/>
  <c r="J2478" i="2"/>
  <c r="L2263" i="2"/>
  <c r="K2086" i="2"/>
  <c r="L2086" i="2" s="1"/>
  <c r="K2317" i="2"/>
  <c r="L2317" i="2" s="1"/>
  <c r="K914" i="2"/>
  <c r="L914" i="2" s="1"/>
  <c r="L225" i="2"/>
  <c r="K514" i="2"/>
  <c r="L514" i="2" s="1"/>
  <c r="K477" i="2"/>
  <c r="L477" i="2" s="1"/>
  <c r="J600" i="2"/>
  <c r="J294" i="2"/>
  <c r="J342" i="2"/>
  <c r="K342" i="2" s="1"/>
  <c r="L342" i="2" s="1"/>
  <c r="J479" i="2"/>
  <c r="K479" i="2" s="1"/>
  <c r="L640" i="2"/>
  <c r="L772" i="2"/>
  <c r="J1211" i="2"/>
  <c r="K1211" i="2" s="1"/>
  <c r="J905" i="2"/>
  <c r="K905" i="2" s="1"/>
  <c r="L905" i="2" s="1"/>
  <c r="L646" i="2"/>
  <c r="J78" i="2"/>
  <c r="K78" i="2" s="1"/>
  <c r="L78" i="2" s="1"/>
  <c r="K466" i="2"/>
  <c r="L466" i="2" s="1"/>
  <c r="K534" i="2"/>
  <c r="L534" i="2" s="1"/>
  <c r="L213" i="2"/>
  <c r="K506" i="2"/>
  <c r="L506" i="2" s="1"/>
  <c r="K458" i="2"/>
  <c r="L458" i="2" s="1"/>
  <c r="J793" i="2"/>
  <c r="K793" i="2" s="1"/>
  <c r="L573" i="2"/>
  <c r="L756" i="2"/>
  <c r="K1013" i="2"/>
  <c r="L1013" i="2" s="1"/>
  <c r="L944" i="2"/>
  <c r="J1033" i="2"/>
  <c r="K1033" i="2" s="1"/>
  <c r="L66" i="2"/>
  <c r="L1029" i="2"/>
  <c r="J1005" i="2"/>
  <c r="K1005" i="2" s="1"/>
  <c r="L1005" i="2" s="1"/>
  <c r="K294" i="2"/>
  <c r="L294" i="2" s="1"/>
  <c r="J437" i="2"/>
  <c r="K437" i="2" s="1"/>
  <c r="K798" i="2"/>
  <c r="L798" i="2" s="1"/>
  <c r="K1356" i="2"/>
  <c r="L1356" i="2" s="1"/>
  <c r="K869" i="2"/>
  <c r="L869" i="2" s="1"/>
  <c r="L1003" i="2"/>
  <c r="L1339" i="2"/>
  <c r="K1440" i="2"/>
  <c r="L1440" i="2" s="1"/>
  <c r="K22" i="2"/>
  <c r="L22" i="2" s="1"/>
  <c r="K814" i="2"/>
  <c r="L814" i="2" s="1"/>
  <c r="K888" i="2"/>
  <c r="L888" i="2" s="1"/>
  <c r="L1357" i="2"/>
  <c r="L1851" i="2"/>
  <c r="K1793" i="2"/>
  <c r="L1793" i="2" s="1"/>
  <c r="K2477" i="2"/>
  <c r="L2477" i="2" s="1"/>
  <c r="K2686" i="2"/>
  <c r="L2686" i="2" s="1"/>
  <c r="L1602" i="2"/>
  <c r="L1730" i="2"/>
  <c r="J1986" i="2"/>
  <c r="K1986" i="2" s="1"/>
  <c r="K2624" i="2"/>
  <c r="L2624" i="2" s="1"/>
  <c r="L2031" i="2"/>
  <c r="K2035" i="2"/>
  <c r="L2085" i="2"/>
  <c r="L2452" i="2"/>
  <c r="K2610" i="2"/>
  <c r="L2610" i="2" s="1"/>
  <c r="J2774" i="2"/>
  <c r="L1494" i="2"/>
  <c r="L1706" i="2"/>
  <c r="L1550" i="2"/>
  <c r="K1801" i="2"/>
  <c r="L1801" i="2" s="1"/>
  <c r="K2461" i="2"/>
  <c r="L2461" i="2" s="1"/>
  <c r="J1966" i="2"/>
  <c r="K1966" i="2"/>
  <c r="K2345" i="2"/>
  <c r="L2345" i="2" s="1"/>
  <c r="J2731" i="2"/>
  <c r="K2731" i="2" s="1"/>
  <c r="L2731" i="2" s="1"/>
  <c r="K1309" i="2"/>
  <c r="L1309" i="2" s="1"/>
  <c r="K1739" i="2"/>
  <c r="L1739" i="2" s="1"/>
  <c r="L1981" i="2"/>
  <c r="K1964" i="2"/>
  <c r="L1964" i="2" s="1"/>
  <c r="J2241" i="2"/>
  <c r="K2241" i="2" s="1"/>
  <c r="K2322" i="2"/>
  <c r="L2322" i="2" s="1"/>
  <c r="K2603" i="2"/>
  <c r="K2549" i="2"/>
  <c r="L2549" i="2" s="1"/>
  <c r="K2469" i="2"/>
  <c r="L2469" i="2" s="1"/>
  <c r="L2392" i="2"/>
  <c r="K1970" i="2"/>
  <c r="L1970" i="2" s="1"/>
  <c r="L2051" i="2"/>
  <c r="K2037" i="2"/>
  <c r="L2037" i="2" s="1"/>
  <c r="L2608" i="2"/>
  <c r="K2687" i="2"/>
  <c r="L2687" i="2" s="1"/>
  <c r="J2528" i="2"/>
  <c r="K2251" i="2"/>
  <c r="L2251" i="2" s="1"/>
  <c r="L1496" i="2" l="1"/>
  <c r="K318" i="2"/>
  <c r="L318" i="2" s="1"/>
  <c r="L2382" i="2"/>
  <c r="L1814" i="2"/>
  <c r="L2198" i="2"/>
  <c r="K1847" i="2"/>
  <c r="L1847" i="2" s="1"/>
  <c r="L670" i="2"/>
  <c r="L971" i="2"/>
  <c r="K1897" i="2"/>
  <c r="L1897" i="2" s="1"/>
  <c r="L955" i="2"/>
  <c r="L1113" i="2"/>
  <c r="L1262" i="2"/>
  <c r="K2812" i="2"/>
  <c r="L2812" i="2" s="1"/>
  <c r="L1473" i="2"/>
  <c r="K2659" i="2"/>
  <c r="L2659" i="2" s="1"/>
  <c r="L2723" i="2"/>
  <c r="K1859" i="2"/>
  <c r="L1859" i="2" s="1"/>
  <c r="L2729" i="2"/>
  <c r="L2649" i="2"/>
  <c r="L2798" i="2"/>
  <c r="K1183" i="2"/>
  <c r="L1183" i="2" s="1"/>
  <c r="L2094" i="2"/>
  <c r="L448" i="2"/>
  <c r="L2042" i="2"/>
  <c r="L748" i="2"/>
  <c r="K2562" i="2"/>
  <c r="L2562" i="2" s="1"/>
  <c r="K2590" i="2"/>
  <c r="L2590" i="2" s="1"/>
  <c r="L2300" i="2"/>
  <c r="K1163" i="2"/>
  <c r="L1163" i="2" s="1"/>
  <c r="L1289" i="2"/>
  <c r="L1162" i="2"/>
  <c r="K1162" i="2"/>
  <c r="K1921" i="2"/>
  <c r="L1921" i="2" s="1"/>
  <c r="K694" i="2"/>
  <c r="L694" i="2" s="1"/>
  <c r="L2513" i="2"/>
  <c r="L2035" i="2"/>
  <c r="K2015" i="2"/>
  <c r="L2015" i="2" s="1"/>
  <c r="K2297" i="2"/>
  <c r="L2297" i="2" s="1"/>
  <c r="L1803" i="2"/>
  <c r="L2603" i="2"/>
  <c r="L1235" i="2"/>
  <c r="K1909" i="2"/>
  <c r="L1909" i="2" s="1"/>
  <c r="L1382" i="2"/>
  <c r="L2556" i="2"/>
  <c r="L2801" i="2"/>
  <c r="L951" i="2"/>
  <c r="L1273" i="2"/>
  <c r="K1043" i="2"/>
  <c r="L1043" i="2" s="1"/>
  <c r="L2809" i="2"/>
  <c r="K834" i="2"/>
  <c r="L834" i="2" s="1"/>
  <c r="L758" i="2"/>
  <c r="L2528" i="2"/>
  <c r="L1966" i="2"/>
  <c r="K2307" i="2"/>
  <c r="L2307" i="2" s="1"/>
  <c r="K1321" i="2"/>
  <c r="L1321" i="2" s="1"/>
  <c r="K494" i="2"/>
  <c r="L494" i="2" s="1"/>
  <c r="L2410" i="2"/>
  <c r="L1406" i="2"/>
  <c r="K951" i="2"/>
  <c r="L1399" i="2"/>
  <c r="L1199" i="2"/>
  <c r="L813" i="2"/>
  <c r="L2496" i="2"/>
  <c r="Q4" i="2"/>
  <c r="Q8" i="2"/>
  <c r="L4" i="2"/>
  <c r="L2651" i="2"/>
  <c r="K1331" i="2"/>
  <c r="L1331" i="2" s="1"/>
  <c r="L1431" i="2"/>
  <c r="K600" i="2"/>
  <c r="L600" i="2" s="1"/>
  <c r="K2416" i="2"/>
  <c r="L2416" i="2" s="1"/>
  <c r="L480" i="2"/>
  <c r="L1027" i="2"/>
  <c r="L1133" i="2"/>
  <c r="L1402" i="2"/>
  <c r="L80" i="2"/>
  <c r="K2718" i="2"/>
  <c r="L2718" i="2" s="1"/>
  <c r="K2833" i="2"/>
  <c r="L2833" i="2" s="1"/>
  <c r="L1989" i="2"/>
  <c r="L1460" i="2"/>
  <c r="L479" i="2"/>
  <c r="K2010" i="2"/>
  <c r="L2010" i="2" s="1"/>
  <c r="L2643" i="2"/>
  <c r="L102" i="2"/>
  <c r="L270" i="2"/>
  <c r="K374" i="2"/>
  <c r="L374" i="2" s="1"/>
  <c r="L2521" i="2"/>
  <c r="K1077" i="2"/>
  <c r="L1077" i="2" s="1"/>
  <c r="L86" i="2"/>
  <c r="L2241" i="2"/>
  <c r="L1502" i="2"/>
  <c r="L2083" i="2"/>
  <c r="L2099" i="2"/>
  <c r="L471" i="2"/>
  <c r="L228" i="2"/>
  <c r="L1167" i="2"/>
  <c r="K2774" i="2"/>
  <c r="L2774" i="2" s="1"/>
  <c r="K1031" i="2"/>
  <c r="L1031" i="2" s="1"/>
  <c r="L2488" i="2"/>
  <c r="K965" i="2"/>
  <c r="L965" i="2" s="1"/>
  <c r="L785" i="2"/>
  <c r="L2185" i="2"/>
  <c r="K771" i="2"/>
  <c r="L771" i="2" s="1"/>
  <c r="L1033" i="2"/>
  <c r="K2426" i="2"/>
  <c r="L2426" i="2" s="1"/>
  <c r="L1863" i="2"/>
  <c r="L1087" i="2"/>
  <c r="L1997" i="2"/>
  <c r="K1087" i="2"/>
  <c r="L1456" i="2"/>
  <c r="K424" i="2"/>
  <c r="L424" i="2" s="1"/>
  <c r="K457" i="2"/>
  <c r="L457" i="2" s="1"/>
  <c r="L1211" i="2"/>
  <c r="L937" i="2"/>
  <c r="K1141" i="2"/>
  <c r="L1141" i="2" s="1"/>
  <c r="L1427" i="2"/>
  <c r="L1817" i="2"/>
  <c r="K2026" i="2"/>
  <c r="L2026" i="2" s="1"/>
  <c r="L1377" i="2"/>
  <c r="L30" i="2"/>
  <c r="L437" i="2"/>
  <c r="L2385" i="2"/>
  <c r="L947" i="2"/>
  <c r="L2789" i="2"/>
  <c r="K963" i="2"/>
  <c r="L963" i="2" s="1"/>
  <c r="L1351" i="2"/>
  <c r="L1998" i="2"/>
  <c r="L1463" i="2"/>
  <c r="K2478" i="2"/>
  <c r="L2478" i="2" s="1"/>
  <c r="L2697" i="2"/>
  <c r="L910" i="2"/>
  <c r="K2397" i="2"/>
  <c r="L2397" i="2" s="1"/>
  <c r="K1479" i="2"/>
  <c r="L1479" i="2" s="1"/>
  <c r="L2466" i="2"/>
  <c r="L793" i="2"/>
  <c r="K2748" i="2"/>
  <c r="L2748" i="2" s="1"/>
  <c r="L1786" i="2"/>
  <c r="K1893" i="2"/>
  <c r="L1893" i="2" s="1"/>
  <c r="L1796" i="2"/>
  <c r="L502" i="2"/>
  <c r="K766" i="2"/>
  <c r="L766" i="2" s="1"/>
  <c r="L2301" i="2"/>
  <c r="L1489" i="2"/>
  <c r="L292" i="2"/>
  <c r="K2679" i="2"/>
  <c r="L2679" i="2" s="1"/>
  <c r="K204" i="2"/>
  <c r="L204" i="2" s="1"/>
  <c r="L1986" i="2"/>
  <c r="K2377" i="2"/>
  <c r="L2377" i="2" s="1"/>
  <c r="L752" i="2"/>
  <c r="L726" i="2"/>
  <c r="L2125" i="2"/>
  <c r="K2680" i="2"/>
  <c r="L2680" i="2" s="1"/>
  <c r="L2333" i="2"/>
  <c r="R8" i="2" l="1"/>
  <c r="R4" i="2"/>
  <c r="S8" i="2"/>
  <c r="X2447" i="2" s="1"/>
  <c r="S4" i="2"/>
  <c r="X439" i="2" l="1"/>
  <c r="X297" i="2"/>
  <c r="X1940" i="2"/>
  <c r="X1071" i="2"/>
  <c r="X543" i="2"/>
  <c r="X2397" i="2"/>
  <c r="X2088" i="2"/>
  <c r="X1321" i="2"/>
  <c r="X1766" i="2"/>
  <c r="X1134" i="2"/>
  <c r="X912" i="2"/>
  <c r="X1507" i="2"/>
  <c r="X1960" i="2"/>
  <c r="X319" i="2"/>
  <c r="X350" i="2"/>
  <c r="X914" i="2"/>
  <c r="X859" i="2"/>
  <c r="X2094" i="2"/>
  <c r="X1491" i="2"/>
  <c r="X1816" i="2"/>
  <c r="X998" i="2"/>
  <c r="X749" i="2"/>
  <c r="X2544" i="2"/>
  <c r="X841" i="2"/>
  <c r="X2773" i="2"/>
  <c r="X1251" i="2"/>
  <c r="X1064" i="2"/>
  <c r="X897" i="2"/>
  <c r="X478" i="2"/>
  <c r="X1042" i="2"/>
  <c r="X339" i="2"/>
  <c r="X1688" i="2"/>
  <c r="X570" i="2"/>
  <c r="X162" i="2"/>
  <c r="X963" i="2"/>
  <c r="X254" i="2"/>
  <c r="X2356" i="2"/>
  <c r="X1798" i="2"/>
  <c r="X611" i="2"/>
  <c r="X936" i="2"/>
  <c r="X810" i="2"/>
  <c r="X1374" i="2"/>
  <c r="X261" i="2"/>
  <c r="X2208" i="2"/>
  <c r="X2438" i="2"/>
  <c r="X211" i="2"/>
  <c r="X280" i="2"/>
  <c r="X698" i="2"/>
  <c r="X21" i="2"/>
  <c r="X2121" i="2"/>
  <c r="X1534" i="2"/>
  <c r="X2529" i="2"/>
  <c r="X2721" i="2"/>
  <c r="X483" i="2"/>
  <c r="X40" i="2"/>
  <c r="X938" i="2"/>
  <c r="X1502" i="2"/>
  <c r="X389" i="2"/>
  <c r="X1127" i="2"/>
  <c r="X1110" i="2"/>
  <c r="X152" i="2"/>
  <c r="X185" i="2"/>
  <c r="X1301" i="2"/>
  <c r="X2440" i="2"/>
  <c r="X1405" i="2"/>
  <c r="X1343" i="2"/>
  <c r="X861" i="2"/>
  <c r="X1292" i="2"/>
  <c r="X721" i="2"/>
  <c r="X1857" i="2"/>
  <c r="X900" i="2"/>
  <c r="X1635" i="2"/>
  <c r="X447" i="2"/>
  <c r="X18" i="2"/>
  <c r="X987" i="2"/>
  <c r="X1619" i="2"/>
  <c r="X769" i="2"/>
  <c r="X970" i="2"/>
  <c r="X1994" i="2"/>
  <c r="X2229" i="2"/>
  <c r="X2153" i="2"/>
  <c r="X1471" i="2"/>
  <c r="X169" i="2"/>
  <c r="X733" i="2"/>
  <c r="X1285" i="2"/>
  <c r="X1970" i="2"/>
  <c r="X2660" i="2"/>
  <c r="X86" i="2"/>
  <c r="X1199" i="2"/>
  <c r="X313" i="2"/>
  <c r="X1227" i="2"/>
  <c r="X1160" i="2"/>
  <c r="X818" i="2"/>
  <c r="X421" i="2"/>
  <c r="X1413" i="2"/>
  <c r="X1465" i="2"/>
  <c r="X1265" i="2"/>
  <c r="X1087" i="2"/>
  <c r="X1193" i="2"/>
  <c r="X1757" i="2"/>
  <c r="X1627" i="2"/>
  <c r="X2754" i="2"/>
  <c r="X1318" i="2"/>
  <c r="X1793" i="2"/>
  <c r="X1593" i="2"/>
  <c r="X2702" i="2"/>
  <c r="X689" i="2"/>
  <c r="X827" i="2"/>
  <c r="W2761" i="2"/>
  <c r="W37" i="2"/>
  <c r="W1566" i="2"/>
  <c r="W1842" i="2"/>
  <c r="W2325" i="2"/>
  <c r="W1891" i="2"/>
  <c r="W1961" i="2"/>
  <c r="W2233" i="2"/>
  <c r="W1233" i="2"/>
  <c r="W34" i="2"/>
  <c r="W1712" i="2"/>
  <c r="W275" i="2"/>
  <c r="W559" i="2"/>
  <c r="W2026" i="2"/>
  <c r="W737" i="2"/>
  <c r="W635" i="2"/>
  <c r="W734" i="2"/>
  <c r="W1187" i="2"/>
  <c r="W174" i="2"/>
  <c r="W2677" i="2"/>
  <c r="W1571" i="2"/>
  <c r="W2592" i="2"/>
  <c r="W1020" i="2"/>
  <c r="W1340" i="2"/>
  <c r="W518" i="2"/>
  <c r="W2791" i="2"/>
  <c r="W2138" i="2"/>
  <c r="W2723" i="2"/>
  <c r="W1226" i="2"/>
  <c r="W699" i="2"/>
  <c r="W1217" i="2"/>
  <c r="W140" i="2"/>
  <c r="W1509" i="2"/>
  <c r="W1970" i="2"/>
  <c r="W149" i="2"/>
  <c r="W1600" i="2"/>
  <c r="W836" i="2"/>
  <c r="W331" i="2"/>
  <c r="W643" i="2"/>
  <c r="W1375" i="2"/>
  <c r="W955" i="2"/>
  <c r="W630" i="2"/>
  <c r="W741" i="2"/>
  <c r="W234" i="2"/>
  <c r="X227" i="2"/>
  <c r="X161" i="2"/>
  <c r="W1240" i="2"/>
  <c r="X134" i="2"/>
  <c r="X2728" i="2"/>
  <c r="X680" i="2"/>
  <c r="X63" i="2"/>
  <c r="W1017" i="2"/>
  <c r="X170" i="2"/>
  <c r="X553" i="2"/>
  <c r="X734" i="2"/>
  <c r="X1117" i="2"/>
  <c r="X1298" i="2"/>
  <c r="X1669" i="2"/>
  <c r="W328" i="2"/>
  <c r="X2704" i="2"/>
  <c r="W2542" i="2"/>
  <c r="X2293" i="2"/>
  <c r="X2661" i="2"/>
  <c r="W1076" i="2"/>
  <c r="W402" i="2"/>
  <c r="W1326" i="2"/>
  <c r="W1525" i="2"/>
  <c r="W1171" i="2"/>
  <c r="W238" i="2"/>
  <c r="X2137" i="2"/>
  <c r="W2608" i="2"/>
  <c r="X559" i="2"/>
  <c r="X817" i="2"/>
  <c r="X569" i="2"/>
  <c r="X1133" i="2"/>
  <c r="X1685" i="2"/>
  <c r="W2015" i="2"/>
  <c r="W2322" i="2"/>
  <c r="W2259" i="2"/>
  <c r="W2473" i="2"/>
  <c r="W690" i="2"/>
  <c r="W438" i="2"/>
  <c r="W1669" i="2"/>
  <c r="W1981" i="2"/>
  <c r="W1767" i="2"/>
  <c r="X776" i="2"/>
  <c r="X1439" i="2"/>
  <c r="W554" i="2"/>
  <c r="X1225" i="2"/>
  <c r="X1202" i="2"/>
  <c r="W100" i="2"/>
  <c r="W1448" i="2"/>
  <c r="X1860" i="2"/>
  <c r="X2006" i="2"/>
  <c r="W521" i="2"/>
  <c r="X2790" i="2"/>
  <c r="W2628" i="2"/>
  <c r="X2091" i="2"/>
  <c r="X2530" i="2"/>
  <c r="X2032" i="2"/>
  <c r="W1993" i="2"/>
  <c r="X422" i="2"/>
  <c r="W462" i="2"/>
  <c r="W1866" i="2"/>
  <c r="W67" i="2"/>
  <c r="W1339" i="2"/>
  <c r="W833" i="2"/>
  <c r="W1857" i="2"/>
  <c r="W1310" i="2"/>
  <c r="W506" i="2"/>
  <c r="W751" i="2"/>
  <c r="W1125" i="2"/>
  <c r="W417" i="2"/>
  <c r="W1586" i="2"/>
  <c r="W1042" i="2"/>
  <c r="W1027" i="2"/>
  <c r="W925" i="2"/>
  <c r="W1949" i="2"/>
  <c r="X867" i="2"/>
  <c r="W347" i="2"/>
  <c r="X1238" i="2"/>
  <c r="W2581" i="2"/>
  <c r="W580" i="2"/>
  <c r="X849" i="2"/>
  <c r="X2344" i="2"/>
  <c r="X1320" i="2"/>
  <c r="X296" i="2"/>
  <c r="W1984" i="2"/>
  <c r="W468" i="2"/>
  <c r="X703" i="2"/>
  <c r="W158" i="2"/>
  <c r="W1046" i="2"/>
  <c r="W832" i="2"/>
  <c r="W408" i="2"/>
  <c r="X554" i="2"/>
  <c r="X1578" i="2"/>
  <c r="X937" i="2"/>
  <c r="X94" i="2"/>
  <c r="X1118" i="2"/>
  <c r="X477" i="2"/>
  <c r="X1501" i="2"/>
  <c r="X658" i="2"/>
  <c r="X5" i="2"/>
  <c r="X1029" i="2"/>
  <c r="W2524" i="2"/>
  <c r="W1500" i="2"/>
  <c r="X1243" i="2"/>
  <c r="X219" i="2"/>
  <c r="W2104" i="2"/>
  <c r="X2010" i="2"/>
  <c r="W2813" i="2"/>
  <c r="X2804" i="2"/>
  <c r="X1472" i="2"/>
  <c r="W2385" i="2"/>
  <c r="W2489" i="2"/>
  <c r="W1667" i="2"/>
  <c r="X113" i="2"/>
  <c r="W1498" i="2"/>
  <c r="W30" i="2"/>
  <c r="W1355" i="2"/>
  <c r="W977" i="2"/>
  <c r="W289" i="2"/>
  <c r="W1710" i="2"/>
  <c r="W230" i="2"/>
  <c r="W757" i="2"/>
  <c r="W428" i="2"/>
  <c r="W1602" i="2"/>
  <c r="W310" i="2"/>
  <c r="W397" i="2"/>
  <c r="W1965" i="2"/>
  <c r="X595" i="2"/>
  <c r="W1783" i="2"/>
  <c r="W2309" i="2"/>
  <c r="X1030" i="2"/>
  <c r="X2072" i="2"/>
  <c r="X792" i="2"/>
  <c r="W1968" i="2"/>
  <c r="X1455" i="2"/>
  <c r="X175" i="2"/>
  <c r="W810" i="2"/>
  <c r="W1567" i="2"/>
  <c r="X58" i="2"/>
  <c r="X1594" i="2"/>
  <c r="X1209" i="2"/>
  <c r="X622" i="2"/>
  <c r="X493" i="2"/>
  <c r="X1773" i="2"/>
  <c r="X1186" i="2"/>
  <c r="X1045" i="2"/>
  <c r="W2252" i="2"/>
  <c r="W552" i="2"/>
  <c r="X203" i="2"/>
  <c r="W2452" i="2"/>
  <c r="X132" i="2"/>
  <c r="X2122" i="2"/>
  <c r="X636" i="2"/>
  <c r="W2814" i="2"/>
  <c r="X705" i="2"/>
  <c r="X2054" i="2"/>
  <c r="X2149" i="2"/>
  <c r="W1060" i="2"/>
  <c r="X1009" i="2"/>
  <c r="W1770" i="2"/>
  <c r="W295" i="2"/>
  <c r="W256" i="2"/>
  <c r="W1761" i="2"/>
  <c r="W1470" i="2"/>
  <c r="W384" i="2"/>
  <c r="W1029" i="2"/>
  <c r="W98" i="2"/>
  <c r="W2002" i="2"/>
  <c r="W931" i="2"/>
  <c r="W1085" i="2"/>
  <c r="X1475" i="2"/>
  <c r="W543" i="2"/>
  <c r="W1102" i="2"/>
  <c r="W772" i="2"/>
  <c r="W1737" i="2"/>
  <c r="X1416" i="2"/>
  <c r="X136" i="2"/>
  <c r="W1568" i="2"/>
  <c r="X799" i="2"/>
  <c r="W1987" i="2"/>
  <c r="X641" i="2"/>
  <c r="W1414" i="2"/>
  <c r="X714" i="2"/>
  <c r="X329" i="2"/>
  <c r="X1865" i="2"/>
  <c r="X1278" i="2"/>
  <c r="X893" i="2"/>
  <c r="X562" i="2"/>
  <c r="X165" i="2"/>
  <c r="X1445" i="2"/>
  <c r="W1596" i="2"/>
  <c r="X1083" i="2"/>
  <c r="W167" i="2"/>
  <c r="W862" i="2"/>
  <c r="X2138" i="2"/>
  <c r="X2685" i="2"/>
  <c r="X832" i="2"/>
  <c r="W2129" i="2"/>
  <c r="W556" i="2"/>
  <c r="W1001" i="2"/>
  <c r="W1786" i="2"/>
  <c r="W747" i="2"/>
  <c r="W497" i="2"/>
  <c r="W1777" i="2"/>
  <c r="W1742" i="2"/>
  <c r="W235" i="2"/>
  <c r="W1045" i="2"/>
  <c r="W766" i="2"/>
  <c r="W386" i="2"/>
  <c r="W947" i="2"/>
  <c r="W1357" i="2"/>
  <c r="X1203" i="2"/>
  <c r="W511" i="2"/>
  <c r="X1825" i="2"/>
  <c r="W740" i="2"/>
  <c r="X2105" i="2"/>
  <c r="X2680" i="2"/>
  <c r="X888" i="2"/>
  <c r="W2192" i="2"/>
  <c r="X1167" i="2"/>
  <c r="W71" i="2"/>
  <c r="W633" i="2"/>
  <c r="W553" i="2"/>
  <c r="X1370" i="2"/>
  <c r="X1497" i="2"/>
  <c r="X1038" i="2"/>
  <c r="X1165" i="2"/>
  <c r="X1090" i="2"/>
  <c r="X821" i="2"/>
  <c r="W1964" i="2"/>
  <c r="X1323" i="2"/>
  <c r="W1983" i="2"/>
  <c r="W2270" i="2"/>
  <c r="X2625" i="2"/>
  <c r="W2211" i="2"/>
  <c r="X2045" i="2"/>
  <c r="W1288" i="2"/>
  <c r="W148" i="2"/>
  <c r="W2502" i="2"/>
  <c r="W2263" i="2"/>
  <c r="W2769" i="2"/>
  <c r="W356" i="2"/>
  <c r="W1572" i="2"/>
  <c r="W2328" i="2"/>
  <c r="W2070" i="2"/>
  <c r="W2730" i="2"/>
  <c r="W2423" i="2"/>
  <c r="W2001" i="2"/>
  <c r="W1379" i="2"/>
  <c r="W1668" i="2"/>
  <c r="W2109" i="2"/>
  <c r="W660" i="2"/>
  <c r="W2420" i="2"/>
  <c r="W2806" i="2"/>
  <c r="W2651" i="2"/>
  <c r="W2702" i="2"/>
  <c r="W2093" i="2"/>
  <c r="W1544" i="2"/>
  <c r="W1851" i="2"/>
  <c r="W984" i="2"/>
  <c r="W2561" i="2"/>
  <c r="W2707" i="2"/>
  <c r="W2087" i="2"/>
  <c r="W2506" i="2"/>
  <c r="W2465" i="2"/>
  <c r="W1819" i="2"/>
  <c r="W55" i="2"/>
  <c r="W1192" i="2"/>
  <c r="W2383" i="2"/>
  <c r="W2767" i="2"/>
  <c r="W2507" i="2"/>
  <c r="W2351" i="2"/>
  <c r="W2191" i="2"/>
  <c r="X2160" i="2"/>
  <c r="X2308" i="2"/>
  <c r="X2806" i="2"/>
  <c r="X455" i="2"/>
  <c r="X2558" i="2"/>
  <c r="X1572" i="2"/>
  <c r="X612" i="2"/>
  <c r="X2749" i="2"/>
  <c r="X2713" i="2"/>
  <c r="X2622" i="2"/>
  <c r="X2087" i="2"/>
  <c r="X2410" i="2"/>
  <c r="X2364" i="2"/>
  <c r="X2683" i="2"/>
  <c r="X2663" i="2"/>
  <c r="X2531" i="2"/>
  <c r="X748" i="2"/>
  <c r="X2719" i="2"/>
  <c r="W966" i="2"/>
  <c r="W257" i="2"/>
  <c r="W414" i="2"/>
  <c r="W1181" i="2"/>
  <c r="W1910" i="2"/>
  <c r="W279" i="2"/>
  <c r="W1966" i="2"/>
  <c r="W1858" i="2"/>
  <c r="W94" i="2"/>
  <c r="W194" i="2"/>
  <c r="W2633" i="2"/>
  <c r="W652" i="2"/>
  <c r="W370" i="2"/>
  <c r="W28" i="2"/>
  <c r="W1694" i="2"/>
  <c r="W670" i="2"/>
  <c r="W1309" i="2"/>
  <c r="W1927" i="2"/>
  <c r="W2197" i="2"/>
  <c r="W1763" i="2"/>
  <c r="W937" i="2"/>
  <c r="W2226" i="2"/>
  <c r="W2119" i="2"/>
  <c r="W2525" i="2"/>
  <c r="W2377" i="2"/>
  <c r="W1482" i="2"/>
  <c r="W1473" i="2"/>
  <c r="W2614" i="2"/>
  <c r="X2301" i="2"/>
  <c r="X12" i="2"/>
  <c r="X1858" i="2"/>
  <c r="W2446" i="2"/>
  <c r="X2146" i="2"/>
  <c r="X1284" i="2"/>
  <c r="W1092" i="2"/>
  <c r="W184" i="2"/>
  <c r="W718" i="2"/>
  <c r="W1994" i="2"/>
  <c r="W263" i="2"/>
  <c r="W1467" i="2"/>
  <c r="W961" i="2"/>
  <c r="W48" i="2"/>
  <c r="W1438" i="2"/>
  <c r="W762" i="2"/>
  <c r="W288" i="2"/>
  <c r="W1253" i="2"/>
  <c r="W161" i="2"/>
  <c r="W1714" i="2"/>
  <c r="W284" i="2"/>
  <c r="W1155" i="2"/>
  <c r="W1053" i="2"/>
  <c r="W57" i="2"/>
  <c r="X739" i="2"/>
  <c r="W302" i="2"/>
  <c r="X214" i="2"/>
  <c r="W2453" i="2"/>
  <c r="W1663" i="2"/>
  <c r="W104" i="2"/>
  <c r="X2216" i="2"/>
  <c r="X1192" i="2"/>
  <c r="X168" i="2"/>
  <c r="W1856" i="2"/>
  <c r="X1599" i="2"/>
  <c r="X575" i="2"/>
  <c r="W2019" i="2"/>
  <c r="W1622" i="2"/>
  <c r="W572" i="2"/>
  <c r="X945" i="2"/>
  <c r="X682" i="2"/>
  <c r="X41" i="2"/>
  <c r="X1065" i="2"/>
  <c r="X222" i="2"/>
  <c r="X1246" i="2"/>
  <c r="X605" i="2"/>
  <c r="X1629" i="2"/>
  <c r="X786" i="2"/>
  <c r="X133" i="2"/>
  <c r="X1157" i="2"/>
  <c r="W2396" i="2"/>
  <c r="W1372" i="2"/>
  <c r="X1115" i="2"/>
  <c r="X91" i="2"/>
  <c r="W1588" i="2"/>
  <c r="X412" i="2"/>
  <c r="X2522" i="2"/>
  <c r="X1196" i="2"/>
  <c r="X1478" i="2"/>
  <c r="W2554" i="2"/>
  <c r="W2361" i="2"/>
  <c r="W1319" i="2"/>
  <c r="W1257" i="2"/>
  <c r="W1754" i="2"/>
  <c r="W99" i="2"/>
  <c r="W1483" i="2"/>
  <c r="W1105" i="2"/>
  <c r="W137" i="2"/>
  <c r="W1838" i="2"/>
  <c r="W195" i="2"/>
  <c r="W1013" i="2"/>
  <c r="W449" i="2"/>
  <c r="W1730" i="2"/>
  <c r="W223" i="2"/>
  <c r="W557" i="2"/>
  <c r="W145" i="2"/>
  <c r="X467" i="2"/>
  <c r="W1555" i="2"/>
  <c r="W2181" i="2"/>
  <c r="X6" i="2"/>
  <c r="X1944" i="2"/>
  <c r="X664" i="2"/>
  <c r="W1840" i="2"/>
  <c r="X1327" i="2"/>
  <c r="X47" i="2"/>
  <c r="W1494" i="2"/>
  <c r="W1159" i="2"/>
  <c r="X186" i="2"/>
  <c r="X57" i="2"/>
  <c r="X1337" i="2"/>
  <c r="X750" i="2"/>
  <c r="X621" i="2"/>
  <c r="X34" i="2"/>
  <c r="X1314" i="2"/>
  <c r="X1173" i="2"/>
  <c r="W2124" i="2"/>
  <c r="X1611" i="2"/>
  <c r="X75" i="2"/>
  <c r="X1156" i="2"/>
  <c r="X2634" i="2"/>
  <c r="X2789" i="2"/>
  <c r="X1726" i="2"/>
  <c r="W848" i="2"/>
  <c r="W425" i="2"/>
  <c r="W1898" i="2"/>
  <c r="W531" i="2"/>
  <c r="W321" i="2"/>
  <c r="W1889" i="2"/>
  <c r="W1598" i="2"/>
  <c r="W294" i="2"/>
  <c r="W1157" i="2"/>
  <c r="W478" i="2"/>
  <c r="W532" i="2"/>
  <c r="W1059" i="2"/>
  <c r="W1213" i="2"/>
  <c r="X1347" i="2"/>
  <c r="W183" i="2"/>
  <c r="W1654" i="2"/>
  <c r="W420" i="2"/>
  <c r="W713" i="2"/>
  <c r="X2824" i="2"/>
  <c r="X1288" i="2"/>
  <c r="X8" i="2"/>
  <c r="W1440" i="2"/>
  <c r="X671" i="2"/>
  <c r="W1859" i="2"/>
  <c r="W1785" i="2"/>
  <c r="X1713" i="2"/>
  <c r="X842" i="2"/>
  <c r="X457" i="2"/>
  <c r="X126" i="2"/>
  <c r="X1406" i="2"/>
  <c r="X1021" i="2"/>
  <c r="X690" i="2"/>
  <c r="X293" i="2"/>
  <c r="X1573" i="2"/>
  <c r="W1468" i="2"/>
  <c r="X955" i="2"/>
  <c r="W142" i="2"/>
  <c r="W1816" i="2"/>
  <c r="X2650" i="2"/>
  <c r="W2577" i="2"/>
  <c r="W1575" i="2"/>
  <c r="W312" i="2"/>
  <c r="W1914" i="2"/>
  <c r="W875" i="2"/>
  <c r="W625" i="2"/>
  <c r="W1905" i="2"/>
  <c r="W1870" i="2"/>
  <c r="W411" i="2"/>
  <c r="W1173" i="2"/>
  <c r="W1022" i="2"/>
  <c r="W642" i="2"/>
  <c r="W1075" i="2"/>
  <c r="W1485" i="2"/>
  <c r="X1075" i="2"/>
  <c r="W151" i="2"/>
  <c r="X801" i="2"/>
  <c r="W2789" i="2"/>
  <c r="W292" i="2"/>
  <c r="X1977" i="2"/>
  <c r="X2552" i="2"/>
  <c r="X760" i="2"/>
  <c r="W2064" i="2"/>
  <c r="X1039" i="2"/>
  <c r="W1715" i="2"/>
  <c r="W1132" i="2"/>
  <c r="X90" i="2"/>
  <c r="X1498" i="2"/>
  <c r="X1625" i="2"/>
  <c r="X1550" i="2"/>
  <c r="X1293" i="2"/>
  <c r="X1218" i="2"/>
  <c r="X949" i="2"/>
  <c r="W1836" i="2"/>
  <c r="X811" i="2"/>
  <c r="W1855" i="2"/>
  <c r="X2836" i="2"/>
  <c r="X1217" i="2"/>
  <c r="W1963" i="2"/>
  <c r="W1382" i="2"/>
  <c r="W2472" i="2"/>
  <c r="W2254" i="2"/>
  <c r="W2545" i="2"/>
  <c r="W2391" i="2"/>
  <c r="W2654" i="2"/>
  <c r="W2504" i="2"/>
  <c r="W1316" i="2"/>
  <c r="W528" i="2"/>
  <c r="W1739" i="2"/>
  <c r="W583" i="2"/>
  <c r="W2696" i="2"/>
  <c r="W1540" i="2"/>
  <c r="W2666" i="2"/>
  <c r="W2232" i="2"/>
  <c r="W692" i="2"/>
  <c r="W2678" i="2"/>
  <c r="W2029" i="2"/>
  <c r="W2307" i="2"/>
  <c r="W586" i="2"/>
  <c r="W2280" i="2"/>
  <c r="W2835" i="2"/>
  <c r="W2343" i="2"/>
  <c r="W2397" i="2"/>
  <c r="W2209" i="2"/>
  <c r="W1748" i="2"/>
  <c r="W2477" i="2"/>
  <c r="W2828" i="2"/>
  <c r="W2744" i="2"/>
  <c r="W2335" i="2"/>
  <c r="W2411" i="2"/>
  <c r="W2110" i="2"/>
  <c r="X2766" i="2"/>
  <c r="X1111" i="2"/>
  <c r="X1440" i="2"/>
  <c r="X1089" i="2"/>
  <c r="X2069" i="2"/>
  <c r="X1900" i="2"/>
  <c r="X724" i="2"/>
  <c r="X471" i="2"/>
  <c r="X2185" i="2"/>
  <c r="X2297" i="2"/>
  <c r="X2710" i="2"/>
  <c r="X2535" i="2"/>
  <c r="X2403" i="2"/>
  <c r="X2591" i="2"/>
  <c r="W1775" i="2"/>
  <c r="W1527" i="2"/>
  <c r="W1135" i="2"/>
  <c r="W179" i="2"/>
  <c r="W1002" i="2"/>
  <c r="W1590" i="2"/>
  <c r="W1881" i="2"/>
  <c r="W857" i="2"/>
  <c r="W440" i="2"/>
  <c r="W1957" i="2"/>
  <c r="W1778" i="2"/>
  <c r="W181" i="2"/>
  <c r="W938" i="2"/>
  <c r="W483" i="2"/>
  <c r="W224" i="2"/>
  <c r="W989" i="2"/>
  <c r="W1629" i="2"/>
  <c r="W1991" i="2"/>
  <c r="W1398" i="2"/>
  <c r="W2517" i="2"/>
  <c r="W1120" i="2"/>
  <c r="W2688" i="2"/>
  <c r="W1920" i="2"/>
  <c r="W656" i="2"/>
  <c r="W53" i="2"/>
  <c r="W1529" i="2"/>
  <c r="W1439" i="2"/>
  <c r="W2204" i="2"/>
  <c r="W1436" i="2"/>
  <c r="W95" i="2"/>
  <c r="W1363" i="2"/>
  <c r="W926" i="2"/>
  <c r="W2160" i="2"/>
  <c r="W1520" i="2"/>
  <c r="W631" i="2"/>
  <c r="W1623" i="2"/>
  <c r="W2006" i="2"/>
  <c r="W1100" i="2"/>
  <c r="W109" i="2"/>
  <c r="W2572" i="2"/>
  <c r="W1548" i="2"/>
  <c r="W759" i="2"/>
  <c r="W1241" i="2"/>
  <c r="W2771" i="2"/>
  <c r="W2409" i="2"/>
  <c r="W1447" i="2"/>
  <c r="W1641" i="2"/>
  <c r="W1322" i="2"/>
  <c r="W266" i="2"/>
  <c r="W403" i="2"/>
  <c r="W1307" i="2"/>
  <c r="W673" i="2"/>
  <c r="W1441" i="2"/>
  <c r="W344" i="2"/>
  <c r="W1278" i="2"/>
  <c r="W26" i="2"/>
  <c r="W283" i="2"/>
  <c r="W581" i="2"/>
  <c r="W1477" i="2"/>
  <c r="W350" i="2"/>
  <c r="W1426" i="2"/>
  <c r="W482" i="2"/>
  <c r="W143" i="2"/>
  <c r="W1251" i="2"/>
  <c r="W1021" i="2"/>
  <c r="W1661" i="2"/>
  <c r="W1959" i="2"/>
  <c r="W2613" i="2"/>
  <c r="W1088" i="2"/>
  <c r="W2016" i="2"/>
  <c r="W1212" i="2"/>
  <c r="W1923" i="2"/>
  <c r="W1878" i="2"/>
  <c r="W636" i="2"/>
  <c r="W582" i="2"/>
  <c r="W2684" i="2"/>
  <c r="W1788" i="2"/>
  <c r="W31" i="2"/>
  <c r="W1113" i="2"/>
  <c r="W1759" i="2"/>
  <c r="W1491" i="2"/>
  <c r="W1071" i="2"/>
  <c r="W198" i="2"/>
  <c r="W746" i="2"/>
  <c r="W1462" i="2"/>
  <c r="W1753" i="2"/>
  <c r="W729" i="2"/>
  <c r="W542" i="2"/>
  <c r="W1138" i="2"/>
  <c r="W1219" i="2"/>
  <c r="W861" i="2"/>
  <c r="W1757" i="2"/>
  <c r="W38" i="2"/>
  <c r="W793" i="2"/>
  <c r="W2261" i="2"/>
  <c r="W172" i="2"/>
  <c r="W458" i="2"/>
  <c r="W453" i="2"/>
  <c r="W2560" i="2"/>
  <c r="W1792" i="2"/>
  <c r="W908" i="2"/>
  <c r="W659" i="2"/>
  <c r="W700" i="2"/>
  <c r="W394" i="2"/>
  <c r="W2076" i="2"/>
  <c r="W1308" i="2"/>
  <c r="W6" i="2"/>
  <c r="W313" i="2"/>
  <c r="W1804" i="2"/>
  <c r="W63" i="2"/>
  <c r="W427" i="2"/>
  <c r="W2358" i="2"/>
  <c r="W756" i="2"/>
  <c r="W2231" i="2"/>
  <c r="W2281" i="2"/>
  <c r="W522" i="2"/>
  <c r="W1450" i="2"/>
  <c r="W231" i="2"/>
  <c r="W385" i="2"/>
  <c r="W1825" i="2"/>
  <c r="W1534" i="2"/>
  <c r="W1150" i="2"/>
  <c r="W709" i="2"/>
  <c r="W76" i="2"/>
  <c r="W1810" i="2"/>
  <c r="W303" i="2"/>
  <c r="W509" i="2"/>
  <c r="W1917" i="2"/>
  <c r="W69" i="2"/>
  <c r="W13" i="2"/>
  <c r="W2101" i="2"/>
  <c r="W1958" i="2"/>
  <c r="W2400" i="2"/>
  <c r="W844" i="2"/>
  <c r="W360" i="2"/>
  <c r="W486" i="2"/>
  <c r="W839" i="2"/>
  <c r="W2172" i="2"/>
  <c r="W900" i="2"/>
  <c r="W1263" i="2"/>
  <c r="W305" i="2"/>
  <c r="W1743" i="2"/>
  <c r="W1455" i="2"/>
  <c r="W1007" i="2"/>
  <c r="W192" i="2"/>
  <c r="W490" i="2"/>
  <c r="W1334" i="2"/>
  <c r="W1625" i="2"/>
  <c r="W601" i="2"/>
  <c r="W1701" i="2"/>
  <c r="W1522" i="2"/>
  <c r="W674" i="2"/>
  <c r="W707" i="2"/>
  <c r="W605" i="2"/>
  <c r="W1501" i="2"/>
  <c r="W1735" i="2"/>
  <c r="W618" i="2"/>
  <c r="W2005" i="2"/>
  <c r="W72" i="2"/>
  <c r="W1481" i="2"/>
  <c r="W2432" i="2"/>
  <c r="W1664" i="2"/>
  <c r="W39" i="2"/>
  <c r="W863" i="2"/>
  <c r="W144" i="2"/>
  <c r="W1158" i="2"/>
  <c r="W2332" i="2"/>
  <c r="W1692" i="2"/>
  <c r="W176" i="2"/>
  <c r="W1711" i="2"/>
  <c r="W2288" i="2"/>
  <c r="W1244" i="2"/>
  <c r="W1939" i="2"/>
  <c r="W742" i="2"/>
  <c r="W928" i="2"/>
  <c r="W903" i="2"/>
  <c r="W2316" i="2"/>
  <c r="W1420" i="2"/>
  <c r="W1951" i="2"/>
  <c r="W678" i="2"/>
  <c r="W2797" i="2"/>
  <c r="W2334" i="2"/>
  <c r="W2781" i="2"/>
  <c r="W2793" i="2"/>
  <c r="W976" i="2"/>
  <c r="W617" i="2"/>
  <c r="W1194" i="2"/>
  <c r="W336" i="2"/>
  <c r="W480" i="2"/>
  <c r="W923" i="2"/>
  <c r="W1691" i="2"/>
  <c r="W929" i="2"/>
  <c r="W1697" i="2"/>
  <c r="W822" i="2"/>
  <c r="W1918" i="2"/>
  <c r="W103" i="2"/>
  <c r="W445" i="2"/>
  <c r="W1349" i="2"/>
  <c r="W504" i="2"/>
  <c r="W1554" i="2"/>
  <c r="W738" i="2"/>
  <c r="W739" i="2"/>
  <c r="W349" i="2"/>
  <c r="W1277" i="2"/>
  <c r="W415" i="2"/>
  <c r="W847" i="2"/>
  <c r="W1561" i="2"/>
  <c r="W1407" i="2"/>
  <c r="W2272" i="2"/>
  <c r="W1504" i="2"/>
  <c r="W599" i="2"/>
  <c r="W1795" i="2"/>
  <c r="W1084" i="2"/>
  <c r="W1926" i="2"/>
  <c r="W2300" i="2"/>
  <c r="W1404" i="2"/>
  <c r="W651" i="2"/>
  <c r="W1807" i="2"/>
  <c r="W422" i="2"/>
  <c r="W1727" i="2"/>
  <c r="W1399" i="2"/>
  <c r="W943" i="2"/>
  <c r="W118" i="2"/>
  <c r="W1206" i="2"/>
  <c r="W1497" i="2"/>
  <c r="W473" i="2"/>
  <c r="W873" i="2"/>
  <c r="W193" i="2"/>
  <c r="W1906" i="2"/>
  <c r="W271" i="2"/>
  <c r="W1091" i="2"/>
  <c r="W733" i="2"/>
  <c r="W1373" i="2"/>
  <c r="W281" i="2"/>
  <c r="W115" i="2"/>
  <c r="W975" i="2"/>
  <c r="W2773" i="2"/>
  <c r="W2133" i="2"/>
  <c r="W708" i="2"/>
  <c r="W1015" i="2"/>
  <c r="W2176" i="2"/>
  <c r="W1408" i="2"/>
  <c r="W407" i="2"/>
  <c r="W1679" i="2"/>
  <c r="W990" i="2"/>
  <c r="W1116" i="2"/>
  <c r="W393" i="2"/>
  <c r="W2588" i="2"/>
  <c r="W1820" i="2"/>
  <c r="W964" i="2"/>
  <c r="W463" i="2"/>
  <c r="W879" i="2"/>
  <c r="W2544" i="2"/>
  <c r="W1648" i="2"/>
  <c r="W7" i="2"/>
  <c r="W345" i="2"/>
  <c r="W2700" i="2"/>
  <c r="W2060" i="2"/>
  <c r="W1292" i="2"/>
  <c r="W117" i="2"/>
  <c r="W1974" i="2"/>
  <c r="W2136" i="2"/>
  <c r="W2665" i="2"/>
  <c r="W1124" i="2"/>
  <c r="W316" i="2"/>
  <c r="W902" i="2"/>
  <c r="W1962" i="2"/>
  <c r="W342" i="2"/>
  <c r="W1179" i="2"/>
  <c r="W545" i="2"/>
  <c r="W1313" i="2"/>
  <c r="W274" i="2"/>
  <c r="W1662" i="2"/>
  <c r="W962" i="2"/>
  <c r="W52" i="2"/>
  <c r="W1221" i="2"/>
  <c r="W265" i="2"/>
  <c r="W1298" i="2"/>
  <c r="W102" i="2"/>
  <c r="W547" i="2"/>
  <c r="W476" i="2"/>
  <c r="W1149" i="2"/>
  <c r="W364" i="2"/>
  <c r="W1831" i="2"/>
  <c r="W1090" i="2"/>
  <c r="W2485" i="2"/>
  <c r="W644" i="2"/>
  <c r="W646" i="2"/>
  <c r="W2656" i="2"/>
  <c r="W1760" i="2"/>
  <c r="W286" i="2"/>
  <c r="W1273" i="2"/>
  <c r="W1695" i="2"/>
  <c r="W2556" i="2"/>
  <c r="W1660" i="2"/>
  <c r="W1619" i="2"/>
  <c r="W2825" i="2"/>
  <c r="W2569" i="2"/>
  <c r="W2441" i="2"/>
  <c r="W2313" i="2"/>
  <c r="W2057" i="2"/>
  <c r="W1184" i="2"/>
  <c r="W1028" i="2"/>
  <c r="W780" i="2"/>
  <c r="W452" i="2"/>
  <c r="W1539" i="2"/>
  <c r="W1127" i="2"/>
  <c r="W211" i="2"/>
  <c r="W1030" i="2"/>
  <c r="W1606" i="2"/>
  <c r="W322" i="2"/>
  <c r="W590" i="2"/>
  <c r="W846" i="2"/>
  <c r="W1162" i="2"/>
  <c r="W1290" i="2"/>
  <c r="W1418" i="2"/>
  <c r="W1546" i="2"/>
  <c r="W1674" i="2"/>
  <c r="W1802" i="2"/>
  <c r="W1930" i="2"/>
  <c r="W96" i="2"/>
  <c r="W134" i="2"/>
  <c r="W498" i="2"/>
  <c r="W754" i="2"/>
  <c r="W1010" i="2"/>
  <c r="W216" i="2"/>
  <c r="W214" i="2"/>
  <c r="W187" i="2"/>
  <c r="W339" i="2"/>
  <c r="W595" i="2"/>
  <c r="W763" i="2"/>
  <c r="W891" i="2"/>
  <c r="W1019" i="2"/>
  <c r="W1147" i="2"/>
  <c r="W1275" i="2"/>
  <c r="W1403" i="2"/>
  <c r="W1531" i="2"/>
  <c r="W1659" i="2"/>
  <c r="W512" i="2"/>
  <c r="W353" i="2"/>
  <c r="W513" i="2"/>
  <c r="W641" i="2"/>
  <c r="W769" i="2"/>
  <c r="W897" i="2"/>
  <c r="W1025" i="2"/>
  <c r="W1153" i="2"/>
  <c r="W1281" i="2"/>
  <c r="W1409" i="2"/>
  <c r="W1537" i="2"/>
  <c r="W1665" i="2"/>
  <c r="W1793" i="2"/>
  <c r="W1921" i="2"/>
  <c r="W524" i="2"/>
  <c r="W108" i="2"/>
  <c r="W146" i="2"/>
  <c r="W502" i="2"/>
  <c r="W758" i="2"/>
  <c r="W1014" i="2"/>
  <c r="W1246" i="2"/>
  <c r="W1374" i="2"/>
  <c r="W1502" i="2"/>
  <c r="W1630" i="2"/>
  <c r="W1758" i="2"/>
  <c r="W1886" i="2"/>
  <c r="W2014" i="2"/>
  <c r="W61" i="2"/>
  <c r="W378" i="2"/>
  <c r="W634" i="2"/>
  <c r="W898" i="2"/>
  <c r="W1118" i="2"/>
  <c r="W77" i="2"/>
  <c r="W43" i="2"/>
  <c r="W251" i="2"/>
  <c r="W443" i="2"/>
  <c r="W687" i="2"/>
  <c r="W815" i="2"/>
  <c r="W189" i="2"/>
  <c r="W389" i="2"/>
  <c r="W549" i="2"/>
  <c r="W677" i="2"/>
  <c r="W805" i="2"/>
  <c r="W933" i="2"/>
  <c r="W1061" i="2"/>
  <c r="W1189" i="2"/>
  <c r="W1317" i="2"/>
  <c r="W1445" i="2"/>
  <c r="W1573" i="2"/>
  <c r="W1829" i="2"/>
  <c r="W226" i="2"/>
  <c r="W798" i="2"/>
  <c r="W1082" i="2"/>
  <c r="W1266" i="2"/>
  <c r="W1394" i="2"/>
  <c r="W1650" i="2"/>
  <c r="W418" i="2"/>
  <c r="W205" i="2"/>
  <c r="W835" i="2"/>
  <c r="W317" i="2"/>
  <c r="W1117" i="2"/>
  <c r="W128" i="2"/>
  <c r="W1427" i="2"/>
  <c r="W2645" i="2"/>
  <c r="W968" i="2"/>
  <c r="W1190" i="2"/>
  <c r="W2048" i="2"/>
  <c r="W1276" i="2"/>
  <c r="W1955" i="2"/>
  <c r="W505" i="2"/>
  <c r="W967" i="2"/>
  <c r="W1948" i="2"/>
  <c r="W712" i="2"/>
  <c r="W1839" i="2"/>
  <c r="W68" i="2"/>
  <c r="W2032" i="2"/>
  <c r="W1392" i="2"/>
  <c r="W371" i="2"/>
  <c r="W1311" i="2"/>
  <c r="W32" i="2"/>
  <c r="W1321" i="2"/>
  <c r="W1932" i="2"/>
  <c r="W64" i="2"/>
  <c r="W431" i="2"/>
  <c r="W1655" i="2"/>
  <c r="W1012" i="2"/>
  <c r="W788" i="2"/>
  <c r="W2099" i="2"/>
  <c r="W2153" i="2"/>
  <c r="W999" i="2"/>
  <c r="W113" i="2"/>
  <c r="W1578" i="2"/>
  <c r="W562" i="2"/>
  <c r="W663" i="2"/>
  <c r="W1563" i="2"/>
  <c r="W1057" i="2"/>
  <c r="W1953" i="2"/>
  <c r="W1106" i="2"/>
  <c r="W2046" i="2"/>
  <c r="W46" i="2"/>
  <c r="W277" i="2"/>
  <c r="W1093" i="2"/>
  <c r="W1861" i="2"/>
  <c r="W858" i="2"/>
  <c r="W1938" i="2"/>
  <c r="W44" i="2"/>
  <c r="W995" i="2"/>
  <c r="W893" i="2"/>
  <c r="W1789" i="2"/>
  <c r="W671" i="2"/>
  <c r="W1335" i="2"/>
  <c r="W2229" i="2"/>
  <c r="W887" i="2"/>
  <c r="W1225" i="2"/>
  <c r="W2144" i="2"/>
  <c r="W1376" i="2"/>
  <c r="W1587" i="2"/>
  <c r="W448" i="2"/>
  <c r="W1193" i="2"/>
  <c r="W1916" i="2"/>
  <c r="W648" i="2"/>
  <c r="W399" i="2"/>
  <c r="W587" i="2"/>
  <c r="W2809" i="2"/>
  <c r="W2681" i="2"/>
  <c r="W2553" i="2"/>
  <c r="W2425" i="2"/>
  <c r="W2297" i="2"/>
  <c r="W2169" i="2"/>
  <c r="W2041" i="2"/>
  <c r="W1144" i="2"/>
  <c r="W1008" i="2"/>
  <c r="W748" i="2"/>
  <c r="W324" i="2"/>
  <c r="W1503" i="2"/>
  <c r="W1063" i="2"/>
  <c r="W262" i="2"/>
  <c r="W778" i="2"/>
  <c r="W1478" i="2"/>
  <c r="W1769" i="2"/>
  <c r="W745" i="2"/>
  <c r="W17" i="2"/>
  <c r="W366" i="2"/>
  <c r="W622" i="2"/>
  <c r="W870" i="2"/>
  <c r="W1178" i="2"/>
  <c r="W1306" i="2"/>
  <c r="W1434" i="2"/>
  <c r="W1562" i="2"/>
  <c r="W1690" i="2"/>
  <c r="W1818" i="2"/>
  <c r="W1946" i="2"/>
  <c r="W208" i="2"/>
  <c r="W202" i="2"/>
  <c r="W530" i="2"/>
  <c r="W786" i="2"/>
  <c r="W1034" i="2"/>
  <c r="W352" i="2"/>
  <c r="W278" i="2"/>
  <c r="W215" i="2"/>
  <c r="W375" i="2"/>
  <c r="W627" i="2"/>
  <c r="W779" i="2"/>
  <c r="W907" i="2"/>
  <c r="W1035" i="2"/>
  <c r="W1163" i="2"/>
  <c r="W1291" i="2"/>
  <c r="W1419" i="2"/>
  <c r="W1547" i="2"/>
  <c r="W1675" i="2"/>
  <c r="W81" i="2"/>
  <c r="W369" i="2"/>
  <c r="W529" i="2"/>
  <c r="W657" i="2"/>
  <c r="W785" i="2"/>
  <c r="W913" i="2"/>
  <c r="W1041" i="2"/>
  <c r="W1169" i="2"/>
  <c r="W1297" i="2"/>
  <c r="W1425" i="2"/>
  <c r="W1553" i="2"/>
  <c r="W1681" i="2"/>
  <c r="W1809" i="2"/>
  <c r="W1937" i="2"/>
  <c r="W73" i="2"/>
  <c r="W220" i="2"/>
  <c r="W210" i="2"/>
  <c r="W534" i="2"/>
  <c r="W790" i="2"/>
  <c r="W1074" i="2"/>
  <c r="W1262" i="2"/>
  <c r="W1390" i="2"/>
  <c r="W1518" i="2"/>
  <c r="W1646" i="2"/>
  <c r="W1774" i="2"/>
  <c r="W1902" i="2"/>
  <c r="W2030" i="2"/>
  <c r="W157" i="2"/>
  <c r="W410" i="2"/>
  <c r="W666" i="2"/>
  <c r="W930" i="2"/>
  <c r="W1134" i="2"/>
  <c r="W177" i="2"/>
  <c r="W75" i="2"/>
  <c r="W267" i="2"/>
  <c r="W475" i="2"/>
  <c r="W703" i="2"/>
  <c r="W831" i="2"/>
  <c r="W245" i="2"/>
  <c r="W413" i="2"/>
  <c r="W565" i="2"/>
  <c r="W693" i="2"/>
  <c r="W821" i="2"/>
  <c r="W949" i="2"/>
  <c r="W1205" i="2"/>
  <c r="W1333" i="2"/>
  <c r="W1461" i="2"/>
  <c r="W1589" i="2"/>
  <c r="W1717" i="2"/>
  <c r="W1845" i="2"/>
  <c r="W1973" i="2"/>
  <c r="W233" i="2"/>
  <c r="W376" i="2"/>
  <c r="W290" i="2"/>
  <c r="W574" i="2"/>
  <c r="W830" i="2"/>
  <c r="W1114" i="2"/>
  <c r="W1282" i="2"/>
  <c r="W1410" i="2"/>
  <c r="W1538" i="2"/>
  <c r="W1666" i="2"/>
  <c r="W1794" i="2"/>
  <c r="W1922" i="2"/>
  <c r="W2050" i="2"/>
  <c r="W42" i="2"/>
  <c r="W450" i="2"/>
  <c r="W706" i="2"/>
  <c r="W970" i="2"/>
  <c r="W1154" i="2"/>
  <c r="W62" i="2"/>
  <c r="W111" i="2"/>
  <c r="W287" i="2"/>
  <c r="W515" i="2"/>
  <c r="W723" i="2"/>
  <c r="W851" i="2"/>
  <c r="W979" i="2"/>
  <c r="W1107" i="2"/>
  <c r="W1235" i="2"/>
  <c r="W348" i="2"/>
  <c r="W333" i="2"/>
  <c r="W493" i="2"/>
  <c r="W621" i="2"/>
  <c r="W749" i="2"/>
  <c r="W877" i="2"/>
  <c r="W1005" i="2"/>
  <c r="W1261" i="2"/>
  <c r="W1389" i="2"/>
  <c r="W1517" i="2"/>
  <c r="W1645" i="2"/>
  <c r="W1773" i="2"/>
  <c r="W1901" i="2"/>
  <c r="W236" i="2"/>
  <c r="W401" i="2"/>
  <c r="W447" i="2"/>
  <c r="W79" i="2"/>
  <c r="W165" i="2"/>
  <c r="W1975" i="2"/>
  <c r="W1847" i="2"/>
  <c r="W1719" i="2"/>
  <c r="W1391" i="2"/>
  <c r="W911" i="2"/>
  <c r="W362" i="2"/>
  <c r="W1270" i="2"/>
  <c r="W1689" i="2"/>
  <c r="W665" i="2"/>
  <c r="W2757" i="2"/>
  <c r="W2629" i="2"/>
  <c r="W2501" i="2"/>
  <c r="W2373" i="2"/>
  <c r="W2245" i="2"/>
  <c r="W2117" i="2"/>
  <c r="W1989" i="2"/>
  <c r="W1104" i="2"/>
  <c r="W936" i="2"/>
  <c r="W676" i="2"/>
  <c r="W60" i="2"/>
  <c r="W1443" i="2"/>
  <c r="W951" i="2"/>
  <c r="W58" i="2"/>
  <c r="W894" i="2"/>
  <c r="W1353" i="2"/>
  <c r="W285" i="2"/>
  <c r="W2416" i="2"/>
  <c r="W1904" i="2"/>
  <c r="W624" i="2"/>
  <c r="W1811" i="2"/>
  <c r="W668" i="2"/>
  <c r="W838" i="2"/>
  <c r="W2188" i="2"/>
  <c r="W932" i="2"/>
  <c r="W1327" i="2"/>
  <c r="W551" i="2"/>
  <c r="W2467" i="2"/>
  <c r="W2537" i="2"/>
  <c r="W716" i="2"/>
  <c r="W654" i="2"/>
  <c r="W1706" i="2"/>
  <c r="W818" i="2"/>
  <c r="W795" i="2"/>
  <c r="W1435" i="2"/>
  <c r="W801" i="2"/>
  <c r="W1569" i="2"/>
  <c r="W566" i="2"/>
  <c r="W1790" i="2"/>
  <c r="W698" i="2"/>
  <c r="W719" i="2"/>
  <c r="W837" i="2"/>
  <c r="W1605" i="2"/>
  <c r="W606" i="2"/>
  <c r="W1682" i="2"/>
  <c r="W998" i="2"/>
  <c r="W867" i="2"/>
  <c r="W765" i="2"/>
  <c r="W1533" i="2"/>
  <c r="W47" i="2"/>
  <c r="W537" i="2"/>
  <c r="W2357" i="2"/>
  <c r="W4" i="2"/>
  <c r="W2528" i="2"/>
  <c r="W1632" i="2"/>
  <c r="W343" i="2"/>
  <c r="W655" i="2"/>
  <c r="W1347" i="2"/>
  <c r="W2044" i="2"/>
  <c r="W1268" i="2"/>
  <c r="W1935" i="2"/>
  <c r="W1846" i="2"/>
  <c r="W1791" i="2"/>
  <c r="W1583" i="2"/>
  <c r="W1199" i="2"/>
  <c r="W335" i="2"/>
  <c r="W1718" i="2"/>
  <c r="W185" i="2"/>
  <c r="W985" i="2"/>
  <c r="W1897" i="2"/>
  <c r="W248" i="2"/>
  <c r="W2034" i="2"/>
  <c r="W83" i="2"/>
  <c r="W477" i="2"/>
  <c r="W1245" i="2"/>
  <c r="W1885" i="2"/>
  <c r="W1863" i="2"/>
  <c r="W125" i="2"/>
  <c r="W1817" i="2"/>
  <c r="W2389" i="2"/>
  <c r="W2304" i="2"/>
  <c r="W1536" i="2"/>
  <c r="W1827" i="2"/>
  <c r="W304" i="2"/>
  <c r="W960" i="2"/>
  <c r="W1449" i="2"/>
  <c r="W2460" i="2"/>
  <c r="W1564" i="2"/>
  <c r="W1967" i="2"/>
  <c r="W1369" i="2"/>
  <c r="W2672" i="2"/>
  <c r="W1776" i="2"/>
  <c r="W876" i="2"/>
  <c r="W488" i="2"/>
  <c r="W791" i="2"/>
  <c r="W1401" i="2"/>
  <c r="W1383" i="2"/>
  <c r="W213" i="2"/>
  <c r="W2444" i="2"/>
  <c r="W1676" i="2"/>
  <c r="W680" i="2"/>
  <c r="W1823" i="2"/>
  <c r="W196" i="2"/>
  <c r="W1814" i="2"/>
  <c r="W2535" i="2"/>
  <c r="W2430" i="2"/>
  <c r="W2574" i="2"/>
  <c r="W2682" i="2"/>
  <c r="W2025" i="2"/>
  <c r="W200" i="2"/>
  <c r="W1350" i="2"/>
  <c r="W398" i="2"/>
  <c r="W1834" i="2"/>
  <c r="W1050" i="2"/>
  <c r="W1051" i="2"/>
  <c r="W169" i="2"/>
  <c r="W1185" i="2"/>
  <c r="W173" i="2"/>
  <c r="W1406" i="2"/>
  <c r="W442" i="2"/>
  <c r="W507" i="2"/>
  <c r="W1733" i="2"/>
  <c r="W1170" i="2"/>
  <c r="W40" i="2"/>
  <c r="W122" i="2"/>
  <c r="W1123" i="2"/>
  <c r="W637" i="2"/>
  <c r="W1405" i="2"/>
  <c r="W433" i="2"/>
  <c r="W1683" i="2"/>
  <c r="W2741" i="2"/>
  <c r="W904" i="2"/>
  <c r="W1888" i="2"/>
  <c r="W592" i="2"/>
  <c r="W1247" i="2"/>
  <c r="W896" i="2"/>
  <c r="W2428" i="2"/>
  <c r="W1532" i="2"/>
  <c r="W29" i="2"/>
  <c r="W1077" i="2"/>
  <c r="W1516" i="2"/>
  <c r="W2540" i="2"/>
  <c r="W306" i="2"/>
  <c r="W864" i="2"/>
  <c r="W222" i="2"/>
  <c r="W560" i="2"/>
  <c r="W2000" i="2"/>
  <c r="W612" i="2"/>
  <c r="W2597" i="2"/>
  <c r="W379" i="2"/>
  <c r="W1933" i="2"/>
  <c r="W909" i="2"/>
  <c r="W1011" i="2"/>
  <c r="W1026" i="2"/>
  <c r="W1570" i="2"/>
  <c r="W297" i="2"/>
  <c r="W1109" i="2"/>
  <c r="W735" i="2"/>
  <c r="W474" i="2"/>
  <c r="W1294" i="2"/>
  <c r="W1841" i="2"/>
  <c r="W817" i="2"/>
  <c r="W1323" i="2"/>
  <c r="W35" i="2"/>
  <c r="W1850" i="2"/>
  <c r="W430" i="2"/>
  <c r="W2009" i="2"/>
  <c r="W1496" i="2"/>
  <c r="W1835" i="2"/>
  <c r="W2285" i="2"/>
  <c r="W2794" i="2"/>
  <c r="W253" i="2"/>
  <c r="W2748" i="2"/>
  <c r="W2319" i="2"/>
  <c r="W1359" i="2"/>
  <c r="W2330" i="2"/>
  <c r="W1047" i="2"/>
  <c r="W2658" i="2"/>
  <c r="W2479" i="2"/>
  <c r="W2155" i="2"/>
  <c r="W963" i="2"/>
  <c r="W80" i="2"/>
  <c r="W1644" i="2"/>
  <c r="W2668" i="2"/>
  <c r="W1798" i="2"/>
  <c r="W1068" i="2"/>
  <c r="W207" i="2"/>
  <c r="W816" i="2"/>
  <c r="W2128" i="2"/>
  <c r="W390" i="2"/>
  <c r="W872" i="2"/>
  <c r="W2725" i="2"/>
  <c r="W377" i="2"/>
  <c r="W823" i="2"/>
  <c r="W639" i="2"/>
  <c r="W1805" i="2"/>
  <c r="W781" i="2"/>
  <c r="W883" i="2"/>
  <c r="W770" i="2"/>
  <c r="W1442" i="2"/>
  <c r="W180" i="2"/>
  <c r="W981" i="2"/>
  <c r="W539" i="2"/>
  <c r="W86" i="2"/>
  <c r="W1166" i="2"/>
  <c r="W1713" i="2"/>
  <c r="W689" i="2"/>
  <c r="W1195" i="2"/>
  <c r="W45" i="2"/>
  <c r="W1722" i="2"/>
  <c r="W209" i="2"/>
  <c r="W2137" i="2"/>
  <c r="W2298" i="2"/>
  <c r="W2145" i="2"/>
  <c r="W1400" i="2"/>
  <c r="W760" i="2"/>
  <c r="W2780" i="2"/>
  <c r="W2415" i="2"/>
  <c r="W2784" i="2"/>
  <c r="W2077" i="2"/>
  <c r="W2494" i="2"/>
  <c r="W1260" i="2"/>
  <c r="W2714" i="2"/>
  <c r="W2031" i="2"/>
  <c r="W2559" i="2"/>
  <c r="W2171" i="2"/>
  <c r="W2299" i="2"/>
  <c r="W2427" i="2"/>
  <c r="W2555" i="2"/>
  <c r="W2699" i="2"/>
  <c r="W2146" i="2"/>
  <c r="W2399" i="2"/>
  <c r="W2820" i="2"/>
  <c r="W2447" i="2"/>
  <c r="W2760" i="2"/>
  <c r="W2063" i="2"/>
  <c r="W2639" i="2"/>
  <c r="W2442" i="2"/>
  <c r="W1876" i="2"/>
  <c r="W724" i="2"/>
  <c r="W946" i="2"/>
  <c r="W2072" i="2"/>
  <c r="W523" i="2"/>
  <c r="W2680" i="2"/>
  <c r="W892" i="2"/>
  <c r="W2625" i="2"/>
  <c r="W2062" i="2"/>
  <c r="W2323" i="2"/>
  <c r="W2058" i="2"/>
  <c r="W2510" i="2"/>
  <c r="W600" i="2"/>
  <c r="W2020" i="2"/>
  <c r="W2150" i="2"/>
  <c r="W54" i="2"/>
  <c r="W1174" i="2"/>
  <c r="W197" i="2"/>
  <c r="W564" i="2"/>
  <c r="W2179" i="2"/>
  <c r="W2350" i="2"/>
  <c r="W2474" i="2"/>
  <c r="W632" i="2"/>
  <c r="W2036" i="2"/>
  <c r="W2166" i="2"/>
  <c r="W123" i="2"/>
  <c r="W1686" i="2"/>
  <c r="W87" i="2"/>
  <c r="W2045" i="2"/>
  <c r="W2055" i="2"/>
  <c r="W2318" i="2"/>
  <c r="W2419" i="2"/>
  <c r="W2642" i="2"/>
  <c r="W2766" i="2"/>
  <c r="W664" i="2"/>
  <c r="W2052" i="2"/>
  <c r="W2182" i="2"/>
  <c r="W487" i="2"/>
  <c r="W201" i="2"/>
  <c r="W455" i="2"/>
  <c r="W828" i="2"/>
  <c r="W2282" i="2"/>
  <c r="W2403" i="2"/>
  <c r="W1428" i="2"/>
  <c r="W988" i="2"/>
  <c r="W2582" i="2"/>
  <c r="W1801" i="2"/>
  <c r="W2228" i="2"/>
  <c r="W2337" i="2"/>
  <c r="W36" i="2"/>
  <c r="W2690" i="2"/>
  <c r="W1196" i="2"/>
  <c r="W1700" i="2"/>
  <c r="W2408" i="2"/>
  <c r="W1111" i="2"/>
  <c r="W387" i="2"/>
  <c r="W856" i="2"/>
  <c r="W2340" i="2"/>
  <c r="W2692" i="2"/>
  <c r="W2538" i="2"/>
  <c r="W2499" i="2"/>
  <c r="W2478" i="2"/>
  <c r="W1860" i="2"/>
  <c r="W228" i="2"/>
  <c r="W1558" i="2"/>
  <c r="W1944" i="2"/>
  <c r="W842" i="2"/>
  <c r="W2660" i="2"/>
  <c r="W1656" i="2"/>
  <c r="W1919" i="2"/>
  <c r="W1772" i="2"/>
  <c r="W1264" i="2"/>
  <c r="W395" i="2"/>
  <c r="W567" i="2"/>
  <c r="W1180" i="2"/>
  <c r="W2256" i="2"/>
  <c r="W1830" i="2"/>
  <c r="W1072" i="2"/>
  <c r="W1433" i="2"/>
  <c r="W1295" i="2"/>
  <c r="W1677" i="2"/>
  <c r="W653" i="2"/>
  <c r="W755" i="2"/>
  <c r="W514" i="2"/>
  <c r="W1314" i="2"/>
  <c r="W1877" i="2"/>
  <c r="W853" i="2"/>
  <c r="W299" i="2"/>
  <c r="W12" i="2"/>
  <c r="W854" i="2"/>
  <c r="W1585" i="2"/>
  <c r="W561" i="2"/>
  <c r="W1067" i="2"/>
  <c r="W1078" i="2"/>
  <c r="W1594" i="2"/>
  <c r="W489" i="2"/>
  <c r="W935" i="2"/>
  <c r="W2265" i="2"/>
  <c r="W2626" i="2"/>
  <c r="W2151" i="2"/>
  <c r="W1896" i="2"/>
  <c r="W2511" i="2"/>
  <c r="W2832" i="2"/>
  <c r="W2449" i="2"/>
  <c r="W2720" i="2"/>
  <c r="W2500" i="2"/>
  <c r="W2786" i="2"/>
  <c r="W2079" i="2"/>
  <c r="W2591" i="2"/>
  <c r="W2043" i="2"/>
  <c r="W2187" i="2"/>
  <c r="W2315" i="2"/>
  <c r="W2443" i="2"/>
  <c r="W2571" i="2"/>
  <c r="W2715" i="2"/>
  <c r="W159" i="2"/>
  <c r="W2274" i="2"/>
  <c r="W2431" i="2"/>
  <c r="W2836" i="2"/>
  <c r="W2703" i="2"/>
  <c r="W2776" i="2"/>
  <c r="W2143" i="2"/>
  <c r="W2719" i="2"/>
  <c r="W2094" i="2"/>
  <c r="W568" i="2"/>
  <c r="W2004" i="2"/>
  <c r="W2134" i="2"/>
  <c r="W2027" i="2"/>
  <c r="W536" i="2"/>
  <c r="W2011" i="2"/>
  <c r="W2113" i="2"/>
  <c r="W2195" i="2"/>
  <c r="W2162" i="2"/>
  <c r="W852" i="2"/>
  <c r="W1849" i="2"/>
  <c r="W2278" i="2"/>
  <c r="W1608" i="2"/>
  <c r="W1671" i="2"/>
  <c r="W1592" i="2"/>
  <c r="W1209" i="2"/>
  <c r="W2798" i="2"/>
  <c r="W1915" i="2"/>
  <c r="W2711" i="2"/>
  <c r="W2669" i="2"/>
  <c r="W2051" i="2"/>
  <c r="W2126" i="2"/>
  <c r="W884" i="2"/>
  <c r="W614" i="2"/>
  <c r="W2294" i="2"/>
  <c r="W1736" i="2"/>
  <c r="W1803" i="2"/>
  <c r="W1720" i="2"/>
  <c r="W1721" i="2"/>
  <c r="W1624" i="2"/>
  <c r="W2291" i="2"/>
  <c r="W2314" i="2"/>
  <c r="W2418" i="2"/>
  <c r="W916" i="2"/>
  <c r="W1430" i="2"/>
  <c r="W2310" i="2"/>
  <c r="W1864" i="2"/>
  <c r="W1931" i="2"/>
  <c r="W1848" i="2"/>
  <c r="W33" i="2"/>
  <c r="W2807" i="2"/>
  <c r="W2275" i="2"/>
  <c r="W2733" i="2"/>
  <c r="W2353" i="2"/>
  <c r="W1556" i="2"/>
  <c r="W2132" i="2"/>
  <c r="W2710" i="2"/>
  <c r="W649" i="2"/>
  <c r="W1175" i="2"/>
  <c r="W2484" i="2"/>
  <c r="W2593" i="2"/>
  <c r="W1928" i="2"/>
  <c r="W2362" i="2"/>
  <c r="W1828" i="2"/>
  <c r="W2664" i="2"/>
  <c r="W1977" i="2"/>
  <c r="W1688" i="2"/>
  <c r="W1510" i="2"/>
  <c r="W2596" i="2"/>
  <c r="W1033" i="2"/>
  <c r="W2349" i="2"/>
  <c r="W2775" i="2"/>
  <c r="W2190" i="2"/>
  <c r="W2371" i="2"/>
  <c r="W2514" i="2"/>
  <c r="W2130" i="2"/>
  <c r="W500" i="2"/>
  <c r="W1988" i="2"/>
  <c r="W2118" i="2"/>
  <c r="W1899" i="2"/>
  <c r="W1593" i="2"/>
  <c r="W1883" i="2"/>
  <c r="W1912" i="2"/>
  <c r="W1972" i="2"/>
  <c r="W495" i="2"/>
  <c r="W996" i="2"/>
  <c r="W2220" i="2"/>
  <c r="W1577" i="2"/>
  <c r="W1475" i="2"/>
  <c r="W1843" i="2"/>
  <c r="W1680" i="2"/>
  <c r="W2704" i="2"/>
  <c r="W585" i="2"/>
  <c r="W1079" i="2"/>
  <c r="W2277" i="2"/>
  <c r="W1526" i="2"/>
  <c r="W2007" i="2"/>
  <c r="W1229" i="2"/>
  <c r="W112" i="2"/>
  <c r="W51" i="2"/>
  <c r="W1890" i="2"/>
  <c r="W510" i="2"/>
  <c r="W1429" i="2"/>
  <c r="W373" i="2"/>
  <c r="W1086" i="2"/>
  <c r="W1614" i="2"/>
  <c r="W441" i="2"/>
  <c r="W1137" i="2"/>
  <c r="W1643" i="2"/>
  <c r="W563" i="2"/>
  <c r="W74" i="2"/>
  <c r="W1098" i="2"/>
  <c r="W50" i="2"/>
  <c r="W812" i="2"/>
  <c r="W2713" i="2"/>
  <c r="W2098" i="2"/>
  <c r="W1871" i="2"/>
  <c r="W1724" i="2"/>
  <c r="W914" i="2"/>
  <c r="W1160" i="2"/>
  <c r="W444" i="2"/>
  <c r="W471" i="2"/>
  <c r="W972" i="2"/>
  <c r="W2208" i="2"/>
  <c r="W1446" i="2"/>
  <c r="W1024" i="2"/>
  <c r="W2805" i="2"/>
  <c r="W1049" i="2"/>
  <c r="W1103" i="2"/>
  <c r="W1725" i="2"/>
  <c r="W701" i="2"/>
  <c r="W803" i="2"/>
  <c r="W610" i="2"/>
  <c r="W1362" i="2"/>
  <c r="W1925" i="2"/>
  <c r="W901" i="2"/>
  <c r="W383" i="2"/>
  <c r="W368" i="2"/>
  <c r="W942" i="2"/>
  <c r="W1633" i="2"/>
  <c r="W609" i="2"/>
  <c r="W1115" i="2"/>
  <c r="W1146" i="2"/>
  <c r="W1642" i="2"/>
  <c r="W188" i="2"/>
  <c r="W619" i="2"/>
  <c r="W2217" i="2"/>
  <c r="W2498" i="2"/>
  <c r="W1612" i="2"/>
  <c r="W2636" i="2"/>
  <c r="W1542" i="2"/>
  <c r="W1036" i="2"/>
  <c r="W139" i="2"/>
  <c r="W752" i="2"/>
  <c r="W2096" i="2"/>
  <c r="W804" i="2"/>
  <c r="W2693" i="2"/>
  <c r="W459" i="2"/>
  <c r="W575" i="2"/>
  <c r="W1837" i="2"/>
  <c r="W813" i="2"/>
  <c r="W915" i="2"/>
  <c r="W834" i="2"/>
  <c r="W1479" i="2"/>
  <c r="W479" i="2"/>
  <c r="W456" i="2"/>
  <c r="W1900" i="2"/>
  <c r="W1145" i="2"/>
  <c r="W1183" i="2"/>
  <c r="W1360" i="2"/>
  <c r="W2384" i="2"/>
  <c r="W1272" i="2"/>
  <c r="W1647" i="2"/>
  <c r="W1549" i="2"/>
  <c r="W525" i="2"/>
  <c r="W579" i="2"/>
  <c r="W166" i="2"/>
  <c r="W1186" i="2"/>
  <c r="W1749" i="2"/>
  <c r="W725" i="2"/>
  <c r="W135" i="2"/>
  <c r="W1934" i="2"/>
  <c r="W598" i="2"/>
  <c r="W1457" i="2"/>
  <c r="W405" i="2"/>
  <c r="W939" i="2"/>
  <c r="W850" i="2"/>
  <c r="W1466" i="2"/>
  <c r="W1513" i="2"/>
  <c r="W1411" i="2"/>
  <c r="W2393" i="2"/>
  <c r="W2641" i="2"/>
  <c r="W2083" i="2"/>
  <c r="W2503" i="2"/>
  <c r="W2392" i="2"/>
  <c r="W2205" i="2"/>
  <c r="W2161" i="2"/>
  <c r="W1140" i="2"/>
  <c r="W2830" i="2"/>
  <c r="W2543" i="2"/>
  <c r="W2705" i="2"/>
  <c r="W2736" i="2"/>
  <c r="W2584" i="2"/>
  <c r="W2238" i="2"/>
  <c r="W2159" i="2"/>
  <c r="W2655" i="2"/>
  <c r="W2059" i="2"/>
  <c r="W2203" i="2"/>
  <c r="W2331" i="2"/>
  <c r="W2459" i="2"/>
  <c r="W2587" i="2"/>
  <c r="W2747" i="2"/>
  <c r="W1784" i="2"/>
  <c r="W2402" i="2"/>
  <c r="W2527" i="2"/>
  <c r="W2724" i="2"/>
  <c r="W2792" i="2"/>
  <c r="W2223" i="2"/>
  <c r="W2815" i="2"/>
  <c r="W2546" i="2"/>
  <c r="W824" i="2"/>
  <c r="W1337" i="2"/>
  <c r="W2262" i="2"/>
  <c r="W1480" i="2"/>
  <c r="W1151" i="2"/>
  <c r="W1464" i="2"/>
  <c r="W697" i="2"/>
  <c r="W296" i="2"/>
  <c r="W2727" i="2"/>
  <c r="W2722" i="2"/>
  <c r="W2067" i="2"/>
  <c r="W1220" i="2"/>
  <c r="W1415" i="2"/>
  <c r="W2406" i="2"/>
  <c r="W2244" i="2"/>
  <c r="W1228" i="2"/>
  <c r="W1997" i="2"/>
  <c r="W959" i="2"/>
  <c r="W2818" i="2"/>
  <c r="W2450" i="2"/>
  <c r="W2583" i="2"/>
  <c r="W2686" i="2"/>
  <c r="W2157" i="2"/>
  <c r="W2801" i="2"/>
  <c r="W1252" i="2"/>
  <c r="W1471" i="2"/>
  <c r="W2422" i="2"/>
  <c r="W2264" i="2"/>
  <c r="W1384" i="2"/>
  <c r="W2017" i="2"/>
  <c r="W1215" i="2"/>
  <c r="W2782" i="2"/>
  <c r="W2762" i="2"/>
  <c r="W1638" i="2"/>
  <c r="W2823" i="2"/>
  <c r="W2163" i="2"/>
  <c r="W2090" i="2"/>
  <c r="W1284" i="2"/>
  <c r="W1523" i="2"/>
  <c r="W2438" i="2"/>
  <c r="W2308" i="2"/>
  <c r="W1512" i="2"/>
  <c r="W2061" i="2"/>
  <c r="W1543" i="2"/>
  <c r="W2746" i="2"/>
  <c r="W2679" i="2"/>
  <c r="W2147" i="2"/>
  <c r="W2221" i="2"/>
  <c r="W1752" i="2"/>
  <c r="W1684" i="2"/>
  <c r="W2388" i="2"/>
  <c r="W855" i="2"/>
  <c r="W23" i="2"/>
  <c r="W596" i="2"/>
  <c r="W2296" i="2"/>
  <c r="W2570" i="2"/>
  <c r="W244" i="2"/>
  <c r="W1956" i="2"/>
  <c r="W2086" i="2"/>
  <c r="W1395" i="2"/>
  <c r="W569" i="2"/>
  <c r="W1487" i="2"/>
  <c r="W2647" i="2"/>
  <c r="W2522" i="2"/>
  <c r="W2243" i="2"/>
  <c r="W2186" i="2"/>
  <c r="W792" i="2"/>
  <c r="W825" i="2"/>
  <c r="W2246" i="2"/>
  <c r="W1352" i="2"/>
  <c r="W895" i="2"/>
  <c r="W1336" i="2"/>
  <c r="W372" i="2"/>
  <c r="W1324" i="2"/>
  <c r="W2348" i="2"/>
  <c r="W260" i="2"/>
  <c r="W1238" i="2"/>
  <c r="W1971" i="2"/>
  <c r="W1808" i="2"/>
  <c r="W1609" i="2"/>
  <c r="W1535" i="2"/>
  <c r="W2405" i="2"/>
  <c r="W882" i="2"/>
  <c r="W110" i="2"/>
  <c r="W249" i="2"/>
  <c r="W1101" i="2"/>
  <c r="W1203" i="2"/>
  <c r="W101" i="2"/>
  <c r="W1762" i="2"/>
  <c r="W162" i="2"/>
  <c r="W1301" i="2"/>
  <c r="W105" i="2"/>
  <c r="W866" i="2"/>
  <c r="W1486" i="2"/>
  <c r="W396" i="2"/>
  <c r="W1009" i="2"/>
  <c r="W1515" i="2"/>
  <c r="W311" i="2"/>
  <c r="W2042" i="2"/>
  <c r="W814" i="2"/>
  <c r="W1734" i="2"/>
  <c r="W1044" i="2"/>
  <c r="W2564" i="2"/>
  <c r="W1787" i="2"/>
  <c r="W2618" i="2"/>
  <c r="W2708" i="2"/>
  <c r="W1999" i="2"/>
  <c r="W1852" i="2"/>
  <c r="W761" i="2"/>
  <c r="W991" i="2"/>
  <c r="W1312" i="2"/>
  <c r="W2336" i="2"/>
  <c r="W978" i="2"/>
  <c r="W1172" i="2"/>
  <c r="W121" i="2"/>
  <c r="W1519" i="2"/>
  <c r="W1597" i="2"/>
  <c r="W573" i="2"/>
  <c r="W675" i="2"/>
  <c r="W354" i="2"/>
  <c r="W1234" i="2"/>
  <c r="W1797" i="2"/>
  <c r="W773" i="2"/>
  <c r="W219" i="2"/>
  <c r="W1982" i="2"/>
  <c r="W694" i="2"/>
  <c r="W1505" i="2"/>
  <c r="W481" i="2"/>
  <c r="W987" i="2"/>
  <c r="W954" i="2"/>
  <c r="W1514" i="2"/>
  <c r="W1129" i="2"/>
  <c r="W1255" i="2"/>
  <c r="W2345" i="2"/>
  <c r="W2269" i="2"/>
  <c r="W2375" i="2"/>
  <c r="W1064" i="2"/>
  <c r="W1887" i="2"/>
  <c r="W1740" i="2"/>
  <c r="W1126" i="2"/>
  <c r="W1200" i="2"/>
  <c r="W326" i="2"/>
  <c r="W503" i="2"/>
  <c r="W1004" i="2"/>
  <c r="W2224" i="2"/>
  <c r="W1574" i="2"/>
  <c r="W1040" i="2"/>
  <c r="W2821" i="2"/>
  <c r="W1177" i="2"/>
  <c r="W1167" i="2"/>
  <c r="W1709" i="2"/>
  <c r="W685" i="2"/>
  <c r="W787" i="2"/>
  <c r="W578" i="2"/>
  <c r="W1346" i="2"/>
  <c r="W1909" i="2"/>
  <c r="W885" i="2"/>
  <c r="W351" i="2"/>
  <c r="W240" i="2"/>
  <c r="W910" i="2"/>
  <c r="W1617" i="2"/>
  <c r="W593" i="2"/>
  <c r="W1099" i="2"/>
  <c r="W1130" i="2"/>
  <c r="W1626" i="2"/>
  <c r="W84" i="2"/>
  <c r="W2697" i="2"/>
  <c r="W334" i="2"/>
  <c r="W616" i="2"/>
  <c r="W2028" i="2"/>
  <c r="W711" i="2"/>
  <c r="W461" i="2"/>
  <c r="W1551" i="2"/>
  <c r="W1488" i="2"/>
  <c r="W2512" i="2"/>
  <c r="W2085" i="2"/>
  <c r="W1815" i="2"/>
  <c r="W1421" i="2"/>
  <c r="W365" i="2"/>
  <c r="W327" i="2"/>
  <c r="W156" i="2"/>
  <c r="W886" i="2"/>
  <c r="W1621" i="2"/>
  <c r="W597" i="2"/>
  <c r="W106" i="2"/>
  <c r="W1806" i="2"/>
  <c r="W338" i="2"/>
  <c r="W1329" i="2"/>
  <c r="W237" i="2"/>
  <c r="W811" i="2"/>
  <c r="W594" i="2"/>
  <c r="W1338" i="2"/>
  <c r="W88" i="2"/>
  <c r="W2521" i="2"/>
  <c r="W2387" i="2"/>
  <c r="W2210" i="2"/>
  <c r="W2370" i="2"/>
  <c r="W2247" i="2"/>
  <c r="W807" i="2"/>
  <c r="W2623" i="2"/>
  <c r="W2752" i="2"/>
  <c r="W2193" i="2"/>
  <c r="W2366" i="2"/>
  <c r="W2239" i="2"/>
  <c r="W2687" i="2"/>
  <c r="W2075" i="2"/>
  <c r="W2219" i="2"/>
  <c r="W2347" i="2"/>
  <c r="W2475" i="2"/>
  <c r="W2603" i="2"/>
  <c r="W2763" i="2"/>
  <c r="W484" i="2"/>
  <c r="W2622" i="2"/>
  <c r="W2047" i="2"/>
  <c r="W2607" i="2"/>
  <c r="W2740" i="2"/>
  <c r="W2808" i="2"/>
  <c r="W2716" i="2"/>
  <c r="W2303" i="2"/>
  <c r="W1545" i="2"/>
  <c r="W2218" i="2"/>
  <c r="W1188" i="2"/>
  <c r="W1279" i="2"/>
  <c r="W2390" i="2"/>
  <c r="W2200" i="2"/>
  <c r="W860" i="2"/>
  <c r="W1152" i="2"/>
  <c r="W243" i="2"/>
  <c r="W2834" i="2"/>
  <c r="W2599" i="2"/>
  <c r="W2394" i="2"/>
  <c r="W2689" i="2"/>
  <c r="W2429" i="2"/>
  <c r="W1380" i="2"/>
  <c r="W423" i="2"/>
  <c r="W2534" i="2"/>
  <c r="W25" i="2"/>
  <c r="W2120" i="2"/>
  <c r="W2253" i="2"/>
  <c r="W318" i="2"/>
  <c r="W2490" i="2"/>
  <c r="W2122" i="2"/>
  <c r="W2455" i="2"/>
  <c r="W2338" i="2"/>
  <c r="W2819" i="2"/>
  <c r="W2289" i="2"/>
  <c r="W1396" i="2"/>
  <c r="W276" i="2"/>
  <c r="W2550" i="2"/>
  <c r="W777" i="2"/>
  <c r="W2164" i="2"/>
  <c r="W2273" i="2"/>
  <c r="W355" i="2"/>
  <c r="W2434" i="2"/>
  <c r="W2414" i="2"/>
  <c r="W2695" i="2"/>
  <c r="W2621" i="2"/>
  <c r="W2035" i="2"/>
  <c r="W2753" i="2"/>
  <c r="W1412" i="2"/>
  <c r="W736" i="2"/>
  <c r="W2566" i="2"/>
  <c r="W1289" i="2"/>
  <c r="W2184" i="2"/>
  <c r="W2317" i="2"/>
  <c r="W615" i="2"/>
  <c r="W2398" i="2"/>
  <c r="W2706" i="2"/>
  <c r="W2551" i="2"/>
  <c r="W2594" i="2"/>
  <c r="W2481" i="2"/>
  <c r="W1812" i="2"/>
  <c r="W2644" i="2"/>
  <c r="W1465" i="2"/>
  <c r="W1560" i="2"/>
  <c r="W774" i="2"/>
  <c r="W2552" i="2"/>
  <c r="W628" i="2"/>
  <c r="W2222" i="2"/>
  <c r="W2674" i="2"/>
  <c r="W728" i="2"/>
  <c r="W2084" i="2"/>
  <c r="W2214" i="2"/>
  <c r="W800" i="2"/>
  <c r="W27" i="2"/>
  <c r="W768" i="2"/>
  <c r="W2519" i="2"/>
  <c r="W2174" i="2"/>
  <c r="W2115" i="2"/>
  <c r="W2638" i="2"/>
  <c r="W2602" i="2"/>
  <c r="W1164" i="2"/>
  <c r="W1023" i="2"/>
  <c r="W2374" i="2"/>
  <c r="W2180" i="2"/>
  <c r="W608" i="2"/>
  <c r="W1016" i="2"/>
  <c r="W426" i="2"/>
  <c r="W2078" i="2"/>
  <c r="W2321" i="2"/>
  <c r="W2301" i="2"/>
  <c r="W1452" i="2"/>
  <c r="W2476" i="2"/>
  <c r="W732" i="2"/>
  <c r="W250" i="2"/>
  <c r="W141" i="2"/>
  <c r="W92" i="2"/>
  <c r="W1936" i="2"/>
  <c r="W965" i="2"/>
  <c r="W2185" i="2"/>
  <c r="W363" i="2"/>
  <c r="W868" i="2"/>
  <c r="W2156" i="2"/>
  <c r="W1065" i="2"/>
  <c r="W1287" i="2"/>
  <c r="W1779" i="2"/>
  <c r="W1616" i="2"/>
  <c r="W2640" i="2"/>
  <c r="W743" i="2"/>
  <c r="W2213" i="2"/>
  <c r="W806" i="2"/>
  <c r="W1943" i="2"/>
  <c r="W1293" i="2"/>
  <c r="W49" i="2"/>
  <c r="W171" i="2"/>
  <c r="W1954" i="2"/>
  <c r="W638" i="2"/>
  <c r="W1493" i="2"/>
  <c r="W469" i="2"/>
  <c r="W16" i="2"/>
  <c r="W1678" i="2"/>
  <c r="W472" i="2"/>
  <c r="W1201" i="2"/>
  <c r="W1707" i="2"/>
  <c r="W683" i="2"/>
  <c r="W330" i="2"/>
  <c r="W1210" i="2"/>
  <c r="W684" i="2"/>
  <c r="W2649" i="2"/>
  <c r="W2739" i="2"/>
  <c r="W2670" i="2"/>
  <c r="W2486" i="2"/>
  <c r="W2718" i="2"/>
  <c r="W2225" i="2"/>
  <c r="W2615" i="2"/>
  <c r="W1168" i="2"/>
  <c r="W2095" i="2"/>
  <c r="W2735" i="2"/>
  <c r="W2768" i="2"/>
  <c r="W2333" i="2"/>
  <c r="W2458" i="2"/>
  <c r="W2287" i="2"/>
  <c r="W2751" i="2"/>
  <c r="W2107" i="2"/>
  <c r="W2235" i="2"/>
  <c r="W2363" i="2"/>
  <c r="W2491" i="2"/>
  <c r="W2619" i="2"/>
  <c r="W2779" i="2"/>
  <c r="W820" i="2"/>
  <c r="W2750" i="2"/>
  <c r="W2127" i="2"/>
  <c r="W2671" i="2"/>
  <c r="W2756" i="2"/>
  <c r="W2824" i="2"/>
  <c r="W2732" i="2"/>
  <c r="W2367" i="2"/>
  <c r="W1133" i="2"/>
  <c r="W623" i="2"/>
  <c r="W1236" i="2"/>
  <c r="W2284" i="2"/>
  <c r="W217" i="2"/>
  <c r="W1639" i="2"/>
  <c r="W114" i="2"/>
  <c r="W1907" i="2"/>
  <c r="W1744" i="2"/>
  <c r="W1097" i="2"/>
  <c r="W1351" i="2"/>
  <c r="W2341" i="2"/>
  <c r="W2038" i="2"/>
  <c r="W520" i="2"/>
  <c r="W1165" i="2"/>
  <c r="W1267" i="2"/>
  <c r="W186" i="2"/>
  <c r="W1826" i="2"/>
  <c r="W382" i="2"/>
  <c r="W1365" i="2"/>
  <c r="W309" i="2"/>
  <c r="W994" i="2"/>
  <c r="W1550" i="2"/>
  <c r="W229" i="2"/>
  <c r="W1073" i="2"/>
  <c r="W1579" i="2"/>
  <c r="W435" i="2"/>
  <c r="W464" i="2"/>
  <c r="W934" i="2"/>
  <c r="W1222" i="2"/>
  <c r="W944" i="2"/>
  <c r="W2777" i="2"/>
  <c r="W2482" i="2"/>
  <c r="W2520" i="2"/>
  <c r="W1995" i="2"/>
  <c r="W1331" i="2"/>
  <c r="W204" i="2"/>
  <c r="W1388" i="2"/>
  <c r="W2412" i="2"/>
  <c r="W604" i="2"/>
  <c r="W1750" i="2"/>
  <c r="W232" i="2"/>
  <c r="W1872" i="2"/>
  <c r="W273" i="2"/>
  <c r="W1699" i="2"/>
  <c r="W2469" i="2"/>
  <c r="W15" i="2"/>
  <c r="W492" i="2"/>
  <c r="W1037" i="2"/>
  <c r="W1139" i="2"/>
  <c r="W164" i="2"/>
  <c r="W1698" i="2"/>
  <c r="W65" i="2"/>
  <c r="W1237" i="2"/>
  <c r="W168" i="2"/>
  <c r="W730" i="2"/>
  <c r="W1422" i="2"/>
  <c r="W1969" i="2"/>
  <c r="W945" i="2"/>
  <c r="W1451" i="2"/>
  <c r="W247" i="2"/>
  <c r="W1978" i="2"/>
  <c r="W686" i="2"/>
  <c r="W182" i="2"/>
  <c r="W1108" i="2"/>
  <c r="W1332" i="2"/>
  <c r="W2483" i="2"/>
  <c r="W2230" i="2"/>
  <c r="W2255" i="2"/>
  <c r="W1070" i="2"/>
  <c r="W2202" i="2"/>
  <c r="W2111" i="2"/>
  <c r="W2816" i="2"/>
  <c r="W2586" i="2"/>
  <c r="W2463" i="2"/>
  <c r="W2831" i="2"/>
  <c r="W2139" i="2"/>
  <c r="W2267" i="2"/>
  <c r="W2395" i="2"/>
  <c r="W2523" i="2"/>
  <c r="W2667" i="2"/>
  <c r="W2811" i="2"/>
  <c r="W2271" i="2"/>
  <c r="W2788" i="2"/>
  <c r="W2728" i="2"/>
  <c r="W2796" i="2"/>
  <c r="W2495" i="2"/>
  <c r="W1303" i="2"/>
  <c r="W2609" i="2"/>
  <c r="W1620" i="2"/>
  <c r="W2260" i="2"/>
  <c r="W2774" i="2"/>
  <c r="W1254" i="2"/>
  <c r="W1723" i="2"/>
  <c r="W2612" i="2"/>
  <c r="W2721" i="2"/>
  <c r="W2168" i="2"/>
  <c r="W2215" i="2"/>
  <c r="W2738" i="2"/>
  <c r="W2579" i="2"/>
  <c r="W2734" i="2"/>
  <c r="W254" i="2"/>
  <c r="W1764" i="2"/>
  <c r="W2536" i="2"/>
  <c r="W1947" i="2"/>
  <c r="W956" i="2"/>
  <c r="W905" i="2"/>
  <c r="W2468" i="2"/>
  <c r="W2257" i="2"/>
  <c r="W2605" i="2"/>
  <c r="W2071" i="2"/>
  <c r="W2354" i="2"/>
  <c r="W2435" i="2"/>
  <c r="W727" i="2"/>
  <c r="W1780" i="2"/>
  <c r="W2580" i="2"/>
  <c r="W421" i="2"/>
  <c r="W1304" i="2"/>
  <c r="W1417" i="2"/>
  <c r="W2488" i="2"/>
  <c r="W2141" i="2"/>
  <c r="W2311" i="2"/>
  <c r="W2833" i="2"/>
  <c r="W2675" i="2"/>
  <c r="W432" i="2"/>
  <c r="W1796" i="2"/>
  <c r="W2600" i="2"/>
  <c r="W953" i="2"/>
  <c r="W1432" i="2"/>
  <c r="W1929" i="2"/>
  <c r="W2532" i="2"/>
  <c r="W1032" i="2"/>
  <c r="W2167" i="2"/>
  <c r="W1080" i="2"/>
  <c r="W2659" i="2"/>
  <c r="W2606" i="2"/>
  <c r="W2382" i="2"/>
  <c r="W948" i="2"/>
  <c r="W1942" i="2"/>
  <c r="W2326" i="2"/>
  <c r="W1992" i="2"/>
  <c r="W190" i="2"/>
  <c r="W1976" i="2"/>
  <c r="W358" i="2"/>
  <c r="W2685" i="2"/>
  <c r="W2817" i="2"/>
  <c r="W1444" i="2"/>
  <c r="W1320" i="2"/>
  <c r="W2598" i="2"/>
  <c r="W241" i="2"/>
  <c r="W2248" i="2"/>
  <c r="W2381" i="2"/>
  <c r="W672" i="2"/>
  <c r="W2306" i="2"/>
  <c r="W2286" i="2"/>
  <c r="W2135" i="2"/>
  <c r="W2040" i="2"/>
  <c r="W160" i="2"/>
  <c r="W2755" i="2"/>
  <c r="W2033" i="2"/>
  <c r="W323" i="2"/>
  <c r="W2749" i="2"/>
  <c r="W1604" i="2"/>
  <c r="W2216" i="2"/>
  <c r="W2758" i="2"/>
  <c r="W178" i="2"/>
  <c r="W1615" i="2"/>
  <c r="W2568" i="2"/>
  <c r="W2701" i="2"/>
  <c r="W2148" i="2"/>
  <c r="W2022" i="2"/>
  <c r="X1681" i="2"/>
  <c r="W2663" i="2"/>
  <c r="X2548" i="2"/>
  <c r="W2595" i="2"/>
  <c r="W2810" i="2"/>
  <c r="X2452" i="2"/>
  <c r="W2585" i="2"/>
  <c r="W1191" i="2"/>
  <c r="W258" i="2"/>
  <c r="W466" i="2"/>
  <c r="W1003" i="2"/>
  <c r="W753" i="2"/>
  <c r="W82" i="2"/>
  <c r="W1998" i="2"/>
  <c r="W667" i="2"/>
  <c r="W1557" i="2"/>
  <c r="W1250" i="2"/>
  <c r="W906" i="2"/>
  <c r="W293" i="2"/>
  <c r="W1613" i="2"/>
  <c r="X947" i="2"/>
  <c r="W1879" i="2"/>
  <c r="W1945" i="2"/>
  <c r="W2661" i="2"/>
  <c r="W138" i="2"/>
  <c r="X2424" i="2"/>
  <c r="X632" i="2"/>
  <c r="W1552" i="2"/>
  <c r="X911" i="2"/>
  <c r="W1367" i="2"/>
  <c r="W992" i="2"/>
  <c r="X218" i="2"/>
  <c r="X345" i="2"/>
  <c r="X1753" i="2"/>
  <c r="X13" i="2"/>
  <c r="X1421" i="2"/>
  <c r="X1346" i="2"/>
  <c r="X1461" i="2"/>
  <c r="W1708" i="2"/>
  <c r="X683" i="2"/>
  <c r="X1937" i="2"/>
  <c r="X388" i="2"/>
  <c r="X2446" i="2"/>
  <c r="W2631" i="2"/>
  <c r="W2013" i="2"/>
  <c r="W2436" i="2"/>
  <c r="W1576" i="2"/>
  <c r="W2008" i="2"/>
  <c r="W1768" i="2"/>
  <c r="W2726" i="2"/>
  <c r="W980" i="2"/>
  <c r="W2081" i="2"/>
  <c r="W1343" i="2"/>
  <c r="W2068" i="2"/>
  <c r="W2258" i="2"/>
  <c r="W1048" i="2"/>
  <c r="W920" i="2"/>
  <c r="W2440" i="2"/>
  <c r="W2822" i="2"/>
  <c r="W2091" i="2"/>
  <c r="W2302" i="2"/>
  <c r="W2557" i="2"/>
  <c r="W1672" i="2"/>
  <c r="W1979" i="2"/>
  <c r="W1128" i="2"/>
  <c r="W2541" i="2"/>
  <c r="W2563" i="2"/>
  <c r="W2765" i="2"/>
  <c r="W21" i="2"/>
  <c r="W1832" i="2"/>
  <c r="W2471" i="2"/>
  <c r="W2178" i="2"/>
  <c r="W361" i="2"/>
  <c r="W1492" i="2"/>
  <c r="W2770" i="2"/>
  <c r="W2764" i="2"/>
  <c r="W2712" i="2"/>
  <c r="W2207" i="2"/>
  <c r="W2379" i="2"/>
  <c r="W2530" i="2"/>
  <c r="X2740" i="2"/>
  <c r="X1044" i="2"/>
  <c r="X2099" i="2"/>
  <c r="X1447" i="2"/>
  <c r="X1351" i="2"/>
  <c r="X2246" i="2"/>
  <c r="X1520" i="2"/>
  <c r="X279" i="2"/>
  <c r="X2416" i="2"/>
  <c r="X652" i="2"/>
  <c r="X196" i="2"/>
  <c r="X2193" i="2"/>
  <c r="X864" i="2"/>
  <c r="X308" i="2"/>
  <c r="X320" i="2"/>
  <c r="X2796" i="2"/>
  <c r="X1060" i="2"/>
  <c r="X2407" i="2"/>
  <c r="X2259" i="2"/>
  <c r="X1508" i="2"/>
  <c r="W912" i="2"/>
  <c r="W1595" i="2"/>
  <c r="W325" i="2"/>
  <c r="W246" i="2"/>
  <c r="W392" i="2"/>
  <c r="W1728" i="2"/>
  <c r="W1603" i="2"/>
  <c r="W591" i="2"/>
  <c r="W1882" i="2"/>
  <c r="W1141" i="2"/>
  <c r="W2053" i="2"/>
  <c r="W1635" i="2"/>
  <c r="W588" i="2"/>
  <c r="W731" i="2"/>
  <c r="W1726" i="2"/>
  <c r="W1285" i="2"/>
  <c r="W874" i="2"/>
  <c r="W1341" i="2"/>
  <c r="W280" i="2"/>
  <c r="W720" i="2"/>
  <c r="W1731" i="2"/>
  <c r="W41" i="2"/>
  <c r="W485" i="2"/>
  <c r="W203" i="2"/>
  <c r="W550" i="2"/>
  <c r="W555" i="2"/>
  <c r="W2624" i="2"/>
  <c r="W1223" i="2"/>
  <c r="W2140" i="2"/>
  <c r="W2742" i="2"/>
  <c r="W2105" i="2"/>
  <c r="W494" i="2"/>
  <c r="W2010" i="2"/>
  <c r="W499" i="2"/>
  <c r="W136" i="2"/>
  <c r="W1361" i="2"/>
  <c r="W662" i="2"/>
  <c r="W218" i="2"/>
  <c r="W767" i="2"/>
  <c r="W1269" i="2"/>
  <c r="W446" i="2"/>
  <c r="W1986" i="2"/>
  <c r="W1069" i="2"/>
  <c r="W1208" i="2"/>
  <c r="W1865" i="2"/>
  <c r="W1584" i="2"/>
  <c r="W2003" i="2"/>
  <c r="X918" i="2"/>
  <c r="X1761" i="2"/>
  <c r="X737" i="2"/>
  <c r="X1443" i="2"/>
  <c r="X803" i="2"/>
  <c r="X291" i="2"/>
  <c r="X646" i="2"/>
  <c r="X1961" i="2"/>
  <c r="X2536" i="2"/>
  <c r="X1640" i="2"/>
  <c r="X872" i="2"/>
  <c r="X1023" i="2"/>
  <c r="X383" i="2"/>
  <c r="X1462" i="2"/>
  <c r="X1457" i="2"/>
  <c r="X362" i="2"/>
  <c r="X1130" i="2"/>
  <c r="X233" i="2"/>
  <c r="X1001" i="2"/>
  <c r="X1769" i="2"/>
  <c r="X542" i="2"/>
  <c r="X1182" i="2"/>
  <c r="X285" i="2"/>
  <c r="X1053" i="2"/>
  <c r="X1821" i="2"/>
  <c r="X722" i="2"/>
  <c r="X1490" i="2"/>
  <c r="X709" i="2"/>
  <c r="X1605" i="2"/>
  <c r="X1435" i="2"/>
  <c r="X667" i="2"/>
  <c r="X216" i="2"/>
  <c r="X1519" i="2"/>
  <c r="X623" i="2"/>
  <c r="X122" i="2"/>
  <c r="X1018" i="2"/>
  <c r="X1658" i="2"/>
  <c r="X761" i="2"/>
  <c r="X1657" i="2"/>
  <c r="X558" i="2"/>
  <c r="X1326" i="2"/>
  <c r="X429" i="2"/>
  <c r="X1197" i="2"/>
  <c r="X354" i="2"/>
  <c r="X994" i="2"/>
  <c r="X85" i="2"/>
  <c r="X1109" i="2"/>
  <c r="X1547" i="2"/>
  <c r="X779" i="2"/>
  <c r="X11" i="2"/>
  <c r="X1840" i="2"/>
  <c r="X1654" i="2"/>
  <c r="X1890" i="2"/>
  <c r="X2373" i="2"/>
  <c r="X1492" i="2"/>
  <c r="X1283" i="2"/>
  <c r="X387" i="2"/>
  <c r="X470" i="2"/>
  <c r="X1414" i="2"/>
  <c r="X2376" i="2"/>
  <c r="X1480" i="2"/>
  <c r="X456" i="2"/>
  <c r="X1119" i="2"/>
  <c r="X351" i="2"/>
  <c r="X394" i="2"/>
  <c r="X1162" i="2"/>
  <c r="X393" i="2"/>
  <c r="X1417" i="2"/>
  <c r="X446" i="2"/>
  <c r="X1214" i="2"/>
  <c r="X189" i="2"/>
  <c r="X1085" i="2"/>
  <c r="X1725" i="2"/>
  <c r="X754" i="2"/>
  <c r="X1650" i="2"/>
  <c r="X997" i="2"/>
  <c r="X1659" i="2"/>
  <c r="X507" i="2"/>
  <c r="X1174" i="2"/>
  <c r="X790" i="2"/>
  <c r="X1633" i="2"/>
  <c r="X609" i="2"/>
  <c r="X753" i="2"/>
  <c r="X1315" i="2"/>
  <c r="X419" i="2"/>
  <c r="X726" i="2"/>
  <c r="X2664" i="2"/>
  <c r="X1896" i="2"/>
  <c r="X1128" i="2"/>
  <c r="X488" i="2"/>
  <c r="X1407" i="2"/>
  <c r="X639" i="2"/>
  <c r="X1409" i="2"/>
  <c r="X106" i="2"/>
  <c r="X874" i="2"/>
  <c r="X1642" i="2"/>
  <c r="X745" i="2"/>
  <c r="X1513" i="2"/>
  <c r="X414" i="2"/>
  <c r="X1310" i="2"/>
  <c r="X541" i="2"/>
  <c r="X1437" i="2"/>
  <c r="X338" i="2"/>
  <c r="X1106" i="2"/>
  <c r="X325" i="2"/>
  <c r="X1093" i="2"/>
  <c r="X1861" i="2"/>
  <c r="X1307" i="2"/>
  <c r="X411" i="2"/>
  <c r="X1430" i="2"/>
  <c r="X1945" i="2"/>
  <c r="X257" i="2"/>
  <c r="X1401" i="2"/>
  <c r="X1581" i="2"/>
  <c r="X725" i="2"/>
  <c r="X1163" i="2"/>
  <c r="X278" i="2"/>
  <c r="X1504" i="2"/>
  <c r="X326" i="2"/>
  <c r="X2318" i="2"/>
  <c r="X1948" i="2"/>
  <c r="X2213" i="2"/>
  <c r="X643" i="2"/>
  <c r="X2248" i="2"/>
  <c r="X840" i="2"/>
  <c r="X479" i="2"/>
  <c r="X10" i="2"/>
  <c r="X1290" i="2"/>
  <c r="X777" i="2"/>
  <c r="X62" i="2"/>
  <c r="X1342" i="2"/>
  <c r="X829" i="2"/>
  <c r="X114" i="2"/>
  <c r="X1010" i="2"/>
  <c r="X357" i="2"/>
  <c r="X1381" i="2"/>
  <c r="X1147" i="2"/>
  <c r="X251" i="2"/>
  <c r="X662" i="2"/>
  <c r="X1505" i="2"/>
  <c r="X481" i="2"/>
  <c r="X1777" i="2"/>
  <c r="X1571" i="2"/>
  <c r="X675" i="2"/>
  <c r="X2152" i="2"/>
  <c r="X1384" i="2"/>
  <c r="X616" i="2"/>
  <c r="X1663" i="2"/>
  <c r="X895" i="2"/>
  <c r="X385" i="2"/>
  <c r="X234" i="2"/>
  <c r="X1002" i="2"/>
  <c r="X105" i="2"/>
  <c r="X873" i="2"/>
  <c r="X1641" i="2"/>
  <c r="X670" i="2"/>
  <c r="X1566" i="2"/>
  <c r="X797" i="2"/>
  <c r="X1565" i="2"/>
  <c r="X466" i="2"/>
  <c r="X1234" i="2"/>
  <c r="X197" i="2"/>
  <c r="X1349" i="2"/>
  <c r="X923" i="2"/>
  <c r="X27" i="2"/>
  <c r="X225" i="2"/>
  <c r="X1135" i="2"/>
  <c r="X111" i="2"/>
  <c r="X1329" i="2"/>
  <c r="X378" i="2"/>
  <c r="X1146" i="2"/>
  <c r="X121" i="2"/>
  <c r="X889" i="2"/>
  <c r="X46" i="2"/>
  <c r="X814" i="2"/>
  <c r="X1454" i="2"/>
  <c r="X685" i="2"/>
  <c r="X1453" i="2"/>
  <c r="X482" i="2"/>
  <c r="X1378" i="2"/>
  <c r="X597" i="2"/>
  <c r="X1493" i="2"/>
  <c r="X1291" i="2"/>
  <c r="X395" i="2"/>
  <c r="X2097" i="2"/>
  <c r="X2181" i="2"/>
  <c r="X1828" i="2"/>
  <c r="X2238" i="2"/>
  <c r="X678" i="2"/>
  <c r="X1539" i="2"/>
  <c r="X81" i="2"/>
  <c r="X2632" i="2"/>
  <c r="X1736" i="2"/>
  <c r="X968" i="2"/>
  <c r="X200" i="2"/>
  <c r="X1375" i="2"/>
  <c r="X607" i="2"/>
  <c r="X182" i="2"/>
  <c r="X266" i="2"/>
  <c r="X1034" i="2"/>
  <c r="X137" i="2"/>
  <c r="X1033" i="2"/>
  <c r="X1673" i="2"/>
  <c r="X702" i="2"/>
  <c r="X1598" i="2"/>
  <c r="X701" i="2"/>
  <c r="X1469" i="2"/>
  <c r="X498" i="2"/>
  <c r="X1394" i="2"/>
  <c r="X613" i="2"/>
  <c r="X1509" i="2"/>
  <c r="X1403" i="2"/>
  <c r="X891" i="2"/>
  <c r="X1558" i="2"/>
  <c r="X534" i="2"/>
  <c r="X353" i="2"/>
  <c r="X1059" i="2"/>
  <c r="X547" i="2"/>
  <c r="X673" i="2"/>
  <c r="X337" i="2"/>
  <c r="X2792" i="2"/>
  <c r="X2280" i="2"/>
  <c r="X1512" i="2"/>
  <c r="X744" i="2"/>
  <c r="X104" i="2"/>
  <c r="X1279" i="2"/>
  <c r="X511" i="2"/>
  <c r="X614" i="2"/>
  <c r="X746" i="2"/>
  <c r="X1514" i="2"/>
  <c r="X617" i="2"/>
  <c r="X1385" i="2"/>
  <c r="X286" i="2"/>
  <c r="X1054" i="2"/>
  <c r="X29" i="2"/>
  <c r="X669" i="2"/>
  <c r="X1309" i="2"/>
  <c r="X210" i="2"/>
  <c r="X978" i="2"/>
  <c r="X69" i="2"/>
  <c r="X837" i="2"/>
  <c r="X1179" i="2"/>
  <c r="X539" i="2"/>
  <c r="X1249" i="2"/>
  <c r="X2073" i="2"/>
  <c r="X1647" i="2"/>
  <c r="X1263" i="2"/>
  <c r="X495" i="2"/>
  <c r="X1334" i="2"/>
  <c r="X1510" i="2"/>
  <c r="X305" i="2"/>
  <c r="X506" i="2"/>
  <c r="X1274" i="2"/>
  <c r="X505" i="2"/>
  <c r="X1273" i="2"/>
  <c r="X174" i="2"/>
  <c r="X1198" i="2"/>
  <c r="X173" i="2"/>
  <c r="X941" i="2"/>
  <c r="X98" i="2"/>
  <c r="X610" i="2"/>
  <c r="X1250" i="2"/>
  <c r="X341" i="2"/>
  <c r="X1237" i="2"/>
  <c r="X1419" i="2"/>
  <c r="X523" i="2"/>
  <c r="X644" i="2"/>
  <c r="X1664" i="2"/>
  <c r="X599" i="2"/>
  <c r="X2765" i="2"/>
  <c r="X2786" i="2"/>
  <c r="X497" i="2"/>
  <c r="X1027" i="2"/>
  <c r="X259" i="2"/>
  <c r="X1929" i="2"/>
  <c r="X2120" i="2"/>
  <c r="X1352" i="2"/>
  <c r="X712" i="2"/>
  <c r="X1631" i="2"/>
  <c r="X863" i="2"/>
  <c r="X1206" i="2"/>
  <c r="X1201" i="2"/>
  <c r="X522" i="2"/>
  <c r="X1418" i="2"/>
  <c r="X521" i="2"/>
  <c r="X1289" i="2"/>
  <c r="X318" i="2"/>
  <c r="X1086" i="2"/>
  <c r="X445" i="2"/>
  <c r="X1341" i="2"/>
  <c r="X370" i="2"/>
  <c r="X1138" i="2"/>
  <c r="X229" i="2"/>
  <c r="X1125" i="2"/>
  <c r="X1531" i="2"/>
  <c r="X379" i="2"/>
  <c r="X993" i="2"/>
  <c r="X934" i="2"/>
  <c r="X931" i="2"/>
  <c r="X35" i="2"/>
  <c r="X1697" i="2"/>
  <c r="X2089" i="2"/>
  <c r="X2024" i="2"/>
  <c r="X1256" i="2"/>
  <c r="X232" i="2"/>
  <c r="X1151" i="2"/>
  <c r="X255" i="2"/>
  <c r="X438" i="2"/>
  <c r="X433" i="2"/>
  <c r="X618" i="2"/>
  <c r="X1258" i="2"/>
  <c r="X361" i="2"/>
  <c r="X1257" i="2"/>
  <c r="X158" i="2"/>
  <c r="X926" i="2"/>
  <c r="X157" i="2"/>
  <c r="X925" i="2"/>
  <c r="X1693" i="2"/>
  <c r="X594" i="2"/>
  <c r="X1362" i="2"/>
  <c r="X453" i="2"/>
  <c r="X1221" i="2"/>
  <c r="X1733" i="2"/>
  <c r="X1051" i="2"/>
  <c r="X283" i="2"/>
  <c r="X344" i="2"/>
  <c r="X1391" i="2"/>
  <c r="X751" i="2"/>
  <c r="X1281" i="2"/>
  <c r="X486" i="2"/>
  <c r="X634" i="2"/>
  <c r="X377" i="2"/>
  <c r="X1145" i="2"/>
  <c r="X302" i="2"/>
  <c r="X942" i="2"/>
  <c r="X45" i="2"/>
  <c r="X557" i="2"/>
  <c r="X1325" i="2"/>
  <c r="X226" i="2"/>
  <c r="X1122" i="2"/>
  <c r="X213" i="2"/>
  <c r="X981" i="2"/>
  <c r="X1749" i="2"/>
  <c r="X651" i="2"/>
  <c r="X1121" i="2"/>
  <c r="X1826" i="2"/>
  <c r="X1232" i="2"/>
  <c r="X2114" i="2"/>
  <c r="X272" i="2"/>
  <c r="X2196" i="2"/>
  <c r="X1155" i="2"/>
  <c r="X417" i="2"/>
  <c r="X2504" i="2"/>
  <c r="X1608" i="2"/>
  <c r="X584" i="2"/>
  <c r="X1247" i="2"/>
  <c r="X223" i="2"/>
  <c r="X1382" i="2"/>
  <c r="X778" i="2"/>
  <c r="X9" i="2"/>
  <c r="X905" i="2"/>
  <c r="X1801" i="2"/>
  <c r="X830" i="2"/>
  <c r="X61" i="2"/>
  <c r="X957" i="2"/>
  <c r="X1853" i="2"/>
  <c r="X882" i="2"/>
  <c r="X101" i="2"/>
  <c r="X869" i="2"/>
  <c r="X1765" i="2"/>
  <c r="X1019" i="2"/>
  <c r="X806" i="2"/>
  <c r="X1649" i="2"/>
  <c r="X625" i="2"/>
  <c r="X1555" i="2"/>
  <c r="X1427" i="2"/>
  <c r="X1299" i="2"/>
  <c r="X1171" i="2"/>
  <c r="X1043" i="2"/>
  <c r="X915" i="2"/>
  <c r="X787" i="2"/>
  <c r="X659" i="2"/>
  <c r="X531" i="2"/>
  <c r="X403" i="2"/>
  <c r="X275" i="2"/>
  <c r="X147" i="2"/>
  <c r="X19" i="2"/>
  <c r="X1622" i="2"/>
  <c r="X598" i="2"/>
  <c r="X1569" i="2"/>
  <c r="X545" i="2"/>
  <c r="X1542" i="2"/>
  <c r="X518" i="2"/>
  <c r="X1233" i="2"/>
  <c r="X209" i="2"/>
  <c r="X2776" i="2"/>
  <c r="X2648" i="2"/>
  <c r="X2520" i="2"/>
  <c r="X2392" i="2"/>
  <c r="X2264" i="2"/>
  <c r="X2136" i="2"/>
  <c r="X2008" i="2"/>
  <c r="X1880" i="2"/>
  <c r="X1752" i="2"/>
  <c r="X1624" i="2"/>
  <c r="X1496" i="2"/>
  <c r="X1368" i="2"/>
  <c r="X1240" i="2"/>
  <c r="X1112" i="2"/>
  <c r="X984" i="2"/>
  <c r="X856" i="2"/>
  <c r="X728" i="2"/>
  <c r="X472" i="2"/>
  <c r="X88" i="2"/>
  <c r="X879" i="2"/>
  <c r="X239" i="2"/>
  <c r="X310" i="2"/>
  <c r="X250" i="2"/>
  <c r="X890" i="2"/>
  <c r="X249" i="2"/>
  <c r="X1017" i="2"/>
  <c r="X1785" i="2"/>
  <c r="X686" i="2"/>
  <c r="X1582" i="2"/>
  <c r="X813" i="2"/>
  <c r="X1709" i="2"/>
  <c r="X866" i="2"/>
  <c r="X1634" i="2"/>
  <c r="X853" i="2"/>
  <c r="X1621" i="2"/>
  <c r="X907" i="2"/>
  <c r="X139" i="2"/>
  <c r="X97" i="2"/>
  <c r="X1239" i="2"/>
  <c r="X2633" i="2"/>
  <c r="X1607" i="2"/>
  <c r="X2378" i="2"/>
  <c r="X2769" i="2"/>
  <c r="X2128" i="2"/>
  <c r="X1921" i="2"/>
  <c r="X1463" i="2"/>
  <c r="X1521" i="2"/>
  <c r="X1411" i="2"/>
  <c r="X515" i="2"/>
  <c r="X1494" i="2"/>
  <c r="X1105" i="2"/>
  <c r="X2760" i="2"/>
  <c r="X1992" i="2"/>
  <c r="X1224" i="2"/>
  <c r="X328" i="2"/>
  <c r="X1503" i="2"/>
  <c r="X735" i="2"/>
  <c r="X129" i="2"/>
  <c r="X177" i="2"/>
  <c r="X650" i="2"/>
  <c r="X1546" i="2"/>
  <c r="X649" i="2"/>
  <c r="X1545" i="2"/>
  <c r="X574" i="2"/>
  <c r="X1470" i="2"/>
  <c r="X573" i="2"/>
  <c r="X1597" i="2"/>
  <c r="X626" i="2"/>
  <c r="X1522" i="2"/>
  <c r="X741" i="2"/>
  <c r="X1637" i="2"/>
  <c r="X763" i="2"/>
  <c r="X123" i="2"/>
  <c r="X1046" i="2"/>
  <c r="X22" i="2"/>
  <c r="X865" i="2"/>
  <c r="X1187" i="2"/>
  <c r="X163" i="2"/>
  <c r="X1361" i="2"/>
  <c r="X2408" i="2"/>
  <c r="X1768" i="2"/>
  <c r="X1000" i="2"/>
  <c r="X360" i="2"/>
  <c r="X1535" i="2"/>
  <c r="X767" i="2"/>
  <c r="X127" i="2"/>
  <c r="X1638" i="2"/>
  <c r="X490" i="2"/>
  <c r="X1386" i="2"/>
  <c r="X489" i="2"/>
  <c r="X1129" i="2"/>
  <c r="X30" i="2"/>
  <c r="X798" i="2"/>
  <c r="X1438" i="2"/>
  <c r="X413" i="2"/>
  <c r="X1181" i="2"/>
  <c r="X82" i="2"/>
  <c r="X850" i="2"/>
  <c r="X1618" i="2"/>
  <c r="X581" i="2"/>
  <c r="X1477" i="2"/>
  <c r="X1563" i="2"/>
  <c r="X795" i="2"/>
  <c r="X155" i="2"/>
  <c r="X406" i="2"/>
  <c r="X1007" i="2"/>
  <c r="X367" i="2"/>
  <c r="X762" i="2"/>
  <c r="X1530" i="2"/>
  <c r="X633" i="2"/>
  <c r="X1529" i="2"/>
  <c r="X430" i="2"/>
  <c r="X1070" i="2"/>
  <c r="X301" i="2"/>
  <c r="X1069" i="2"/>
  <c r="X1837" i="2"/>
  <c r="X738" i="2"/>
  <c r="X1506" i="2"/>
  <c r="X469" i="2"/>
  <c r="X1365" i="2"/>
  <c r="X1035" i="2"/>
  <c r="X267" i="2"/>
  <c r="X1302" i="2"/>
  <c r="X247" i="2"/>
  <c r="X1866" i="2"/>
  <c r="X899" i="2"/>
  <c r="X131" i="2"/>
  <c r="X1441" i="2"/>
  <c r="X390" i="2"/>
  <c r="X2057" i="2"/>
  <c r="X1864" i="2"/>
  <c r="X1096" i="2"/>
  <c r="X72" i="2"/>
  <c r="X991" i="2"/>
  <c r="X95" i="2"/>
  <c r="X1153" i="2"/>
  <c r="X358" i="2"/>
  <c r="X138" i="2"/>
  <c r="X906" i="2"/>
  <c r="X265" i="2"/>
  <c r="X1161" i="2"/>
  <c r="X190" i="2"/>
  <c r="X958" i="2"/>
  <c r="X317" i="2"/>
  <c r="X1213" i="2"/>
  <c r="X242" i="2"/>
  <c r="X1266" i="2"/>
  <c r="X485" i="2"/>
  <c r="X1253" i="2"/>
  <c r="X1275" i="2"/>
  <c r="X635" i="2"/>
  <c r="X150" i="2"/>
  <c r="X1377" i="2"/>
  <c r="X771" i="2"/>
  <c r="X235" i="2"/>
  <c r="X1259" i="2"/>
  <c r="X1013" i="2"/>
  <c r="X1666" i="2"/>
  <c r="X642" i="2"/>
  <c r="X1485" i="2"/>
  <c r="X461" i="2"/>
  <c r="X1102" i="2"/>
  <c r="X78" i="2"/>
  <c r="X921" i="2"/>
  <c r="X1562" i="2"/>
  <c r="X538" i="2"/>
  <c r="X54" i="2"/>
  <c r="X719" i="2"/>
  <c r="X312" i="2"/>
  <c r="X1336" i="2"/>
  <c r="X2360" i="2"/>
  <c r="X977" i="2"/>
  <c r="X1366" i="2"/>
  <c r="X883" i="2"/>
  <c r="X550" i="2"/>
  <c r="X2148" i="2"/>
  <c r="X2750" i="2"/>
  <c r="X1428" i="2"/>
  <c r="X1548" i="2"/>
  <c r="X103" i="2"/>
  <c r="X2188" i="2"/>
  <c r="X2002" i="2"/>
  <c r="X2386" i="2"/>
  <c r="X2770" i="2"/>
  <c r="X1787" i="2"/>
  <c r="X1915" i="2"/>
  <c r="X2043" i="2"/>
  <c r="X2203" i="2"/>
  <c r="X2331" i="2"/>
  <c r="X2475" i="2"/>
  <c r="X2667" i="2"/>
  <c r="X2164" i="2"/>
  <c r="X492" i="2"/>
  <c r="X1956" i="2"/>
  <c r="X2101" i="2"/>
  <c r="X1791" i="2"/>
  <c r="X1919" i="2"/>
  <c r="X2095" i="2"/>
  <c r="X2223" i="2"/>
  <c r="X2351" i="2"/>
  <c r="X2495" i="2"/>
  <c r="X2623" i="2"/>
  <c r="X2751" i="2"/>
  <c r="X1132" i="2"/>
  <c r="X2757" i="2"/>
  <c r="X2086" i="2"/>
  <c r="X1792" i="2"/>
  <c r="X2081" i="2"/>
  <c r="X2782" i="2"/>
  <c r="X1779" i="2"/>
  <c r="X1939" i="2"/>
  <c r="X2163" i="2"/>
  <c r="X2291" i="2"/>
  <c r="X2435" i="2"/>
  <c r="X2563" i="2"/>
  <c r="X2755" i="2"/>
  <c r="X1719" i="2"/>
  <c r="X1879" i="2"/>
  <c r="X2007" i="2"/>
  <c r="X2183" i="2"/>
  <c r="X2311" i="2"/>
  <c r="X2439" i="2"/>
  <c r="X2567" i="2"/>
  <c r="X2727" i="2"/>
  <c r="X2747" i="2"/>
  <c r="X1702" i="2"/>
  <c r="X2034" i="2"/>
  <c r="X1728" i="2"/>
  <c r="X215" i="2"/>
  <c r="X2177" i="2"/>
  <c r="X292" i="2"/>
  <c r="X2281" i="2"/>
  <c r="X886" i="2"/>
  <c r="X988" i="2"/>
  <c r="X844" i="2"/>
  <c r="X2666" i="2"/>
  <c r="X2370" i="2"/>
  <c r="X2432" i="2"/>
  <c r="X2705" i="2"/>
  <c r="X2513" i="2"/>
  <c r="X2673" i="2"/>
  <c r="X2046" i="2"/>
  <c r="X1904" i="2"/>
  <c r="X564" i="2"/>
  <c r="X2553" i="2"/>
  <c r="X1031" i="2"/>
  <c r="X1877" i="2"/>
  <c r="X1473" i="2"/>
  <c r="X1604" i="2"/>
  <c r="X967" i="2"/>
  <c r="X1444" i="2"/>
  <c r="X2309" i="2"/>
  <c r="X1914" i="2"/>
  <c r="X359" i="2"/>
  <c r="X2197" i="2"/>
  <c r="X556" i="2"/>
  <c r="X2524" i="2"/>
  <c r="X2290" i="2"/>
  <c r="X1774" i="2"/>
  <c r="X1152" i="2"/>
  <c r="X452" i="2"/>
  <c r="X2441" i="2"/>
  <c r="X135" i="2"/>
  <c r="X1063" i="2"/>
  <c r="X1312" i="2"/>
  <c r="X71" i="2"/>
  <c r="X1164" i="2"/>
  <c r="X2017" i="2"/>
  <c r="X1802" i="2"/>
  <c r="X1425" i="2"/>
  <c r="X2605" i="2"/>
  <c r="X1636" i="2"/>
  <c r="X2129" i="2"/>
  <c r="X2413" i="2"/>
  <c r="X1795" i="2"/>
  <c r="X2141" i="2"/>
  <c r="X980" i="2"/>
  <c r="X2144" i="2"/>
  <c r="X304" i="2"/>
  <c r="X2736" i="2"/>
  <c r="X2080" i="2"/>
  <c r="X160" i="2"/>
  <c r="X2576" i="2"/>
  <c r="X2330" i="2"/>
  <c r="X2134" i="2"/>
  <c r="X2252" i="2"/>
  <c r="X428" i="2"/>
  <c r="X2384" i="2"/>
  <c r="X2055" i="2"/>
  <c r="X1901" i="2"/>
  <c r="X1747" i="2"/>
  <c r="X2509" i="2"/>
  <c r="X1668" i="2"/>
  <c r="X868" i="2"/>
  <c r="X1852" i="2"/>
  <c r="X2701" i="2"/>
  <c r="X92" i="2"/>
  <c r="X2444" i="2"/>
  <c r="X1788" i="2"/>
  <c r="X1431" i="2"/>
  <c r="X2284" i="2"/>
  <c r="X2218" i="2"/>
  <c r="X183" i="2"/>
  <c r="X2289" i="2"/>
  <c r="X1731" i="2"/>
  <c r="X1997" i="2"/>
  <c r="X1862" i="2"/>
  <c r="X2276" i="2"/>
  <c r="X756" i="2"/>
  <c r="X2745" i="2"/>
  <c r="X1524" i="2"/>
  <c r="X2389" i="2"/>
  <c r="X1143" i="2"/>
  <c r="X2132" i="2"/>
  <c r="X1516" i="2"/>
  <c r="X535" i="2"/>
  <c r="X1972" i="2"/>
  <c r="X2821" i="2"/>
  <c r="X2106" i="2"/>
  <c r="X2738" i="2"/>
  <c r="X2013" i="2"/>
  <c r="X2150" i="2"/>
  <c r="X2036" i="2"/>
  <c r="X1965" i="2"/>
  <c r="X2614" i="2"/>
  <c r="X2070" i="2"/>
  <c r="X1820" i="2"/>
  <c r="X1436" i="2"/>
  <c r="X2689" i="2"/>
  <c r="X276" i="2"/>
  <c r="X2265" i="2"/>
  <c r="X374" i="2"/>
  <c r="X944" i="2"/>
  <c r="X800" i="2"/>
  <c r="X2433" i="2"/>
  <c r="X2206" i="2"/>
  <c r="X2778" i="2"/>
  <c r="X1476" i="2"/>
  <c r="X2174" i="2"/>
  <c r="X600" i="2"/>
  <c r="X363" i="2"/>
  <c r="X1387" i="2"/>
  <c r="X885" i="2"/>
  <c r="X1538" i="2"/>
  <c r="X514" i="2"/>
  <c r="X1357" i="2"/>
  <c r="X333" i="2"/>
  <c r="X974" i="2"/>
  <c r="X1817" i="2"/>
  <c r="X793" i="2"/>
  <c r="X1434" i="2"/>
  <c r="X410" i="2"/>
  <c r="X1078" i="2"/>
  <c r="X847" i="2"/>
  <c r="X440" i="2"/>
  <c r="X1464" i="2"/>
  <c r="X2488" i="2"/>
  <c r="X1011" i="2"/>
  <c r="X1574" i="2"/>
  <c r="X2800" i="2"/>
  <c r="X2012" i="2"/>
  <c r="X2394" i="2"/>
  <c r="X1271" i="2"/>
  <c r="X1710" i="2"/>
  <c r="X2038" i="2"/>
  <c r="X2422" i="2"/>
  <c r="X1675" i="2"/>
  <c r="X1803" i="2"/>
  <c r="X1931" i="2"/>
  <c r="X2059" i="2"/>
  <c r="X2219" i="2"/>
  <c r="X2347" i="2"/>
  <c r="X2491" i="2"/>
  <c r="X2699" i="2"/>
  <c r="X1922" i="2"/>
  <c r="X620" i="2"/>
  <c r="X2560" i="2"/>
  <c r="X2305" i="2"/>
  <c r="X1679" i="2"/>
  <c r="X1807" i="2"/>
  <c r="X1935" i="2"/>
  <c r="X2111" i="2"/>
  <c r="X2239" i="2"/>
  <c r="X2367" i="2"/>
  <c r="X2511" i="2"/>
  <c r="X2639" i="2"/>
  <c r="X2767" i="2"/>
  <c r="X823" i="2"/>
  <c r="X1300" i="2"/>
  <c r="X2817" i="2"/>
  <c r="X2526" i="2"/>
  <c r="X311" i="2"/>
  <c r="X2048" i="2"/>
  <c r="X2245" i="2"/>
  <c r="X1811" i="2"/>
  <c r="X1955" i="2"/>
  <c r="X2179" i="2"/>
  <c r="X2323" i="2"/>
  <c r="X2451" i="2"/>
  <c r="X2579" i="2"/>
  <c r="X2771" i="2"/>
  <c r="X1735" i="2"/>
  <c r="X1895" i="2"/>
  <c r="X2023" i="2"/>
  <c r="X2199" i="2"/>
  <c r="X2327" i="2"/>
  <c r="X2455" i="2"/>
  <c r="X2583" i="2"/>
  <c r="X2743" i="2"/>
  <c r="X2155" i="2"/>
  <c r="X2779" i="2"/>
  <c r="X1794" i="2"/>
  <c r="X1686" i="2"/>
  <c r="X956" i="2"/>
  <c r="X2733" i="2"/>
  <c r="X49" i="2"/>
  <c r="X2758" i="2"/>
  <c r="X420" i="2"/>
  <c r="X2409" i="2"/>
  <c r="X1270" i="2"/>
  <c r="X807" i="2"/>
  <c r="X1220" i="2"/>
  <c r="X1014" i="2"/>
  <c r="X1100" i="2"/>
  <c r="X1925" i="2"/>
  <c r="X1770" i="2"/>
  <c r="X401" i="2"/>
  <c r="X2709" i="2"/>
  <c r="X2022" i="2"/>
  <c r="X1780" i="2"/>
  <c r="X2253" i="2"/>
  <c r="X2679" i="2"/>
  <c r="X2065" i="2"/>
  <c r="X2019" i="2"/>
  <c r="X2221" i="2"/>
  <c r="X1698" i="2"/>
  <c r="X1248" i="2"/>
  <c r="X692" i="2"/>
  <c r="X2681" i="2"/>
  <c r="X1360" i="2"/>
  <c r="X2225" i="2"/>
  <c r="X631" i="2"/>
  <c r="X1968" i="2"/>
  <c r="X1332" i="2"/>
  <c r="X23" i="2"/>
  <c r="X1808" i="2"/>
  <c r="X2657" i="2"/>
  <c r="X2042" i="2"/>
  <c r="X1383" i="2"/>
  <c r="X2501" i="2"/>
  <c r="X44" i="2"/>
  <c r="X1872" i="2"/>
  <c r="X1942" i="2"/>
  <c r="X2240" i="2"/>
  <c r="X128" i="2"/>
  <c r="X2686" i="2"/>
  <c r="X2532" i="2"/>
  <c r="X580" i="2"/>
  <c r="X2569" i="2"/>
  <c r="X1159" i="2"/>
  <c r="X1933" i="2"/>
  <c r="X198" i="2"/>
  <c r="X1660" i="2"/>
  <c r="X1095" i="2"/>
  <c r="X65" i="2"/>
  <c r="X1500" i="2"/>
  <c r="X2365" i="2"/>
  <c r="X1930" i="2"/>
  <c r="X487" i="2"/>
  <c r="X2157" i="2"/>
  <c r="X1040" i="2"/>
  <c r="X2071" i="2"/>
  <c r="X1941" i="2"/>
  <c r="X2742" i="2"/>
  <c r="X84" i="2"/>
  <c r="X1108" i="2"/>
  <c r="X2492" i="2"/>
  <c r="X321" i="2"/>
  <c r="X560" i="2"/>
  <c r="X2428" i="2"/>
  <c r="X416" i="2"/>
  <c r="X2458" i="2"/>
  <c r="X1806" i="2"/>
  <c r="X1596" i="2"/>
  <c r="X2357" i="2"/>
  <c r="X55" i="2"/>
  <c r="X1708" i="2"/>
  <c r="X2546" i="2"/>
  <c r="X2706" i="2"/>
  <c r="X2037" i="2"/>
  <c r="X2063" i="2"/>
  <c r="X996" i="2"/>
  <c r="X2180" i="2"/>
  <c r="X348" i="2"/>
  <c r="X2772" i="2"/>
  <c r="X2116" i="2"/>
  <c r="X204" i="2"/>
  <c r="X2612" i="2"/>
  <c r="X2346" i="2"/>
  <c r="X1863" i="2"/>
  <c r="X2670" i="2"/>
  <c r="X1620" i="2"/>
  <c r="X884" i="2"/>
  <c r="X1888" i="2"/>
  <c r="X2737" i="2"/>
  <c r="X112" i="2"/>
  <c r="X2480" i="2"/>
  <c r="X1824" i="2"/>
  <c r="X1559" i="2"/>
  <c r="X2320" i="2"/>
  <c r="X2234" i="2"/>
  <c r="X2390" i="2"/>
  <c r="X1822" i="2"/>
  <c r="X1380" i="2"/>
  <c r="X2454" i="2"/>
  <c r="X2588" i="2"/>
  <c r="X2286" i="2"/>
  <c r="X1742" i="2"/>
  <c r="X1084" i="2"/>
  <c r="X512" i="2"/>
  <c r="X2241" i="2"/>
  <c r="X404" i="2"/>
  <c r="X2393" i="2"/>
  <c r="X758" i="2"/>
  <c r="X679" i="2"/>
  <c r="X1200" i="2"/>
  <c r="X502" i="2"/>
  <c r="X1056" i="2"/>
  <c r="X1926" i="2"/>
  <c r="X400" i="2"/>
  <c r="X1623" i="2"/>
  <c r="X2266" i="2"/>
  <c r="X1575" i="2"/>
  <c r="X2497" i="2"/>
  <c r="X1402" i="2"/>
  <c r="X491" i="2"/>
  <c r="X1515" i="2"/>
  <c r="X1781" i="2"/>
  <c r="X757" i="2"/>
  <c r="X1410" i="2"/>
  <c r="X386" i="2"/>
  <c r="X1229" i="2"/>
  <c r="X205" i="2"/>
  <c r="X846" i="2"/>
  <c r="X1689" i="2"/>
  <c r="X665" i="2"/>
  <c r="X1306" i="2"/>
  <c r="X282" i="2"/>
  <c r="X230" i="2"/>
  <c r="X975" i="2"/>
  <c r="X568" i="2"/>
  <c r="X1592" i="2"/>
  <c r="X2616" i="2"/>
  <c r="X115" i="2"/>
  <c r="X1139" i="2"/>
  <c r="X2173" i="2"/>
  <c r="X1882" i="2"/>
  <c r="X2445" i="2"/>
  <c r="X1746" i="2"/>
  <c r="X2130" i="2"/>
  <c r="X2514" i="2"/>
  <c r="X1691" i="2"/>
  <c r="X1819" i="2"/>
  <c r="X1947" i="2"/>
  <c r="X2075" i="2"/>
  <c r="X2235" i="2"/>
  <c r="X2363" i="2"/>
  <c r="X2507" i="2"/>
  <c r="X2731" i="2"/>
  <c r="X2306" i="2"/>
  <c r="X720" i="2"/>
  <c r="X2816" i="2"/>
  <c r="X2533" i="2"/>
  <c r="X1695" i="2"/>
  <c r="X1823" i="2"/>
  <c r="X1951" i="2"/>
  <c r="X2127" i="2"/>
  <c r="X2255" i="2"/>
  <c r="X2383" i="2"/>
  <c r="X2527" i="2"/>
  <c r="X2655" i="2"/>
  <c r="X2783" i="2"/>
  <c r="X80" i="2"/>
  <c r="X1392" i="2"/>
  <c r="X1957" i="2"/>
  <c r="X2726" i="2"/>
  <c r="X1335" i="2"/>
  <c r="X2304" i="2"/>
  <c r="X2469" i="2"/>
  <c r="X1958" i="2"/>
  <c r="X1827" i="2"/>
  <c r="X1987" i="2"/>
  <c r="X2195" i="2"/>
  <c r="X2339" i="2"/>
  <c r="X2467" i="2"/>
  <c r="X2611" i="2"/>
  <c r="X2787" i="2"/>
  <c r="X1751" i="2"/>
  <c r="X1911" i="2"/>
  <c r="X2039" i="2"/>
  <c r="X2215" i="2"/>
  <c r="X2343" i="2"/>
  <c r="X2471" i="2"/>
  <c r="X2599" i="2"/>
  <c r="X2759" i="2"/>
  <c r="X2459" i="2"/>
  <c r="X2811" i="2"/>
  <c r="X2050" i="2"/>
  <c r="X2067" i="2"/>
  <c r="X2285" i="2"/>
  <c r="X2430" i="2"/>
  <c r="X2672" i="2"/>
  <c r="X548" i="2"/>
  <c r="X2537" i="2"/>
  <c r="X903" i="2"/>
  <c r="X961" i="2"/>
  <c r="X1568" i="2"/>
  <c r="X839" i="2"/>
  <c r="X1408" i="2"/>
  <c r="X2273" i="2"/>
  <c r="X1898" i="2"/>
  <c r="X231" i="2"/>
  <c r="X2257" i="2"/>
  <c r="X1694" i="2"/>
  <c r="X1168" i="2"/>
  <c r="X2695" i="2"/>
  <c r="X1667" i="2"/>
  <c r="X1207" i="2"/>
  <c r="X820" i="2"/>
  <c r="X2809" i="2"/>
  <c r="X1724" i="2"/>
  <c r="X2573" i="2"/>
  <c r="X1655" i="2"/>
  <c r="X2316" i="2"/>
  <c r="X1680" i="2"/>
  <c r="X1047" i="2"/>
  <c r="X2156" i="2"/>
  <c r="X2170" i="2"/>
  <c r="X2574" i="2"/>
  <c r="X2460" i="2"/>
  <c r="X2049" i="2"/>
  <c r="X1079" i="2"/>
  <c r="X1216" i="2"/>
  <c r="X1584" i="2"/>
  <c r="X2338" i="2"/>
  <c r="X1812" i="2"/>
  <c r="X708" i="2"/>
  <c r="X2697" i="2"/>
  <c r="X1396" i="2"/>
  <c r="X2261" i="2"/>
  <c r="X759" i="2"/>
  <c r="X2004" i="2"/>
  <c r="X1388" i="2"/>
  <c r="X151" i="2"/>
  <c r="X1844" i="2"/>
  <c r="X2693" i="2"/>
  <c r="X2058" i="2"/>
  <c r="X1511" i="2"/>
  <c r="X528" i="2"/>
  <c r="X2476" i="2"/>
  <c r="X2582" i="2"/>
  <c r="X2414" i="2"/>
  <c r="X2512" i="2"/>
  <c r="X212" i="2"/>
  <c r="X2201" i="2"/>
  <c r="X2820" i="2"/>
  <c r="X145" i="2"/>
  <c r="X816" i="2"/>
  <c r="X2756" i="2"/>
  <c r="X672" i="2"/>
  <c r="X2586" i="2"/>
  <c r="X764" i="2"/>
  <c r="X1949" i="2"/>
  <c r="X960" i="2"/>
  <c r="X2834" i="2"/>
  <c r="X2198" i="2"/>
  <c r="X2752" i="2"/>
  <c r="X2358" i="2"/>
  <c r="X100" i="2"/>
  <c r="X1124" i="2"/>
  <c r="X2528" i="2"/>
  <c r="X833" i="2"/>
  <c r="X604" i="2"/>
  <c r="X2464" i="2"/>
  <c r="X460" i="2"/>
  <c r="X2474" i="2"/>
  <c r="X2510" i="2"/>
  <c r="X2636" i="2"/>
  <c r="X2322" i="2"/>
  <c r="X2047" i="2"/>
  <c r="X1012" i="2"/>
  <c r="X2236" i="2"/>
  <c r="X368" i="2"/>
  <c r="X2828" i="2"/>
  <c r="X2172" i="2"/>
  <c r="X224" i="2"/>
  <c r="X2668" i="2"/>
  <c r="X2362" i="2"/>
  <c r="X2062" i="2"/>
  <c r="X2764" i="2"/>
  <c r="X812" i="2"/>
  <c r="X2126" i="2"/>
  <c r="X1868" i="2"/>
  <c r="X1938" i="2"/>
  <c r="X60" i="2"/>
  <c r="X2797" i="2"/>
  <c r="X727" i="2"/>
  <c r="X2794" i="2"/>
  <c r="X532" i="2"/>
  <c r="X2521" i="2"/>
  <c r="X775" i="2"/>
  <c r="X449" i="2"/>
  <c r="X1532" i="2"/>
  <c r="X711" i="2"/>
  <c r="X1372" i="2"/>
  <c r="X1540" i="2"/>
  <c r="X2274" i="2"/>
  <c r="X1920" i="2"/>
  <c r="X1996" i="2"/>
  <c r="X1754" i="2"/>
  <c r="X640" i="2"/>
  <c r="X1982" i="2"/>
  <c r="X684" i="2"/>
  <c r="X252" i="2"/>
  <c r="X2762" i="2"/>
  <c r="X1180" i="2"/>
  <c r="X2502" i="2"/>
  <c r="X939" i="2"/>
  <c r="X1333" i="2"/>
  <c r="X309" i="2"/>
  <c r="X962" i="2"/>
  <c r="X1805" i="2"/>
  <c r="X781" i="2"/>
  <c r="X1422" i="2"/>
  <c r="X398" i="2"/>
  <c r="X1241" i="2"/>
  <c r="X217" i="2"/>
  <c r="X858" i="2"/>
  <c r="X1537" i="2"/>
  <c r="X399" i="2"/>
  <c r="X1423" i="2"/>
  <c r="X1016" i="2"/>
  <c r="X2040" i="2"/>
  <c r="X563" i="2"/>
  <c r="X1587" i="2"/>
  <c r="X193" i="2"/>
  <c r="X2557" i="2"/>
  <c r="X1670" i="2"/>
  <c r="X2462" i="2"/>
  <c r="X1678" i="2"/>
  <c r="X443" i="2"/>
  <c r="X1467" i="2"/>
  <c r="X1829" i="2"/>
  <c r="X805" i="2"/>
  <c r="X1458" i="2"/>
  <c r="X434" i="2"/>
  <c r="X1277" i="2"/>
  <c r="X253" i="2"/>
  <c r="X894" i="2"/>
  <c r="X1737" i="2"/>
  <c r="X713" i="2"/>
  <c r="X1354" i="2"/>
  <c r="X330" i="2"/>
  <c r="X927" i="2"/>
  <c r="X520" i="2"/>
  <c r="X1544" i="2"/>
  <c r="X2568" i="2"/>
  <c r="X67" i="2"/>
  <c r="X1091" i="2"/>
  <c r="X1356" i="2"/>
  <c r="X2596" i="2"/>
  <c r="X2033" i="2"/>
  <c r="X2620" i="2"/>
  <c r="X331" i="2"/>
  <c r="X1355" i="2"/>
  <c r="X917" i="2"/>
  <c r="X1570" i="2"/>
  <c r="X546" i="2"/>
  <c r="X1389" i="2"/>
  <c r="X365" i="2"/>
  <c r="X1006" i="2"/>
  <c r="X1849" i="2"/>
  <c r="X825" i="2"/>
  <c r="X1466" i="2"/>
  <c r="X442" i="2"/>
  <c r="X822" i="2"/>
  <c r="X815" i="2"/>
  <c r="X408" i="2"/>
  <c r="X1432" i="2"/>
  <c r="X2456" i="2"/>
  <c r="X1745" i="2"/>
  <c r="X979" i="2"/>
  <c r="X619" i="2"/>
  <c r="X1643" i="2"/>
  <c r="X1653" i="2"/>
  <c r="X629" i="2"/>
  <c r="X1282" i="2"/>
  <c r="X258" i="2"/>
  <c r="X1101" i="2"/>
  <c r="X77" i="2"/>
  <c r="X718" i="2"/>
  <c r="X1561" i="2"/>
  <c r="X537" i="2"/>
  <c r="X1178" i="2"/>
  <c r="X154" i="2"/>
  <c r="X1254" i="2"/>
  <c r="X79" i="2"/>
  <c r="X1103" i="2"/>
  <c r="X696" i="2"/>
  <c r="X1720" i="2"/>
  <c r="X2744" i="2"/>
  <c r="X1913" i="2"/>
  <c r="X262" i="2"/>
  <c r="X289" i="2"/>
  <c r="X243" i="2"/>
  <c r="X1267" i="2"/>
  <c r="X2525" i="2"/>
  <c r="X1580" i="2"/>
  <c r="X1782" i="2"/>
  <c r="X2166" i="2"/>
  <c r="X2550" i="2"/>
  <c r="X1707" i="2"/>
  <c r="X1835" i="2"/>
  <c r="X1963" i="2"/>
  <c r="X2107" i="2"/>
  <c r="X2251" i="2"/>
  <c r="X2379" i="2"/>
  <c r="X2523" i="2"/>
  <c r="X2763" i="2"/>
  <c r="X2398" i="2"/>
  <c r="X2479" i="2"/>
  <c r="X848" i="2"/>
  <c r="X2613" i="2"/>
  <c r="X1711" i="2"/>
  <c r="X1839" i="2"/>
  <c r="X1967" i="2"/>
  <c r="X2143" i="2"/>
  <c r="X2271" i="2"/>
  <c r="X2399" i="2"/>
  <c r="X2543" i="2"/>
  <c r="X2671" i="2"/>
  <c r="X2799" i="2"/>
  <c r="X236" i="2"/>
  <c r="X1908" i="2"/>
  <c r="X2021" i="2"/>
  <c r="X2814" i="2"/>
  <c r="X592" i="2"/>
  <c r="X2420" i="2"/>
  <c r="X2717" i="2"/>
  <c r="X2014" i="2"/>
  <c r="X1843" i="2"/>
  <c r="X2003" i="2"/>
  <c r="X2211" i="2"/>
  <c r="X2355" i="2"/>
  <c r="X2483" i="2"/>
  <c r="X2627" i="2"/>
  <c r="X2803" i="2"/>
  <c r="X1767" i="2"/>
  <c r="X1927" i="2"/>
  <c r="X2103" i="2"/>
  <c r="X2231" i="2"/>
  <c r="X2359" i="2"/>
  <c r="X2487" i="2"/>
  <c r="X2615" i="2"/>
  <c r="X2775" i="2"/>
  <c r="X2539" i="2"/>
  <c r="X2178" i="2"/>
  <c r="X1683" i="2"/>
  <c r="X2082" i="2"/>
  <c r="X2020" i="2"/>
  <c r="X676" i="2"/>
  <c r="X2665" i="2"/>
  <c r="X1324" i="2"/>
  <c r="X2189" i="2"/>
  <c r="X503" i="2"/>
  <c r="X1932" i="2"/>
  <c r="X1296" i="2"/>
  <c r="X1350" i="2"/>
  <c r="X1772" i="2"/>
  <c r="X2621" i="2"/>
  <c r="X2026" i="2"/>
  <c r="X1255" i="2"/>
  <c r="X656" i="2"/>
  <c r="X2640" i="2"/>
  <c r="X2674" i="2"/>
  <c r="X2486" i="2"/>
  <c r="X2652" i="2"/>
  <c r="X948" i="2"/>
  <c r="X2052" i="2"/>
  <c r="X240" i="2"/>
  <c r="X2644" i="2"/>
  <c r="X1988" i="2"/>
  <c r="X96" i="2"/>
  <c r="X2484" i="2"/>
  <c r="X2298" i="2"/>
  <c r="X2226" i="2"/>
  <c r="X1740" i="2"/>
  <c r="X192" i="2"/>
  <c r="X700" i="2"/>
  <c r="X2653" i="2"/>
  <c r="X1990" i="2"/>
  <c r="X695" i="2"/>
  <c r="X836" i="2"/>
  <c r="X2825" i="2"/>
  <c r="X1760" i="2"/>
  <c r="X2609" i="2"/>
  <c r="X28" i="2"/>
  <c r="X2352" i="2"/>
  <c r="X1696" i="2"/>
  <c r="X1175" i="2"/>
  <c r="X2192" i="2"/>
  <c r="X2186" i="2"/>
  <c r="X2518" i="2"/>
  <c r="X2368" i="2"/>
  <c r="X2461" i="2"/>
  <c r="X16" i="2"/>
  <c r="X1756" i="2"/>
  <c r="X2254" i="2"/>
  <c r="X2066" i="2"/>
  <c r="X1836" i="2"/>
  <c r="X2465" i="2"/>
  <c r="X340" i="2"/>
  <c r="X2329" i="2"/>
  <c r="X529" i="2"/>
  <c r="X167" i="2"/>
  <c r="X1072" i="2"/>
  <c r="X273" i="2"/>
  <c r="X928" i="2"/>
  <c r="X1690" i="2"/>
  <c r="X2714" i="2"/>
  <c r="X1729" i="2"/>
  <c r="X2590" i="2"/>
  <c r="X2566" i="2"/>
  <c r="X1870" i="2"/>
  <c r="X2076" i="2"/>
  <c r="X2030" i="2"/>
  <c r="X2396" i="2"/>
  <c r="X2405" i="2"/>
  <c r="X228" i="2"/>
  <c r="X2217" i="2"/>
  <c r="X657" i="2"/>
  <c r="X860" i="2"/>
  <c r="X2812" i="2"/>
  <c r="X716" i="2"/>
  <c r="X2602" i="2"/>
  <c r="X2162" i="2"/>
  <c r="X1984" i="2"/>
  <c r="X1974" i="2"/>
  <c r="X2348" i="2"/>
  <c r="X2813" i="2"/>
  <c r="X116" i="2"/>
  <c r="X1140" i="2"/>
  <c r="X2564" i="2"/>
  <c r="X1345" i="2"/>
  <c r="X624" i="2"/>
  <c r="X2500" i="2"/>
  <c r="X480" i="2"/>
  <c r="X2490" i="2"/>
  <c r="X1714" i="2"/>
  <c r="X2112" i="2"/>
  <c r="X300" i="2"/>
  <c r="X2220" i="2"/>
  <c r="X1778" i="2"/>
  <c r="X1212" i="2"/>
  <c r="X2083" i="2"/>
  <c r="X2325" i="2"/>
  <c r="X2466" i="2"/>
  <c r="X2788" i="2"/>
  <c r="X660" i="2"/>
  <c r="X2649" i="2"/>
  <c r="X1268" i="2"/>
  <c r="X2133" i="2"/>
  <c r="X375" i="2"/>
  <c r="X1876" i="2"/>
  <c r="X1260" i="2"/>
  <c r="X838" i="2"/>
  <c r="X1716" i="2"/>
  <c r="X2288" i="2"/>
  <c r="X2818" i="2"/>
  <c r="X448" i="2"/>
  <c r="X647" i="2"/>
  <c r="X1632" i="2"/>
  <c r="X2310" i="2"/>
  <c r="X2084" i="2"/>
  <c r="X2204" i="2"/>
  <c r="X2250" i="2"/>
  <c r="X551" i="2"/>
  <c r="X43" i="2"/>
  <c r="X1067" i="2"/>
  <c r="X1205" i="2"/>
  <c r="X181" i="2"/>
  <c r="X834" i="2"/>
  <c r="X1677" i="2"/>
  <c r="X653" i="2"/>
  <c r="X1294" i="2"/>
  <c r="X270" i="2"/>
  <c r="X1113" i="2"/>
  <c r="X89" i="2"/>
  <c r="X730" i="2"/>
  <c r="X561" i="2"/>
  <c r="X527" i="2"/>
  <c r="X1551" i="2"/>
  <c r="X120" i="2"/>
  <c r="X1144" i="2"/>
  <c r="X2168" i="2"/>
  <c r="X691" i="2"/>
  <c r="X2018" i="2"/>
  <c r="X380" i="2"/>
  <c r="X2646" i="2"/>
  <c r="X571" i="2"/>
  <c r="X1595" i="2"/>
  <c r="X1701" i="2"/>
  <c r="X677" i="2"/>
  <c r="X1330" i="2"/>
  <c r="X306" i="2"/>
  <c r="X1149" i="2"/>
  <c r="X125" i="2"/>
  <c r="X766" i="2"/>
  <c r="X1609" i="2"/>
  <c r="X585" i="2"/>
  <c r="X1226" i="2"/>
  <c r="X202" i="2"/>
  <c r="X870" i="2"/>
  <c r="X31" i="2"/>
  <c r="X1055" i="2"/>
  <c r="X648" i="2"/>
  <c r="X1672" i="2"/>
  <c r="X2696" i="2"/>
  <c r="X195" i="2"/>
  <c r="X1219" i="2"/>
  <c r="X459" i="2"/>
  <c r="X1483" i="2"/>
  <c r="X1813" i="2"/>
  <c r="X789" i="2"/>
  <c r="X1442" i="2"/>
  <c r="X418" i="2"/>
  <c r="X1261" i="2"/>
  <c r="X237" i="2"/>
  <c r="X878" i="2"/>
  <c r="X1721" i="2"/>
  <c r="X697" i="2"/>
  <c r="X1338" i="2"/>
  <c r="X314" i="2"/>
  <c r="X943" i="2"/>
  <c r="X536" i="2"/>
  <c r="X1560" i="2"/>
  <c r="X2584" i="2"/>
  <c r="X83" i="2"/>
  <c r="X1107" i="2"/>
  <c r="X965" i="2"/>
  <c r="X747" i="2"/>
  <c r="X1525" i="2"/>
  <c r="X501" i="2"/>
  <c r="X1154" i="2"/>
  <c r="X130" i="2"/>
  <c r="X973" i="2"/>
  <c r="X1614" i="2"/>
  <c r="X590" i="2"/>
  <c r="X1433" i="2"/>
  <c r="X409" i="2"/>
  <c r="X1050" i="2"/>
  <c r="X26" i="2"/>
  <c r="X207" i="2"/>
  <c r="X1231" i="2"/>
  <c r="X824" i="2"/>
  <c r="X1848" i="2"/>
  <c r="X2041" i="2"/>
  <c r="X1286" i="2"/>
  <c r="X1313" i="2"/>
  <c r="X371" i="2"/>
  <c r="X1395" i="2"/>
  <c r="X369" i="2"/>
  <c r="X2477" i="2"/>
  <c r="X2237" i="2"/>
  <c r="X2761" i="2"/>
  <c r="X1838" i="2"/>
  <c r="X2222" i="2"/>
  <c r="X2606" i="2"/>
  <c r="X1723" i="2"/>
  <c r="X1851" i="2"/>
  <c r="X1979" i="2"/>
  <c r="X2123" i="2"/>
  <c r="X2267" i="2"/>
  <c r="X2395" i="2"/>
  <c r="X2555" i="2"/>
  <c r="X2795" i="2"/>
  <c r="X2654" i="2"/>
  <c r="X976" i="2"/>
  <c r="X1830" i="2"/>
  <c r="X1727" i="2"/>
  <c r="X1855" i="2"/>
  <c r="X1983" i="2"/>
  <c r="X2159" i="2"/>
  <c r="X2287" i="2"/>
  <c r="X2415" i="2"/>
  <c r="X2559" i="2"/>
  <c r="X2687" i="2"/>
  <c r="X2815" i="2"/>
  <c r="X336" i="2"/>
  <c r="X2212" i="2"/>
  <c r="X2205" i="2"/>
  <c r="X1004" i="2"/>
  <c r="X2676" i="2"/>
  <c r="X2214" i="2"/>
  <c r="X1875" i="2"/>
  <c r="X2051" i="2"/>
  <c r="X2227" i="2"/>
  <c r="X2371" i="2"/>
  <c r="X2499" i="2"/>
  <c r="X2675" i="2"/>
  <c r="X2819" i="2"/>
  <c r="X1783" i="2"/>
  <c r="X1943" i="2"/>
  <c r="X2119" i="2"/>
  <c r="X2247" i="2"/>
  <c r="X2375" i="2"/>
  <c r="X2503" i="2"/>
  <c r="X2631" i="2"/>
  <c r="X2791" i="2"/>
  <c r="X2587" i="2"/>
  <c r="X2342" i="2"/>
  <c r="X2035" i="2"/>
  <c r="X2577" i="2"/>
  <c r="X2542" i="2"/>
  <c r="X2768" i="2"/>
  <c r="X1734" i="2"/>
  <c r="X1364" i="2"/>
  <c r="X804" i="2"/>
  <c r="X2793" i="2"/>
  <c r="X1652" i="2"/>
  <c r="X2517" i="2"/>
  <c r="X1527" i="2"/>
  <c r="X2260" i="2"/>
  <c r="X1644" i="2"/>
  <c r="X919" i="2"/>
  <c r="X2100" i="2"/>
  <c r="X2154" i="2"/>
  <c r="X2610" i="2"/>
  <c r="X2508" i="2"/>
  <c r="X144" i="2"/>
  <c r="X1964" i="2"/>
  <c r="X2326" i="2"/>
  <c r="X2332" i="2"/>
  <c r="X2158" i="2"/>
  <c r="X2000" i="2"/>
  <c r="X2589" i="2"/>
  <c r="X52" i="2"/>
  <c r="X1076" i="2"/>
  <c r="X2400" i="2"/>
  <c r="X496" i="2"/>
  <c r="X2336" i="2"/>
  <c r="X352" i="2"/>
  <c r="X2832" i="2"/>
  <c r="X2426" i="2"/>
  <c r="X1878" i="2"/>
  <c r="X1020" i="2"/>
  <c r="X2662" i="2"/>
  <c r="X983" i="2"/>
  <c r="X2658" i="2"/>
  <c r="X2161" i="2"/>
  <c r="X964" i="2"/>
  <c r="X2108" i="2"/>
  <c r="X284" i="2"/>
  <c r="X2700" i="2"/>
  <c r="X2044" i="2"/>
  <c r="X140" i="2"/>
  <c r="X2540" i="2"/>
  <c r="X2314" i="2"/>
  <c r="X2190" i="2"/>
  <c r="X1692" i="2"/>
  <c r="X1989" i="2"/>
  <c r="X567" i="2"/>
  <c r="X1088" i="2"/>
  <c r="X1906" i="2"/>
  <c r="X2124" i="2"/>
  <c r="X1718" i="2"/>
  <c r="X1024" i="2"/>
  <c r="X1973" i="2"/>
  <c r="X468" i="2"/>
  <c r="X2457" i="2"/>
  <c r="X263" i="2"/>
  <c r="X1191" i="2"/>
  <c r="X1348" i="2"/>
  <c r="X199" i="2"/>
  <c r="X1184" i="2"/>
  <c r="X2053" i="2"/>
  <c r="X1818" i="2"/>
  <c r="X118" i="2"/>
  <c r="X2545" i="2"/>
  <c r="X2242" i="2"/>
  <c r="X1859" i="2"/>
  <c r="X1420" i="2"/>
  <c r="X1682" i="2"/>
  <c r="X1744" i="2"/>
  <c r="X1953" i="2"/>
  <c r="X356" i="2"/>
  <c r="X2345" i="2"/>
  <c r="X1041" i="2"/>
  <c r="X295" i="2"/>
  <c r="X1116" i="2"/>
  <c r="X785" i="2"/>
  <c r="X972" i="2"/>
  <c r="X1706" i="2"/>
  <c r="X2730" i="2"/>
  <c r="X1814" i="2"/>
  <c r="X1328" i="2"/>
  <c r="X1600" i="2"/>
  <c r="X2341" i="2"/>
  <c r="X244" i="2"/>
  <c r="X2233" i="2"/>
  <c r="X1169" i="2"/>
  <c r="X880" i="2"/>
  <c r="X736" i="2"/>
  <c r="X2618" i="2"/>
  <c r="X1456" i="2"/>
  <c r="X2725" i="2"/>
  <c r="X1564" i="2"/>
  <c r="X188" i="2"/>
  <c r="X2659" i="2"/>
  <c r="X2637" i="2"/>
  <c r="X1699" i="2"/>
  <c r="X1873" i="2"/>
  <c r="X2118" i="2"/>
  <c r="X2068" i="2"/>
  <c r="X788" i="2"/>
  <c r="X2777" i="2"/>
  <c r="X1616" i="2"/>
  <c r="X2481" i="2"/>
  <c r="X1399" i="2"/>
  <c r="X2224" i="2"/>
  <c r="X1588" i="2"/>
  <c r="X791" i="2"/>
  <c r="X2064" i="2"/>
  <c r="X2268" i="2"/>
  <c r="X2337" i="2"/>
  <c r="X1889" i="2"/>
  <c r="X2505" i="2"/>
  <c r="X2404" i="2"/>
  <c r="X576" i="2"/>
  <c r="X1738" i="2"/>
  <c r="X1484" i="2"/>
  <c r="X171" i="2"/>
  <c r="X1195" i="2"/>
  <c r="X1077" i="2"/>
  <c r="X53" i="2"/>
  <c r="X706" i="2"/>
  <c r="X1549" i="2"/>
  <c r="X525" i="2"/>
  <c r="X1166" i="2"/>
  <c r="X142" i="2"/>
  <c r="X985" i="2"/>
  <c r="X1626" i="2"/>
  <c r="X602" i="2"/>
  <c r="X1585" i="2"/>
  <c r="X655" i="2"/>
  <c r="X248" i="2"/>
  <c r="X1272" i="2"/>
  <c r="X2296" i="2"/>
  <c r="X875" i="2"/>
  <c r="X1397" i="2"/>
  <c r="X373" i="2"/>
  <c r="X1026" i="2"/>
  <c r="X1869" i="2"/>
  <c r="X845" i="2"/>
  <c r="X1486" i="2"/>
  <c r="X462" i="2"/>
  <c r="X1305" i="2"/>
  <c r="X281" i="2"/>
  <c r="X922" i="2"/>
  <c r="X1025" i="2"/>
  <c r="X335" i="2"/>
  <c r="X1359" i="2"/>
  <c r="X952" i="2"/>
  <c r="X1976" i="2"/>
  <c r="X2169" i="2"/>
  <c r="X499" i="2"/>
  <c r="X1523" i="2"/>
  <c r="X1393" i="2"/>
  <c r="X2333" i="2"/>
  <c r="X2028" i="2"/>
  <c r="X772" i="2"/>
  <c r="X1874" i="2"/>
  <c r="X2258" i="2"/>
  <c r="X2642" i="2"/>
  <c r="X1739" i="2"/>
  <c r="X1867" i="2"/>
  <c r="X1995" i="2"/>
  <c r="X2139" i="2"/>
  <c r="X2283" i="2"/>
  <c r="X2411" i="2"/>
  <c r="X2571" i="2"/>
  <c r="X2827" i="2"/>
  <c r="X2798" i="2"/>
  <c r="X108" i="2"/>
  <c r="X1104" i="2"/>
  <c r="X2142" i="2"/>
  <c r="X1743" i="2"/>
  <c r="X1871" i="2"/>
  <c r="X1999" i="2"/>
  <c r="X2175" i="2"/>
  <c r="X2303" i="2"/>
  <c r="X2431" i="2"/>
  <c r="X2575" i="2"/>
  <c r="X2703" i="2"/>
  <c r="X2831" i="2"/>
  <c r="X464" i="2"/>
  <c r="X2468" i="2"/>
  <c r="X2369" i="2"/>
  <c r="X1252" i="2"/>
  <c r="X2270" i="2"/>
  <c r="X1891" i="2"/>
  <c r="X2115" i="2"/>
  <c r="X2243" i="2"/>
  <c r="X2387" i="2"/>
  <c r="X2515" i="2"/>
  <c r="X2691" i="2"/>
  <c r="X2835" i="2"/>
  <c r="X1671" i="2"/>
  <c r="X1799" i="2"/>
  <c r="X1959" i="2"/>
  <c r="X2135" i="2"/>
  <c r="X2263" i="2"/>
  <c r="X2391" i="2"/>
  <c r="X2519" i="2"/>
  <c r="X2647" i="2"/>
  <c r="X2807" i="2"/>
  <c r="X2619" i="2"/>
  <c r="X2470" i="2"/>
  <c r="X2125" i="2"/>
  <c r="X2194" i="2"/>
  <c r="X2092" i="2"/>
  <c r="X932" i="2"/>
  <c r="X2016" i="2"/>
  <c r="X220" i="2"/>
  <c r="X2608" i="2"/>
  <c r="X1952" i="2"/>
  <c r="X76" i="2"/>
  <c r="X2448" i="2"/>
  <c r="X2282" i="2"/>
  <c r="X2262" i="2"/>
  <c r="X1856" i="2"/>
  <c r="X2561" i="2"/>
  <c r="X1591" i="2"/>
  <c r="X1308" i="2"/>
  <c r="X1998" i="2"/>
  <c r="X1676" i="2"/>
  <c r="X1810" i="2"/>
  <c r="X1228" i="2"/>
  <c r="X2117" i="2"/>
  <c r="X180" i="2"/>
  <c r="X1204" i="2"/>
  <c r="X2748" i="2"/>
  <c r="X1094" i="2"/>
  <c r="X752" i="2"/>
  <c r="X2684" i="2"/>
  <c r="X608" i="2"/>
  <c r="X2554" i="2"/>
  <c r="X2334" i="2"/>
  <c r="X2340" i="2"/>
  <c r="X2641" i="2"/>
  <c r="X2595" i="2"/>
  <c r="X2453" i="2"/>
  <c r="X1971" i="2"/>
  <c r="X68" i="2"/>
  <c r="X1092" i="2"/>
  <c r="X2436" i="2"/>
  <c r="X540" i="2"/>
  <c r="X2372" i="2"/>
  <c r="X396" i="2"/>
  <c r="X2442" i="2"/>
  <c r="X1842" i="2"/>
  <c r="X892" i="2"/>
  <c r="X2626" i="2"/>
  <c r="X64" i="2"/>
  <c r="X1468" i="2"/>
  <c r="X4" i="2"/>
  <c r="X2630" i="2"/>
  <c r="X596" i="2"/>
  <c r="X2585" i="2"/>
  <c r="X1287" i="2"/>
  <c r="X1969" i="2"/>
  <c r="X710" i="2"/>
  <c r="X1712" i="2"/>
  <c r="X1223" i="2"/>
  <c r="X577" i="2"/>
  <c r="X1536" i="2"/>
  <c r="X2401" i="2"/>
  <c r="X1946" i="2"/>
  <c r="X615" i="2"/>
  <c r="X2093" i="2"/>
  <c r="X1894" i="2"/>
  <c r="X2176" i="2"/>
  <c r="X2541" i="2"/>
  <c r="X2478" i="2"/>
  <c r="X444" i="2"/>
  <c r="X896" i="2"/>
  <c r="X2594" i="2"/>
  <c r="X484" i="2"/>
  <c r="X2473" i="2"/>
  <c r="X391" i="2"/>
  <c r="X1319" i="2"/>
  <c r="X1404" i="2"/>
  <c r="X327" i="2"/>
  <c r="X1244" i="2"/>
  <c r="X2109" i="2"/>
  <c r="X1834" i="2"/>
  <c r="X630" i="2"/>
  <c r="X316" i="2"/>
  <c r="X768" i="2"/>
  <c r="X2826" i="2"/>
  <c r="X1893" i="2"/>
  <c r="X372" i="2"/>
  <c r="X2361" i="2"/>
  <c r="X1553" i="2"/>
  <c r="X423" i="2"/>
  <c r="X1136" i="2"/>
  <c r="X1297" i="2"/>
  <c r="X992" i="2"/>
  <c r="X1722" i="2"/>
  <c r="X2746" i="2"/>
  <c r="X508" i="2"/>
  <c r="X2277" i="2"/>
  <c r="X704" i="2"/>
  <c r="X343" i="2"/>
  <c r="X2165" i="2"/>
  <c r="X2578" i="2"/>
  <c r="X1790" i="2"/>
  <c r="X1412" i="2"/>
  <c r="X916" i="2"/>
  <c r="X1980" i="2"/>
  <c r="X2829" i="2"/>
  <c r="X176" i="2"/>
  <c r="X2572" i="2"/>
  <c r="X1916" i="2"/>
  <c r="X32" i="2"/>
  <c r="X2412" i="2"/>
  <c r="X2833" i="2"/>
  <c r="X1316" i="2"/>
  <c r="X516" i="2"/>
  <c r="X1003" i="2"/>
  <c r="X1269" i="2"/>
  <c r="X245" i="2"/>
  <c r="X898" i="2"/>
  <c r="X1741" i="2"/>
  <c r="X717" i="2"/>
  <c r="X1358" i="2"/>
  <c r="X334" i="2"/>
  <c r="X1177" i="2"/>
  <c r="X153" i="2"/>
  <c r="X794" i="2"/>
  <c r="X463" i="2"/>
  <c r="X1487" i="2"/>
  <c r="X56" i="2"/>
  <c r="X1080" i="2"/>
  <c r="X2104" i="2"/>
  <c r="X627" i="2"/>
  <c r="X1651" i="2"/>
  <c r="X951" i="2"/>
  <c r="X2741" i="2"/>
  <c r="X1854" i="2"/>
  <c r="X2078" i="2"/>
  <c r="X663" i="2"/>
  <c r="X1910" i="2"/>
  <c r="X2294" i="2"/>
  <c r="X2678" i="2"/>
  <c r="X1755" i="2"/>
  <c r="X1883" i="2"/>
  <c r="X2011" i="2"/>
  <c r="X2171" i="2"/>
  <c r="X2299" i="2"/>
  <c r="X2427" i="2"/>
  <c r="X2603" i="2"/>
  <c r="X208" i="2"/>
  <c r="X1556" i="2"/>
  <c r="X2562" i="2"/>
  <c r="X107" i="2"/>
  <c r="X1131" i="2"/>
  <c r="X1141" i="2"/>
  <c r="X117" i="2"/>
  <c r="X770" i="2"/>
  <c r="X1613" i="2"/>
  <c r="X589" i="2"/>
  <c r="X1230" i="2"/>
  <c r="X206" i="2"/>
  <c r="X1049" i="2"/>
  <c r="X25" i="2"/>
  <c r="X666" i="2"/>
  <c r="X1073" i="2"/>
  <c r="X591" i="2"/>
  <c r="X1615" i="2"/>
  <c r="X184" i="2"/>
  <c r="X1208" i="2"/>
  <c r="X2232" i="2"/>
  <c r="X342" i="2"/>
  <c r="X755" i="2"/>
  <c r="X1376" i="2"/>
  <c r="X2182" i="2"/>
  <c r="X172" i="2"/>
  <c r="X2822" i="2"/>
  <c r="X87" i="2"/>
  <c r="X2098" i="2"/>
  <c r="X1552" i="2"/>
  <c r="X2753" i="2"/>
  <c r="X1966" i="2"/>
  <c r="X2350" i="2"/>
  <c r="X2734" i="2"/>
  <c r="X1771" i="2"/>
  <c r="X1899" i="2"/>
  <c r="X2027" i="2"/>
  <c r="X2187" i="2"/>
  <c r="X2315" i="2"/>
  <c r="X2443" i="2"/>
  <c r="X2635" i="2"/>
  <c r="X364" i="2"/>
  <c r="X1648" i="2"/>
  <c r="X1917" i="2"/>
  <c r="X1775" i="2"/>
  <c r="X1903" i="2"/>
  <c r="X2079" i="2"/>
  <c r="X2207" i="2"/>
  <c r="X2335" i="2"/>
  <c r="X2463" i="2"/>
  <c r="X2607" i="2"/>
  <c r="X2735" i="2"/>
  <c r="X876" i="2"/>
  <c r="X2593" i="2"/>
  <c r="X1886" i="2"/>
  <c r="X1700" i="2"/>
  <c r="X2690" i="2"/>
  <c r="X1763" i="2"/>
  <c r="X1923" i="2"/>
  <c r="X2147" i="2"/>
  <c r="X2275" i="2"/>
  <c r="X2419" i="2"/>
  <c r="X2547" i="2"/>
  <c r="X2739" i="2"/>
  <c r="X1703" i="2"/>
  <c r="X1847" i="2"/>
  <c r="X1991" i="2"/>
  <c r="X2167" i="2"/>
  <c r="X2295" i="2"/>
  <c r="X2423" i="2"/>
  <c r="X2551" i="2"/>
  <c r="X2711" i="2"/>
  <c r="X2715" i="2"/>
  <c r="X2830" i="2"/>
  <c r="X2382" i="2"/>
  <c r="X2380" i="2"/>
  <c r="X384" i="2"/>
  <c r="X2629" i="2"/>
  <c r="X164" i="2"/>
  <c r="X1188" i="2"/>
  <c r="X2692" i="2"/>
  <c r="X582" i="2"/>
  <c r="X732" i="2"/>
  <c r="X2628" i="2"/>
  <c r="X588" i="2"/>
  <c r="X2538" i="2"/>
  <c r="X124" i="2"/>
  <c r="X2718" i="2"/>
  <c r="X1495" i="2"/>
  <c r="X2694" i="2"/>
  <c r="X454" i="2"/>
  <c r="X2374" i="2"/>
  <c r="X2580" i="2"/>
  <c r="X436" i="2"/>
  <c r="X2425" i="2"/>
  <c r="X7" i="2"/>
  <c r="X935" i="2"/>
  <c r="X1276" i="2"/>
  <c r="X1526" i="2"/>
  <c r="X1120" i="2"/>
  <c r="X1981" i="2"/>
  <c r="X1786" i="2"/>
  <c r="X913" i="2"/>
  <c r="X2669" i="2"/>
  <c r="X1068" i="2"/>
  <c r="X2638" i="2"/>
  <c r="X2102" i="2"/>
  <c r="X1884" i="2"/>
  <c r="X2077" i="2"/>
  <c r="X324" i="2"/>
  <c r="X2313" i="2"/>
  <c r="X17" i="2"/>
  <c r="X39" i="2"/>
  <c r="X1052" i="2"/>
  <c r="X908" i="2"/>
  <c r="X1674" i="2"/>
  <c r="X2698" i="2"/>
  <c r="X1950" i="2"/>
  <c r="X2292" i="2"/>
  <c r="X2581" i="2"/>
  <c r="X2723" i="2"/>
  <c r="X2549" i="2"/>
  <c r="X1954" i="2"/>
  <c r="X1764" i="2"/>
  <c r="X852" i="2"/>
  <c r="X1796" i="2"/>
  <c r="X2645" i="2"/>
  <c r="X48" i="2"/>
  <c r="X2388" i="2"/>
  <c r="X1732" i="2"/>
  <c r="X1303" i="2"/>
  <c r="X2228" i="2"/>
  <c r="X2202" i="2"/>
  <c r="X2482" i="2"/>
  <c r="X940" i="2"/>
  <c r="X2651" i="2"/>
  <c r="X2349" i="2"/>
  <c r="X2643" i="2"/>
  <c r="X1918" i="2"/>
  <c r="X2324" i="2"/>
  <c r="X740" i="2"/>
  <c r="X2729" i="2"/>
  <c r="X1488" i="2"/>
  <c r="X2353" i="2"/>
  <c r="X1015" i="2"/>
  <c r="X2096" i="2"/>
  <c r="X1460" i="2"/>
  <c r="X407" i="2"/>
  <c r="X1936" i="2"/>
  <c r="X2785" i="2"/>
  <c r="X2090" i="2"/>
  <c r="X2774" i="2"/>
  <c r="X2781" i="2"/>
  <c r="X2307" i="2"/>
  <c r="X2449" i="2"/>
  <c r="X2210" i="2"/>
  <c r="X628" i="2"/>
  <c r="X2617" i="2"/>
  <c r="X1543" i="2"/>
  <c r="X2061" i="2"/>
  <c r="X119" i="2"/>
  <c r="X1804" i="2"/>
  <c r="X1479" i="2"/>
  <c r="X1601" i="2"/>
  <c r="X1628" i="2"/>
  <c r="X2493" i="2"/>
  <c r="X1978" i="2"/>
  <c r="X871" i="2"/>
  <c r="X2421" i="2"/>
  <c r="X2498" i="2"/>
  <c r="X2688" i="2"/>
  <c r="X2417" i="2"/>
  <c r="X2494" i="2"/>
  <c r="X2269" i="2"/>
  <c r="X1715" i="2"/>
  <c r="X2418" i="2"/>
  <c r="X2496" i="2"/>
  <c r="X1902" i="2"/>
  <c r="X2140" i="2"/>
  <c r="X148" i="2"/>
  <c r="X1172" i="2"/>
  <c r="X2656" i="2"/>
  <c r="X70" i="2"/>
  <c r="X688" i="2"/>
  <c r="X2592" i="2"/>
  <c r="X544" i="2"/>
  <c r="X1985" i="2"/>
  <c r="X2805" i="2"/>
  <c r="X2354" i="2"/>
  <c r="X583" i="2"/>
  <c r="X924" i="2"/>
  <c r="W2250" i="2"/>
  <c r="W2359" i="2"/>
  <c r="X784" i="2"/>
  <c r="W2227" i="2"/>
  <c r="W2462" i="2"/>
  <c r="X1776" i="2"/>
  <c r="W2457" i="2"/>
  <c r="W367" i="2"/>
  <c r="W558" i="2"/>
  <c r="W722" i="2"/>
  <c r="W1131" i="2"/>
  <c r="W881" i="2"/>
  <c r="W470" i="2"/>
  <c r="W496" i="2"/>
  <c r="W799" i="2"/>
  <c r="W1685" i="2"/>
  <c r="W1378" i="2"/>
  <c r="W1122" i="2"/>
  <c r="W457" i="2"/>
  <c r="W1741" i="2"/>
  <c r="X819" i="2"/>
  <c r="W1751" i="2"/>
  <c r="W921" i="2"/>
  <c r="W2533" i="2"/>
  <c r="X774" i="2"/>
  <c r="X1912" i="2"/>
  <c r="X504" i="2"/>
  <c r="W1424" i="2"/>
  <c r="X783" i="2"/>
  <c r="W927" i="2"/>
  <c r="W1031" i="2"/>
  <c r="X346" i="2"/>
  <c r="X473" i="2"/>
  <c r="X14" i="2"/>
  <c r="X141" i="2"/>
  <c r="X66" i="2"/>
  <c r="X1474" i="2"/>
  <c r="X1589" i="2"/>
  <c r="W1580" i="2"/>
  <c r="X555" i="2"/>
  <c r="W2102" i="2"/>
  <c r="X2377" i="2"/>
  <c r="W2279" i="2"/>
  <c r="X1885" i="2"/>
  <c r="W2445" i="2"/>
  <c r="W1687" i="2"/>
  <c r="W93" i="2"/>
  <c r="W1985" i="2"/>
  <c r="W2413" i="2"/>
  <c r="W2056" i="2"/>
  <c r="W191" i="2"/>
  <c r="W2470" i="2"/>
  <c r="W2305" i="2"/>
  <c r="W70" i="2"/>
  <c r="W404" i="2"/>
  <c r="W1940" i="2"/>
  <c r="W2610" i="2"/>
  <c r="W2276" i="2"/>
  <c r="W952" i="2"/>
  <c r="W2694" i="2"/>
  <c r="W2493" i="2"/>
  <c r="W2547" i="2"/>
  <c r="W2650" i="2"/>
  <c r="W291" i="2"/>
  <c r="W2324" i="2"/>
  <c r="W2802" i="2"/>
  <c r="W2691" i="2"/>
  <c r="W2199" i="2"/>
  <c r="W2509" i="2"/>
  <c r="W1766" i="2"/>
  <c r="W1892" i="2"/>
  <c r="W888" i="2"/>
  <c r="W2526" i="2"/>
  <c r="W2356" i="2"/>
  <c r="W1364" i="2"/>
  <c r="W2804" i="2"/>
  <c r="W2827" i="2"/>
  <c r="W2283" i="2"/>
  <c r="X288" i="2"/>
  <c r="X20" i="2"/>
  <c r="X2677" i="2"/>
  <c r="X1142" i="2"/>
  <c r="X855" i="2"/>
  <c r="X1748" i="2"/>
  <c r="X1424" i="2"/>
  <c r="X2302" i="2"/>
  <c r="X2720" i="2"/>
  <c r="X2485" i="2"/>
  <c r="X1684" i="2"/>
  <c r="X332" i="2"/>
  <c r="X36" i="2"/>
  <c r="X2598" i="2"/>
  <c r="X2279" i="2"/>
  <c r="X2131" i="2"/>
  <c r="X2319" i="2"/>
  <c r="X1262" i="2"/>
  <c r="X877" i="2"/>
  <c r="X290" i="2"/>
  <c r="X149" i="2"/>
  <c r="X1429" i="2"/>
  <c r="W1868" i="2"/>
  <c r="X1099" i="2"/>
  <c r="W199" i="2"/>
  <c r="W647" i="2"/>
  <c r="X668" i="2"/>
  <c r="X1750" i="2"/>
  <c r="W2743" i="2"/>
  <c r="W640" i="2"/>
  <c r="X1892" i="2"/>
  <c r="W2729" i="2"/>
  <c r="W1631" i="2"/>
  <c r="W526" i="2"/>
  <c r="W10" i="2"/>
  <c r="W859" i="2"/>
  <c r="W865" i="2"/>
  <c r="W409" i="2"/>
  <c r="W1854" i="2"/>
  <c r="W783" i="2"/>
  <c r="W1413" i="2"/>
  <c r="W982" i="2"/>
  <c r="W1094" i="2"/>
  <c r="W1315" i="2"/>
  <c r="W1469" i="2"/>
  <c r="X835" i="2"/>
  <c r="W2023" i="2"/>
  <c r="X929" i="2"/>
  <c r="W2549" i="2"/>
  <c r="W1143" i="2"/>
  <c r="X1993" i="2"/>
  <c r="X2312" i="2"/>
  <c r="X1032" i="2"/>
  <c r="W2464" i="2"/>
  <c r="W212" i="2"/>
  <c r="X415" i="2"/>
  <c r="W1423" i="2"/>
  <c r="W764" i="2"/>
  <c r="W1705" i="2"/>
  <c r="X1098" i="2"/>
  <c r="X969" i="2"/>
  <c r="X382" i="2"/>
  <c r="X1662" i="2"/>
  <c r="X1533" i="2"/>
  <c r="X946" i="2"/>
  <c r="X549" i="2"/>
  <c r="W2492" i="2"/>
  <c r="W1148" i="2"/>
  <c r="X699" i="2"/>
  <c r="W2292" i="2"/>
  <c r="X1924" i="2"/>
  <c r="X2381" i="2"/>
  <c r="W2487" i="2"/>
  <c r="W2355" i="2"/>
  <c r="W2505" i="2"/>
  <c r="W1703" i="2"/>
  <c r="X241" i="2"/>
  <c r="W1354" i="2"/>
  <c r="W626" i="2"/>
  <c r="W827" i="2"/>
  <c r="W269" i="2"/>
  <c r="W1345" i="2"/>
  <c r="W374" i="2"/>
  <c r="W1822" i="2"/>
  <c r="W170" i="2"/>
  <c r="W613" i="2"/>
  <c r="W1637" i="2"/>
  <c r="W918" i="2"/>
  <c r="W272" i="2"/>
  <c r="W359" i="2"/>
  <c r="W381" i="2"/>
  <c r="W1437" i="2"/>
  <c r="X1379" i="2"/>
  <c r="X355" i="2"/>
  <c r="W1799" i="2"/>
  <c r="X1185" i="2"/>
  <c r="W2069" i="2"/>
  <c r="X1158" i="2"/>
  <c r="X2025" i="2"/>
  <c r="X1832" i="2"/>
  <c r="X808" i="2"/>
  <c r="W2496" i="2"/>
  <c r="W1472" i="2"/>
  <c r="X1215" i="2"/>
  <c r="X191" i="2"/>
  <c r="W1495" i="2"/>
  <c r="W460" i="2"/>
  <c r="W491" i="2"/>
  <c r="X42" i="2"/>
  <c r="X1066" i="2"/>
  <c r="X425" i="2"/>
  <c r="X1449" i="2"/>
  <c r="X606" i="2"/>
  <c r="X1630" i="2"/>
  <c r="X989" i="2"/>
  <c r="X146" i="2"/>
  <c r="X1170" i="2"/>
  <c r="X517" i="2"/>
  <c r="X1541" i="2"/>
  <c r="W2012" i="2"/>
  <c r="W584" i="2"/>
  <c r="X731" i="2"/>
  <c r="W270" i="2"/>
  <c r="W1673" i="2"/>
  <c r="X2015" i="2"/>
  <c r="X268" i="2"/>
  <c r="X2110" i="2"/>
  <c r="X1236" i="2"/>
  <c r="W1280" i="2"/>
  <c r="X294" i="2"/>
  <c r="W750" i="2"/>
  <c r="W133" i="2"/>
  <c r="W715" i="2"/>
  <c r="W301" i="2"/>
  <c r="W1489" i="2"/>
  <c r="W1198" i="2"/>
  <c r="W538" i="2"/>
  <c r="W412" i="2"/>
  <c r="W1397" i="2"/>
  <c r="W702" i="2"/>
  <c r="W400" i="2"/>
  <c r="W1043" i="2"/>
  <c r="W1197" i="2"/>
  <c r="X1363" i="2"/>
  <c r="W315" i="2"/>
  <c r="W1782" i="2"/>
  <c r="W548" i="2"/>
  <c r="W841" i="2"/>
  <c r="X1304" i="2"/>
  <c r="X24" i="2"/>
  <c r="W1456" i="2"/>
  <c r="X687" i="2"/>
  <c r="W1875" i="2"/>
  <c r="W1913" i="2"/>
  <c r="X1841" i="2"/>
  <c r="X826" i="2"/>
  <c r="X441" i="2"/>
  <c r="X110" i="2"/>
  <c r="X1390" i="2"/>
  <c r="X1005" i="2"/>
  <c r="X674" i="2"/>
  <c r="X277" i="2"/>
  <c r="X1557" i="2"/>
  <c r="W1484" i="2"/>
  <c r="X971" i="2"/>
  <c r="W206" i="2"/>
  <c r="W2360" i="2"/>
  <c r="W2154" i="2"/>
  <c r="W2611" i="2"/>
  <c r="W2170" i="2"/>
  <c r="W2648" i="2"/>
  <c r="W2601" i="2"/>
  <c r="X1190" i="2"/>
  <c r="W782" i="2"/>
  <c r="W434" i="2"/>
  <c r="W1243" i="2"/>
  <c r="W993" i="2"/>
  <c r="W18" i="2"/>
  <c r="W282" i="2"/>
  <c r="W540" i="2"/>
  <c r="W1541" i="2"/>
  <c r="W1490" i="2"/>
  <c r="W544" i="2"/>
  <c r="W261" i="2"/>
  <c r="W1853" i="2"/>
  <c r="X707" i="2"/>
  <c r="W1895" i="2"/>
  <c r="W2421" i="2"/>
  <c r="W147" i="2"/>
  <c r="X2184" i="2"/>
  <c r="X904" i="2"/>
  <c r="W2080" i="2"/>
  <c r="X1567" i="2"/>
  <c r="X287" i="2"/>
  <c r="X694" i="2"/>
  <c r="W388" i="2"/>
  <c r="W681" i="2"/>
  <c r="X1482" i="2"/>
  <c r="X1097" i="2"/>
  <c r="X510" i="2"/>
  <c r="X381" i="2"/>
  <c r="X1661" i="2"/>
  <c r="X1074" i="2"/>
  <c r="X933" i="2"/>
  <c r="W2364" i="2"/>
  <c r="W776" i="2"/>
  <c r="X315" i="2"/>
  <c r="X2385" i="2"/>
  <c r="W2616" i="2"/>
  <c r="X780" i="2"/>
  <c r="W2114" i="2"/>
  <c r="W2329" i="2"/>
  <c r="X1062" i="2"/>
  <c r="W1274" i="2"/>
  <c r="W986" i="2"/>
  <c r="W1259" i="2"/>
  <c r="W1265" i="2"/>
  <c r="W726" i="2"/>
  <c r="W346" i="2"/>
  <c r="W533" i="2"/>
  <c r="W1813" i="2"/>
  <c r="W1506" i="2"/>
  <c r="W255" i="2"/>
  <c r="W589" i="2"/>
  <c r="W1869" i="2"/>
  <c r="X435" i="2"/>
  <c r="W1463" i="2"/>
  <c r="W2149" i="2"/>
  <c r="W714" i="2"/>
  <c r="X1784" i="2"/>
  <c r="X376" i="2"/>
  <c r="W1296" i="2"/>
  <c r="X271" i="2"/>
  <c r="X1590" i="2"/>
  <c r="W14" i="2"/>
  <c r="X474" i="2"/>
  <c r="X601" i="2"/>
  <c r="X526" i="2"/>
  <c r="X269" i="2"/>
  <c r="X194" i="2"/>
  <c r="X1602" i="2"/>
  <c r="X1717" i="2"/>
  <c r="W744" i="2"/>
  <c r="X427" i="2"/>
  <c r="X246" i="2"/>
  <c r="W2194" i="2"/>
  <c r="X2406" i="2"/>
  <c r="W2365" i="2"/>
  <c r="W2513" i="2"/>
  <c r="W2189" i="2"/>
  <c r="W1732" i="2"/>
  <c r="W2497" i="2"/>
  <c r="W1054" i="2"/>
  <c r="W1651" i="2"/>
  <c r="W1507" i="2"/>
  <c r="W2342" i="2"/>
  <c r="W1431" i="2"/>
  <c r="W1300" i="2"/>
  <c r="W2717" i="2"/>
  <c r="W2417" i="2"/>
  <c r="W1800" i="2"/>
  <c r="W5" i="2"/>
  <c r="W2054" i="2"/>
  <c r="W2803" i="2"/>
  <c r="W2183" i="2"/>
  <c r="W2066" i="2"/>
  <c r="W2785" i="2"/>
  <c r="W679" i="2"/>
  <c r="W1960" i="2"/>
  <c r="W2327" i="2"/>
  <c r="W983" i="2"/>
  <c r="W1636" i="2"/>
  <c r="W2386" i="2"/>
  <c r="W2177" i="2"/>
  <c r="W2424" i="2"/>
  <c r="W2100" i="2"/>
  <c r="W2646" i="2"/>
  <c r="W2097" i="2"/>
  <c r="W2772" i="2"/>
  <c r="W2795" i="2"/>
  <c r="W2251" i="2"/>
  <c r="W2466" i="2"/>
  <c r="X2244" i="2"/>
  <c r="X2802" i="2"/>
  <c r="X1850" i="2"/>
  <c r="X519" i="2"/>
  <c r="X1222" i="2"/>
  <c r="X2060" i="2"/>
  <c r="X2278" i="2"/>
  <c r="X1986" i="2"/>
  <c r="X2722" i="2"/>
  <c r="X2113" i="2"/>
  <c r="X2300" i="2"/>
  <c r="X2151" i="2"/>
  <c r="X1907" i="2"/>
  <c r="X2191" i="2"/>
  <c r="W974" i="2"/>
  <c r="W602" i="2"/>
  <c r="W661" i="2"/>
  <c r="W1941" i="2"/>
  <c r="W1634" i="2"/>
  <c r="W451" i="2"/>
  <c r="W717" i="2"/>
  <c r="W24" i="2"/>
  <c r="X307" i="2"/>
  <c r="W1039" i="2"/>
  <c r="W2021" i="2"/>
  <c r="W1318" i="2"/>
  <c r="X1656" i="2"/>
  <c r="W2576" i="2"/>
  <c r="W940" i="2"/>
  <c r="X143" i="2"/>
  <c r="X566" i="2"/>
  <c r="X742" i="2"/>
  <c r="X986" i="2"/>
  <c r="X729" i="2"/>
  <c r="X654" i="2"/>
  <c r="X397" i="2"/>
  <c r="X322" i="2"/>
  <c r="X437" i="2"/>
  <c r="X1845" i="2"/>
  <c r="W308" i="2"/>
  <c r="X299" i="2"/>
  <c r="W1771" i="2"/>
  <c r="X1809" i="2"/>
  <c r="X2732" i="2"/>
  <c r="W2234" i="2"/>
  <c r="W1256" i="2"/>
  <c r="W1476" i="2"/>
  <c r="W2826" i="2"/>
  <c r="W2812" i="2"/>
  <c r="W2461" i="2"/>
  <c r="W1302" i="2"/>
  <c r="W2372" i="2"/>
  <c r="W2152" i="2"/>
  <c r="W2346" i="2"/>
  <c r="W1640" i="2"/>
  <c r="W696" i="2"/>
  <c r="W2531" i="2"/>
  <c r="W2266" i="2"/>
  <c r="W919" i="2"/>
  <c r="W2344" i="2"/>
  <c r="W2439" i="2"/>
  <c r="W1224" i="2"/>
  <c r="W2529" i="2"/>
  <c r="W314" i="2"/>
  <c r="W1908" i="2"/>
  <c r="W1880" i="2"/>
  <c r="W2142" i="2"/>
  <c r="W2632" i="2"/>
  <c r="W1508" i="2"/>
  <c r="W2410" i="2"/>
  <c r="W1416" i="2"/>
  <c r="W704" i="2"/>
  <c r="W2518" i="2"/>
  <c r="W2175" i="2"/>
  <c r="W2074" i="2"/>
  <c r="W2683" i="2"/>
  <c r="W2123" i="2"/>
  <c r="X2145" i="2"/>
  <c r="X2489" i="2"/>
  <c r="X743" i="2"/>
  <c r="X2005" i="2"/>
  <c r="X1367" i="2"/>
  <c r="X887" i="2"/>
  <c r="X796" i="2"/>
  <c r="X2604" i="2"/>
  <c r="X1008" i="2"/>
  <c r="X256" i="2"/>
  <c r="X1975" i="2"/>
  <c r="X1758" i="2"/>
  <c r="X2031" i="2"/>
  <c r="W958" i="2"/>
  <c r="W1089" i="2"/>
  <c r="W1381" i="2"/>
  <c r="W969" i="2"/>
  <c r="W56" i="2"/>
  <c r="W2268" i="2"/>
  <c r="W2196" i="2"/>
  <c r="W2206" i="2"/>
  <c r="W130" i="2"/>
  <c r="W1611" i="2"/>
  <c r="W603" i="2"/>
  <c r="W941" i="2"/>
  <c r="W1996" i="2"/>
  <c r="W2401" i="2"/>
  <c r="W1385" i="2"/>
  <c r="W890" i="2"/>
  <c r="W437" i="2"/>
  <c r="W1950" i="2"/>
  <c r="W163" i="2"/>
  <c r="W1765" i="2"/>
  <c r="W1202" i="2"/>
  <c r="W611" i="2"/>
  <c r="W541" i="2"/>
  <c r="W1565" i="2"/>
  <c r="W1591" i="2"/>
  <c r="X1897" i="2"/>
  <c r="X1704" i="2"/>
  <c r="W2368" i="2"/>
  <c r="W1344" i="2"/>
  <c r="W1119" i="2"/>
  <c r="X1126" i="2"/>
  <c r="X1194" i="2"/>
  <c r="X1577" i="2"/>
  <c r="X93" i="2"/>
  <c r="X274" i="2"/>
  <c r="X645" i="2"/>
  <c r="W1884" i="2"/>
  <c r="X603" i="2"/>
  <c r="X1028" i="2"/>
  <c r="W2082" i="2"/>
  <c r="X1762" i="2"/>
  <c r="W1006" i="2"/>
  <c r="W1745" i="2"/>
  <c r="W794" i="2"/>
  <c r="W950" i="2"/>
  <c r="W1325" i="2"/>
  <c r="W242" i="2"/>
  <c r="W1607" i="2"/>
  <c r="X1176" i="2"/>
  <c r="W1747" i="2"/>
  <c r="X954" i="2"/>
  <c r="X238" i="2"/>
  <c r="X802" i="2"/>
  <c r="W1356" i="2"/>
  <c r="X966" i="2"/>
  <c r="W1066" i="2"/>
  <c r="W1371" i="2"/>
  <c r="W357" i="2"/>
  <c r="W429" i="2"/>
  <c r="X902" i="2"/>
  <c r="X2056" i="2"/>
  <c r="W1952" i="2"/>
  <c r="X159" i="2"/>
  <c r="X74" i="2"/>
  <c r="X1610" i="2"/>
  <c r="X509" i="2"/>
  <c r="X1061" i="2"/>
  <c r="W436" i="2"/>
  <c r="X187" i="2"/>
  <c r="W1387" i="2"/>
  <c r="W924" i="2"/>
  <c r="X156" i="2"/>
  <c r="X2506" i="2"/>
  <c r="X1612" i="2"/>
  <c r="W2590" i="2"/>
  <c r="W2249" i="2"/>
  <c r="W871" i="2"/>
  <c r="W329" i="2"/>
  <c r="W1610" i="2"/>
  <c r="W1110" i="2"/>
  <c r="W1083" i="2"/>
  <c r="W577" i="2"/>
  <c r="W1601" i="2"/>
  <c r="W878" i="2"/>
  <c r="W124" i="2"/>
  <c r="W319" i="2"/>
  <c r="W869" i="2"/>
  <c r="W1893" i="2"/>
  <c r="W1330" i="2"/>
  <c r="W546" i="2"/>
  <c r="W771" i="2"/>
  <c r="W669" i="2"/>
  <c r="W1693" i="2"/>
  <c r="X1123" i="2"/>
  <c r="X99" i="2"/>
  <c r="W1231" i="2"/>
  <c r="W1305" i="2"/>
  <c r="W1056" i="2"/>
  <c r="W1702" i="2"/>
  <c r="X2600" i="2"/>
  <c r="X1576" i="2"/>
  <c r="X552" i="2"/>
  <c r="W2240" i="2"/>
  <c r="W1156" i="2"/>
  <c r="X959" i="2"/>
  <c r="W535" i="2"/>
  <c r="W227" i="2"/>
  <c r="W1232" i="2"/>
  <c r="X102" i="2"/>
  <c r="X298" i="2"/>
  <c r="X1322" i="2"/>
  <c r="X681" i="2"/>
  <c r="X1705" i="2"/>
  <c r="X862" i="2"/>
  <c r="X221" i="2"/>
  <c r="X1245" i="2"/>
  <c r="X402" i="2"/>
  <c r="X1426" i="2"/>
  <c r="X773" i="2"/>
  <c r="X1797" i="2"/>
  <c r="W1756" i="2"/>
  <c r="X1499" i="2"/>
  <c r="X475" i="2"/>
  <c r="W1903" i="2"/>
  <c r="W2548" i="2"/>
  <c r="X2565" i="2"/>
  <c r="W2407" i="2"/>
  <c r="W2643" i="2"/>
  <c r="X2209" i="2"/>
  <c r="W320" i="2"/>
  <c r="W2745" i="2"/>
  <c r="W880" i="2"/>
  <c r="W710" i="2"/>
  <c r="W1242" i="2"/>
  <c r="W658" i="2"/>
  <c r="W971" i="2"/>
  <c r="W721" i="2"/>
  <c r="W1873" i="2"/>
  <c r="W1454" i="2"/>
  <c r="W1038" i="2"/>
  <c r="W501" i="2"/>
  <c r="W1653" i="2"/>
  <c r="W1218" i="2"/>
  <c r="W1062" i="2"/>
  <c r="W1299" i="2"/>
  <c r="W1453" i="2"/>
  <c r="X851" i="2"/>
  <c r="W264" i="2"/>
  <c r="X1057" i="2"/>
  <c r="W2565" i="2"/>
  <c r="W1207" i="2"/>
  <c r="X2009" i="2"/>
  <c r="X2328" i="2"/>
  <c r="X1048" i="2"/>
  <c r="W2480" i="2"/>
  <c r="W340" i="2"/>
  <c r="X431" i="2"/>
  <c r="W1459" i="2"/>
  <c r="W796" i="2"/>
  <c r="W1833" i="2"/>
  <c r="X1082" i="2"/>
  <c r="X953" i="2"/>
  <c r="X366" i="2"/>
  <c r="X1646" i="2"/>
  <c r="X1517" i="2"/>
  <c r="X930" i="2"/>
  <c r="X533" i="2"/>
  <c r="W2508" i="2"/>
  <c r="W1176" i="2"/>
  <c r="X715" i="2"/>
  <c r="X524" i="2"/>
  <c r="W2673" i="2"/>
  <c r="X2534" i="2"/>
  <c r="X2029" i="2"/>
  <c r="W2089" i="2"/>
  <c r="W1862" i="2"/>
  <c r="W1258" i="2"/>
  <c r="W90" i="2"/>
  <c r="W1499" i="2"/>
  <c r="W1249" i="2"/>
  <c r="W1214" i="2"/>
  <c r="W826" i="2"/>
  <c r="W517" i="2"/>
  <c r="W9" i="2"/>
  <c r="W1746" i="2"/>
  <c r="W239" i="2"/>
  <c r="W829" i="2"/>
  <c r="W225" i="2"/>
  <c r="X451" i="2"/>
  <c r="W259" i="2"/>
  <c r="W2165" i="2"/>
  <c r="X1617" i="2"/>
  <c r="X1928" i="2"/>
  <c r="X392" i="2"/>
  <c r="W1824" i="2"/>
  <c r="X1311" i="2"/>
  <c r="W107" i="2"/>
  <c r="W1366" i="2"/>
  <c r="W1095" i="2"/>
  <c r="X458" i="2"/>
  <c r="X73" i="2"/>
  <c r="X1353" i="2"/>
  <c r="X1022" i="2"/>
  <c r="X637" i="2"/>
  <c r="X50" i="2"/>
  <c r="X1586" i="2"/>
  <c r="X1189" i="2"/>
  <c r="W2108" i="2"/>
  <c r="X1339" i="2"/>
  <c r="X59" i="2"/>
  <c r="X260" i="2"/>
  <c r="W2369" i="2"/>
  <c r="W2433" i="2"/>
  <c r="X2085" i="2"/>
  <c r="W2073" i="2"/>
  <c r="X881" i="2"/>
  <c r="W1530" i="2"/>
  <c r="W154" i="2"/>
  <c r="W380" i="2"/>
  <c r="W1521" i="2"/>
  <c r="W1230" i="2"/>
  <c r="W508" i="2"/>
  <c r="W789" i="2"/>
  <c r="W97" i="2"/>
  <c r="W2018" i="2"/>
  <c r="W691" i="2"/>
  <c r="W845" i="2"/>
  <c r="X1459" i="2"/>
  <c r="X179" i="2"/>
  <c r="W59" i="2"/>
  <c r="W1136" i="2"/>
  <c r="X1489" i="2"/>
  <c r="X1528" i="2"/>
  <c r="W2448" i="2"/>
  <c r="W688" i="2"/>
  <c r="X15" i="2"/>
  <c r="X513" i="2"/>
  <c r="W650" i="2"/>
  <c r="X1114" i="2"/>
  <c r="X857" i="2"/>
  <c r="X782" i="2"/>
  <c r="X909" i="2"/>
  <c r="X450" i="2"/>
  <c r="X565" i="2"/>
  <c r="W2604" i="2"/>
  <c r="X1579" i="2"/>
  <c r="W131" i="2"/>
  <c r="W1081" i="2"/>
  <c r="W2558" i="2"/>
  <c r="W2754" i="2"/>
  <c r="W2562" i="2"/>
  <c r="W2312" i="2"/>
  <c r="W1348" i="2"/>
  <c r="W2627" i="2"/>
  <c r="W2634" i="2"/>
  <c r="W2637" i="2"/>
  <c r="W2116" i="2"/>
  <c r="W1867" i="2"/>
  <c r="W2173" i="2"/>
  <c r="W1096" i="2"/>
  <c r="W1142" i="2"/>
  <c r="W2454" i="2"/>
  <c r="W120" i="2"/>
  <c r="W2787" i="2"/>
  <c r="W2039" i="2"/>
  <c r="W2378" i="2"/>
  <c r="W2829" i="2"/>
  <c r="W1087" i="2"/>
  <c r="W2088" i="2"/>
  <c r="W1368" i="2"/>
  <c r="W2567" i="2"/>
  <c r="W1239" i="2"/>
  <c r="W1652" i="2"/>
  <c r="W2698" i="2"/>
  <c r="W8" i="2"/>
  <c r="W2376" i="2"/>
  <c r="W2790" i="2"/>
  <c r="W2731" i="2"/>
  <c r="W2065" i="2"/>
  <c r="W424" i="2"/>
  <c r="W1894" i="2"/>
  <c r="W2516" i="2"/>
  <c r="W2589" i="2"/>
  <c r="W2635" i="2"/>
  <c r="W2131" i="2"/>
  <c r="X432" i="2"/>
  <c r="X1280" i="2"/>
  <c r="X500" i="2"/>
  <c r="X1962" i="2"/>
  <c r="X1415" i="2"/>
  <c r="X2801" i="2"/>
  <c r="X1639" i="2"/>
  <c r="X2317" i="2"/>
  <c r="X572" i="2"/>
  <c r="X1606" i="2"/>
  <c r="X2450" i="2"/>
  <c r="X1398" i="2"/>
  <c r="X1148" i="2"/>
  <c r="X476" i="2"/>
  <c r="X1344" i="2"/>
  <c r="X1815" i="2"/>
  <c r="X2429" i="2"/>
  <c r="X1887" i="2"/>
  <c r="W2578" i="2"/>
  <c r="W467" i="2"/>
  <c r="W1018" i="2"/>
  <c r="W1283" i="2"/>
  <c r="W1271" i="2"/>
  <c r="W1204" i="2"/>
  <c r="W1528" i="2"/>
  <c r="W775" i="2"/>
  <c r="W406" i="2"/>
  <c r="W391" i="2"/>
  <c r="W268" i="2"/>
  <c r="W2620" i="2"/>
  <c r="W1559" i="2"/>
  <c r="W2759" i="2"/>
  <c r="W519" i="2"/>
  <c r="W1990" i="2"/>
  <c r="W843" i="2"/>
  <c r="W465" i="2"/>
  <c r="W341" i="2"/>
  <c r="W298" i="2"/>
  <c r="X1235" i="2"/>
  <c r="X2712" i="2"/>
  <c r="W1328" i="2"/>
  <c r="W889" i="2"/>
  <c r="X1518" i="2"/>
  <c r="X405" i="2"/>
  <c r="X843" i="2"/>
  <c r="X2556" i="2"/>
  <c r="X166" i="2"/>
  <c r="W1121" i="2"/>
  <c r="W570" i="2"/>
  <c r="W1618" i="2"/>
  <c r="W19" i="2"/>
  <c r="X579" i="2"/>
  <c r="W2293" i="2"/>
  <c r="W1511" i="2"/>
  <c r="X638" i="2"/>
  <c r="X1789" i="2"/>
  <c r="W2236" i="2"/>
  <c r="X2256" i="2"/>
  <c r="X2810" i="2"/>
  <c r="X1909" i="2"/>
  <c r="X1905" i="2"/>
  <c r="W2201" i="2"/>
  <c r="X38" i="2"/>
  <c r="W1402" i="2"/>
  <c r="W1393" i="2"/>
  <c r="W1460" i="2"/>
  <c r="X2516" i="2"/>
  <c r="X999" i="2"/>
  <c r="X1340" i="2"/>
  <c r="X1264" i="2"/>
  <c r="W576" i="2"/>
  <c r="W2242" i="2"/>
  <c r="X2708" i="2"/>
  <c r="W2121" i="2"/>
  <c r="X1446" i="2"/>
  <c r="W66" i="2"/>
  <c r="W1738" i="2"/>
  <c r="W153" i="2"/>
  <c r="W1211" i="2"/>
  <c r="W705" i="2"/>
  <c r="W1729" i="2"/>
  <c r="W1182" i="2"/>
  <c r="W150" i="2"/>
  <c r="W571" i="2"/>
  <c r="W997" i="2"/>
  <c r="W300" i="2"/>
  <c r="W1458" i="2"/>
  <c r="W802" i="2"/>
  <c r="W899" i="2"/>
  <c r="W797" i="2"/>
  <c r="W1821" i="2"/>
  <c r="X995" i="2"/>
  <c r="W607" i="2"/>
  <c r="W695" i="2"/>
  <c r="W129" i="2"/>
  <c r="W2709" i="2"/>
  <c r="W840" i="2"/>
  <c r="W89" i="2"/>
  <c r="X2472" i="2"/>
  <c r="X1448" i="2"/>
  <c r="X424" i="2"/>
  <c r="W2112" i="2"/>
  <c r="W784" i="2"/>
  <c r="X831" i="2"/>
  <c r="W175" i="2"/>
  <c r="X950" i="2"/>
  <c r="W1052" i="2"/>
  <c r="W1670" i="2"/>
  <c r="X426" i="2"/>
  <c r="X1450" i="2"/>
  <c r="X809" i="2"/>
  <c r="X1833" i="2"/>
  <c r="X990" i="2"/>
  <c r="X349" i="2"/>
  <c r="X1373" i="2"/>
  <c r="X530" i="2"/>
  <c r="X1554" i="2"/>
  <c r="X901" i="2"/>
  <c r="W2652" i="2"/>
  <c r="W1628" i="2"/>
  <c r="X1371" i="2"/>
  <c r="X347" i="2"/>
  <c r="W2657" i="2"/>
  <c r="X2272" i="2"/>
  <c r="X2321" i="2"/>
  <c r="W2103" i="2"/>
  <c r="W2339" i="2"/>
  <c r="W2617" i="2"/>
  <c r="W620" i="2"/>
  <c r="X1137" i="2"/>
  <c r="W1370" i="2"/>
  <c r="W922" i="2"/>
  <c r="W1227" i="2"/>
  <c r="W849" i="2"/>
  <c r="W152" i="2"/>
  <c r="W1582" i="2"/>
  <c r="W252" i="2"/>
  <c r="W629" i="2"/>
  <c r="W1781" i="2"/>
  <c r="W1474" i="2"/>
  <c r="W416" i="2"/>
  <c r="W221" i="2"/>
  <c r="W1581" i="2"/>
  <c r="X723" i="2"/>
  <c r="W1911" i="2"/>
  <c r="X33" i="2"/>
  <c r="W2437" i="2"/>
  <c r="W307" i="2"/>
  <c r="X1881" i="2"/>
  <c r="X2200" i="2"/>
  <c r="X920" i="2"/>
  <c r="W2352" i="2"/>
  <c r="X1583" i="2"/>
  <c r="X303" i="2"/>
  <c r="W1055" i="2"/>
  <c r="W516" i="2"/>
  <c r="W809" i="2"/>
  <c r="X1210" i="2"/>
  <c r="X1081" i="2"/>
  <c r="X494" i="2"/>
  <c r="X109" i="2"/>
  <c r="X1645" i="2"/>
  <c r="X1058" i="2"/>
  <c r="X661" i="2"/>
  <c r="W2380" i="2"/>
  <c r="W808" i="2"/>
  <c r="X587" i="2"/>
  <c r="W1716" i="2"/>
  <c r="W2653" i="2"/>
  <c r="X2716" i="2"/>
  <c r="X1730" i="2"/>
  <c r="W2737" i="2"/>
  <c r="X2402" i="2"/>
  <c r="X2597" i="2"/>
  <c r="W1248" i="2"/>
  <c r="W454" i="2"/>
  <c r="W1386" i="2"/>
  <c r="W127" i="2"/>
  <c r="W1627" i="2"/>
  <c r="W1377" i="2"/>
  <c r="W1342" i="2"/>
  <c r="W1058" i="2"/>
  <c r="W645" i="2"/>
  <c r="W20" i="2"/>
  <c r="W1874" i="2"/>
  <c r="W419" i="2"/>
  <c r="W957" i="2"/>
  <c r="X1603" i="2"/>
  <c r="X323" i="2"/>
  <c r="X982" i="2"/>
  <c r="W2037" i="2"/>
  <c r="X593" i="2"/>
  <c r="X1800" i="2"/>
  <c r="X264" i="2"/>
  <c r="W1696" i="2"/>
  <c r="X1183" i="2"/>
  <c r="W22" i="2"/>
  <c r="X1665" i="2"/>
  <c r="W91" i="2"/>
  <c r="X586" i="2"/>
  <c r="X201" i="2"/>
  <c r="X1481" i="2"/>
  <c r="X1150" i="2"/>
  <c r="X765" i="2"/>
  <c r="X178" i="2"/>
  <c r="X37" i="2"/>
  <c r="X1317" i="2"/>
  <c r="W1980" i="2"/>
  <c r="X1211" i="2"/>
  <c r="W527" i="2"/>
  <c r="W1844" i="2"/>
  <c r="X2249" i="2"/>
  <c r="X2624" i="2"/>
  <c r="W2778" i="2"/>
  <c r="X2780" i="2"/>
  <c r="X2366" i="2"/>
  <c r="W1216" i="2"/>
  <c r="W332" i="2"/>
  <c r="W1658" i="2"/>
  <c r="W155" i="2"/>
  <c r="W337" i="2"/>
  <c r="W1649" i="2"/>
  <c r="W1358" i="2"/>
  <c r="W11" i="2"/>
  <c r="W917" i="2"/>
  <c r="W132" i="2"/>
  <c r="W85" i="2"/>
  <c r="W819" i="2"/>
  <c r="W973" i="2"/>
  <c r="X1331" i="2"/>
  <c r="X51" i="2"/>
  <c r="X854" i="2"/>
  <c r="W1000" i="2"/>
  <c r="X465" i="2"/>
  <c r="X2808" i="2"/>
  <c r="X1400" i="2"/>
  <c r="W2320" i="2"/>
  <c r="X1295" i="2"/>
  <c r="W439" i="2"/>
  <c r="W1657" i="2"/>
  <c r="W1286" i="2"/>
  <c r="X1242" i="2"/>
  <c r="X1369" i="2"/>
  <c r="X910" i="2"/>
  <c r="X1037" i="2"/>
  <c r="X578" i="2"/>
  <c r="X693" i="2"/>
  <c r="W2092" i="2"/>
  <c r="X1451" i="2"/>
  <c r="W78" i="2"/>
  <c r="W1755" i="2"/>
  <c r="X1036" i="2"/>
  <c r="W2515" i="2"/>
  <c r="W2426" i="2"/>
  <c r="W2404" i="2"/>
  <c r="W2024" i="2"/>
  <c r="W2630" i="2"/>
  <c r="W2237" i="2"/>
  <c r="W2290" i="2"/>
  <c r="W2125" i="2"/>
  <c r="W1161" i="2"/>
  <c r="W682" i="2"/>
  <c r="W1599" i="2"/>
  <c r="W1112" i="2"/>
  <c r="W2198" i="2"/>
  <c r="W2295" i="2"/>
  <c r="W126" i="2"/>
  <c r="W2573" i="2"/>
  <c r="W119" i="2"/>
  <c r="W1924" i="2"/>
  <c r="W2241" i="2"/>
  <c r="W2106" i="2"/>
  <c r="W2676" i="2"/>
  <c r="W1524" i="2"/>
  <c r="W2212" i="2"/>
  <c r="W116" i="2"/>
  <c r="W2662" i="2"/>
  <c r="W2049" i="2"/>
  <c r="W2451" i="2"/>
  <c r="W2158" i="2"/>
  <c r="W2456" i="2"/>
  <c r="W1704" i="2"/>
  <c r="W2575" i="2"/>
  <c r="W2539" i="2"/>
  <c r="W2799" i="2"/>
  <c r="W2800" i="2"/>
  <c r="W2783" i="2"/>
  <c r="X2230" i="2"/>
  <c r="X2437" i="2"/>
  <c r="X2601" i="2"/>
  <c r="X1831" i="2"/>
  <c r="X2074" i="2"/>
  <c r="X1452" i="2"/>
  <c r="X2570" i="2"/>
  <c r="X2784" i="2"/>
  <c r="X2001" i="2"/>
  <c r="X2682" i="2"/>
  <c r="X828" i="2"/>
  <c r="X1934" i="2"/>
  <c r="X1846" i="2"/>
  <c r="X2823" i="2"/>
  <c r="X1687" i="2"/>
  <c r="X2707" i="2"/>
  <c r="X2434" i="2"/>
  <c r="X2724" i="2"/>
  <c r="X1759" i="2"/>
</calcChain>
</file>

<file path=xl/sharedStrings.xml><?xml version="1.0" encoding="utf-8"?>
<sst xmlns="http://schemas.openxmlformats.org/spreadsheetml/2006/main" count="15556" uniqueCount="45">
  <si>
    <t>state</t>
  </si>
  <si>
    <t>NMI_Bus_res</t>
  </si>
  <si>
    <t>Sum of Installed_DER_capacity_kVA</t>
  </si>
  <si>
    <t>Sum of Num_DER_Connections</t>
  </si>
  <si>
    <t>Sum of Solar_capacity_kVA</t>
  </si>
  <si>
    <t>Sum of Solar_Connections</t>
  </si>
  <si>
    <t>Sum of Battery_capacity_kVA</t>
  </si>
  <si>
    <t>Sum of Battery_Storage_kVAh</t>
  </si>
  <si>
    <t>Sum of Battery_Connections</t>
  </si>
  <si>
    <t>Sum of Installed_OtherDER_capacity_kVA</t>
  </si>
  <si>
    <t>Sum of Num_Other_Connections</t>
  </si>
  <si>
    <t>ACT</t>
  </si>
  <si>
    <t>NSW</t>
  </si>
  <si>
    <t>QLD</t>
  </si>
  <si>
    <t>SA</t>
  </si>
  <si>
    <t>TAS</t>
  </si>
  <si>
    <t>VIC</t>
  </si>
  <si>
    <t>BUSINESS</t>
  </si>
  <si>
    <t>RESIDENTIAL</t>
  </si>
  <si>
    <t>Residential</t>
  </si>
  <si>
    <t>Commercial</t>
  </si>
  <si>
    <t>/</t>
  </si>
  <si>
    <t>,</t>
  </si>
  <si>
    <t>/;</t>
  </si>
  <si>
    <t>Parameter ResBatInstPC(postcode) residenital battery installations by postcode</t>
  </si>
  <si>
    <t>Parameter BusBatInstPC(postcode) business battery installations by postcode</t>
  </si>
  <si>
    <t>postcode</t>
  </si>
  <si>
    <t>&lt; 10 sites</t>
  </si>
  <si>
    <t>WA</t>
  </si>
  <si>
    <t>NULL</t>
  </si>
  <si>
    <t>Period</t>
  </si>
  <si>
    <t>State</t>
  </si>
  <si>
    <t>NoOfUnits</t>
  </si>
  <si>
    <t>Source</t>
  </si>
  <si>
    <t>RatedCapacity</t>
  </si>
  <si>
    <t>StorageCapacity</t>
  </si>
  <si>
    <t>InstallationType</t>
  </si>
  <si>
    <t>SOLAR</t>
  </si>
  <si>
    <t>TOTAL</t>
  </si>
  <si>
    <t>BATTERY</t>
  </si>
  <si>
    <t>OTHER</t>
  </si>
  <si>
    <t>2021 summary installations</t>
  </si>
  <si>
    <t>Bring in 2021 data remove negatives</t>
  </si>
  <si>
    <t>no bus res split for WA</t>
  </si>
  <si>
    <t>Assume 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</si>
</sst>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74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24</v>
      </c>
    </row>
    <row r="2" spans="1:3" x14ac:dyDescent="0.25">
      <c r="A2" s="1" t="s">
        <v>21</v>
      </c>
    </row>
    <row r="3" spans="1:3" x14ac:dyDescent="0.25">
      <c r="A3">
        <f>Sheet1!C4</f>
        <v>0</v>
      </c>
      <c r="B3">
        <f>Sheet1!D4</f>
        <v>0</v>
      </c>
      <c r="C3" t="s">
        <v>22</v>
      </c>
    </row>
    <row r="4" spans="1:3" x14ac:dyDescent="0.25">
      <c r="A4">
        <f>Sheet1!C5</f>
        <v>200</v>
      </c>
      <c r="B4">
        <f>Sheet1!D5</f>
        <v>0</v>
      </c>
      <c r="C4" t="s">
        <v>22</v>
      </c>
    </row>
    <row r="5" spans="1:3" x14ac:dyDescent="0.25">
      <c r="A5">
        <f>Sheet1!C6</f>
        <v>800</v>
      </c>
      <c r="B5">
        <f>Sheet1!D6</f>
        <v>0</v>
      </c>
      <c r="C5" t="s">
        <v>22</v>
      </c>
    </row>
    <row r="6" spans="1:3" x14ac:dyDescent="0.25">
      <c r="A6">
        <f>Sheet1!C7</f>
        <v>801</v>
      </c>
      <c r="B6">
        <f>Sheet1!D7</f>
        <v>0</v>
      </c>
      <c r="C6" t="s">
        <v>22</v>
      </c>
    </row>
    <row r="7" spans="1:3" x14ac:dyDescent="0.25">
      <c r="A7">
        <f>Sheet1!C8</f>
        <v>803</v>
      </c>
      <c r="B7">
        <f>Sheet1!D8</f>
        <v>0</v>
      </c>
      <c r="C7" t="s">
        <v>22</v>
      </c>
    </row>
    <row r="8" spans="1:3" x14ac:dyDescent="0.25">
      <c r="A8">
        <f>Sheet1!C9</f>
        <v>804</v>
      </c>
      <c r="B8">
        <f>Sheet1!D9</f>
        <v>0</v>
      </c>
      <c r="C8" t="s">
        <v>22</v>
      </c>
    </row>
    <row r="9" spans="1:3" x14ac:dyDescent="0.25">
      <c r="A9">
        <f>Sheet1!C10</f>
        <v>810</v>
      </c>
      <c r="B9">
        <f>Sheet1!D10</f>
        <v>0</v>
      </c>
      <c r="C9" t="s">
        <v>22</v>
      </c>
    </row>
    <row r="10" spans="1:3" x14ac:dyDescent="0.25">
      <c r="A10">
        <f>Sheet1!C11</f>
        <v>811</v>
      </c>
      <c r="B10">
        <f>Sheet1!D11</f>
        <v>0</v>
      </c>
      <c r="C10" t="s">
        <v>22</v>
      </c>
    </row>
    <row r="11" spans="1:3" x14ac:dyDescent="0.25">
      <c r="A11">
        <f>Sheet1!C12</f>
        <v>812</v>
      </c>
      <c r="B11">
        <f>Sheet1!D12</f>
        <v>0</v>
      </c>
      <c r="C11" t="s">
        <v>22</v>
      </c>
    </row>
    <row r="12" spans="1:3" x14ac:dyDescent="0.25">
      <c r="A12">
        <f>Sheet1!C13</f>
        <v>813</v>
      </c>
      <c r="B12">
        <f>Sheet1!D13</f>
        <v>0</v>
      </c>
      <c r="C12" t="s">
        <v>22</v>
      </c>
    </row>
    <row r="13" spans="1:3" x14ac:dyDescent="0.25">
      <c r="A13">
        <f>Sheet1!C14</f>
        <v>814</v>
      </c>
      <c r="B13">
        <f>Sheet1!D14</f>
        <v>0</v>
      </c>
      <c r="C13" t="s">
        <v>22</v>
      </c>
    </row>
    <row r="14" spans="1:3" x14ac:dyDescent="0.25">
      <c r="A14">
        <f>Sheet1!C15</f>
        <v>815</v>
      </c>
      <c r="B14">
        <f>Sheet1!D15</f>
        <v>0</v>
      </c>
      <c r="C14" t="s">
        <v>22</v>
      </c>
    </row>
    <row r="15" spans="1:3" x14ac:dyDescent="0.25">
      <c r="A15">
        <f>Sheet1!C16</f>
        <v>820</v>
      </c>
      <c r="B15">
        <f>Sheet1!D16</f>
        <v>0</v>
      </c>
      <c r="C15" t="s">
        <v>22</v>
      </c>
    </row>
    <row r="16" spans="1:3" x14ac:dyDescent="0.25">
      <c r="A16">
        <f>Sheet1!C17</f>
        <v>821</v>
      </c>
      <c r="B16">
        <f>Sheet1!D17</f>
        <v>0</v>
      </c>
      <c r="C16" t="s">
        <v>22</v>
      </c>
    </row>
    <row r="17" spans="1:3" x14ac:dyDescent="0.25">
      <c r="A17">
        <f>Sheet1!C18</f>
        <v>822</v>
      </c>
      <c r="B17">
        <f>Sheet1!D18</f>
        <v>0</v>
      </c>
      <c r="C17" t="s">
        <v>22</v>
      </c>
    </row>
    <row r="18" spans="1:3" x14ac:dyDescent="0.25">
      <c r="A18">
        <f>Sheet1!C19</f>
        <v>828</v>
      </c>
      <c r="B18">
        <f>Sheet1!D19</f>
        <v>0</v>
      </c>
      <c r="C18" t="s">
        <v>22</v>
      </c>
    </row>
    <row r="19" spans="1:3" x14ac:dyDescent="0.25">
      <c r="A19">
        <f>Sheet1!C20</f>
        <v>829</v>
      </c>
      <c r="B19">
        <f>Sheet1!D20</f>
        <v>0</v>
      </c>
      <c r="C19" t="s">
        <v>22</v>
      </c>
    </row>
    <row r="20" spans="1:3" x14ac:dyDescent="0.25">
      <c r="A20">
        <f>Sheet1!C21</f>
        <v>830</v>
      </c>
      <c r="B20">
        <f>Sheet1!D21</f>
        <v>0</v>
      </c>
      <c r="C20" t="s">
        <v>22</v>
      </c>
    </row>
    <row r="21" spans="1:3" x14ac:dyDescent="0.25">
      <c r="A21">
        <f>Sheet1!C22</f>
        <v>831</v>
      </c>
      <c r="B21">
        <f>Sheet1!D22</f>
        <v>0</v>
      </c>
      <c r="C21" t="s">
        <v>22</v>
      </c>
    </row>
    <row r="22" spans="1:3" x14ac:dyDescent="0.25">
      <c r="A22">
        <f>Sheet1!C23</f>
        <v>832</v>
      </c>
      <c r="B22">
        <f>Sheet1!D23</f>
        <v>0</v>
      </c>
      <c r="C22" t="s">
        <v>22</v>
      </c>
    </row>
    <row r="23" spans="1:3" x14ac:dyDescent="0.25">
      <c r="A23">
        <f>Sheet1!C24</f>
        <v>834</v>
      </c>
      <c r="B23">
        <f>Sheet1!D24</f>
        <v>0</v>
      </c>
      <c r="C23" t="s">
        <v>22</v>
      </c>
    </row>
    <row r="24" spans="1:3" x14ac:dyDescent="0.25">
      <c r="A24">
        <f>Sheet1!C25</f>
        <v>835</v>
      </c>
      <c r="B24">
        <f>Sheet1!D25</f>
        <v>0</v>
      </c>
      <c r="C24" t="s">
        <v>22</v>
      </c>
    </row>
    <row r="25" spans="1:3" x14ac:dyDescent="0.25">
      <c r="A25">
        <f>Sheet1!C26</f>
        <v>836</v>
      </c>
      <c r="B25">
        <f>Sheet1!D26</f>
        <v>0</v>
      </c>
      <c r="C25" t="s">
        <v>22</v>
      </c>
    </row>
    <row r="26" spans="1:3" x14ac:dyDescent="0.25">
      <c r="A26">
        <f>Sheet1!C27</f>
        <v>837</v>
      </c>
      <c r="B26">
        <f>Sheet1!D27</f>
        <v>0</v>
      </c>
      <c r="C26" t="s">
        <v>22</v>
      </c>
    </row>
    <row r="27" spans="1:3" x14ac:dyDescent="0.25">
      <c r="A27">
        <f>Sheet1!C28</f>
        <v>838</v>
      </c>
      <c r="B27">
        <f>Sheet1!D28</f>
        <v>0</v>
      </c>
      <c r="C27" t="s">
        <v>22</v>
      </c>
    </row>
    <row r="28" spans="1:3" x14ac:dyDescent="0.25">
      <c r="A28">
        <f>Sheet1!C29</f>
        <v>839</v>
      </c>
      <c r="B28">
        <f>Sheet1!D29</f>
        <v>0</v>
      </c>
      <c r="C28" t="s">
        <v>22</v>
      </c>
    </row>
    <row r="29" spans="1:3" x14ac:dyDescent="0.25">
      <c r="A29">
        <f>Sheet1!C30</f>
        <v>840</v>
      </c>
      <c r="B29">
        <f>Sheet1!D30</f>
        <v>0</v>
      </c>
      <c r="C29" t="s">
        <v>22</v>
      </c>
    </row>
    <row r="30" spans="1:3" x14ac:dyDescent="0.25">
      <c r="A30">
        <f>Sheet1!C31</f>
        <v>841</v>
      </c>
      <c r="B30">
        <f>Sheet1!D31</f>
        <v>0</v>
      </c>
      <c r="C30" t="s">
        <v>22</v>
      </c>
    </row>
    <row r="31" spans="1:3" x14ac:dyDescent="0.25">
      <c r="A31">
        <f>Sheet1!C32</f>
        <v>845</v>
      </c>
      <c r="B31">
        <f>Sheet1!D32</f>
        <v>0</v>
      </c>
      <c r="C31" t="s">
        <v>22</v>
      </c>
    </row>
    <row r="32" spans="1:3" x14ac:dyDescent="0.25">
      <c r="A32">
        <f>Sheet1!C33</f>
        <v>846</v>
      </c>
      <c r="B32">
        <f>Sheet1!D33</f>
        <v>0</v>
      </c>
      <c r="C32" t="s">
        <v>22</v>
      </c>
    </row>
    <row r="33" spans="1:3" x14ac:dyDescent="0.25">
      <c r="A33">
        <f>Sheet1!C34</f>
        <v>847</v>
      </c>
      <c r="B33">
        <f>Sheet1!D34</f>
        <v>0</v>
      </c>
      <c r="C33" t="s">
        <v>22</v>
      </c>
    </row>
    <row r="34" spans="1:3" x14ac:dyDescent="0.25">
      <c r="A34">
        <f>Sheet1!C35</f>
        <v>850</v>
      </c>
      <c r="B34">
        <f>Sheet1!D35</f>
        <v>0</v>
      </c>
      <c r="C34" t="s">
        <v>22</v>
      </c>
    </row>
    <row r="35" spans="1:3" x14ac:dyDescent="0.25">
      <c r="A35">
        <f>Sheet1!C36</f>
        <v>851</v>
      </c>
      <c r="B35">
        <f>Sheet1!D36</f>
        <v>0</v>
      </c>
      <c r="C35" t="s">
        <v>22</v>
      </c>
    </row>
    <row r="36" spans="1:3" x14ac:dyDescent="0.25">
      <c r="A36">
        <f>Sheet1!C37</f>
        <v>852</v>
      </c>
      <c r="B36">
        <f>Sheet1!D37</f>
        <v>0</v>
      </c>
      <c r="C36" t="s">
        <v>22</v>
      </c>
    </row>
    <row r="37" spans="1:3" x14ac:dyDescent="0.25">
      <c r="A37">
        <f>Sheet1!C38</f>
        <v>853</v>
      </c>
      <c r="B37">
        <f>Sheet1!D38</f>
        <v>0</v>
      </c>
      <c r="C37" t="s">
        <v>22</v>
      </c>
    </row>
    <row r="38" spans="1:3" x14ac:dyDescent="0.25">
      <c r="A38">
        <f>Sheet1!C39</f>
        <v>854</v>
      </c>
      <c r="B38">
        <f>Sheet1!D39</f>
        <v>0</v>
      </c>
      <c r="C38" t="s">
        <v>22</v>
      </c>
    </row>
    <row r="39" spans="1:3" x14ac:dyDescent="0.25">
      <c r="A39">
        <f>Sheet1!C40</f>
        <v>860</v>
      </c>
      <c r="B39">
        <f>Sheet1!D40</f>
        <v>0</v>
      </c>
      <c r="C39" t="s">
        <v>22</v>
      </c>
    </row>
    <row r="40" spans="1:3" x14ac:dyDescent="0.25">
      <c r="A40">
        <f>Sheet1!C41</f>
        <v>861</v>
      </c>
      <c r="B40">
        <f>Sheet1!D41</f>
        <v>0</v>
      </c>
      <c r="C40" t="s">
        <v>22</v>
      </c>
    </row>
    <row r="41" spans="1:3" x14ac:dyDescent="0.25">
      <c r="A41">
        <f>Sheet1!C42</f>
        <v>862</v>
      </c>
      <c r="B41">
        <f>Sheet1!D42</f>
        <v>0</v>
      </c>
      <c r="C41" t="s">
        <v>22</v>
      </c>
    </row>
    <row r="42" spans="1:3" x14ac:dyDescent="0.25">
      <c r="A42">
        <f>Sheet1!C43</f>
        <v>870</v>
      </c>
      <c r="B42">
        <f>Sheet1!D43</f>
        <v>0</v>
      </c>
      <c r="C42" t="s">
        <v>22</v>
      </c>
    </row>
    <row r="43" spans="1:3" x14ac:dyDescent="0.25">
      <c r="A43">
        <f>Sheet1!C44</f>
        <v>871</v>
      </c>
      <c r="B43">
        <f>Sheet1!D44</f>
        <v>0</v>
      </c>
      <c r="C43" t="s">
        <v>22</v>
      </c>
    </row>
    <row r="44" spans="1:3" x14ac:dyDescent="0.25">
      <c r="A44">
        <f>Sheet1!C45</f>
        <v>872</v>
      </c>
      <c r="B44">
        <f>Sheet1!D45</f>
        <v>0</v>
      </c>
      <c r="C44" t="s">
        <v>22</v>
      </c>
    </row>
    <row r="45" spans="1:3" x14ac:dyDescent="0.25">
      <c r="A45">
        <f>Sheet1!C46</f>
        <v>873</v>
      </c>
      <c r="B45">
        <f>Sheet1!D46</f>
        <v>0</v>
      </c>
      <c r="C45" t="s">
        <v>22</v>
      </c>
    </row>
    <row r="46" spans="1:3" x14ac:dyDescent="0.25">
      <c r="A46">
        <f>Sheet1!C47</f>
        <v>874</v>
      </c>
      <c r="B46">
        <f>Sheet1!D47</f>
        <v>0</v>
      </c>
      <c r="C46" t="s">
        <v>22</v>
      </c>
    </row>
    <row r="47" spans="1:3" x14ac:dyDescent="0.25">
      <c r="A47">
        <f>Sheet1!C48</f>
        <v>875</v>
      </c>
      <c r="B47">
        <f>Sheet1!D48</f>
        <v>0</v>
      </c>
      <c r="C47" t="s">
        <v>22</v>
      </c>
    </row>
    <row r="48" spans="1:3" x14ac:dyDescent="0.25">
      <c r="A48">
        <f>Sheet1!C49</f>
        <v>880</v>
      </c>
      <c r="B48">
        <f>Sheet1!D49</f>
        <v>0</v>
      </c>
      <c r="C48" t="s">
        <v>22</v>
      </c>
    </row>
    <row r="49" spans="1:3" x14ac:dyDescent="0.25">
      <c r="A49">
        <f>Sheet1!C50</f>
        <v>881</v>
      </c>
      <c r="B49">
        <f>Sheet1!D50</f>
        <v>0</v>
      </c>
      <c r="C49" t="s">
        <v>22</v>
      </c>
    </row>
    <row r="50" spans="1:3" x14ac:dyDescent="0.25">
      <c r="A50">
        <f>Sheet1!C51</f>
        <v>885</v>
      </c>
      <c r="B50">
        <f>Sheet1!D51</f>
        <v>0</v>
      </c>
      <c r="C50" t="s">
        <v>22</v>
      </c>
    </row>
    <row r="51" spans="1:3" x14ac:dyDescent="0.25">
      <c r="A51">
        <f>Sheet1!C52</f>
        <v>886</v>
      </c>
      <c r="B51">
        <f>Sheet1!D52</f>
        <v>0</v>
      </c>
      <c r="C51" t="s">
        <v>22</v>
      </c>
    </row>
    <row r="52" spans="1:3" x14ac:dyDescent="0.25">
      <c r="A52">
        <f>Sheet1!C53</f>
        <v>1340</v>
      </c>
      <c r="B52">
        <f>Sheet1!D53</f>
        <v>0</v>
      </c>
      <c r="C52" t="s">
        <v>22</v>
      </c>
    </row>
    <row r="53" spans="1:3" x14ac:dyDescent="0.25">
      <c r="A53">
        <f>Sheet1!C54</f>
        <v>1355</v>
      </c>
      <c r="B53">
        <f>Sheet1!D54</f>
        <v>0</v>
      </c>
      <c r="C53" t="s">
        <v>22</v>
      </c>
    </row>
    <row r="54" spans="1:3" x14ac:dyDescent="0.25">
      <c r="A54">
        <f>Sheet1!C55</f>
        <v>1435</v>
      </c>
      <c r="B54">
        <f>Sheet1!D55</f>
        <v>0</v>
      </c>
      <c r="C54" t="s">
        <v>22</v>
      </c>
    </row>
    <row r="55" spans="1:3" x14ac:dyDescent="0.25">
      <c r="A55">
        <f>Sheet1!C56</f>
        <v>1460</v>
      </c>
      <c r="B55">
        <f>Sheet1!D56</f>
        <v>0</v>
      </c>
      <c r="C55" t="s">
        <v>22</v>
      </c>
    </row>
    <row r="56" spans="1:3" x14ac:dyDescent="0.25">
      <c r="A56">
        <f>Sheet1!C57</f>
        <v>1470</v>
      </c>
      <c r="B56">
        <f>Sheet1!D57</f>
        <v>0</v>
      </c>
      <c r="C56" t="s">
        <v>22</v>
      </c>
    </row>
    <row r="57" spans="1:3" x14ac:dyDescent="0.25">
      <c r="A57">
        <f>Sheet1!C58</f>
        <v>1475</v>
      </c>
      <c r="B57">
        <f>Sheet1!D58</f>
        <v>0</v>
      </c>
      <c r="C57" t="s">
        <v>22</v>
      </c>
    </row>
    <row r="58" spans="1:3" x14ac:dyDescent="0.25">
      <c r="A58">
        <f>Sheet1!C59</f>
        <v>1480</v>
      </c>
      <c r="B58">
        <f>Sheet1!D59</f>
        <v>0</v>
      </c>
      <c r="C58" t="s">
        <v>22</v>
      </c>
    </row>
    <row r="59" spans="1:3" x14ac:dyDescent="0.25">
      <c r="A59">
        <f>Sheet1!C60</f>
        <v>1485</v>
      </c>
      <c r="B59">
        <f>Sheet1!D60</f>
        <v>0</v>
      </c>
      <c r="C59" t="s">
        <v>22</v>
      </c>
    </row>
    <row r="60" spans="1:3" x14ac:dyDescent="0.25">
      <c r="A60">
        <f>Sheet1!C61</f>
        <v>1490</v>
      </c>
      <c r="B60">
        <f>Sheet1!D61</f>
        <v>0</v>
      </c>
      <c r="C60" t="s">
        <v>22</v>
      </c>
    </row>
    <row r="61" spans="1:3" x14ac:dyDescent="0.25">
      <c r="A61">
        <f>Sheet1!C62</f>
        <v>1495</v>
      </c>
      <c r="B61">
        <f>Sheet1!D62</f>
        <v>0</v>
      </c>
      <c r="C61" t="s">
        <v>22</v>
      </c>
    </row>
    <row r="62" spans="1:3" x14ac:dyDescent="0.25">
      <c r="A62">
        <f>Sheet1!C63</f>
        <v>1570</v>
      </c>
      <c r="B62">
        <f>Sheet1!D63</f>
        <v>0</v>
      </c>
      <c r="C62" t="s">
        <v>22</v>
      </c>
    </row>
    <row r="63" spans="1:3" x14ac:dyDescent="0.25">
      <c r="A63">
        <f>Sheet1!C64</f>
        <v>1595</v>
      </c>
      <c r="B63">
        <f>Sheet1!D64</f>
        <v>0</v>
      </c>
      <c r="C63" t="s">
        <v>22</v>
      </c>
    </row>
    <row r="64" spans="1:3" x14ac:dyDescent="0.25">
      <c r="A64">
        <f>Sheet1!C65</f>
        <v>1630</v>
      </c>
      <c r="B64">
        <f>Sheet1!D65</f>
        <v>0</v>
      </c>
      <c r="C64" t="s">
        <v>22</v>
      </c>
    </row>
    <row r="65" spans="1:3" x14ac:dyDescent="0.25">
      <c r="A65">
        <f>Sheet1!C66</f>
        <v>1658</v>
      </c>
      <c r="B65">
        <f>Sheet1!D66</f>
        <v>0</v>
      </c>
      <c r="C65" t="s">
        <v>22</v>
      </c>
    </row>
    <row r="66" spans="1:3" x14ac:dyDescent="0.25">
      <c r="A66">
        <f>Sheet1!C67</f>
        <v>1660</v>
      </c>
      <c r="B66">
        <f>Sheet1!D67</f>
        <v>0</v>
      </c>
      <c r="C66" t="s">
        <v>22</v>
      </c>
    </row>
    <row r="67" spans="1:3" x14ac:dyDescent="0.25">
      <c r="A67">
        <f>Sheet1!C68</f>
        <v>1670</v>
      </c>
      <c r="B67">
        <f>Sheet1!D68</f>
        <v>0</v>
      </c>
      <c r="C67" t="s">
        <v>22</v>
      </c>
    </row>
    <row r="68" spans="1:3" x14ac:dyDescent="0.25">
      <c r="A68">
        <f>Sheet1!C69</f>
        <v>1680</v>
      </c>
      <c r="B68">
        <f>Sheet1!D69</f>
        <v>0</v>
      </c>
      <c r="C68" t="s">
        <v>22</v>
      </c>
    </row>
    <row r="69" spans="1:3" x14ac:dyDescent="0.25">
      <c r="A69">
        <f>Sheet1!C70</f>
        <v>1710</v>
      </c>
      <c r="B69">
        <f>Sheet1!D70</f>
        <v>0</v>
      </c>
      <c r="C69" t="s">
        <v>22</v>
      </c>
    </row>
    <row r="70" spans="1:3" x14ac:dyDescent="0.25">
      <c r="A70">
        <f>Sheet1!C71</f>
        <v>1715</v>
      </c>
      <c r="B70">
        <f>Sheet1!D71</f>
        <v>0</v>
      </c>
      <c r="C70" t="s">
        <v>22</v>
      </c>
    </row>
    <row r="71" spans="1:3" x14ac:dyDescent="0.25">
      <c r="A71">
        <f>Sheet1!C72</f>
        <v>1730</v>
      </c>
      <c r="B71">
        <f>Sheet1!D72</f>
        <v>0</v>
      </c>
      <c r="C71" t="s">
        <v>22</v>
      </c>
    </row>
    <row r="72" spans="1:3" x14ac:dyDescent="0.25">
      <c r="A72">
        <f>Sheet1!C73</f>
        <v>1741</v>
      </c>
      <c r="B72">
        <f>Sheet1!D73</f>
        <v>0</v>
      </c>
      <c r="C72" t="s">
        <v>22</v>
      </c>
    </row>
    <row r="73" spans="1:3" x14ac:dyDescent="0.25">
      <c r="A73">
        <f>Sheet1!C74</f>
        <v>1755</v>
      </c>
      <c r="B73">
        <f>Sheet1!D74</f>
        <v>0</v>
      </c>
      <c r="C73" t="s">
        <v>22</v>
      </c>
    </row>
    <row r="74" spans="1:3" x14ac:dyDescent="0.25">
      <c r="A74">
        <f>Sheet1!C75</f>
        <v>1765</v>
      </c>
      <c r="B74">
        <f>Sheet1!D75</f>
        <v>0</v>
      </c>
      <c r="C74" t="s">
        <v>22</v>
      </c>
    </row>
    <row r="75" spans="1:3" x14ac:dyDescent="0.25">
      <c r="A75">
        <f>Sheet1!C76</f>
        <v>1790</v>
      </c>
      <c r="B75">
        <f>Sheet1!D76</f>
        <v>0</v>
      </c>
      <c r="C75" t="s">
        <v>22</v>
      </c>
    </row>
    <row r="76" spans="1:3" x14ac:dyDescent="0.25">
      <c r="A76">
        <f>Sheet1!C77</f>
        <v>1800</v>
      </c>
      <c r="B76">
        <f>Sheet1!D77</f>
        <v>0</v>
      </c>
      <c r="C76" t="s">
        <v>22</v>
      </c>
    </row>
    <row r="77" spans="1:3" x14ac:dyDescent="0.25">
      <c r="A77">
        <f>Sheet1!C78</f>
        <v>1805</v>
      </c>
      <c r="B77">
        <f>Sheet1!D78</f>
        <v>0</v>
      </c>
      <c r="C77" t="s">
        <v>22</v>
      </c>
    </row>
    <row r="78" spans="1:3" x14ac:dyDescent="0.25">
      <c r="A78">
        <f>Sheet1!C79</f>
        <v>1830</v>
      </c>
      <c r="B78">
        <f>Sheet1!D79</f>
        <v>0</v>
      </c>
      <c r="C78" t="s">
        <v>22</v>
      </c>
    </row>
    <row r="79" spans="1:3" x14ac:dyDescent="0.25">
      <c r="A79">
        <f>Sheet1!C80</f>
        <v>1835</v>
      </c>
      <c r="B79">
        <f>Sheet1!D80</f>
        <v>0</v>
      </c>
      <c r="C79" t="s">
        <v>22</v>
      </c>
    </row>
    <row r="80" spans="1:3" x14ac:dyDescent="0.25">
      <c r="A80">
        <f>Sheet1!C81</f>
        <v>1848</v>
      </c>
      <c r="B80">
        <f>Sheet1!D81</f>
        <v>0</v>
      </c>
      <c r="C80" t="s">
        <v>22</v>
      </c>
    </row>
    <row r="81" spans="1:3" x14ac:dyDescent="0.25">
      <c r="A81">
        <f>Sheet1!C82</f>
        <v>1860</v>
      </c>
      <c r="B81">
        <f>Sheet1!D82</f>
        <v>0</v>
      </c>
      <c r="C81" t="s">
        <v>22</v>
      </c>
    </row>
    <row r="82" spans="1:3" x14ac:dyDescent="0.25">
      <c r="A82">
        <f>Sheet1!C83</f>
        <v>1871</v>
      </c>
      <c r="B82">
        <f>Sheet1!D83</f>
        <v>0</v>
      </c>
      <c r="C82" t="s">
        <v>22</v>
      </c>
    </row>
    <row r="83" spans="1:3" x14ac:dyDescent="0.25">
      <c r="A83">
        <f>Sheet1!C84</f>
        <v>1875</v>
      </c>
      <c r="B83">
        <f>Sheet1!D84</f>
        <v>0</v>
      </c>
      <c r="C83" t="s">
        <v>22</v>
      </c>
    </row>
    <row r="84" spans="1:3" x14ac:dyDescent="0.25">
      <c r="A84">
        <f>Sheet1!C85</f>
        <v>1885</v>
      </c>
      <c r="B84">
        <f>Sheet1!D85</f>
        <v>0</v>
      </c>
      <c r="C84" t="s">
        <v>22</v>
      </c>
    </row>
    <row r="85" spans="1:3" x14ac:dyDescent="0.25">
      <c r="A85">
        <f>Sheet1!C86</f>
        <v>1890</v>
      </c>
      <c r="B85">
        <f>Sheet1!D86</f>
        <v>0</v>
      </c>
      <c r="C85" t="s">
        <v>22</v>
      </c>
    </row>
    <row r="86" spans="1:3" x14ac:dyDescent="0.25">
      <c r="A86">
        <f>Sheet1!C87</f>
        <v>2000</v>
      </c>
      <c r="B86">
        <f>Sheet1!D87</f>
        <v>0</v>
      </c>
      <c r="C86" t="s">
        <v>22</v>
      </c>
    </row>
    <row r="87" spans="1:3" x14ac:dyDescent="0.25">
      <c r="A87">
        <f>Sheet1!C88</f>
        <v>2006</v>
      </c>
      <c r="B87">
        <f>Sheet1!D88</f>
        <v>0</v>
      </c>
      <c r="C87" t="s">
        <v>22</v>
      </c>
    </row>
    <row r="88" spans="1:3" x14ac:dyDescent="0.25">
      <c r="A88">
        <f>Sheet1!C89</f>
        <v>2007</v>
      </c>
      <c r="B88">
        <f>Sheet1!D89</f>
        <v>0</v>
      </c>
      <c r="C88" t="s">
        <v>22</v>
      </c>
    </row>
    <row r="89" spans="1:3" x14ac:dyDescent="0.25">
      <c r="A89">
        <f>Sheet1!C90</f>
        <v>2008</v>
      </c>
      <c r="B89">
        <f>Sheet1!D90</f>
        <v>2</v>
      </c>
      <c r="C89" t="s">
        <v>22</v>
      </c>
    </row>
    <row r="90" spans="1:3" x14ac:dyDescent="0.25">
      <c r="A90">
        <f>Sheet1!C91</f>
        <v>2009</v>
      </c>
      <c r="B90">
        <f>Sheet1!D91</f>
        <v>0</v>
      </c>
      <c r="C90" t="s">
        <v>22</v>
      </c>
    </row>
    <row r="91" spans="1:3" x14ac:dyDescent="0.25">
      <c r="A91">
        <f>Sheet1!C92</f>
        <v>2010</v>
      </c>
      <c r="B91">
        <f>Sheet1!D92</f>
        <v>4</v>
      </c>
      <c r="C91" t="s">
        <v>22</v>
      </c>
    </row>
    <row r="92" spans="1:3" x14ac:dyDescent="0.25">
      <c r="A92">
        <f>Sheet1!C93</f>
        <v>2011</v>
      </c>
      <c r="B92">
        <f>Sheet1!D93</f>
        <v>2</v>
      </c>
      <c r="C92" t="s">
        <v>22</v>
      </c>
    </row>
    <row r="93" spans="1:3" x14ac:dyDescent="0.25">
      <c r="A93">
        <f>Sheet1!C94</f>
        <v>2015</v>
      </c>
      <c r="B93">
        <f>Sheet1!D94</f>
        <v>4</v>
      </c>
      <c r="C93" t="s">
        <v>22</v>
      </c>
    </row>
    <row r="94" spans="1:3" x14ac:dyDescent="0.25">
      <c r="A94">
        <f>Sheet1!C95</f>
        <v>2016</v>
      </c>
      <c r="B94">
        <f>Sheet1!D95</f>
        <v>6</v>
      </c>
      <c r="C94" t="s">
        <v>22</v>
      </c>
    </row>
    <row r="95" spans="1:3" x14ac:dyDescent="0.25">
      <c r="A95">
        <f>Sheet1!C96</f>
        <v>2017</v>
      </c>
      <c r="B95">
        <f>Sheet1!D96</f>
        <v>0</v>
      </c>
      <c r="C95" t="s">
        <v>22</v>
      </c>
    </row>
    <row r="96" spans="1:3" x14ac:dyDescent="0.25">
      <c r="A96">
        <f>Sheet1!C97</f>
        <v>2018</v>
      </c>
      <c r="B96">
        <f>Sheet1!D97</f>
        <v>11</v>
      </c>
      <c r="C96" t="s">
        <v>22</v>
      </c>
    </row>
    <row r="97" spans="1:3" x14ac:dyDescent="0.25">
      <c r="A97">
        <f>Sheet1!C98</f>
        <v>2019</v>
      </c>
      <c r="B97">
        <f>Sheet1!D98</f>
        <v>6</v>
      </c>
      <c r="C97" t="s">
        <v>22</v>
      </c>
    </row>
    <row r="98" spans="1:3" x14ac:dyDescent="0.25">
      <c r="A98">
        <f>Sheet1!C99</f>
        <v>2020</v>
      </c>
      <c r="B98">
        <f>Sheet1!D99</f>
        <v>7</v>
      </c>
      <c r="C98" t="s">
        <v>22</v>
      </c>
    </row>
    <row r="99" spans="1:3" x14ac:dyDescent="0.25">
      <c r="A99">
        <f>Sheet1!C100</f>
        <v>2021</v>
      </c>
      <c r="B99">
        <f>Sheet1!D100</f>
        <v>13</v>
      </c>
      <c r="C99" t="s">
        <v>22</v>
      </c>
    </row>
    <row r="100" spans="1:3" x14ac:dyDescent="0.25">
      <c r="A100">
        <f>Sheet1!C101</f>
        <v>2022</v>
      </c>
      <c r="B100">
        <f>Sheet1!D101</f>
        <v>14</v>
      </c>
      <c r="C100" t="s">
        <v>22</v>
      </c>
    </row>
    <row r="101" spans="1:3" x14ac:dyDescent="0.25">
      <c r="A101">
        <f>Sheet1!C102</f>
        <v>2023</v>
      </c>
      <c r="B101">
        <f>Sheet1!D102</f>
        <v>9</v>
      </c>
      <c r="C101" t="s">
        <v>22</v>
      </c>
    </row>
    <row r="102" spans="1:3" x14ac:dyDescent="0.25">
      <c r="A102">
        <f>Sheet1!C103</f>
        <v>2024</v>
      </c>
      <c r="B102">
        <f>Sheet1!D103</f>
        <v>32</v>
      </c>
      <c r="C102" t="s">
        <v>22</v>
      </c>
    </row>
    <row r="103" spans="1:3" x14ac:dyDescent="0.25">
      <c r="A103">
        <f>Sheet1!C104</f>
        <v>2025</v>
      </c>
      <c r="B103">
        <f>Sheet1!D104</f>
        <v>11</v>
      </c>
      <c r="C103" t="s">
        <v>22</v>
      </c>
    </row>
    <row r="104" spans="1:3" x14ac:dyDescent="0.25">
      <c r="A104">
        <f>Sheet1!C105</f>
        <v>2026</v>
      </c>
      <c r="B104">
        <f>Sheet1!D105</f>
        <v>28</v>
      </c>
      <c r="C104" t="s">
        <v>22</v>
      </c>
    </row>
    <row r="105" spans="1:3" x14ac:dyDescent="0.25">
      <c r="A105">
        <f>Sheet1!C106</f>
        <v>2027</v>
      </c>
      <c r="B105">
        <f>Sheet1!D106</f>
        <v>4</v>
      </c>
      <c r="C105" t="s">
        <v>22</v>
      </c>
    </row>
    <row r="106" spans="1:3" x14ac:dyDescent="0.25">
      <c r="A106">
        <f>Sheet1!C107</f>
        <v>2028</v>
      </c>
      <c r="B106">
        <f>Sheet1!D107</f>
        <v>8</v>
      </c>
      <c r="C106" t="s">
        <v>22</v>
      </c>
    </row>
    <row r="107" spans="1:3" x14ac:dyDescent="0.25">
      <c r="A107">
        <f>Sheet1!C108</f>
        <v>2029</v>
      </c>
      <c r="B107">
        <f>Sheet1!D108</f>
        <v>7</v>
      </c>
      <c r="C107" t="s">
        <v>22</v>
      </c>
    </row>
    <row r="108" spans="1:3" x14ac:dyDescent="0.25">
      <c r="A108">
        <f>Sheet1!C109</f>
        <v>2030</v>
      </c>
      <c r="B108">
        <f>Sheet1!D109</f>
        <v>34</v>
      </c>
      <c r="C108" t="s">
        <v>22</v>
      </c>
    </row>
    <row r="109" spans="1:3" x14ac:dyDescent="0.25">
      <c r="A109">
        <f>Sheet1!C110</f>
        <v>2031</v>
      </c>
      <c r="B109">
        <f>Sheet1!D110</f>
        <v>28</v>
      </c>
      <c r="C109" t="s">
        <v>22</v>
      </c>
    </row>
    <row r="110" spans="1:3" x14ac:dyDescent="0.25">
      <c r="A110">
        <f>Sheet1!C111</f>
        <v>2032</v>
      </c>
      <c r="B110">
        <f>Sheet1!D111</f>
        <v>9</v>
      </c>
      <c r="C110" t="s">
        <v>22</v>
      </c>
    </row>
    <row r="111" spans="1:3" x14ac:dyDescent="0.25">
      <c r="A111">
        <f>Sheet1!C112</f>
        <v>2033</v>
      </c>
      <c r="B111">
        <f>Sheet1!D112</f>
        <v>11</v>
      </c>
      <c r="C111" t="s">
        <v>22</v>
      </c>
    </row>
    <row r="112" spans="1:3" x14ac:dyDescent="0.25">
      <c r="A112">
        <f>Sheet1!C113</f>
        <v>2034</v>
      </c>
      <c r="B112">
        <f>Sheet1!D113</f>
        <v>19</v>
      </c>
      <c r="C112" t="s">
        <v>22</v>
      </c>
    </row>
    <row r="113" spans="1:3" x14ac:dyDescent="0.25">
      <c r="A113">
        <f>Sheet1!C114</f>
        <v>2035</v>
      </c>
      <c r="B113">
        <f>Sheet1!D114</f>
        <v>27</v>
      </c>
      <c r="C113" t="s">
        <v>22</v>
      </c>
    </row>
    <row r="114" spans="1:3" x14ac:dyDescent="0.25">
      <c r="A114">
        <f>Sheet1!C115</f>
        <v>2036</v>
      </c>
      <c r="B114">
        <f>Sheet1!D115</f>
        <v>27</v>
      </c>
      <c r="C114" t="s">
        <v>22</v>
      </c>
    </row>
    <row r="115" spans="1:3" x14ac:dyDescent="0.25">
      <c r="A115">
        <f>Sheet1!C116</f>
        <v>2037</v>
      </c>
      <c r="B115">
        <f>Sheet1!D116</f>
        <v>13</v>
      </c>
      <c r="C115" t="s">
        <v>22</v>
      </c>
    </row>
    <row r="116" spans="1:3" x14ac:dyDescent="0.25">
      <c r="A116">
        <f>Sheet1!C117</f>
        <v>2038</v>
      </c>
      <c r="B116">
        <f>Sheet1!D117</f>
        <v>14</v>
      </c>
      <c r="C116" t="s">
        <v>22</v>
      </c>
    </row>
    <row r="117" spans="1:3" x14ac:dyDescent="0.25">
      <c r="A117">
        <f>Sheet1!C118</f>
        <v>2039</v>
      </c>
      <c r="B117">
        <f>Sheet1!D118</f>
        <v>6</v>
      </c>
      <c r="C117" t="s">
        <v>22</v>
      </c>
    </row>
    <row r="118" spans="1:3" x14ac:dyDescent="0.25">
      <c r="A118">
        <f>Sheet1!C119</f>
        <v>2040</v>
      </c>
      <c r="B118">
        <f>Sheet1!D119</f>
        <v>21</v>
      </c>
      <c r="C118" t="s">
        <v>22</v>
      </c>
    </row>
    <row r="119" spans="1:3" x14ac:dyDescent="0.25">
      <c r="A119">
        <f>Sheet1!C120</f>
        <v>2041</v>
      </c>
      <c r="B119">
        <f>Sheet1!D120</f>
        <v>17</v>
      </c>
      <c r="C119" t="s">
        <v>22</v>
      </c>
    </row>
    <row r="120" spans="1:3" x14ac:dyDescent="0.25">
      <c r="A120">
        <f>Sheet1!C121</f>
        <v>2042</v>
      </c>
      <c r="B120">
        <f>Sheet1!D121</f>
        <v>4</v>
      </c>
      <c r="C120" t="s">
        <v>22</v>
      </c>
    </row>
    <row r="121" spans="1:3" x14ac:dyDescent="0.25">
      <c r="A121">
        <f>Sheet1!C122</f>
        <v>2043</v>
      </c>
      <c r="B121">
        <f>Sheet1!D122</f>
        <v>3</v>
      </c>
      <c r="C121" t="s">
        <v>22</v>
      </c>
    </row>
    <row r="122" spans="1:3" x14ac:dyDescent="0.25">
      <c r="A122">
        <f>Sheet1!C123</f>
        <v>2044</v>
      </c>
      <c r="B122">
        <f>Sheet1!D123</f>
        <v>6</v>
      </c>
      <c r="C122" t="s">
        <v>22</v>
      </c>
    </row>
    <row r="123" spans="1:3" x14ac:dyDescent="0.25">
      <c r="A123">
        <f>Sheet1!C124</f>
        <v>2045</v>
      </c>
      <c r="B123">
        <f>Sheet1!D124</f>
        <v>24</v>
      </c>
      <c r="C123" t="s">
        <v>22</v>
      </c>
    </row>
    <row r="124" spans="1:3" x14ac:dyDescent="0.25">
      <c r="A124">
        <f>Sheet1!C125</f>
        <v>2046</v>
      </c>
      <c r="B124">
        <f>Sheet1!D125</f>
        <v>27</v>
      </c>
      <c r="C124" t="s">
        <v>22</v>
      </c>
    </row>
    <row r="125" spans="1:3" x14ac:dyDescent="0.25">
      <c r="A125">
        <f>Sheet1!C126</f>
        <v>2047</v>
      </c>
      <c r="B125">
        <f>Sheet1!D126</f>
        <v>12</v>
      </c>
      <c r="C125" t="s">
        <v>22</v>
      </c>
    </row>
    <row r="126" spans="1:3" x14ac:dyDescent="0.25">
      <c r="A126">
        <f>Sheet1!C127</f>
        <v>2048</v>
      </c>
      <c r="B126">
        <f>Sheet1!D127</f>
        <v>5</v>
      </c>
      <c r="C126" t="s">
        <v>22</v>
      </c>
    </row>
    <row r="127" spans="1:3" x14ac:dyDescent="0.25">
      <c r="A127">
        <f>Sheet1!C128</f>
        <v>2049</v>
      </c>
      <c r="B127">
        <f>Sheet1!D128</f>
        <v>11</v>
      </c>
      <c r="C127" t="s">
        <v>22</v>
      </c>
    </row>
    <row r="128" spans="1:3" x14ac:dyDescent="0.25">
      <c r="A128">
        <f>Sheet1!C129</f>
        <v>2050</v>
      </c>
      <c r="B128">
        <f>Sheet1!D129</f>
        <v>7</v>
      </c>
      <c r="C128" t="s">
        <v>22</v>
      </c>
    </row>
    <row r="129" spans="1:3" x14ac:dyDescent="0.25">
      <c r="A129">
        <f>Sheet1!C130</f>
        <v>2052</v>
      </c>
      <c r="B129">
        <f>Sheet1!D130</f>
        <v>0</v>
      </c>
      <c r="C129" t="s">
        <v>22</v>
      </c>
    </row>
    <row r="130" spans="1:3" x14ac:dyDescent="0.25">
      <c r="A130">
        <f>Sheet1!C131</f>
        <v>2055</v>
      </c>
      <c r="B130">
        <f>Sheet1!D131</f>
        <v>0</v>
      </c>
      <c r="C130" t="s">
        <v>22</v>
      </c>
    </row>
    <row r="131" spans="1:3" x14ac:dyDescent="0.25">
      <c r="A131">
        <f>Sheet1!C132</f>
        <v>2057</v>
      </c>
      <c r="B131">
        <f>Sheet1!D132</f>
        <v>0</v>
      </c>
      <c r="C131" t="s">
        <v>22</v>
      </c>
    </row>
    <row r="132" spans="1:3" x14ac:dyDescent="0.25">
      <c r="A132">
        <f>Sheet1!C133</f>
        <v>2059</v>
      </c>
      <c r="B132">
        <f>Sheet1!D133</f>
        <v>0</v>
      </c>
      <c r="C132" t="s">
        <v>22</v>
      </c>
    </row>
    <row r="133" spans="1:3" x14ac:dyDescent="0.25">
      <c r="A133">
        <f>Sheet1!C134</f>
        <v>2060</v>
      </c>
      <c r="B133">
        <f>Sheet1!D134</f>
        <v>9</v>
      </c>
      <c r="C133" t="s">
        <v>22</v>
      </c>
    </row>
    <row r="134" spans="1:3" x14ac:dyDescent="0.25">
      <c r="A134">
        <f>Sheet1!C135</f>
        <v>2061</v>
      </c>
      <c r="B134">
        <f>Sheet1!D135</f>
        <v>2</v>
      </c>
      <c r="C134" t="s">
        <v>22</v>
      </c>
    </row>
    <row r="135" spans="1:3" x14ac:dyDescent="0.25">
      <c r="A135">
        <f>Sheet1!C136</f>
        <v>2062</v>
      </c>
      <c r="B135">
        <f>Sheet1!D136</f>
        <v>11</v>
      </c>
      <c r="C135" t="s">
        <v>22</v>
      </c>
    </row>
    <row r="136" spans="1:3" x14ac:dyDescent="0.25">
      <c r="A136">
        <f>Sheet1!C137</f>
        <v>2063</v>
      </c>
      <c r="B136">
        <f>Sheet1!D137</f>
        <v>18</v>
      </c>
      <c r="C136" t="s">
        <v>22</v>
      </c>
    </row>
    <row r="137" spans="1:3" x14ac:dyDescent="0.25">
      <c r="A137">
        <f>Sheet1!C138</f>
        <v>2064</v>
      </c>
      <c r="B137">
        <f>Sheet1!D138</f>
        <v>13</v>
      </c>
      <c r="C137" t="s">
        <v>22</v>
      </c>
    </row>
    <row r="138" spans="1:3" x14ac:dyDescent="0.25">
      <c r="A138">
        <f>Sheet1!C139</f>
        <v>2065</v>
      </c>
      <c r="B138">
        <f>Sheet1!D139</f>
        <v>22</v>
      </c>
      <c r="C138" t="s">
        <v>22</v>
      </c>
    </row>
    <row r="139" spans="1:3" x14ac:dyDescent="0.25">
      <c r="A139">
        <f>Sheet1!C140</f>
        <v>2066</v>
      </c>
      <c r="B139">
        <f>Sheet1!D140</f>
        <v>64</v>
      </c>
      <c r="C139" t="s">
        <v>22</v>
      </c>
    </row>
    <row r="140" spans="1:3" x14ac:dyDescent="0.25">
      <c r="A140">
        <f>Sheet1!C141</f>
        <v>2067</v>
      </c>
      <c r="B140">
        <f>Sheet1!D141</f>
        <v>23</v>
      </c>
      <c r="C140" t="s">
        <v>22</v>
      </c>
    </row>
    <row r="141" spans="1:3" x14ac:dyDescent="0.25">
      <c r="A141">
        <f>Sheet1!C142</f>
        <v>2068</v>
      </c>
      <c r="B141">
        <f>Sheet1!D142</f>
        <v>43</v>
      </c>
      <c r="C141" t="s">
        <v>22</v>
      </c>
    </row>
    <row r="142" spans="1:3" x14ac:dyDescent="0.25">
      <c r="A142">
        <f>Sheet1!C143</f>
        <v>2069</v>
      </c>
      <c r="B142">
        <f>Sheet1!D143</f>
        <v>32</v>
      </c>
      <c r="C142" t="s">
        <v>22</v>
      </c>
    </row>
    <row r="143" spans="1:3" x14ac:dyDescent="0.25">
      <c r="A143">
        <f>Sheet1!C144</f>
        <v>2070</v>
      </c>
      <c r="B143">
        <f>Sheet1!D144</f>
        <v>47</v>
      </c>
      <c r="C143" t="s">
        <v>22</v>
      </c>
    </row>
    <row r="144" spans="1:3" x14ac:dyDescent="0.25">
      <c r="A144">
        <f>Sheet1!C145</f>
        <v>2071</v>
      </c>
      <c r="B144">
        <f>Sheet1!D145</f>
        <v>19</v>
      </c>
      <c r="C144" t="s">
        <v>22</v>
      </c>
    </row>
    <row r="145" spans="1:3" x14ac:dyDescent="0.25">
      <c r="A145">
        <f>Sheet1!C146</f>
        <v>2072</v>
      </c>
      <c r="B145">
        <f>Sheet1!D146</f>
        <v>11</v>
      </c>
      <c r="C145" t="s">
        <v>22</v>
      </c>
    </row>
    <row r="146" spans="1:3" x14ac:dyDescent="0.25">
      <c r="A146">
        <f>Sheet1!C147</f>
        <v>2073</v>
      </c>
      <c r="B146">
        <f>Sheet1!D147</f>
        <v>31</v>
      </c>
      <c r="C146" t="s">
        <v>22</v>
      </c>
    </row>
    <row r="147" spans="1:3" x14ac:dyDescent="0.25">
      <c r="A147">
        <f>Sheet1!C148</f>
        <v>2074</v>
      </c>
      <c r="B147">
        <f>Sheet1!D148</f>
        <v>51</v>
      </c>
      <c r="C147" t="s">
        <v>22</v>
      </c>
    </row>
    <row r="148" spans="1:3" x14ac:dyDescent="0.25">
      <c r="A148">
        <f>Sheet1!C149</f>
        <v>2075</v>
      </c>
      <c r="B148">
        <f>Sheet1!D149</f>
        <v>45</v>
      </c>
      <c r="C148" t="s">
        <v>22</v>
      </c>
    </row>
    <row r="149" spans="1:3" x14ac:dyDescent="0.25">
      <c r="A149">
        <f>Sheet1!C150</f>
        <v>2076</v>
      </c>
      <c r="B149">
        <f>Sheet1!D150</f>
        <v>33</v>
      </c>
      <c r="C149" t="s">
        <v>22</v>
      </c>
    </row>
    <row r="150" spans="1:3" x14ac:dyDescent="0.25">
      <c r="A150">
        <f>Sheet1!C151</f>
        <v>2077</v>
      </c>
      <c r="B150">
        <f>Sheet1!D151</f>
        <v>27</v>
      </c>
      <c r="C150" t="s">
        <v>22</v>
      </c>
    </row>
    <row r="151" spans="1:3" x14ac:dyDescent="0.25">
      <c r="A151">
        <f>Sheet1!C152</f>
        <v>2079</v>
      </c>
      <c r="B151">
        <f>Sheet1!D152</f>
        <v>10</v>
      </c>
      <c r="C151" t="s">
        <v>22</v>
      </c>
    </row>
    <row r="152" spans="1:3" x14ac:dyDescent="0.25">
      <c r="A152">
        <f>Sheet1!C153</f>
        <v>2080</v>
      </c>
      <c r="B152">
        <f>Sheet1!D153</f>
        <v>1</v>
      </c>
      <c r="C152" t="s">
        <v>22</v>
      </c>
    </row>
    <row r="153" spans="1:3" x14ac:dyDescent="0.25">
      <c r="A153">
        <f>Sheet1!C154</f>
        <v>2081</v>
      </c>
      <c r="B153">
        <f>Sheet1!D154</f>
        <v>12</v>
      </c>
      <c r="C153" t="s">
        <v>22</v>
      </c>
    </row>
    <row r="154" spans="1:3" x14ac:dyDescent="0.25">
      <c r="A154">
        <f>Sheet1!C155</f>
        <v>2082</v>
      </c>
      <c r="B154">
        <f>Sheet1!D155</f>
        <v>8</v>
      </c>
      <c r="C154" t="s">
        <v>22</v>
      </c>
    </row>
    <row r="155" spans="1:3" x14ac:dyDescent="0.25">
      <c r="A155">
        <f>Sheet1!C156</f>
        <v>2083</v>
      </c>
      <c r="B155">
        <f>Sheet1!D156</f>
        <v>6</v>
      </c>
      <c r="C155" t="s">
        <v>22</v>
      </c>
    </row>
    <row r="156" spans="1:3" x14ac:dyDescent="0.25">
      <c r="A156">
        <f>Sheet1!C157</f>
        <v>2084</v>
      </c>
      <c r="B156">
        <f>Sheet1!D157</f>
        <v>26</v>
      </c>
      <c r="C156" t="s">
        <v>22</v>
      </c>
    </row>
    <row r="157" spans="1:3" x14ac:dyDescent="0.25">
      <c r="A157">
        <f>Sheet1!C158</f>
        <v>2085</v>
      </c>
      <c r="B157">
        <f>Sheet1!D158</f>
        <v>23</v>
      </c>
      <c r="C157" t="s">
        <v>22</v>
      </c>
    </row>
    <row r="158" spans="1:3" x14ac:dyDescent="0.25">
      <c r="A158">
        <f>Sheet1!C159</f>
        <v>2086</v>
      </c>
      <c r="B158">
        <f>Sheet1!D159</f>
        <v>28</v>
      </c>
      <c r="C158" t="s">
        <v>22</v>
      </c>
    </row>
    <row r="159" spans="1:3" x14ac:dyDescent="0.25">
      <c r="A159">
        <f>Sheet1!C160</f>
        <v>2087</v>
      </c>
      <c r="B159">
        <f>Sheet1!D160</f>
        <v>23</v>
      </c>
      <c r="C159" t="s">
        <v>22</v>
      </c>
    </row>
    <row r="160" spans="1:3" x14ac:dyDescent="0.25">
      <c r="A160">
        <f>Sheet1!C161</f>
        <v>2088</v>
      </c>
      <c r="B160">
        <f>Sheet1!D161</f>
        <v>51</v>
      </c>
      <c r="C160" t="s">
        <v>22</v>
      </c>
    </row>
    <row r="161" spans="1:3" x14ac:dyDescent="0.25">
      <c r="A161">
        <f>Sheet1!C162</f>
        <v>2089</v>
      </c>
      <c r="B161">
        <f>Sheet1!D162</f>
        <v>8</v>
      </c>
      <c r="C161" t="s">
        <v>22</v>
      </c>
    </row>
    <row r="162" spans="1:3" x14ac:dyDescent="0.25">
      <c r="A162">
        <f>Sheet1!C163</f>
        <v>2090</v>
      </c>
      <c r="B162">
        <f>Sheet1!D163</f>
        <v>11</v>
      </c>
      <c r="C162" t="s">
        <v>22</v>
      </c>
    </row>
    <row r="163" spans="1:3" x14ac:dyDescent="0.25">
      <c r="A163">
        <f>Sheet1!C164</f>
        <v>2091</v>
      </c>
      <c r="B163">
        <f>Sheet1!D164</f>
        <v>0</v>
      </c>
      <c r="C163" t="s">
        <v>22</v>
      </c>
    </row>
    <row r="164" spans="1:3" x14ac:dyDescent="0.25">
      <c r="A164">
        <f>Sheet1!C165</f>
        <v>2092</v>
      </c>
      <c r="B164">
        <f>Sheet1!D165</f>
        <v>23</v>
      </c>
      <c r="C164" t="s">
        <v>22</v>
      </c>
    </row>
    <row r="165" spans="1:3" x14ac:dyDescent="0.25">
      <c r="A165">
        <f>Sheet1!C166</f>
        <v>2093</v>
      </c>
      <c r="B165">
        <f>Sheet1!D166</f>
        <v>43</v>
      </c>
      <c r="C165" t="s">
        <v>22</v>
      </c>
    </row>
    <row r="166" spans="1:3" x14ac:dyDescent="0.25">
      <c r="A166">
        <f>Sheet1!C167</f>
        <v>2094</v>
      </c>
      <c r="B166">
        <f>Sheet1!D167</f>
        <v>16</v>
      </c>
      <c r="C166" t="s">
        <v>22</v>
      </c>
    </row>
    <row r="167" spans="1:3" x14ac:dyDescent="0.25">
      <c r="A167">
        <f>Sheet1!C168</f>
        <v>2095</v>
      </c>
      <c r="B167">
        <f>Sheet1!D168</f>
        <v>32</v>
      </c>
      <c r="C167" t="s">
        <v>22</v>
      </c>
    </row>
    <row r="168" spans="1:3" x14ac:dyDescent="0.25">
      <c r="A168">
        <f>Sheet1!C169</f>
        <v>2096</v>
      </c>
      <c r="B168">
        <f>Sheet1!D169</f>
        <v>28</v>
      </c>
      <c r="C168" t="s">
        <v>22</v>
      </c>
    </row>
    <row r="169" spans="1:3" x14ac:dyDescent="0.25">
      <c r="A169">
        <f>Sheet1!C170</f>
        <v>2097</v>
      </c>
      <c r="B169">
        <f>Sheet1!D170</f>
        <v>16</v>
      </c>
      <c r="C169" t="s">
        <v>22</v>
      </c>
    </row>
    <row r="170" spans="1:3" x14ac:dyDescent="0.25">
      <c r="A170">
        <f>Sheet1!C171</f>
        <v>2099</v>
      </c>
      <c r="B170">
        <f>Sheet1!D171</f>
        <v>42</v>
      </c>
      <c r="C170" t="s">
        <v>22</v>
      </c>
    </row>
    <row r="171" spans="1:3" x14ac:dyDescent="0.25">
      <c r="A171">
        <f>Sheet1!C172</f>
        <v>2100</v>
      </c>
      <c r="B171">
        <f>Sheet1!D172</f>
        <v>41</v>
      </c>
      <c r="C171" t="s">
        <v>22</v>
      </c>
    </row>
    <row r="172" spans="1:3" x14ac:dyDescent="0.25">
      <c r="A172">
        <f>Sheet1!C173</f>
        <v>2101</v>
      </c>
      <c r="B172">
        <f>Sheet1!D173</f>
        <v>30</v>
      </c>
      <c r="C172" t="s">
        <v>22</v>
      </c>
    </row>
    <row r="173" spans="1:3" x14ac:dyDescent="0.25">
      <c r="A173">
        <f>Sheet1!C174</f>
        <v>2102</v>
      </c>
      <c r="B173">
        <f>Sheet1!D174</f>
        <v>11</v>
      </c>
      <c r="C173" t="s">
        <v>22</v>
      </c>
    </row>
    <row r="174" spans="1:3" x14ac:dyDescent="0.25">
      <c r="A174">
        <f>Sheet1!C175</f>
        <v>2103</v>
      </c>
      <c r="B174">
        <f>Sheet1!D175</f>
        <v>23</v>
      </c>
      <c r="C174" t="s">
        <v>22</v>
      </c>
    </row>
    <row r="175" spans="1:3" x14ac:dyDescent="0.25">
      <c r="A175">
        <f>Sheet1!C176</f>
        <v>2104</v>
      </c>
      <c r="B175">
        <f>Sheet1!D176</f>
        <v>9</v>
      </c>
      <c r="C175" t="s">
        <v>22</v>
      </c>
    </row>
    <row r="176" spans="1:3" x14ac:dyDescent="0.25">
      <c r="A176">
        <f>Sheet1!C177</f>
        <v>2105</v>
      </c>
      <c r="B176">
        <f>Sheet1!D177</f>
        <v>18</v>
      </c>
      <c r="C176" t="s">
        <v>22</v>
      </c>
    </row>
    <row r="177" spans="1:3" x14ac:dyDescent="0.25">
      <c r="A177">
        <f>Sheet1!C178</f>
        <v>2106</v>
      </c>
      <c r="B177">
        <f>Sheet1!D178</f>
        <v>18</v>
      </c>
      <c r="C177" t="s">
        <v>22</v>
      </c>
    </row>
    <row r="178" spans="1:3" x14ac:dyDescent="0.25">
      <c r="A178">
        <f>Sheet1!C179</f>
        <v>2107</v>
      </c>
      <c r="B178">
        <f>Sheet1!D179</f>
        <v>44</v>
      </c>
      <c r="C178" t="s">
        <v>22</v>
      </c>
    </row>
    <row r="179" spans="1:3" x14ac:dyDescent="0.25">
      <c r="A179">
        <f>Sheet1!C180</f>
        <v>2108</v>
      </c>
      <c r="B179">
        <f>Sheet1!D180</f>
        <v>9</v>
      </c>
      <c r="C179" t="s">
        <v>22</v>
      </c>
    </row>
    <row r="180" spans="1:3" x14ac:dyDescent="0.25">
      <c r="A180">
        <f>Sheet1!C181</f>
        <v>2109</v>
      </c>
      <c r="B180">
        <f>Sheet1!D181</f>
        <v>0</v>
      </c>
      <c r="C180" t="s">
        <v>22</v>
      </c>
    </row>
    <row r="181" spans="1:3" x14ac:dyDescent="0.25">
      <c r="A181">
        <f>Sheet1!C182</f>
        <v>2110</v>
      </c>
      <c r="B181">
        <f>Sheet1!D182</f>
        <v>22</v>
      </c>
      <c r="C181" t="s">
        <v>22</v>
      </c>
    </row>
    <row r="182" spans="1:3" x14ac:dyDescent="0.25">
      <c r="A182">
        <f>Sheet1!C183</f>
        <v>2111</v>
      </c>
      <c r="B182">
        <f>Sheet1!D183</f>
        <v>11</v>
      </c>
      <c r="C182" t="s">
        <v>22</v>
      </c>
    </row>
    <row r="183" spans="1:3" x14ac:dyDescent="0.25">
      <c r="A183">
        <f>Sheet1!C184</f>
        <v>2112</v>
      </c>
      <c r="B183">
        <f>Sheet1!D184</f>
        <v>22</v>
      </c>
      <c r="C183" t="s">
        <v>22</v>
      </c>
    </row>
    <row r="184" spans="1:3" x14ac:dyDescent="0.25">
      <c r="A184">
        <f>Sheet1!C185</f>
        <v>2113</v>
      </c>
      <c r="B184">
        <f>Sheet1!D185</f>
        <v>17</v>
      </c>
      <c r="C184" t="s">
        <v>22</v>
      </c>
    </row>
    <row r="185" spans="1:3" x14ac:dyDescent="0.25">
      <c r="A185">
        <f>Sheet1!C186</f>
        <v>2114</v>
      </c>
      <c r="B185">
        <f>Sheet1!D186</f>
        <v>9</v>
      </c>
      <c r="C185" t="s">
        <v>22</v>
      </c>
    </row>
    <row r="186" spans="1:3" x14ac:dyDescent="0.25">
      <c r="A186">
        <f>Sheet1!C187</f>
        <v>2115</v>
      </c>
      <c r="B186">
        <f>Sheet1!D187</f>
        <v>0</v>
      </c>
      <c r="C186" t="s">
        <v>22</v>
      </c>
    </row>
    <row r="187" spans="1:3" x14ac:dyDescent="0.25">
      <c r="A187">
        <f>Sheet1!C188</f>
        <v>2116</v>
      </c>
      <c r="B187">
        <f>Sheet1!D188</f>
        <v>0</v>
      </c>
      <c r="C187" t="s">
        <v>22</v>
      </c>
    </row>
    <row r="188" spans="1:3" x14ac:dyDescent="0.25">
      <c r="A188">
        <f>Sheet1!C189</f>
        <v>2117</v>
      </c>
      <c r="B188">
        <f>Sheet1!D189</f>
        <v>0</v>
      </c>
      <c r="C188" t="s">
        <v>22</v>
      </c>
    </row>
    <row r="189" spans="1:3" x14ac:dyDescent="0.25">
      <c r="A189">
        <f>Sheet1!C190</f>
        <v>2118</v>
      </c>
      <c r="B189">
        <f>Sheet1!D190</f>
        <v>2</v>
      </c>
      <c r="C189" t="s">
        <v>22</v>
      </c>
    </row>
    <row r="190" spans="1:3" x14ac:dyDescent="0.25">
      <c r="A190">
        <f>Sheet1!C191</f>
        <v>2119</v>
      </c>
      <c r="B190">
        <f>Sheet1!D191</f>
        <v>19</v>
      </c>
      <c r="C190" t="s">
        <v>22</v>
      </c>
    </row>
    <row r="191" spans="1:3" x14ac:dyDescent="0.25">
      <c r="A191">
        <f>Sheet1!C192</f>
        <v>2120</v>
      </c>
      <c r="B191">
        <f>Sheet1!D192</f>
        <v>24</v>
      </c>
      <c r="C191" t="s">
        <v>22</v>
      </c>
    </row>
    <row r="192" spans="1:3" x14ac:dyDescent="0.25">
      <c r="A192">
        <f>Sheet1!C193</f>
        <v>2121</v>
      </c>
      <c r="B192">
        <f>Sheet1!D193</f>
        <v>15</v>
      </c>
      <c r="C192" t="s">
        <v>22</v>
      </c>
    </row>
    <row r="193" spans="1:3" x14ac:dyDescent="0.25">
      <c r="A193">
        <f>Sheet1!C194</f>
        <v>2122</v>
      </c>
      <c r="B193">
        <f>Sheet1!D194</f>
        <v>10</v>
      </c>
      <c r="C193" t="s">
        <v>22</v>
      </c>
    </row>
    <row r="194" spans="1:3" x14ac:dyDescent="0.25">
      <c r="A194">
        <f>Sheet1!C195</f>
        <v>2123</v>
      </c>
      <c r="B194">
        <f>Sheet1!D195</f>
        <v>0</v>
      </c>
      <c r="C194" t="s">
        <v>22</v>
      </c>
    </row>
    <row r="195" spans="1:3" x14ac:dyDescent="0.25">
      <c r="A195">
        <f>Sheet1!C196</f>
        <v>2124</v>
      </c>
      <c r="B195">
        <f>Sheet1!D196</f>
        <v>0</v>
      </c>
      <c r="C195" t="s">
        <v>22</v>
      </c>
    </row>
    <row r="196" spans="1:3" x14ac:dyDescent="0.25">
      <c r="A196">
        <f>Sheet1!C197</f>
        <v>2125</v>
      </c>
      <c r="B196">
        <f>Sheet1!D197</f>
        <v>1</v>
      </c>
      <c r="C196" t="s">
        <v>22</v>
      </c>
    </row>
    <row r="197" spans="1:3" x14ac:dyDescent="0.25">
      <c r="A197">
        <f>Sheet1!C198</f>
        <v>2126</v>
      </c>
      <c r="B197">
        <f>Sheet1!D198</f>
        <v>23</v>
      </c>
      <c r="C197" t="s">
        <v>22</v>
      </c>
    </row>
    <row r="198" spans="1:3" x14ac:dyDescent="0.25">
      <c r="A198">
        <f>Sheet1!C199</f>
        <v>2127</v>
      </c>
      <c r="B198">
        <f>Sheet1!D199</f>
        <v>0</v>
      </c>
      <c r="C198" t="s">
        <v>22</v>
      </c>
    </row>
    <row r="199" spans="1:3" x14ac:dyDescent="0.25">
      <c r="A199">
        <f>Sheet1!C200</f>
        <v>2128</v>
      </c>
      <c r="B199">
        <f>Sheet1!D200</f>
        <v>1</v>
      </c>
      <c r="C199" t="s">
        <v>22</v>
      </c>
    </row>
    <row r="200" spans="1:3" x14ac:dyDescent="0.25">
      <c r="A200">
        <f>Sheet1!C201</f>
        <v>2129</v>
      </c>
      <c r="B200">
        <f>Sheet1!D201</f>
        <v>0</v>
      </c>
      <c r="C200" t="s">
        <v>22</v>
      </c>
    </row>
    <row r="201" spans="1:3" x14ac:dyDescent="0.25">
      <c r="A201">
        <f>Sheet1!C202</f>
        <v>2130</v>
      </c>
      <c r="B201">
        <f>Sheet1!D202</f>
        <v>5</v>
      </c>
      <c r="C201" t="s">
        <v>22</v>
      </c>
    </row>
    <row r="202" spans="1:3" x14ac:dyDescent="0.25">
      <c r="A202">
        <f>Sheet1!C203</f>
        <v>2131</v>
      </c>
      <c r="B202">
        <f>Sheet1!D203</f>
        <v>11</v>
      </c>
      <c r="C202" t="s">
        <v>22</v>
      </c>
    </row>
    <row r="203" spans="1:3" x14ac:dyDescent="0.25">
      <c r="A203">
        <f>Sheet1!C204</f>
        <v>2132</v>
      </c>
      <c r="B203">
        <f>Sheet1!D204</f>
        <v>6</v>
      </c>
      <c r="C203" t="s">
        <v>22</v>
      </c>
    </row>
    <row r="204" spans="1:3" x14ac:dyDescent="0.25">
      <c r="A204">
        <f>Sheet1!C205</f>
        <v>2133</v>
      </c>
      <c r="B204">
        <f>Sheet1!D205</f>
        <v>5</v>
      </c>
      <c r="C204" t="s">
        <v>22</v>
      </c>
    </row>
    <row r="205" spans="1:3" x14ac:dyDescent="0.25">
      <c r="A205">
        <f>Sheet1!C206</f>
        <v>2134</v>
      </c>
      <c r="B205">
        <f>Sheet1!D206</f>
        <v>6</v>
      </c>
      <c r="C205" t="s">
        <v>22</v>
      </c>
    </row>
    <row r="206" spans="1:3" x14ac:dyDescent="0.25">
      <c r="A206">
        <f>Sheet1!C207</f>
        <v>2135</v>
      </c>
      <c r="B206">
        <f>Sheet1!D207</f>
        <v>16</v>
      </c>
      <c r="C206" t="s">
        <v>22</v>
      </c>
    </row>
    <row r="207" spans="1:3" x14ac:dyDescent="0.25">
      <c r="A207">
        <f>Sheet1!C208</f>
        <v>2136</v>
      </c>
      <c r="B207">
        <f>Sheet1!D208</f>
        <v>6</v>
      </c>
      <c r="C207" t="s">
        <v>22</v>
      </c>
    </row>
    <row r="208" spans="1:3" x14ac:dyDescent="0.25">
      <c r="A208">
        <f>Sheet1!C209</f>
        <v>2137</v>
      </c>
      <c r="B208">
        <f>Sheet1!D209</f>
        <v>24</v>
      </c>
      <c r="C208" t="s">
        <v>22</v>
      </c>
    </row>
    <row r="209" spans="1:3" x14ac:dyDescent="0.25">
      <c r="A209">
        <f>Sheet1!C210</f>
        <v>2138</v>
      </c>
      <c r="B209">
        <f>Sheet1!D210</f>
        <v>7</v>
      </c>
      <c r="C209" t="s">
        <v>22</v>
      </c>
    </row>
    <row r="210" spans="1:3" x14ac:dyDescent="0.25">
      <c r="A210">
        <f>Sheet1!C211</f>
        <v>2139</v>
      </c>
      <c r="B210">
        <f>Sheet1!D211</f>
        <v>0</v>
      </c>
      <c r="C210" t="s">
        <v>22</v>
      </c>
    </row>
    <row r="211" spans="1:3" x14ac:dyDescent="0.25">
      <c r="A211">
        <f>Sheet1!C212</f>
        <v>2140</v>
      </c>
      <c r="B211">
        <f>Sheet1!D212</f>
        <v>3</v>
      </c>
      <c r="C211" t="s">
        <v>22</v>
      </c>
    </row>
    <row r="212" spans="1:3" x14ac:dyDescent="0.25">
      <c r="A212">
        <f>Sheet1!C213</f>
        <v>2141</v>
      </c>
      <c r="B212">
        <f>Sheet1!D213</f>
        <v>7</v>
      </c>
      <c r="C212" t="s">
        <v>22</v>
      </c>
    </row>
    <row r="213" spans="1:3" x14ac:dyDescent="0.25">
      <c r="A213">
        <f>Sheet1!C214</f>
        <v>2142</v>
      </c>
      <c r="B213">
        <f>Sheet1!D214</f>
        <v>0</v>
      </c>
      <c r="C213" t="s">
        <v>22</v>
      </c>
    </row>
    <row r="214" spans="1:3" x14ac:dyDescent="0.25">
      <c r="A214">
        <f>Sheet1!C215</f>
        <v>2143</v>
      </c>
      <c r="B214">
        <f>Sheet1!D215</f>
        <v>3</v>
      </c>
      <c r="C214" t="s">
        <v>22</v>
      </c>
    </row>
    <row r="215" spans="1:3" x14ac:dyDescent="0.25">
      <c r="A215">
        <f>Sheet1!C216</f>
        <v>2144</v>
      </c>
      <c r="B215">
        <f>Sheet1!D216</f>
        <v>6</v>
      </c>
      <c r="C215" t="s">
        <v>22</v>
      </c>
    </row>
    <row r="216" spans="1:3" x14ac:dyDescent="0.25">
      <c r="A216">
        <f>Sheet1!C217</f>
        <v>2145</v>
      </c>
      <c r="B216">
        <f>Sheet1!D217</f>
        <v>0</v>
      </c>
      <c r="C216" t="s">
        <v>22</v>
      </c>
    </row>
    <row r="217" spans="1:3" x14ac:dyDescent="0.25">
      <c r="A217">
        <f>Sheet1!C218</f>
        <v>2146</v>
      </c>
      <c r="B217">
        <f>Sheet1!D218</f>
        <v>0</v>
      </c>
      <c r="C217" t="s">
        <v>22</v>
      </c>
    </row>
    <row r="218" spans="1:3" x14ac:dyDescent="0.25">
      <c r="A218">
        <f>Sheet1!C219</f>
        <v>2147</v>
      </c>
      <c r="B218">
        <f>Sheet1!D219</f>
        <v>0</v>
      </c>
      <c r="C218" t="s">
        <v>22</v>
      </c>
    </row>
    <row r="219" spans="1:3" x14ac:dyDescent="0.25">
      <c r="A219">
        <f>Sheet1!C220</f>
        <v>2148</v>
      </c>
      <c r="B219">
        <f>Sheet1!D220</f>
        <v>0</v>
      </c>
      <c r="C219" t="s">
        <v>22</v>
      </c>
    </row>
    <row r="220" spans="1:3" x14ac:dyDescent="0.25">
      <c r="A220">
        <f>Sheet1!C221</f>
        <v>2150</v>
      </c>
      <c r="B220">
        <f>Sheet1!D221</f>
        <v>0</v>
      </c>
      <c r="C220" t="s">
        <v>22</v>
      </c>
    </row>
    <row r="221" spans="1:3" x14ac:dyDescent="0.25">
      <c r="A221">
        <f>Sheet1!C222</f>
        <v>2151</v>
      </c>
      <c r="B221">
        <f>Sheet1!D222</f>
        <v>0</v>
      </c>
      <c r="C221" t="s">
        <v>22</v>
      </c>
    </row>
    <row r="222" spans="1:3" x14ac:dyDescent="0.25">
      <c r="A222">
        <f>Sheet1!C223</f>
        <v>2152</v>
      </c>
      <c r="B222">
        <f>Sheet1!D223</f>
        <v>0</v>
      </c>
      <c r="C222" t="s">
        <v>22</v>
      </c>
    </row>
    <row r="223" spans="1:3" x14ac:dyDescent="0.25">
      <c r="A223">
        <f>Sheet1!C224</f>
        <v>2153</v>
      </c>
      <c r="B223">
        <f>Sheet1!D224</f>
        <v>0</v>
      </c>
      <c r="C223" t="s">
        <v>22</v>
      </c>
    </row>
    <row r="224" spans="1:3" x14ac:dyDescent="0.25">
      <c r="A224">
        <f>Sheet1!C225</f>
        <v>2154</v>
      </c>
      <c r="B224">
        <f>Sheet1!D225</f>
        <v>12</v>
      </c>
      <c r="C224" t="s">
        <v>22</v>
      </c>
    </row>
    <row r="225" spans="1:3" x14ac:dyDescent="0.25">
      <c r="A225">
        <f>Sheet1!C226</f>
        <v>2155</v>
      </c>
      <c r="B225">
        <f>Sheet1!D226</f>
        <v>0</v>
      </c>
      <c r="C225" t="s">
        <v>22</v>
      </c>
    </row>
    <row r="226" spans="1:3" x14ac:dyDescent="0.25">
      <c r="A226">
        <f>Sheet1!C227</f>
        <v>2156</v>
      </c>
      <c r="B226">
        <f>Sheet1!D227</f>
        <v>0</v>
      </c>
      <c r="C226" t="s">
        <v>22</v>
      </c>
    </row>
    <row r="227" spans="1:3" x14ac:dyDescent="0.25">
      <c r="A227">
        <f>Sheet1!C228</f>
        <v>2157</v>
      </c>
      <c r="B227">
        <f>Sheet1!D228</f>
        <v>1</v>
      </c>
      <c r="C227" t="s">
        <v>22</v>
      </c>
    </row>
    <row r="228" spans="1:3" x14ac:dyDescent="0.25">
      <c r="A228">
        <f>Sheet1!C229</f>
        <v>2158</v>
      </c>
      <c r="B228">
        <f>Sheet1!D229</f>
        <v>8</v>
      </c>
      <c r="C228" t="s">
        <v>22</v>
      </c>
    </row>
    <row r="229" spans="1:3" x14ac:dyDescent="0.25">
      <c r="A229">
        <f>Sheet1!C230</f>
        <v>2159</v>
      </c>
      <c r="B229">
        <f>Sheet1!D230</f>
        <v>14</v>
      </c>
      <c r="C229" t="s">
        <v>22</v>
      </c>
    </row>
    <row r="230" spans="1:3" x14ac:dyDescent="0.25">
      <c r="A230">
        <f>Sheet1!C231</f>
        <v>2160</v>
      </c>
      <c r="B230">
        <f>Sheet1!D231</f>
        <v>0</v>
      </c>
      <c r="C230" t="s">
        <v>22</v>
      </c>
    </row>
    <row r="231" spans="1:3" x14ac:dyDescent="0.25">
      <c r="A231">
        <f>Sheet1!C232</f>
        <v>2161</v>
      </c>
      <c r="B231">
        <f>Sheet1!D232</f>
        <v>0</v>
      </c>
      <c r="C231" t="s">
        <v>22</v>
      </c>
    </row>
    <row r="232" spans="1:3" x14ac:dyDescent="0.25">
      <c r="A232">
        <f>Sheet1!C233</f>
        <v>2162</v>
      </c>
      <c r="B232">
        <f>Sheet1!D233</f>
        <v>5</v>
      </c>
      <c r="C232" t="s">
        <v>22</v>
      </c>
    </row>
    <row r="233" spans="1:3" x14ac:dyDescent="0.25">
      <c r="A233">
        <f>Sheet1!C234</f>
        <v>2163</v>
      </c>
      <c r="B233">
        <f>Sheet1!D234</f>
        <v>1</v>
      </c>
      <c r="C233" t="s">
        <v>22</v>
      </c>
    </row>
    <row r="234" spans="1:3" x14ac:dyDescent="0.25">
      <c r="A234">
        <f>Sheet1!C235</f>
        <v>2164</v>
      </c>
      <c r="B234">
        <f>Sheet1!D235</f>
        <v>0</v>
      </c>
      <c r="C234" t="s">
        <v>22</v>
      </c>
    </row>
    <row r="235" spans="1:3" x14ac:dyDescent="0.25">
      <c r="A235">
        <f>Sheet1!C236</f>
        <v>2165</v>
      </c>
      <c r="B235">
        <f>Sheet1!D236</f>
        <v>0</v>
      </c>
      <c r="C235" t="s">
        <v>22</v>
      </c>
    </row>
    <row r="236" spans="1:3" x14ac:dyDescent="0.25">
      <c r="A236">
        <f>Sheet1!C237</f>
        <v>2166</v>
      </c>
      <c r="B236">
        <f>Sheet1!D237</f>
        <v>0</v>
      </c>
      <c r="C236" t="s">
        <v>22</v>
      </c>
    </row>
    <row r="237" spans="1:3" x14ac:dyDescent="0.25">
      <c r="A237">
        <f>Sheet1!C238</f>
        <v>2167</v>
      </c>
      <c r="B237">
        <f>Sheet1!D238</f>
        <v>0</v>
      </c>
      <c r="C237" t="s">
        <v>22</v>
      </c>
    </row>
    <row r="238" spans="1:3" x14ac:dyDescent="0.25">
      <c r="A238">
        <f>Sheet1!C239</f>
        <v>2168</v>
      </c>
      <c r="B238">
        <f>Sheet1!D239</f>
        <v>0</v>
      </c>
      <c r="C238" t="s">
        <v>22</v>
      </c>
    </row>
    <row r="239" spans="1:3" x14ac:dyDescent="0.25">
      <c r="A239">
        <f>Sheet1!C240</f>
        <v>2170</v>
      </c>
      <c r="B239">
        <f>Sheet1!D240</f>
        <v>0</v>
      </c>
      <c r="C239" t="s">
        <v>22</v>
      </c>
    </row>
    <row r="240" spans="1:3" x14ac:dyDescent="0.25">
      <c r="A240">
        <f>Sheet1!C241</f>
        <v>2171</v>
      </c>
      <c r="B240">
        <f>Sheet1!D241</f>
        <v>0</v>
      </c>
      <c r="C240" t="s">
        <v>22</v>
      </c>
    </row>
    <row r="241" spans="1:3" x14ac:dyDescent="0.25">
      <c r="A241">
        <f>Sheet1!C242</f>
        <v>2172</v>
      </c>
      <c r="B241">
        <f>Sheet1!D242</f>
        <v>0</v>
      </c>
      <c r="C241" t="s">
        <v>22</v>
      </c>
    </row>
    <row r="242" spans="1:3" x14ac:dyDescent="0.25">
      <c r="A242">
        <f>Sheet1!C243</f>
        <v>2173</v>
      </c>
      <c r="B242">
        <f>Sheet1!D243</f>
        <v>0</v>
      </c>
      <c r="C242" t="s">
        <v>22</v>
      </c>
    </row>
    <row r="243" spans="1:3" x14ac:dyDescent="0.25">
      <c r="A243">
        <f>Sheet1!C244</f>
        <v>2174</v>
      </c>
      <c r="B243">
        <f>Sheet1!D244</f>
        <v>0</v>
      </c>
      <c r="C243" t="s">
        <v>22</v>
      </c>
    </row>
    <row r="244" spans="1:3" x14ac:dyDescent="0.25">
      <c r="A244">
        <f>Sheet1!C245</f>
        <v>2175</v>
      </c>
      <c r="B244">
        <f>Sheet1!D245</f>
        <v>0</v>
      </c>
      <c r="C244" t="s">
        <v>22</v>
      </c>
    </row>
    <row r="245" spans="1:3" x14ac:dyDescent="0.25">
      <c r="A245">
        <f>Sheet1!C246</f>
        <v>2176</v>
      </c>
      <c r="B245">
        <f>Sheet1!D246</f>
        <v>0</v>
      </c>
      <c r="C245" t="s">
        <v>22</v>
      </c>
    </row>
    <row r="246" spans="1:3" x14ac:dyDescent="0.25">
      <c r="A246">
        <f>Sheet1!C247</f>
        <v>2177</v>
      </c>
      <c r="B246">
        <f>Sheet1!D247</f>
        <v>0</v>
      </c>
      <c r="C246" t="s">
        <v>22</v>
      </c>
    </row>
    <row r="247" spans="1:3" x14ac:dyDescent="0.25">
      <c r="A247">
        <f>Sheet1!C248</f>
        <v>2178</v>
      </c>
      <c r="B247">
        <f>Sheet1!D248</f>
        <v>0</v>
      </c>
      <c r="C247" t="s">
        <v>22</v>
      </c>
    </row>
    <row r="248" spans="1:3" x14ac:dyDescent="0.25">
      <c r="A248">
        <f>Sheet1!C249</f>
        <v>2179</v>
      </c>
      <c r="B248">
        <f>Sheet1!D249</f>
        <v>0</v>
      </c>
      <c r="C248" t="s">
        <v>22</v>
      </c>
    </row>
    <row r="249" spans="1:3" x14ac:dyDescent="0.25">
      <c r="A249">
        <f>Sheet1!C250</f>
        <v>2190</v>
      </c>
      <c r="B249">
        <f>Sheet1!D250</f>
        <v>2</v>
      </c>
      <c r="C249" t="s">
        <v>22</v>
      </c>
    </row>
    <row r="250" spans="1:3" x14ac:dyDescent="0.25">
      <c r="A250">
        <f>Sheet1!C251</f>
        <v>2191</v>
      </c>
      <c r="B250">
        <f>Sheet1!D251</f>
        <v>11</v>
      </c>
      <c r="C250" t="s">
        <v>22</v>
      </c>
    </row>
    <row r="251" spans="1:3" x14ac:dyDescent="0.25">
      <c r="A251">
        <f>Sheet1!C252</f>
        <v>2192</v>
      </c>
      <c r="B251">
        <f>Sheet1!D252</f>
        <v>3</v>
      </c>
      <c r="C251" t="s">
        <v>22</v>
      </c>
    </row>
    <row r="252" spans="1:3" x14ac:dyDescent="0.25">
      <c r="A252">
        <f>Sheet1!C253</f>
        <v>2193</v>
      </c>
      <c r="B252">
        <f>Sheet1!D253</f>
        <v>8</v>
      </c>
      <c r="C252" t="s">
        <v>22</v>
      </c>
    </row>
    <row r="253" spans="1:3" x14ac:dyDescent="0.25">
      <c r="A253">
        <f>Sheet1!C254</f>
        <v>2194</v>
      </c>
      <c r="B253">
        <f>Sheet1!D254</f>
        <v>3</v>
      </c>
      <c r="C253" t="s">
        <v>22</v>
      </c>
    </row>
    <row r="254" spans="1:3" x14ac:dyDescent="0.25">
      <c r="A254">
        <f>Sheet1!C255</f>
        <v>2195</v>
      </c>
      <c r="B254">
        <f>Sheet1!D255</f>
        <v>1</v>
      </c>
      <c r="C254" t="s">
        <v>22</v>
      </c>
    </row>
    <row r="255" spans="1:3" x14ac:dyDescent="0.25">
      <c r="A255">
        <f>Sheet1!C256</f>
        <v>2196</v>
      </c>
      <c r="B255">
        <f>Sheet1!D256</f>
        <v>10</v>
      </c>
      <c r="C255" t="s">
        <v>22</v>
      </c>
    </row>
    <row r="256" spans="1:3" x14ac:dyDescent="0.25">
      <c r="A256">
        <f>Sheet1!C257</f>
        <v>2197</v>
      </c>
      <c r="B256">
        <f>Sheet1!D257</f>
        <v>6</v>
      </c>
      <c r="C256" t="s">
        <v>22</v>
      </c>
    </row>
    <row r="257" spans="1:3" x14ac:dyDescent="0.25">
      <c r="A257">
        <f>Sheet1!C258</f>
        <v>2198</v>
      </c>
      <c r="B257">
        <f>Sheet1!D258</f>
        <v>1</v>
      </c>
      <c r="C257" t="s">
        <v>22</v>
      </c>
    </row>
    <row r="258" spans="1:3" x14ac:dyDescent="0.25">
      <c r="A258">
        <f>Sheet1!C259</f>
        <v>2199</v>
      </c>
      <c r="B258">
        <f>Sheet1!D259</f>
        <v>7</v>
      </c>
      <c r="C258" t="s">
        <v>22</v>
      </c>
    </row>
    <row r="259" spans="1:3" x14ac:dyDescent="0.25">
      <c r="A259">
        <f>Sheet1!C260</f>
        <v>2200</v>
      </c>
      <c r="B259">
        <f>Sheet1!D260</f>
        <v>7</v>
      </c>
      <c r="C259" t="s">
        <v>22</v>
      </c>
    </row>
    <row r="260" spans="1:3" x14ac:dyDescent="0.25">
      <c r="A260">
        <f>Sheet1!C261</f>
        <v>2203</v>
      </c>
      <c r="B260">
        <f>Sheet1!D261</f>
        <v>12</v>
      </c>
      <c r="C260" t="s">
        <v>22</v>
      </c>
    </row>
    <row r="261" spans="1:3" x14ac:dyDescent="0.25">
      <c r="A261">
        <f>Sheet1!C262</f>
        <v>2204</v>
      </c>
      <c r="B261">
        <f>Sheet1!D262</f>
        <v>19</v>
      </c>
      <c r="C261" t="s">
        <v>22</v>
      </c>
    </row>
    <row r="262" spans="1:3" x14ac:dyDescent="0.25">
      <c r="A262">
        <f>Sheet1!C263</f>
        <v>2205</v>
      </c>
      <c r="B262">
        <f>Sheet1!D263</f>
        <v>10</v>
      </c>
      <c r="C262" t="s">
        <v>22</v>
      </c>
    </row>
    <row r="263" spans="1:3" x14ac:dyDescent="0.25">
      <c r="A263">
        <f>Sheet1!C264</f>
        <v>2206</v>
      </c>
      <c r="B263">
        <f>Sheet1!D264</f>
        <v>10</v>
      </c>
      <c r="C263" t="s">
        <v>22</v>
      </c>
    </row>
    <row r="264" spans="1:3" x14ac:dyDescent="0.25">
      <c r="A264">
        <f>Sheet1!C265</f>
        <v>2207</v>
      </c>
      <c r="B264">
        <f>Sheet1!D265</f>
        <v>12</v>
      </c>
      <c r="C264" t="s">
        <v>22</v>
      </c>
    </row>
    <row r="265" spans="1:3" x14ac:dyDescent="0.25">
      <c r="A265">
        <f>Sheet1!C266</f>
        <v>2208</v>
      </c>
      <c r="B265">
        <f>Sheet1!D266</f>
        <v>7</v>
      </c>
      <c r="C265" t="s">
        <v>22</v>
      </c>
    </row>
    <row r="266" spans="1:3" x14ac:dyDescent="0.25">
      <c r="A266">
        <f>Sheet1!C267</f>
        <v>2209</v>
      </c>
      <c r="B266">
        <f>Sheet1!D267</f>
        <v>7</v>
      </c>
      <c r="C266" t="s">
        <v>22</v>
      </c>
    </row>
    <row r="267" spans="1:3" x14ac:dyDescent="0.25">
      <c r="A267">
        <f>Sheet1!C268</f>
        <v>2210</v>
      </c>
      <c r="B267">
        <f>Sheet1!D268</f>
        <v>24</v>
      </c>
      <c r="C267" t="s">
        <v>22</v>
      </c>
    </row>
    <row r="268" spans="1:3" x14ac:dyDescent="0.25">
      <c r="A268">
        <f>Sheet1!C269</f>
        <v>2211</v>
      </c>
      <c r="B268">
        <f>Sheet1!D269</f>
        <v>10</v>
      </c>
      <c r="C268" t="s">
        <v>22</v>
      </c>
    </row>
    <row r="269" spans="1:3" x14ac:dyDescent="0.25">
      <c r="A269">
        <f>Sheet1!C270</f>
        <v>2212</v>
      </c>
      <c r="B269">
        <f>Sheet1!D270</f>
        <v>15</v>
      </c>
      <c r="C269" t="s">
        <v>22</v>
      </c>
    </row>
    <row r="270" spans="1:3" x14ac:dyDescent="0.25">
      <c r="A270">
        <f>Sheet1!C271</f>
        <v>2213</v>
      </c>
      <c r="B270">
        <f>Sheet1!D271</f>
        <v>21</v>
      </c>
      <c r="C270" t="s">
        <v>22</v>
      </c>
    </row>
    <row r="271" spans="1:3" x14ac:dyDescent="0.25">
      <c r="A271">
        <f>Sheet1!C272</f>
        <v>2214</v>
      </c>
      <c r="B271">
        <f>Sheet1!D272</f>
        <v>4</v>
      </c>
      <c r="C271" t="s">
        <v>22</v>
      </c>
    </row>
    <row r="272" spans="1:3" x14ac:dyDescent="0.25">
      <c r="A272">
        <f>Sheet1!C273</f>
        <v>2216</v>
      </c>
      <c r="B272">
        <f>Sheet1!D273</f>
        <v>5</v>
      </c>
      <c r="C272" t="s">
        <v>22</v>
      </c>
    </row>
    <row r="273" spans="1:3" x14ac:dyDescent="0.25">
      <c r="A273">
        <f>Sheet1!C274</f>
        <v>2217</v>
      </c>
      <c r="B273">
        <f>Sheet1!D274</f>
        <v>6</v>
      </c>
      <c r="C273" t="s">
        <v>22</v>
      </c>
    </row>
    <row r="274" spans="1:3" x14ac:dyDescent="0.25">
      <c r="A274">
        <f>Sheet1!C275</f>
        <v>2218</v>
      </c>
      <c r="B274">
        <f>Sheet1!D275</f>
        <v>6</v>
      </c>
      <c r="C274" t="s">
        <v>22</v>
      </c>
    </row>
    <row r="275" spans="1:3" x14ac:dyDescent="0.25">
      <c r="A275">
        <f>Sheet1!C276</f>
        <v>2219</v>
      </c>
      <c r="B275">
        <f>Sheet1!D276</f>
        <v>10</v>
      </c>
      <c r="C275" t="s">
        <v>22</v>
      </c>
    </row>
    <row r="276" spans="1:3" x14ac:dyDescent="0.25">
      <c r="A276">
        <f>Sheet1!C277</f>
        <v>2220</v>
      </c>
      <c r="B276">
        <f>Sheet1!D277</f>
        <v>7</v>
      </c>
      <c r="C276" t="s">
        <v>22</v>
      </c>
    </row>
    <row r="277" spans="1:3" x14ac:dyDescent="0.25">
      <c r="A277">
        <f>Sheet1!C278</f>
        <v>2221</v>
      </c>
      <c r="B277">
        <f>Sheet1!D278</f>
        <v>18</v>
      </c>
      <c r="C277" t="s">
        <v>22</v>
      </c>
    </row>
    <row r="278" spans="1:3" x14ac:dyDescent="0.25">
      <c r="A278">
        <f>Sheet1!C279</f>
        <v>2222</v>
      </c>
      <c r="B278">
        <f>Sheet1!D279</f>
        <v>7</v>
      </c>
      <c r="C278" t="s">
        <v>22</v>
      </c>
    </row>
    <row r="279" spans="1:3" x14ac:dyDescent="0.25">
      <c r="A279">
        <f>Sheet1!C280</f>
        <v>2223</v>
      </c>
      <c r="B279">
        <f>Sheet1!D280</f>
        <v>23</v>
      </c>
      <c r="C279" t="s">
        <v>22</v>
      </c>
    </row>
    <row r="280" spans="1:3" x14ac:dyDescent="0.25">
      <c r="A280">
        <f>Sheet1!C281</f>
        <v>2224</v>
      </c>
      <c r="B280">
        <f>Sheet1!D281</f>
        <v>12</v>
      </c>
      <c r="C280" t="s">
        <v>22</v>
      </c>
    </row>
    <row r="281" spans="1:3" x14ac:dyDescent="0.25">
      <c r="A281">
        <f>Sheet1!C282</f>
        <v>2225</v>
      </c>
      <c r="B281">
        <f>Sheet1!D282</f>
        <v>9</v>
      </c>
      <c r="C281" t="s">
        <v>22</v>
      </c>
    </row>
    <row r="282" spans="1:3" x14ac:dyDescent="0.25">
      <c r="A282">
        <f>Sheet1!C283</f>
        <v>2226</v>
      </c>
      <c r="B282">
        <f>Sheet1!D283</f>
        <v>22</v>
      </c>
      <c r="C282" t="s">
        <v>22</v>
      </c>
    </row>
    <row r="283" spans="1:3" x14ac:dyDescent="0.25">
      <c r="A283">
        <f>Sheet1!C284</f>
        <v>2227</v>
      </c>
      <c r="B283">
        <f>Sheet1!D284</f>
        <v>11</v>
      </c>
      <c r="C283" t="s">
        <v>22</v>
      </c>
    </row>
    <row r="284" spans="1:3" x14ac:dyDescent="0.25">
      <c r="A284">
        <f>Sheet1!C285</f>
        <v>2228</v>
      </c>
      <c r="B284">
        <f>Sheet1!D285</f>
        <v>12</v>
      </c>
      <c r="C284" t="s">
        <v>22</v>
      </c>
    </row>
    <row r="285" spans="1:3" x14ac:dyDescent="0.25">
      <c r="A285">
        <f>Sheet1!C286</f>
        <v>2229</v>
      </c>
      <c r="B285">
        <f>Sheet1!D286</f>
        <v>23</v>
      </c>
      <c r="C285" t="s">
        <v>22</v>
      </c>
    </row>
    <row r="286" spans="1:3" x14ac:dyDescent="0.25">
      <c r="A286">
        <f>Sheet1!C287</f>
        <v>2230</v>
      </c>
      <c r="B286">
        <f>Sheet1!D287</f>
        <v>41</v>
      </c>
      <c r="C286" t="s">
        <v>22</v>
      </c>
    </row>
    <row r="287" spans="1:3" x14ac:dyDescent="0.25">
      <c r="A287">
        <f>Sheet1!C288</f>
        <v>2231</v>
      </c>
      <c r="B287">
        <f>Sheet1!D288</f>
        <v>5</v>
      </c>
      <c r="C287" t="s">
        <v>22</v>
      </c>
    </row>
    <row r="288" spans="1:3" x14ac:dyDescent="0.25">
      <c r="A288">
        <f>Sheet1!C289</f>
        <v>2232</v>
      </c>
      <c r="B288">
        <f>Sheet1!D289</f>
        <v>36</v>
      </c>
      <c r="C288" t="s">
        <v>22</v>
      </c>
    </row>
    <row r="289" spans="1:3" x14ac:dyDescent="0.25">
      <c r="A289">
        <f>Sheet1!C290</f>
        <v>2233</v>
      </c>
      <c r="B289">
        <f>Sheet1!D290</f>
        <v>37</v>
      </c>
      <c r="C289" t="s">
        <v>22</v>
      </c>
    </row>
    <row r="290" spans="1:3" x14ac:dyDescent="0.25">
      <c r="A290">
        <f>Sheet1!C291</f>
        <v>2234</v>
      </c>
      <c r="B290">
        <f>Sheet1!D291</f>
        <v>41</v>
      </c>
      <c r="C290" t="s">
        <v>22</v>
      </c>
    </row>
    <row r="291" spans="1:3" x14ac:dyDescent="0.25">
      <c r="A291">
        <f>Sheet1!C292</f>
        <v>2250</v>
      </c>
      <c r="B291">
        <f>Sheet1!D292</f>
        <v>95</v>
      </c>
      <c r="C291" t="s">
        <v>22</v>
      </c>
    </row>
    <row r="292" spans="1:3" x14ac:dyDescent="0.25">
      <c r="A292">
        <f>Sheet1!C293</f>
        <v>2251</v>
      </c>
      <c r="B292">
        <f>Sheet1!D293</f>
        <v>38</v>
      </c>
      <c r="C292" t="s">
        <v>22</v>
      </c>
    </row>
    <row r="293" spans="1:3" x14ac:dyDescent="0.25">
      <c r="A293">
        <f>Sheet1!C294</f>
        <v>2256</v>
      </c>
      <c r="B293">
        <f>Sheet1!D294</f>
        <v>24</v>
      </c>
      <c r="C293" t="s">
        <v>22</v>
      </c>
    </row>
    <row r="294" spans="1:3" x14ac:dyDescent="0.25">
      <c r="A294">
        <f>Sheet1!C295</f>
        <v>2257</v>
      </c>
      <c r="B294">
        <f>Sheet1!D295</f>
        <v>41</v>
      </c>
      <c r="C294" t="s">
        <v>22</v>
      </c>
    </row>
    <row r="295" spans="1:3" x14ac:dyDescent="0.25">
      <c r="A295">
        <f>Sheet1!C296</f>
        <v>2258</v>
      </c>
      <c r="B295">
        <f>Sheet1!D296</f>
        <v>12</v>
      </c>
      <c r="C295" t="s">
        <v>22</v>
      </c>
    </row>
    <row r="296" spans="1:3" x14ac:dyDescent="0.25">
      <c r="A296">
        <f>Sheet1!C297</f>
        <v>2259</v>
      </c>
      <c r="B296">
        <f>Sheet1!D297</f>
        <v>117</v>
      </c>
      <c r="C296" t="s">
        <v>22</v>
      </c>
    </row>
    <row r="297" spans="1:3" x14ac:dyDescent="0.25">
      <c r="A297">
        <f>Sheet1!C298</f>
        <v>2260</v>
      </c>
      <c r="B297">
        <f>Sheet1!D298</f>
        <v>34</v>
      </c>
      <c r="C297" t="s">
        <v>22</v>
      </c>
    </row>
    <row r="298" spans="1:3" x14ac:dyDescent="0.25">
      <c r="A298">
        <f>Sheet1!C299</f>
        <v>2261</v>
      </c>
      <c r="B298">
        <f>Sheet1!D299</f>
        <v>50</v>
      </c>
      <c r="C298" t="s">
        <v>22</v>
      </c>
    </row>
    <row r="299" spans="1:3" x14ac:dyDescent="0.25">
      <c r="A299">
        <f>Sheet1!C300</f>
        <v>2262</v>
      </c>
      <c r="B299">
        <f>Sheet1!D300</f>
        <v>28</v>
      </c>
      <c r="C299" t="s">
        <v>22</v>
      </c>
    </row>
    <row r="300" spans="1:3" x14ac:dyDescent="0.25">
      <c r="A300">
        <f>Sheet1!C301</f>
        <v>2263</v>
      </c>
      <c r="B300">
        <f>Sheet1!D301</f>
        <v>20</v>
      </c>
      <c r="C300" t="s">
        <v>22</v>
      </c>
    </row>
    <row r="301" spans="1:3" x14ac:dyDescent="0.25">
      <c r="A301">
        <f>Sheet1!C302</f>
        <v>2264</v>
      </c>
      <c r="B301">
        <f>Sheet1!D302</f>
        <v>48</v>
      </c>
      <c r="C301" t="s">
        <v>22</v>
      </c>
    </row>
    <row r="302" spans="1:3" x14ac:dyDescent="0.25">
      <c r="A302">
        <f>Sheet1!C303</f>
        <v>2265</v>
      </c>
      <c r="B302">
        <f>Sheet1!D303</f>
        <v>13</v>
      </c>
      <c r="C302" t="s">
        <v>22</v>
      </c>
    </row>
    <row r="303" spans="1:3" x14ac:dyDescent="0.25">
      <c r="A303">
        <f>Sheet1!C304</f>
        <v>2267</v>
      </c>
      <c r="B303">
        <f>Sheet1!D304</f>
        <v>18</v>
      </c>
      <c r="C303" t="s">
        <v>22</v>
      </c>
    </row>
    <row r="304" spans="1:3" x14ac:dyDescent="0.25">
      <c r="A304">
        <f>Sheet1!C305</f>
        <v>2278</v>
      </c>
      <c r="B304">
        <f>Sheet1!D305</f>
        <v>9</v>
      </c>
      <c r="C304" t="s">
        <v>22</v>
      </c>
    </row>
    <row r="305" spans="1:3" x14ac:dyDescent="0.25">
      <c r="A305">
        <f>Sheet1!C306</f>
        <v>2280</v>
      </c>
      <c r="B305">
        <f>Sheet1!D306</f>
        <v>83</v>
      </c>
      <c r="C305" t="s">
        <v>22</v>
      </c>
    </row>
    <row r="306" spans="1:3" x14ac:dyDescent="0.25">
      <c r="A306">
        <f>Sheet1!C307</f>
        <v>2281</v>
      </c>
      <c r="B306">
        <f>Sheet1!D307</f>
        <v>59</v>
      </c>
      <c r="C306" t="s">
        <v>22</v>
      </c>
    </row>
    <row r="307" spans="1:3" x14ac:dyDescent="0.25">
      <c r="A307">
        <f>Sheet1!C308</f>
        <v>2282</v>
      </c>
      <c r="B307">
        <f>Sheet1!D308</f>
        <v>50</v>
      </c>
      <c r="C307" t="s">
        <v>22</v>
      </c>
    </row>
    <row r="308" spans="1:3" x14ac:dyDescent="0.25">
      <c r="A308">
        <f>Sheet1!C309</f>
        <v>2283</v>
      </c>
      <c r="B308">
        <f>Sheet1!D309</f>
        <v>92</v>
      </c>
      <c r="C308" t="s">
        <v>22</v>
      </c>
    </row>
    <row r="309" spans="1:3" x14ac:dyDescent="0.25">
      <c r="A309">
        <f>Sheet1!C310</f>
        <v>2284</v>
      </c>
      <c r="B309">
        <f>Sheet1!D310</f>
        <v>42</v>
      </c>
      <c r="C309" t="s">
        <v>22</v>
      </c>
    </row>
    <row r="310" spans="1:3" x14ac:dyDescent="0.25">
      <c r="A310">
        <f>Sheet1!C311</f>
        <v>2285</v>
      </c>
      <c r="B310">
        <f>Sheet1!D311</f>
        <v>88</v>
      </c>
      <c r="C310" t="s">
        <v>22</v>
      </c>
    </row>
    <row r="311" spans="1:3" x14ac:dyDescent="0.25">
      <c r="A311">
        <f>Sheet1!C312</f>
        <v>2286</v>
      </c>
      <c r="B311">
        <f>Sheet1!D312</f>
        <v>13</v>
      </c>
      <c r="C311" t="s">
        <v>22</v>
      </c>
    </row>
    <row r="312" spans="1:3" x14ac:dyDescent="0.25">
      <c r="A312">
        <f>Sheet1!C313</f>
        <v>2287</v>
      </c>
      <c r="B312">
        <f>Sheet1!D313</f>
        <v>112</v>
      </c>
      <c r="C312" t="s">
        <v>22</v>
      </c>
    </row>
    <row r="313" spans="1:3" x14ac:dyDescent="0.25">
      <c r="A313">
        <f>Sheet1!C314</f>
        <v>2289</v>
      </c>
      <c r="B313">
        <f>Sheet1!D314</f>
        <v>47</v>
      </c>
      <c r="C313" t="s">
        <v>22</v>
      </c>
    </row>
    <row r="314" spans="1:3" x14ac:dyDescent="0.25">
      <c r="A314">
        <f>Sheet1!C315</f>
        <v>2290</v>
      </c>
      <c r="B314">
        <f>Sheet1!D315</f>
        <v>101</v>
      </c>
      <c r="C314" t="s">
        <v>22</v>
      </c>
    </row>
    <row r="315" spans="1:3" x14ac:dyDescent="0.25">
      <c r="A315">
        <f>Sheet1!C316</f>
        <v>2291</v>
      </c>
      <c r="B315">
        <f>Sheet1!D316</f>
        <v>47</v>
      </c>
      <c r="C315" t="s">
        <v>22</v>
      </c>
    </row>
    <row r="316" spans="1:3" x14ac:dyDescent="0.25">
      <c r="A316">
        <f>Sheet1!C317</f>
        <v>2292</v>
      </c>
      <c r="B316">
        <f>Sheet1!D317</f>
        <v>13</v>
      </c>
      <c r="C316" t="s">
        <v>22</v>
      </c>
    </row>
    <row r="317" spans="1:3" x14ac:dyDescent="0.25">
      <c r="A317">
        <f>Sheet1!C318</f>
        <v>2293</v>
      </c>
      <c r="B317">
        <f>Sheet1!D318</f>
        <v>4</v>
      </c>
      <c r="C317" t="s">
        <v>22</v>
      </c>
    </row>
    <row r="318" spans="1:3" x14ac:dyDescent="0.25">
      <c r="A318">
        <f>Sheet1!C319</f>
        <v>2294</v>
      </c>
      <c r="B318">
        <f>Sheet1!D319</f>
        <v>5</v>
      </c>
      <c r="C318" t="s">
        <v>22</v>
      </c>
    </row>
    <row r="319" spans="1:3" x14ac:dyDescent="0.25">
      <c r="A319">
        <f>Sheet1!C320</f>
        <v>2295</v>
      </c>
      <c r="B319">
        <f>Sheet1!D320</f>
        <v>32</v>
      </c>
      <c r="C319" t="s">
        <v>22</v>
      </c>
    </row>
    <row r="320" spans="1:3" x14ac:dyDescent="0.25">
      <c r="A320">
        <f>Sheet1!C321</f>
        <v>2296</v>
      </c>
      <c r="B320">
        <f>Sheet1!D321</f>
        <v>4</v>
      </c>
      <c r="C320" t="s">
        <v>22</v>
      </c>
    </row>
    <row r="321" spans="1:3" x14ac:dyDescent="0.25">
      <c r="A321">
        <f>Sheet1!C322</f>
        <v>2297</v>
      </c>
      <c r="B321">
        <f>Sheet1!D322</f>
        <v>9</v>
      </c>
      <c r="C321" t="s">
        <v>22</v>
      </c>
    </row>
    <row r="322" spans="1:3" x14ac:dyDescent="0.25">
      <c r="A322">
        <f>Sheet1!C323</f>
        <v>2298</v>
      </c>
      <c r="B322">
        <f>Sheet1!D323</f>
        <v>13</v>
      </c>
      <c r="C322" t="s">
        <v>22</v>
      </c>
    </row>
    <row r="323" spans="1:3" x14ac:dyDescent="0.25">
      <c r="A323">
        <f>Sheet1!C324</f>
        <v>2299</v>
      </c>
      <c r="B323">
        <f>Sheet1!D324</f>
        <v>26</v>
      </c>
      <c r="C323" t="s">
        <v>22</v>
      </c>
    </row>
    <row r="324" spans="1:3" x14ac:dyDescent="0.25">
      <c r="A324">
        <f>Sheet1!C325</f>
        <v>2300</v>
      </c>
      <c r="B324">
        <f>Sheet1!D325</f>
        <v>24</v>
      </c>
      <c r="C324" t="s">
        <v>22</v>
      </c>
    </row>
    <row r="325" spans="1:3" x14ac:dyDescent="0.25">
      <c r="A325">
        <f>Sheet1!C326</f>
        <v>2302</v>
      </c>
      <c r="B325">
        <f>Sheet1!D326</f>
        <v>0</v>
      </c>
      <c r="C325" t="s">
        <v>22</v>
      </c>
    </row>
    <row r="326" spans="1:3" x14ac:dyDescent="0.25">
      <c r="A326">
        <f>Sheet1!C327</f>
        <v>2303</v>
      </c>
      <c r="B326">
        <f>Sheet1!D327</f>
        <v>36</v>
      </c>
      <c r="C326" t="s">
        <v>22</v>
      </c>
    </row>
    <row r="327" spans="1:3" x14ac:dyDescent="0.25">
      <c r="A327">
        <f>Sheet1!C328</f>
        <v>2304</v>
      </c>
      <c r="B327">
        <f>Sheet1!D328</f>
        <v>45</v>
      </c>
      <c r="C327" t="s">
        <v>22</v>
      </c>
    </row>
    <row r="328" spans="1:3" x14ac:dyDescent="0.25">
      <c r="A328">
        <f>Sheet1!C329</f>
        <v>2305</v>
      </c>
      <c r="B328">
        <f>Sheet1!D329</f>
        <v>44</v>
      </c>
      <c r="C328" t="s">
        <v>22</v>
      </c>
    </row>
    <row r="329" spans="1:3" x14ac:dyDescent="0.25">
      <c r="A329">
        <f>Sheet1!C330</f>
        <v>2306</v>
      </c>
      <c r="B329">
        <f>Sheet1!D330</f>
        <v>1</v>
      </c>
      <c r="C329" t="s">
        <v>22</v>
      </c>
    </row>
    <row r="330" spans="1:3" x14ac:dyDescent="0.25">
      <c r="A330">
        <f>Sheet1!C331</f>
        <v>2307</v>
      </c>
      <c r="B330">
        <f>Sheet1!D331</f>
        <v>10</v>
      </c>
      <c r="C330" t="s">
        <v>22</v>
      </c>
    </row>
    <row r="331" spans="1:3" x14ac:dyDescent="0.25">
      <c r="A331">
        <f>Sheet1!C332</f>
        <v>2308</v>
      </c>
      <c r="B331">
        <f>Sheet1!D332</f>
        <v>0</v>
      </c>
      <c r="C331" t="s">
        <v>22</v>
      </c>
    </row>
    <row r="332" spans="1:3" x14ac:dyDescent="0.25">
      <c r="A332">
        <f>Sheet1!C333</f>
        <v>2311</v>
      </c>
      <c r="B332">
        <f>Sheet1!D333</f>
        <v>2</v>
      </c>
      <c r="C332" t="s">
        <v>22</v>
      </c>
    </row>
    <row r="333" spans="1:3" x14ac:dyDescent="0.25">
      <c r="A333">
        <f>Sheet1!C334</f>
        <v>2312</v>
      </c>
      <c r="B333">
        <f>Sheet1!D334</f>
        <v>3</v>
      </c>
      <c r="C333" t="s">
        <v>22</v>
      </c>
    </row>
    <row r="334" spans="1:3" x14ac:dyDescent="0.25">
      <c r="A334">
        <f>Sheet1!C335</f>
        <v>2314</v>
      </c>
      <c r="B334">
        <f>Sheet1!D335</f>
        <v>0</v>
      </c>
      <c r="C334" t="s">
        <v>22</v>
      </c>
    </row>
    <row r="335" spans="1:3" x14ac:dyDescent="0.25">
      <c r="A335">
        <f>Sheet1!C336</f>
        <v>2315</v>
      </c>
      <c r="B335">
        <f>Sheet1!D336</f>
        <v>55</v>
      </c>
      <c r="C335" t="s">
        <v>22</v>
      </c>
    </row>
    <row r="336" spans="1:3" x14ac:dyDescent="0.25">
      <c r="A336">
        <f>Sheet1!C337</f>
        <v>2316</v>
      </c>
      <c r="B336">
        <f>Sheet1!D337</f>
        <v>32</v>
      </c>
      <c r="C336" t="s">
        <v>22</v>
      </c>
    </row>
    <row r="337" spans="1:3" x14ac:dyDescent="0.25">
      <c r="A337">
        <f>Sheet1!C338</f>
        <v>2317</v>
      </c>
      <c r="B337">
        <f>Sheet1!D338</f>
        <v>33</v>
      </c>
      <c r="C337" t="s">
        <v>22</v>
      </c>
    </row>
    <row r="338" spans="1:3" x14ac:dyDescent="0.25">
      <c r="A338">
        <f>Sheet1!C339</f>
        <v>2318</v>
      </c>
      <c r="B338">
        <f>Sheet1!D339</f>
        <v>57</v>
      </c>
      <c r="C338" t="s">
        <v>22</v>
      </c>
    </row>
    <row r="339" spans="1:3" x14ac:dyDescent="0.25">
      <c r="A339">
        <f>Sheet1!C340</f>
        <v>2319</v>
      </c>
      <c r="B339">
        <f>Sheet1!D340</f>
        <v>20</v>
      </c>
      <c r="C339" t="s">
        <v>22</v>
      </c>
    </row>
    <row r="340" spans="1:3" x14ac:dyDescent="0.25">
      <c r="A340">
        <f>Sheet1!C341</f>
        <v>2320</v>
      </c>
      <c r="B340">
        <f>Sheet1!D341</f>
        <v>112</v>
      </c>
      <c r="C340" t="s">
        <v>22</v>
      </c>
    </row>
    <row r="341" spans="1:3" x14ac:dyDescent="0.25">
      <c r="A341">
        <f>Sheet1!C342</f>
        <v>2321</v>
      </c>
      <c r="B341">
        <f>Sheet1!D342</f>
        <v>67</v>
      </c>
      <c r="C341" t="s">
        <v>22</v>
      </c>
    </row>
    <row r="342" spans="1:3" x14ac:dyDescent="0.25">
      <c r="A342">
        <f>Sheet1!C343</f>
        <v>2322</v>
      </c>
      <c r="B342">
        <f>Sheet1!D343</f>
        <v>64</v>
      </c>
      <c r="C342" t="s">
        <v>22</v>
      </c>
    </row>
    <row r="343" spans="1:3" x14ac:dyDescent="0.25">
      <c r="A343">
        <f>Sheet1!C344</f>
        <v>2323</v>
      </c>
      <c r="B343">
        <f>Sheet1!D344</f>
        <v>77</v>
      </c>
      <c r="C343" t="s">
        <v>22</v>
      </c>
    </row>
    <row r="344" spans="1:3" x14ac:dyDescent="0.25">
      <c r="A344">
        <f>Sheet1!C345</f>
        <v>2324</v>
      </c>
      <c r="B344">
        <f>Sheet1!D345</f>
        <v>85</v>
      </c>
      <c r="C344" t="s">
        <v>22</v>
      </c>
    </row>
    <row r="345" spans="1:3" x14ac:dyDescent="0.25">
      <c r="A345">
        <f>Sheet1!C346</f>
        <v>2325</v>
      </c>
      <c r="B345">
        <f>Sheet1!D346</f>
        <v>70</v>
      </c>
      <c r="C345" t="s">
        <v>22</v>
      </c>
    </row>
    <row r="346" spans="1:3" x14ac:dyDescent="0.25">
      <c r="A346">
        <f>Sheet1!C347</f>
        <v>2326</v>
      </c>
      <c r="B346">
        <f>Sheet1!D347</f>
        <v>25</v>
      </c>
      <c r="C346" t="s">
        <v>22</v>
      </c>
    </row>
    <row r="347" spans="1:3" x14ac:dyDescent="0.25">
      <c r="A347">
        <f>Sheet1!C348</f>
        <v>2327</v>
      </c>
      <c r="B347">
        <f>Sheet1!D348</f>
        <v>21</v>
      </c>
      <c r="C347" t="s">
        <v>22</v>
      </c>
    </row>
    <row r="348" spans="1:3" x14ac:dyDescent="0.25">
      <c r="A348">
        <f>Sheet1!C349</f>
        <v>2328</v>
      </c>
      <c r="B348">
        <f>Sheet1!D349</f>
        <v>10</v>
      </c>
      <c r="C348" t="s">
        <v>22</v>
      </c>
    </row>
    <row r="349" spans="1:3" x14ac:dyDescent="0.25">
      <c r="A349">
        <f>Sheet1!C350</f>
        <v>2329</v>
      </c>
      <c r="B349">
        <f>Sheet1!D350</f>
        <v>4</v>
      </c>
      <c r="C349" t="s">
        <v>22</v>
      </c>
    </row>
    <row r="350" spans="1:3" x14ac:dyDescent="0.25">
      <c r="A350">
        <f>Sheet1!C351</f>
        <v>2330</v>
      </c>
      <c r="B350">
        <f>Sheet1!D351</f>
        <v>55</v>
      </c>
      <c r="C350" t="s">
        <v>22</v>
      </c>
    </row>
    <row r="351" spans="1:3" x14ac:dyDescent="0.25">
      <c r="A351">
        <f>Sheet1!C352</f>
        <v>2331</v>
      </c>
      <c r="B351">
        <f>Sheet1!D352</f>
        <v>0</v>
      </c>
      <c r="C351" t="s">
        <v>22</v>
      </c>
    </row>
    <row r="352" spans="1:3" x14ac:dyDescent="0.25">
      <c r="A352">
        <f>Sheet1!C353</f>
        <v>2333</v>
      </c>
      <c r="B352">
        <f>Sheet1!D353</f>
        <v>26</v>
      </c>
      <c r="C352" t="s">
        <v>22</v>
      </c>
    </row>
    <row r="353" spans="1:3" x14ac:dyDescent="0.25">
      <c r="A353">
        <f>Sheet1!C354</f>
        <v>2334</v>
      </c>
      <c r="B353">
        <f>Sheet1!D354</f>
        <v>7</v>
      </c>
      <c r="C353" t="s">
        <v>22</v>
      </c>
    </row>
    <row r="354" spans="1:3" x14ac:dyDescent="0.25">
      <c r="A354">
        <f>Sheet1!C355</f>
        <v>2335</v>
      </c>
      <c r="B354">
        <f>Sheet1!D355</f>
        <v>24</v>
      </c>
      <c r="C354" t="s">
        <v>22</v>
      </c>
    </row>
    <row r="355" spans="1:3" x14ac:dyDescent="0.25">
      <c r="A355">
        <f>Sheet1!C356</f>
        <v>2336</v>
      </c>
      <c r="B355">
        <f>Sheet1!D356</f>
        <v>2</v>
      </c>
      <c r="C355" t="s">
        <v>22</v>
      </c>
    </row>
    <row r="356" spans="1:3" x14ac:dyDescent="0.25">
      <c r="A356">
        <f>Sheet1!C357</f>
        <v>2337</v>
      </c>
      <c r="B356">
        <f>Sheet1!D357</f>
        <v>15</v>
      </c>
      <c r="C356" t="s">
        <v>22</v>
      </c>
    </row>
    <row r="357" spans="1:3" x14ac:dyDescent="0.25">
      <c r="A357">
        <f>Sheet1!C358</f>
        <v>2338</v>
      </c>
      <c r="B357">
        <f>Sheet1!D358</f>
        <v>5</v>
      </c>
      <c r="C357" t="s">
        <v>22</v>
      </c>
    </row>
    <row r="358" spans="1:3" x14ac:dyDescent="0.25">
      <c r="A358">
        <f>Sheet1!C359</f>
        <v>2339</v>
      </c>
      <c r="B358">
        <f>Sheet1!D359</f>
        <v>4</v>
      </c>
      <c r="C358" t="s">
        <v>22</v>
      </c>
    </row>
    <row r="359" spans="1:3" x14ac:dyDescent="0.25">
      <c r="A359">
        <f>Sheet1!C360</f>
        <v>2340</v>
      </c>
      <c r="B359">
        <f>Sheet1!D360</f>
        <v>73</v>
      </c>
      <c r="C359" t="s">
        <v>22</v>
      </c>
    </row>
    <row r="360" spans="1:3" x14ac:dyDescent="0.25">
      <c r="A360">
        <f>Sheet1!C361</f>
        <v>2341</v>
      </c>
      <c r="B360">
        <f>Sheet1!D361</f>
        <v>2</v>
      </c>
      <c r="C360" t="s">
        <v>22</v>
      </c>
    </row>
    <row r="361" spans="1:3" x14ac:dyDescent="0.25">
      <c r="A361">
        <f>Sheet1!C362</f>
        <v>2342</v>
      </c>
      <c r="B361">
        <f>Sheet1!D362</f>
        <v>0</v>
      </c>
      <c r="C361" t="s">
        <v>22</v>
      </c>
    </row>
    <row r="362" spans="1:3" x14ac:dyDescent="0.25">
      <c r="A362">
        <f>Sheet1!C363</f>
        <v>2343</v>
      </c>
      <c r="B362">
        <f>Sheet1!D363</f>
        <v>8</v>
      </c>
      <c r="C362" t="s">
        <v>22</v>
      </c>
    </row>
    <row r="363" spans="1:3" x14ac:dyDescent="0.25">
      <c r="A363">
        <f>Sheet1!C364</f>
        <v>2344</v>
      </c>
      <c r="B363">
        <f>Sheet1!D364</f>
        <v>1</v>
      </c>
      <c r="C363" t="s">
        <v>22</v>
      </c>
    </row>
    <row r="364" spans="1:3" x14ac:dyDescent="0.25">
      <c r="A364">
        <f>Sheet1!C365</f>
        <v>2345</v>
      </c>
      <c r="B364">
        <f>Sheet1!D365</f>
        <v>1</v>
      </c>
      <c r="C364" t="s">
        <v>22</v>
      </c>
    </row>
    <row r="365" spans="1:3" x14ac:dyDescent="0.25">
      <c r="A365">
        <f>Sheet1!C366</f>
        <v>2346</v>
      </c>
      <c r="B365">
        <f>Sheet1!D366</f>
        <v>5</v>
      </c>
      <c r="C365" t="s">
        <v>22</v>
      </c>
    </row>
    <row r="366" spans="1:3" x14ac:dyDescent="0.25">
      <c r="A366">
        <f>Sheet1!C367</f>
        <v>2347</v>
      </c>
      <c r="B366">
        <f>Sheet1!D367</f>
        <v>1</v>
      </c>
      <c r="C366" t="s">
        <v>22</v>
      </c>
    </row>
    <row r="367" spans="1:3" x14ac:dyDescent="0.25">
      <c r="A367">
        <f>Sheet1!C368</f>
        <v>2350</v>
      </c>
      <c r="B367">
        <f>Sheet1!D368</f>
        <v>29</v>
      </c>
      <c r="C367" t="s">
        <v>22</v>
      </c>
    </row>
    <row r="368" spans="1:3" x14ac:dyDescent="0.25">
      <c r="A368">
        <f>Sheet1!C369</f>
        <v>2351</v>
      </c>
      <c r="B368">
        <f>Sheet1!D369</f>
        <v>0</v>
      </c>
      <c r="C368" t="s">
        <v>22</v>
      </c>
    </row>
    <row r="369" spans="1:3" x14ac:dyDescent="0.25">
      <c r="A369">
        <f>Sheet1!C370</f>
        <v>2352</v>
      </c>
      <c r="B369">
        <f>Sheet1!D370</f>
        <v>9</v>
      </c>
      <c r="C369" t="s">
        <v>22</v>
      </c>
    </row>
    <row r="370" spans="1:3" x14ac:dyDescent="0.25">
      <c r="A370">
        <f>Sheet1!C371</f>
        <v>2353</v>
      </c>
      <c r="B370">
        <f>Sheet1!D371</f>
        <v>2</v>
      </c>
      <c r="C370" t="s">
        <v>22</v>
      </c>
    </row>
    <row r="371" spans="1:3" x14ac:dyDescent="0.25">
      <c r="A371">
        <f>Sheet1!C372</f>
        <v>2354</v>
      </c>
      <c r="B371">
        <f>Sheet1!D372</f>
        <v>3</v>
      </c>
      <c r="C371" t="s">
        <v>22</v>
      </c>
    </row>
    <row r="372" spans="1:3" x14ac:dyDescent="0.25">
      <c r="A372">
        <f>Sheet1!C373</f>
        <v>2355</v>
      </c>
      <c r="B372">
        <f>Sheet1!D373</f>
        <v>2</v>
      </c>
      <c r="C372" t="s">
        <v>22</v>
      </c>
    </row>
    <row r="373" spans="1:3" x14ac:dyDescent="0.25">
      <c r="A373">
        <f>Sheet1!C374</f>
        <v>2356</v>
      </c>
      <c r="B373">
        <f>Sheet1!D374</f>
        <v>0</v>
      </c>
      <c r="C373" t="s">
        <v>22</v>
      </c>
    </row>
    <row r="374" spans="1:3" x14ac:dyDescent="0.25">
      <c r="A374">
        <f>Sheet1!C375</f>
        <v>2357</v>
      </c>
      <c r="B374">
        <f>Sheet1!D375</f>
        <v>10</v>
      </c>
      <c r="C374" t="s">
        <v>22</v>
      </c>
    </row>
    <row r="375" spans="1:3" x14ac:dyDescent="0.25">
      <c r="A375">
        <f>Sheet1!C376</f>
        <v>2358</v>
      </c>
      <c r="B375">
        <f>Sheet1!D376</f>
        <v>3</v>
      </c>
      <c r="C375" t="s">
        <v>22</v>
      </c>
    </row>
    <row r="376" spans="1:3" x14ac:dyDescent="0.25">
      <c r="A376">
        <f>Sheet1!C377</f>
        <v>2359</v>
      </c>
      <c r="B376">
        <f>Sheet1!D377</f>
        <v>0</v>
      </c>
      <c r="C376" t="s">
        <v>22</v>
      </c>
    </row>
    <row r="377" spans="1:3" x14ac:dyDescent="0.25">
      <c r="A377">
        <f>Sheet1!C378</f>
        <v>2360</v>
      </c>
      <c r="B377">
        <f>Sheet1!D378</f>
        <v>8</v>
      </c>
      <c r="C377" t="s">
        <v>22</v>
      </c>
    </row>
    <row r="378" spans="1:3" x14ac:dyDescent="0.25">
      <c r="A378">
        <f>Sheet1!C379</f>
        <v>2361</v>
      </c>
      <c r="B378">
        <f>Sheet1!D379</f>
        <v>0</v>
      </c>
      <c r="C378" t="s">
        <v>22</v>
      </c>
    </row>
    <row r="379" spans="1:3" x14ac:dyDescent="0.25">
      <c r="A379">
        <f>Sheet1!C380</f>
        <v>2365</v>
      </c>
      <c r="B379">
        <f>Sheet1!D380</f>
        <v>2</v>
      </c>
      <c r="C379" t="s">
        <v>22</v>
      </c>
    </row>
    <row r="380" spans="1:3" x14ac:dyDescent="0.25">
      <c r="A380">
        <f>Sheet1!C381</f>
        <v>2369</v>
      </c>
      <c r="B380">
        <f>Sheet1!D381</f>
        <v>1</v>
      </c>
      <c r="C380" t="s">
        <v>22</v>
      </c>
    </row>
    <row r="381" spans="1:3" x14ac:dyDescent="0.25">
      <c r="A381">
        <f>Sheet1!C382</f>
        <v>2370</v>
      </c>
      <c r="B381">
        <f>Sheet1!D382</f>
        <v>9</v>
      </c>
      <c r="C381" t="s">
        <v>22</v>
      </c>
    </row>
    <row r="382" spans="1:3" x14ac:dyDescent="0.25">
      <c r="A382">
        <f>Sheet1!C383</f>
        <v>2371</v>
      </c>
      <c r="B382">
        <f>Sheet1!D383</f>
        <v>1</v>
      </c>
      <c r="C382" t="s">
        <v>22</v>
      </c>
    </row>
    <row r="383" spans="1:3" x14ac:dyDescent="0.25">
      <c r="A383">
        <f>Sheet1!C384</f>
        <v>2372</v>
      </c>
      <c r="B383">
        <f>Sheet1!D384</f>
        <v>9</v>
      </c>
      <c r="C383" t="s">
        <v>22</v>
      </c>
    </row>
    <row r="384" spans="1:3" x14ac:dyDescent="0.25">
      <c r="A384">
        <f>Sheet1!C385</f>
        <v>2379</v>
      </c>
      <c r="B384">
        <f>Sheet1!D385</f>
        <v>0</v>
      </c>
      <c r="C384" t="s">
        <v>22</v>
      </c>
    </row>
    <row r="385" spans="1:3" x14ac:dyDescent="0.25">
      <c r="A385">
        <f>Sheet1!C386</f>
        <v>2380</v>
      </c>
      <c r="B385">
        <f>Sheet1!D386</f>
        <v>5</v>
      </c>
      <c r="C385" t="s">
        <v>22</v>
      </c>
    </row>
    <row r="386" spans="1:3" x14ac:dyDescent="0.25">
      <c r="A386">
        <f>Sheet1!C387</f>
        <v>2381</v>
      </c>
      <c r="B386">
        <f>Sheet1!D387</f>
        <v>2</v>
      </c>
      <c r="C386" t="s">
        <v>22</v>
      </c>
    </row>
    <row r="387" spans="1:3" x14ac:dyDescent="0.25">
      <c r="A387">
        <f>Sheet1!C388</f>
        <v>2382</v>
      </c>
      <c r="B387">
        <f>Sheet1!D388</f>
        <v>1</v>
      </c>
      <c r="C387" t="s">
        <v>22</v>
      </c>
    </row>
    <row r="388" spans="1:3" x14ac:dyDescent="0.25">
      <c r="A388">
        <f>Sheet1!C389</f>
        <v>2386</v>
      </c>
      <c r="B388">
        <f>Sheet1!D389</f>
        <v>1</v>
      </c>
      <c r="C388" t="s">
        <v>22</v>
      </c>
    </row>
    <row r="389" spans="1:3" x14ac:dyDescent="0.25">
      <c r="A389">
        <f>Sheet1!C390</f>
        <v>2387</v>
      </c>
      <c r="B389">
        <f>Sheet1!D390</f>
        <v>0</v>
      </c>
      <c r="C389" t="s">
        <v>22</v>
      </c>
    </row>
    <row r="390" spans="1:3" x14ac:dyDescent="0.25">
      <c r="A390">
        <f>Sheet1!C391</f>
        <v>2388</v>
      </c>
      <c r="B390">
        <f>Sheet1!D391</f>
        <v>0</v>
      </c>
      <c r="C390" t="s">
        <v>22</v>
      </c>
    </row>
    <row r="391" spans="1:3" x14ac:dyDescent="0.25">
      <c r="A391">
        <f>Sheet1!C392</f>
        <v>2390</v>
      </c>
      <c r="B391">
        <f>Sheet1!D392</f>
        <v>9</v>
      </c>
      <c r="C391" t="s">
        <v>22</v>
      </c>
    </row>
    <row r="392" spans="1:3" x14ac:dyDescent="0.25">
      <c r="A392">
        <f>Sheet1!C393</f>
        <v>2395</v>
      </c>
      <c r="B392">
        <f>Sheet1!D393</f>
        <v>1</v>
      </c>
      <c r="C392" t="s">
        <v>22</v>
      </c>
    </row>
    <row r="393" spans="1:3" x14ac:dyDescent="0.25">
      <c r="A393">
        <f>Sheet1!C394</f>
        <v>2396</v>
      </c>
      <c r="B393">
        <f>Sheet1!D394</f>
        <v>0</v>
      </c>
      <c r="C393" t="s">
        <v>22</v>
      </c>
    </row>
    <row r="394" spans="1:3" x14ac:dyDescent="0.25">
      <c r="A394">
        <f>Sheet1!C395</f>
        <v>2397</v>
      </c>
      <c r="B394">
        <f>Sheet1!D395</f>
        <v>0</v>
      </c>
      <c r="C394" t="s">
        <v>22</v>
      </c>
    </row>
    <row r="395" spans="1:3" x14ac:dyDescent="0.25">
      <c r="A395">
        <f>Sheet1!C396</f>
        <v>2398</v>
      </c>
      <c r="B395">
        <f>Sheet1!D396</f>
        <v>0</v>
      </c>
      <c r="C395" t="s">
        <v>22</v>
      </c>
    </row>
    <row r="396" spans="1:3" x14ac:dyDescent="0.25">
      <c r="A396">
        <f>Sheet1!C397</f>
        <v>2399</v>
      </c>
      <c r="B396">
        <f>Sheet1!D397</f>
        <v>1</v>
      </c>
      <c r="C396" t="s">
        <v>22</v>
      </c>
    </row>
    <row r="397" spans="1:3" x14ac:dyDescent="0.25">
      <c r="A397">
        <f>Sheet1!C398</f>
        <v>2400</v>
      </c>
      <c r="B397">
        <f>Sheet1!D398</f>
        <v>9</v>
      </c>
      <c r="C397" t="s">
        <v>22</v>
      </c>
    </row>
    <row r="398" spans="1:3" x14ac:dyDescent="0.25">
      <c r="A398">
        <f>Sheet1!C399</f>
        <v>2401</v>
      </c>
      <c r="B398">
        <f>Sheet1!D399</f>
        <v>0</v>
      </c>
      <c r="C398" t="s">
        <v>22</v>
      </c>
    </row>
    <row r="399" spans="1:3" x14ac:dyDescent="0.25">
      <c r="A399">
        <f>Sheet1!C400</f>
        <v>2402</v>
      </c>
      <c r="B399">
        <f>Sheet1!D400</f>
        <v>0</v>
      </c>
      <c r="C399" t="s">
        <v>22</v>
      </c>
    </row>
    <row r="400" spans="1:3" x14ac:dyDescent="0.25">
      <c r="A400">
        <f>Sheet1!C401</f>
        <v>2403</v>
      </c>
      <c r="B400">
        <f>Sheet1!D401</f>
        <v>0</v>
      </c>
      <c r="C400" t="s">
        <v>22</v>
      </c>
    </row>
    <row r="401" spans="1:3" x14ac:dyDescent="0.25">
      <c r="A401">
        <f>Sheet1!C402</f>
        <v>2404</v>
      </c>
      <c r="B401">
        <f>Sheet1!D402</f>
        <v>3</v>
      </c>
      <c r="C401" t="s">
        <v>22</v>
      </c>
    </row>
    <row r="402" spans="1:3" x14ac:dyDescent="0.25">
      <c r="A402">
        <f>Sheet1!C403</f>
        <v>2405</v>
      </c>
      <c r="B402">
        <f>Sheet1!D403</f>
        <v>1</v>
      </c>
      <c r="C402" t="s">
        <v>22</v>
      </c>
    </row>
    <row r="403" spans="1:3" x14ac:dyDescent="0.25">
      <c r="A403">
        <f>Sheet1!C404</f>
        <v>2406</v>
      </c>
      <c r="B403">
        <f>Sheet1!D404</f>
        <v>0</v>
      </c>
      <c r="C403" t="s">
        <v>22</v>
      </c>
    </row>
    <row r="404" spans="1:3" x14ac:dyDescent="0.25">
      <c r="A404">
        <f>Sheet1!C405</f>
        <v>2408</v>
      </c>
      <c r="B404">
        <f>Sheet1!D405</f>
        <v>0</v>
      </c>
      <c r="C404" t="s">
        <v>22</v>
      </c>
    </row>
    <row r="405" spans="1:3" x14ac:dyDescent="0.25">
      <c r="A405">
        <f>Sheet1!C406</f>
        <v>2409</v>
      </c>
      <c r="B405">
        <f>Sheet1!D406</f>
        <v>1</v>
      </c>
      <c r="C405" t="s">
        <v>22</v>
      </c>
    </row>
    <row r="406" spans="1:3" x14ac:dyDescent="0.25">
      <c r="A406">
        <f>Sheet1!C407</f>
        <v>2410</v>
      </c>
      <c r="B406">
        <f>Sheet1!D407</f>
        <v>0</v>
      </c>
      <c r="C406" t="s">
        <v>22</v>
      </c>
    </row>
    <row r="407" spans="1:3" x14ac:dyDescent="0.25">
      <c r="A407">
        <f>Sheet1!C408</f>
        <v>2411</v>
      </c>
      <c r="B407">
        <f>Sheet1!D408</f>
        <v>0</v>
      </c>
      <c r="C407" t="s">
        <v>22</v>
      </c>
    </row>
    <row r="408" spans="1:3" x14ac:dyDescent="0.25">
      <c r="A408">
        <f>Sheet1!C409</f>
        <v>2415</v>
      </c>
      <c r="B408">
        <f>Sheet1!D409</f>
        <v>0</v>
      </c>
      <c r="C408" t="s">
        <v>22</v>
      </c>
    </row>
    <row r="409" spans="1:3" x14ac:dyDescent="0.25">
      <c r="A409">
        <f>Sheet1!C410</f>
        <v>2420</v>
      </c>
      <c r="B409">
        <f>Sheet1!D410</f>
        <v>6</v>
      </c>
      <c r="C409" t="s">
        <v>22</v>
      </c>
    </row>
    <row r="410" spans="1:3" x14ac:dyDescent="0.25">
      <c r="A410">
        <f>Sheet1!C411</f>
        <v>2421</v>
      </c>
      <c r="B410">
        <f>Sheet1!D411</f>
        <v>4</v>
      </c>
      <c r="C410" t="s">
        <v>22</v>
      </c>
    </row>
    <row r="411" spans="1:3" x14ac:dyDescent="0.25">
      <c r="A411">
        <f>Sheet1!C412</f>
        <v>2422</v>
      </c>
      <c r="B411">
        <f>Sheet1!D412</f>
        <v>10</v>
      </c>
      <c r="C411" t="s">
        <v>22</v>
      </c>
    </row>
    <row r="412" spans="1:3" x14ac:dyDescent="0.25">
      <c r="A412">
        <f>Sheet1!C413</f>
        <v>2423</v>
      </c>
      <c r="B412">
        <f>Sheet1!D413</f>
        <v>11</v>
      </c>
      <c r="C412" t="s">
        <v>22</v>
      </c>
    </row>
    <row r="413" spans="1:3" x14ac:dyDescent="0.25">
      <c r="A413">
        <f>Sheet1!C414</f>
        <v>2424</v>
      </c>
      <c r="B413">
        <f>Sheet1!D414</f>
        <v>1</v>
      </c>
      <c r="C413" t="s">
        <v>22</v>
      </c>
    </row>
    <row r="414" spans="1:3" x14ac:dyDescent="0.25">
      <c r="A414">
        <f>Sheet1!C415</f>
        <v>2425</v>
      </c>
      <c r="B414">
        <f>Sheet1!D415</f>
        <v>5</v>
      </c>
      <c r="C414" t="s">
        <v>22</v>
      </c>
    </row>
    <row r="415" spans="1:3" x14ac:dyDescent="0.25">
      <c r="A415">
        <f>Sheet1!C416</f>
        <v>2426</v>
      </c>
      <c r="B415">
        <f>Sheet1!D416</f>
        <v>2</v>
      </c>
      <c r="C415" t="s">
        <v>22</v>
      </c>
    </row>
    <row r="416" spans="1:3" x14ac:dyDescent="0.25">
      <c r="A416">
        <f>Sheet1!C417</f>
        <v>2427</v>
      </c>
      <c r="B416">
        <f>Sheet1!D417</f>
        <v>11</v>
      </c>
      <c r="C416" t="s">
        <v>22</v>
      </c>
    </row>
    <row r="417" spans="1:3" x14ac:dyDescent="0.25">
      <c r="A417">
        <f>Sheet1!C418</f>
        <v>2428</v>
      </c>
      <c r="B417">
        <f>Sheet1!D418</f>
        <v>53</v>
      </c>
      <c r="C417" t="s">
        <v>22</v>
      </c>
    </row>
    <row r="418" spans="1:3" x14ac:dyDescent="0.25">
      <c r="A418">
        <f>Sheet1!C419</f>
        <v>2429</v>
      </c>
      <c r="B418">
        <f>Sheet1!D419</f>
        <v>26</v>
      </c>
      <c r="C418" t="s">
        <v>22</v>
      </c>
    </row>
    <row r="419" spans="1:3" x14ac:dyDescent="0.25">
      <c r="A419">
        <f>Sheet1!C420</f>
        <v>2430</v>
      </c>
      <c r="B419">
        <f>Sheet1!D420</f>
        <v>79</v>
      </c>
      <c r="C419" t="s">
        <v>22</v>
      </c>
    </row>
    <row r="420" spans="1:3" x14ac:dyDescent="0.25">
      <c r="A420">
        <f>Sheet1!C421</f>
        <v>2431</v>
      </c>
      <c r="B420">
        <f>Sheet1!D421</f>
        <v>11</v>
      </c>
      <c r="C420" t="s">
        <v>22</v>
      </c>
    </row>
    <row r="421" spans="1:3" x14ac:dyDescent="0.25">
      <c r="A421">
        <f>Sheet1!C422</f>
        <v>2439</v>
      </c>
      <c r="B421">
        <f>Sheet1!D422</f>
        <v>16</v>
      </c>
      <c r="C421" t="s">
        <v>22</v>
      </c>
    </row>
    <row r="422" spans="1:3" x14ac:dyDescent="0.25">
      <c r="A422">
        <f>Sheet1!C423</f>
        <v>2440</v>
      </c>
      <c r="B422">
        <f>Sheet1!D423</f>
        <v>61</v>
      </c>
      <c r="C422" t="s">
        <v>22</v>
      </c>
    </row>
    <row r="423" spans="1:3" x14ac:dyDescent="0.25">
      <c r="A423">
        <f>Sheet1!C424</f>
        <v>2441</v>
      </c>
      <c r="B423">
        <f>Sheet1!D424</f>
        <v>9</v>
      </c>
      <c r="C423" t="s">
        <v>22</v>
      </c>
    </row>
    <row r="424" spans="1:3" x14ac:dyDescent="0.25">
      <c r="A424">
        <f>Sheet1!C425</f>
        <v>2443</v>
      </c>
      <c r="B424">
        <f>Sheet1!D425</f>
        <v>22</v>
      </c>
      <c r="C424" t="s">
        <v>22</v>
      </c>
    </row>
    <row r="425" spans="1:3" x14ac:dyDescent="0.25">
      <c r="A425">
        <f>Sheet1!C426</f>
        <v>2444</v>
      </c>
      <c r="B425">
        <f>Sheet1!D426</f>
        <v>81</v>
      </c>
      <c r="C425" t="s">
        <v>22</v>
      </c>
    </row>
    <row r="426" spans="1:3" x14ac:dyDescent="0.25">
      <c r="A426">
        <f>Sheet1!C427</f>
        <v>2445</v>
      </c>
      <c r="B426">
        <f>Sheet1!D427</f>
        <v>10</v>
      </c>
      <c r="C426" t="s">
        <v>22</v>
      </c>
    </row>
    <row r="427" spans="1:3" x14ac:dyDescent="0.25">
      <c r="A427">
        <f>Sheet1!C428</f>
        <v>2446</v>
      </c>
      <c r="B427">
        <f>Sheet1!D428</f>
        <v>35</v>
      </c>
      <c r="C427" t="s">
        <v>22</v>
      </c>
    </row>
    <row r="428" spans="1:3" x14ac:dyDescent="0.25">
      <c r="A428">
        <f>Sheet1!C429</f>
        <v>2447</v>
      </c>
      <c r="B428">
        <f>Sheet1!D429</f>
        <v>16</v>
      </c>
      <c r="C428" t="s">
        <v>22</v>
      </c>
    </row>
    <row r="429" spans="1:3" x14ac:dyDescent="0.25">
      <c r="A429">
        <f>Sheet1!C430</f>
        <v>2448</v>
      </c>
      <c r="B429">
        <f>Sheet1!D430</f>
        <v>11</v>
      </c>
      <c r="C429" t="s">
        <v>22</v>
      </c>
    </row>
    <row r="430" spans="1:3" x14ac:dyDescent="0.25">
      <c r="A430">
        <f>Sheet1!C431</f>
        <v>2449</v>
      </c>
      <c r="B430">
        <f>Sheet1!D431</f>
        <v>2</v>
      </c>
      <c r="C430" t="s">
        <v>22</v>
      </c>
    </row>
    <row r="431" spans="1:3" x14ac:dyDescent="0.25">
      <c r="A431">
        <f>Sheet1!C432</f>
        <v>2450</v>
      </c>
      <c r="B431">
        <f>Sheet1!D432</f>
        <v>69</v>
      </c>
      <c r="C431" t="s">
        <v>22</v>
      </c>
    </row>
    <row r="432" spans="1:3" x14ac:dyDescent="0.25">
      <c r="A432">
        <f>Sheet1!C433</f>
        <v>2452</v>
      </c>
      <c r="B432">
        <f>Sheet1!D433</f>
        <v>20</v>
      </c>
      <c r="C432" t="s">
        <v>22</v>
      </c>
    </row>
    <row r="433" spans="1:3" x14ac:dyDescent="0.25">
      <c r="A433">
        <f>Sheet1!C434</f>
        <v>2453</v>
      </c>
      <c r="B433">
        <f>Sheet1!D434</f>
        <v>8</v>
      </c>
      <c r="C433" t="s">
        <v>22</v>
      </c>
    </row>
    <row r="434" spans="1:3" x14ac:dyDescent="0.25">
      <c r="A434">
        <f>Sheet1!C435</f>
        <v>2454</v>
      </c>
      <c r="B434">
        <f>Sheet1!D435</f>
        <v>33</v>
      </c>
      <c r="C434" t="s">
        <v>22</v>
      </c>
    </row>
    <row r="435" spans="1:3" x14ac:dyDescent="0.25">
      <c r="A435">
        <f>Sheet1!C436</f>
        <v>2455</v>
      </c>
      <c r="B435">
        <f>Sheet1!D436</f>
        <v>3</v>
      </c>
      <c r="C435" t="s">
        <v>22</v>
      </c>
    </row>
    <row r="436" spans="1:3" x14ac:dyDescent="0.25">
      <c r="A436">
        <f>Sheet1!C437</f>
        <v>2456</v>
      </c>
      <c r="B436">
        <f>Sheet1!D437</f>
        <v>16</v>
      </c>
      <c r="C436" t="s">
        <v>22</v>
      </c>
    </row>
    <row r="437" spans="1:3" x14ac:dyDescent="0.25">
      <c r="A437">
        <f>Sheet1!C438</f>
        <v>2460</v>
      </c>
      <c r="B437">
        <f>Sheet1!D438</f>
        <v>47</v>
      </c>
      <c r="C437" t="s">
        <v>22</v>
      </c>
    </row>
    <row r="438" spans="1:3" x14ac:dyDescent="0.25">
      <c r="A438">
        <f>Sheet1!C439</f>
        <v>2462</v>
      </c>
      <c r="B438">
        <f>Sheet1!D439</f>
        <v>4</v>
      </c>
      <c r="C438" t="s">
        <v>22</v>
      </c>
    </row>
    <row r="439" spans="1:3" x14ac:dyDescent="0.25">
      <c r="A439">
        <f>Sheet1!C440</f>
        <v>2463</v>
      </c>
      <c r="B439">
        <f>Sheet1!D440</f>
        <v>19</v>
      </c>
      <c r="C439" t="s">
        <v>22</v>
      </c>
    </row>
    <row r="440" spans="1:3" x14ac:dyDescent="0.25">
      <c r="A440">
        <f>Sheet1!C441</f>
        <v>2464</v>
      </c>
      <c r="B440">
        <f>Sheet1!D441</f>
        <v>12</v>
      </c>
      <c r="C440" t="s">
        <v>22</v>
      </c>
    </row>
    <row r="441" spans="1:3" x14ac:dyDescent="0.25">
      <c r="A441">
        <f>Sheet1!C442</f>
        <v>2465</v>
      </c>
      <c r="B441">
        <f>Sheet1!D442</f>
        <v>1</v>
      </c>
      <c r="C441" t="s">
        <v>22</v>
      </c>
    </row>
    <row r="442" spans="1:3" x14ac:dyDescent="0.25">
      <c r="A442">
        <f>Sheet1!C443</f>
        <v>2466</v>
      </c>
      <c r="B442">
        <f>Sheet1!D443</f>
        <v>3</v>
      </c>
      <c r="C442" t="s">
        <v>22</v>
      </c>
    </row>
    <row r="443" spans="1:3" x14ac:dyDescent="0.25">
      <c r="A443">
        <f>Sheet1!C444</f>
        <v>2469</v>
      </c>
      <c r="B443">
        <f>Sheet1!D444</f>
        <v>3</v>
      </c>
      <c r="C443" t="s">
        <v>22</v>
      </c>
    </row>
    <row r="444" spans="1:3" x14ac:dyDescent="0.25">
      <c r="A444">
        <f>Sheet1!C445</f>
        <v>2470</v>
      </c>
      <c r="B444">
        <f>Sheet1!D445</f>
        <v>21</v>
      </c>
      <c r="C444" t="s">
        <v>22</v>
      </c>
    </row>
    <row r="445" spans="1:3" x14ac:dyDescent="0.25">
      <c r="A445">
        <f>Sheet1!C446</f>
        <v>2471</v>
      </c>
      <c r="B445">
        <f>Sheet1!D446</f>
        <v>4</v>
      </c>
      <c r="C445" t="s">
        <v>22</v>
      </c>
    </row>
    <row r="446" spans="1:3" x14ac:dyDescent="0.25">
      <c r="A446">
        <f>Sheet1!C447</f>
        <v>2472</v>
      </c>
      <c r="B446">
        <f>Sheet1!D447</f>
        <v>3</v>
      </c>
      <c r="C446" t="s">
        <v>22</v>
      </c>
    </row>
    <row r="447" spans="1:3" x14ac:dyDescent="0.25">
      <c r="A447">
        <f>Sheet1!C448</f>
        <v>2473</v>
      </c>
      <c r="B447">
        <f>Sheet1!D448</f>
        <v>5</v>
      </c>
      <c r="C447" t="s">
        <v>22</v>
      </c>
    </row>
    <row r="448" spans="1:3" x14ac:dyDescent="0.25">
      <c r="A448">
        <f>Sheet1!C449</f>
        <v>2474</v>
      </c>
      <c r="B448">
        <f>Sheet1!D449</f>
        <v>7</v>
      </c>
      <c r="C448" t="s">
        <v>22</v>
      </c>
    </row>
    <row r="449" spans="1:3" x14ac:dyDescent="0.25">
      <c r="A449">
        <f>Sheet1!C450</f>
        <v>2475</v>
      </c>
      <c r="B449">
        <f>Sheet1!D450</f>
        <v>0</v>
      </c>
      <c r="C449" t="s">
        <v>22</v>
      </c>
    </row>
    <row r="450" spans="1:3" x14ac:dyDescent="0.25">
      <c r="A450">
        <f>Sheet1!C451</f>
        <v>2476</v>
      </c>
      <c r="B450">
        <f>Sheet1!D451</f>
        <v>2</v>
      </c>
      <c r="C450" t="s">
        <v>22</v>
      </c>
    </row>
    <row r="451" spans="1:3" x14ac:dyDescent="0.25">
      <c r="A451">
        <f>Sheet1!C452</f>
        <v>2477</v>
      </c>
      <c r="B451">
        <f>Sheet1!D452</f>
        <v>32</v>
      </c>
      <c r="C451" t="s">
        <v>22</v>
      </c>
    </row>
    <row r="452" spans="1:3" x14ac:dyDescent="0.25">
      <c r="A452">
        <f>Sheet1!C453</f>
        <v>2478</v>
      </c>
      <c r="B452">
        <f>Sheet1!D453</f>
        <v>58</v>
      </c>
      <c r="C452" t="s">
        <v>22</v>
      </c>
    </row>
    <row r="453" spans="1:3" x14ac:dyDescent="0.25">
      <c r="A453">
        <f>Sheet1!C454</f>
        <v>2479</v>
      </c>
      <c r="B453">
        <f>Sheet1!D454</f>
        <v>41</v>
      </c>
      <c r="C453" t="s">
        <v>22</v>
      </c>
    </row>
    <row r="454" spans="1:3" x14ac:dyDescent="0.25">
      <c r="A454">
        <f>Sheet1!C455</f>
        <v>2480</v>
      </c>
      <c r="B454">
        <f>Sheet1!D455</f>
        <v>105</v>
      </c>
      <c r="C454" t="s">
        <v>22</v>
      </c>
    </row>
    <row r="455" spans="1:3" x14ac:dyDescent="0.25">
      <c r="A455">
        <f>Sheet1!C456</f>
        <v>2481</v>
      </c>
      <c r="B455">
        <f>Sheet1!D456</f>
        <v>35</v>
      </c>
      <c r="C455" t="s">
        <v>22</v>
      </c>
    </row>
    <row r="456" spans="1:3" x14ac:dyDescent="0.25">
      <c r="A456">
        <f>Sheet1!C457</f>
        <v>2482</v>
      </c>
      <c r="B456">
        <f>Sheet1!D457</f>
        <v>26</v>
      </c>
      <c r="C456" t="s">
        <v>22</v>
      </c>
    </row>
    <row r="457" spans="1:3" x14ac:dyDescent="0.25">
      <c r="A457">
        <f>Sheet1!C458</f>
        <v>2483</v>
      </c>
      <c r="B457">
        <f>Sheet1!D458</f>
        <v>30</v>
      </c>
      <c r="C457" t="s">
        <v>22</v>
      </c>
    </row>
    <row r="458" spans="1:3" x14ac:dyDescent="0.25">
      <c r="A458">
        <f>Sheet1!C459</f>
        <v>2484</v>
      </c>
      <c r="B458">
        <f>Sheet1!D459</f>
        <v>48</v>
      </c>
      <c r="C458" t="s">
        <v>22</v>
      </c>
    </row>
    <row r="459" spans="1:3" x14ac:dyDescent="0.25">
      <c r="A459">
        <f>Sheet1!C460</f>
        <v>2485</v>
      </c>
      <c r="B459">
        <f>Sheet1!D460</f>
        <v>9</v>
      </c>
      <c r="C459" t="s">
        <v>22</v>
      </c>
    </row>
    <row r="460" spans="1:3" x14ac:dyDescent="0.25">
      <c r="A460">
        <f>Sheet1!C461</f>
        <v>2486</v>
      </c>
      <c r="B460">
        <f>Sheet1!D461</f>
        <v>37</v>
      </c>
      <c r="C460" t="s">
        <v>22</v>
      </c>
    </row>
    <row r="461" spans="1:3" x14ac:dyDescent="0.25">
      <c r="A461">
        <f>Sheet1!C462</f>
        <v>2487</v>
      </c>
      <c r="B461">
        <f>Sheet1!D462</f>
        <v>14</v>
      </c>
      <c r="C461" t="s">
        <v>22</v>
      </c>
    </row>
    <row r="462" spans="1:3" x14ac:dyDescent="0.25">
      <c r="A462">
        <f>Sheet1!C463</f>
        <v>2488</v>
      </c>
      <c r="B462">
        <f>Sheet1!D463</f>
        <v>9</v>
      </c>
      <c r="C462" t="s">
        <v>22</v>
      </c>
    </row>
    <row r="463" spans="1:3" x14ac:dyDescent="0.25">
      <c r="A463">
        <f>Sheet1!C464</f>
        <v>2489</v>
      </c>
      <c r="B463">
        <f>Sheet1!D464</f>
        <v>4</v>
      </c>
      <c r="C463" t="s">
        <v>22</v>
      </c>
    </row>
    <row r="464" spans="1:3" x14ac:dyDescent="0.25">
      <c r="A464">
        <f>Sheet1!C465</f>
        <v>2490</v>
      </c>
      <c r="B464">
        <f>Sheet1!D465</f>
        <v>2</v>
      </c>
      <c r="C464" t="s">
        <v>22</v>
      </c>
    </row>
    <row r="465" spans="1:3" x14ac:dyDescent="0.25">
      <c r="A465">
        <f>Sheet1!C466</f>
        <v>2500</v>
      </c>
      <c r="B465">
        <f>Sheet1!D466</f>
        <v>0</v>
      </c>
      <c r="C465" t="s">
        <v>22</v>
      </c>
    </row>
    <row r="466" spans="1:3" x14ac:dyDescent="0.25">
      <c r="A466">
        <f>Sheet1!C467</f>
        <v>2502</v>
      </c>
      <c r="B466">
        <f>Sheet1!D467</f>
        <v>0</v>
      </c>
      <c r="C466" t="s">
        <v>22</v>
      </c>
    </row>
    <row r="467" spans="1:3" x14ac:dyDescent="0.25">
      <c r="A467">
        <f>Sheet1!C468</f>
        <v>2505</v>
      </c>
      <c r="B467">
        <f>Sheet1!D468</f>
        <v>0</v>
      </c>
      <c r="C467" t="s">
        <v>22</v>
      </c>
    </row>
    <row r="468" spans="1:3" x14ac:dyDescent="0.25">
      <c r="A468">
        <f>Sheet1!C469</f>
        <v>2506</v>
      </c>
      <c r="B468">
        <f>Sheet1!D469</f>
        <v>0</v>
      </c>
      <c r="C468" t="s">
        <v>22</v>
      </c>
    </row>
    <row r="469" spans="1:3" x14ac:dyDescent="0.25">
      <c r="A469">
        <f>Sheet1!C470</f>
        <v>2508</v>
      </c>
      <c r="B469">
        <f>Sheet1!D470</f>
        <v>0</v>
      </c>
      <c r="C469" t="s">
        <v>22</v>
      </c>
    </row>
    <row r="470" spans="1:3" x14ac:dyDescent="0.25">
      <c r="A470">
        <f>Sheet1!C471</f>
        <v>2515</v>
      </c>
      <c r="B470">
        <f>Sheet1!D471</f>
        <v>0</v>
      </c>
      <c r="C470" t="s">
        <v>22</v>
      </c>
    </row>
    <row r="471" spans="1:3" x14ac:dyDescent="0.25">
      <c r="A471">
        <f>Sheet1!C472</f>
        <v>2516</v>
      </c>
      <c r="B471">
        <f>Sheet1!D472</f>
        <v>0</v>
      </c>
      <c r="C471" t="s">
        <v>22</v>
      </c>
    </row>
    <row r="472" spans="1:3" x14ac:dyDescent="0.25">
      <c r="A472">
        <f>Sheet1!C473</f>
        <v>2517</v>
      </c>
      <c r="B472">
        <f>Sheet1!D473</f>
        <v>0</v>
      </c>
      <c r="C472" t="s">
        <v>22</v>
      </c>
    </row>
    <row r="473" spans="1:3" x14ac:dyDescent="0.25">
      <c r="A473">
        <f>Sheet1!C474</f>
        <v>2518</v>
      </c>
      <c r="B473">
        <f>Sheet1!D474</f>
        <v>0</v>
      </c>
      <c r="C473" t="s">
        <v>22</v>
      </c>
    </row>
    <row r="474" spans="1:3" x14ac:dyDescent="0.25">
      <c r="A474">
        <f>Sheet1!C475</f>
        <v>2519</v>
      </c>
      <c r="B474">
        <f>Sheet1!D475</f>
        <v>0</v>
      </c>
      <c r="C474" t="s">
        <v>22</v>
      </c>
    </row>
    <row r="475" spans="1:3" x14ac:dyDescent="0.25">
      <c r="A475">
        <f>Sheet1!C476</f>
        <v>2520</v>
      </c>
      <c r="B475">
        <f>Sheet1!D476</f>
        <v>0</v>
      </c>
      <c r="C475" t="s">
        <v>22</v>
      </c>
    </row>
    <row r="476" spans="1:3" x14ac:dyDescent="0.25">
      <c r="A476">
        <f>Sheet1!C477</f>
        <v>2522</v>
      </c>
      <c r="B476">
        <f>Sheet1!D477</f>
        <v>0</v>
      </c>
      <c r="C476" t="s">
        <v>22</v>
      </c>
    </row>
    <row r="477" spans="1:3" x14ac:dyDescent="0.25">
      <c r="A477">
        <f>Sheet1!C478</f>
        <v>2525</v>
      </c>
      <c r="B477">
        <f>Sheet1!D478</f>
        <v>0</v>
      </c>
      <c r="C477" t="s">
        <v>22</v>
      </c>
    </row>
    <row r="478" spans="1:3" x14ac:dyDescent="0.25">
      <c r="A478">
        <f>Sheet1!C479</f>
        <v>2526</v>
      </c>
      <c r="B478">
        <f>Sheet1!D479</f>
        <v>0</v>
      </c>
      <c r="C478" t="s">
        <v>22</v>
      </c>
    </row>
    <row r="479" spans="1:3" x14ac:dyDescent="0.25">
      <c r="A479">
        <f>Sheet1!C480</f>
        <v>2527</v>
      </c>
      <c r="B479">
        <f>Sheet1!D480</f>
        <v>0</v>
      </c>
      <c r="C479" t="s">
        <v>22</v>
      </c>
    </row>
    <row r="480" spans="1:3" x14ac:dyDescent="0.25">
      <c r="A480">
        <f>Sheet1!C481</f>
        <v>2528</v>
      </c>
      <c r="B480">
        <f>Sheet1!D481</f>
        <v>0</v>
      </c>
      <c r="C480" t="s">
        <v>22</v>
      </c>
    </row>
    <row r="481" spans="1:3" x14ac:dyDescent="0.25">
      <c r="A481">
        <f>Sheet1!C482</f>
        <v>2529</v>
      </c>
      <c r="B481">
        <f>Sheet1!D482</f>
        <v>0</v>
      </c>
      <c r="C481" t="s">
        <v>22</v>
      </c>
    </row>
    <row r="482" spans="1:3" x14ac:dyDescent="0.25">
      <c r="A482">
        <f>Sheet1!C483</f>
        <v>2530</v>
      </c>
      <c r="B482">
        <f>Sheet1!D483</f>
        <v>0</v>
      </c>
      <c r="C482" t="s">
        <v>22</v>
      </c>
    </row>
    <row r="483" spans="1:3" x14ac:dyDescent="0.25">
      <c r="A483">
        <f>Sheet1!C484</f>
        <v>2533</v>
      </c>
      <c r="B483">
        <f>Sheet1!D484</f>
        <v>0</v>
      </c>
      <c r="C483" t="s">
        <v>22</v>
      </c>
    </row>
    <row r="484" spans="1:3" x14ac:dyDescent="0.25">
      <c r="A484">
        <f>Sheet1!C485</f>
        <v>2534</v>
      </c>
      <c r="B484">
        <f>Sheet1!D485</f>
        <v>0</v>
      </c>
      <c r="C484" t="s">
        <v>22</v>
      </c>
    </row>
    <row r="485" spans="1:3" x14ac:dyDescent="0.25">
      <c r="A485">
        <f>Sheet1!C486</f>
        <v>2535</v>
      </c>
      <c r="B485">
        <f>Sheet1!D486</f>
        <v>0</v>
      </c>
      <c r="C485" t="s">
        <v>22</v>
      </c>
    </row>
    <row r="486" spans="1:3" x14ac:dyDescent="0.25">
      <c r="A486">
        <f>Sheet1!C487</f>
        <v>2536</v>
      </c>
      <c r="B486">
        <f>Sheet1!D487</f>
        <v>27</v>
      </c>
      <c r="C486" t="s">
        <v>22</v>
      </c>
    </row>
    <row r="487" spans="1:3" x14ac:dyDescent="0.25">
      <c r="A487">
        <f>Sheet1!C488</f>
        <v>2537</v>
      </c>
      <c r="B487">
        <f>Sheet1!D488</f>
        <v>22</v>
      </c>
      <c r="C487" t="s">
        <v>22</v>
      </c>
    </row>
    <row r="488" spans="1:3" x14ac:dyDescent="0.25">
      <c r="A488">
        <f>Sheet1!C489</f>
        <v>2538</v>
      </c>
      <c r="B488">
        <f>Sheet1!D489</f>
        <v>0</v>
      </c>
      <c r="C488" t="s">
        <v>22</v>
      </c>
    </row>
    <row r="489" spans="1:3" x14ac:dyDescent="0.25">
      <c r="A489">
        <f>Sheet1!C490</f>
        <v>2539</v>
      </c>
      <c r="B489">
        <f>Sheet1!D490</f>
        <v>0</v>
      </c>
      <c r="C489" t="s">
        <v>22</v>
      </c>
    </row>
    <row r="490" spans="1:3" x14ac:dyDescent="0.25">
      <c r="A490">
        <f>Sheet1!C491</f>
        <v>2540</v>
      </c>
      <c r="B490">
        <f>Sheet1!D491</f>
        <v>0</v>
      </c>
      <c r="C490" t="s">
        <v>22</v>
      </c>
    </row>
    <row r="491" spans="1:3" x14ac:dyDescent="0.25">
      <c r="A491">
        <f>Sheet1!C492</f>
        <v>2541</v>
      </c>
      <c r="B491">
        <f>Sheet1!D492</f>
        <v>0</v>
      </c>
      <c r="C491" t="s">
        <v>22</v>
      </c>
    </row>
    <row r="492" spans="1:3" x14ac:dyDescent="0.25">
      <c r="A492">
        <f>Sheet1!C493</f>
        <v>2545</v>
      </c>
      <c r="B492">
        <f>Sheet1!D493</f>
        <v>0</v>
      </c>
      <c r="C492" t="s">
        <v>22</v>
      </c>
    </row>
    <row r="493" spans="1:3" x14ac:dyDescent="0.25">
      <c r="A493">
        <f>Sheet1!C494</f>
        <v>2546</v>
      </c>
      <c r="B493">
        <f>Sheet1!D494</f>
        <v>7</v>
      </c>
      <c r="C493" t="s">
        <v>22</v>
      </c>
    </row>
    <row r="494" spans="1:3" x14ac:dyDescent="0.25">
      <c r="A494">
        <f>Sheet1!C495</f>
        <v>2548</v>
      </c>
      <c r="B494">
        <f>Sheet1!D495</f>
        <v>14</v>
      </c>
      <c r="C494" t="s">
        <v>22</v>
      </c>
    </row>
    <row r="495" spans="1:3" x14ac:dyDescent="0.25">
      <c r="A495">
        <f>Sheet1!C496</f>
        <v>2549</v>
      </c>
      <c r="B495">
        <f>Sheet1!D496</f>
        <v>4</v>
      </c>
      <c r="C495" t="s">
        <v>22</v>
      </c>
    </row>
    <row r="496" spans="1:3" x14ac:dyDescent="0.25">
      <c r="A496">
        <f>Sheet1!C497</f>
        <v>2550</v>
      </c>
      <c r="B496">
        <f>Sheet1!D497</f>
        <v>21</v>
      </c>
      <c r="C496" t="s">
        <v>22</v>
      </c>
    </row>
    <row r="497" spans="1:3" x14ac:dyDescent="0.25">
      <c r="A497">
        <f>Sheet1!C498</f>
        <v>2551</v>
      </c>
      <c r="B497">
        <f>Sheet1!D498</f>
        <v>2</v>
      </c>
      <c r="C497" t="s">
        <v>22</v>
      </c>
    </row>
    <row r="498" spans="1:3" x14ac:dyDescent="0.25">
      <c r="A498">
        <f>Sheet1!C499</f>
        <v>2552</v>
      </c>
      <c r="B498">
        <f>Sheet1!D499</f>
        <v>0</v>
      </c>
      <c r="C498" t="s">
        <v>22</v>
      </c>
    </row>
    <row r="499" spans="1:3" x14ac:dyDescent="0.25">
      <c r="A499">
        <f>Sheet1!C500</f>
        <v>2555</v>
      </c>
      <c r="B499">
        <f>Sheet1!D500</f>
        <v>0</v>
      </c>
      <c r="C499" t="s">
        <v>22</v>
      </c>
    </row>
    <row r="500" spans="1:3" x14ac:dyDescent="0.25">
      <c r="A500">
        <f>Sheet1!C501</f>
        <v>2556</v>
      </c>
      <c r="B500">
        <f>Sheet1!D501</f>
        <v>0</v>
      </c>
      <c r="C500" t="s">
        <v>22</v>
      </c>
    </row>
    <row r="501" spans="1:3" x14ac:dyDescent="0.25">
      <c r="A501">
        <f>Sheet1!C502</f>
        <v>2557</v>
      </c>
      <c r="B501">
        <f>Sheet1!D502</f>
        <v>0</v>
      </c>
      <c r="C501" t="s">
        <v>22</v>
      </c>
    </row>
    <row r="502" spans="1:3" x14ac:dyDescent="0.25">
      <c r="A502">
        <f>Sheet1!C503</f>
        <v>2558</v>
      </c>
      <c r="B502">
        <f>Sheet1!D503</f>
        <v>0</v>
      </c>
      <c r="C502" t="s">
        <v>22</v>
      </c>
    </row>
    <row r="503" spans="1:3" x14ac:dyDescent="0.25">
      <c r="A503">
        <f>Sheet1!C504</f>
        <v>2559</v>
      </c>
      <c r="B503">
        <f>Sheet1!D504</f>
        <v>0</v>
      </c>
      <c r="C503" t="s">
        <v>22</v>
      </c>
    </row>
    <row r="504" spans="1:3" x14ac:dyDescent="0.25">
      <c r="A504">
        <f>Sheet1!C505</f>
        <v>2560</v>
      </c>
      <c r="B504">
        <f>Sheet1!D505</f>
        <v>0</v>
      </c>
      <c r="C504" t="s">
        <v>22</v>
      </c>
    </row>
    <row r="505" spans="1:3" x14ac:dyDescent="0.25">
      <c r="A505">
        <f>Sheet1!C506</f>
        <v>2563</v>
      </c>
      <c r="B505">
        <f>Sheet1!D506</f>
        <v>0</v>
      </c>
      <c r="C505" t="s">
        <v>22</v>
      </c>
    </row>
    <row r="506" spans="1:3" x14ac:dyDescent="0.25">
      <c r="A506">
        <f>Sheet1!C507</f>
        <v>2564</v>
      </c>
      <c r="B506">
        <f>Sheet1!D507</f>
        <v>0</v>
      </c>
      <c r="C506" t="s">
        <v>22</v>
      </c>
    </row>
    <row r="507" spans="1:3" x14ac:dyDescent="0.25">
      <c r="A507">
        <f>Sheet1!C508</f>
        <v>2565</v>
      </c>
      <c r="B507">
        <f>Sheet1!D508</f>
        <v>0</v>
      </c>
      <c r="C507" t="s">
        <v>22</v>
      </c>
    </row>
    <row r="508" spans="1:3" x14ac:dyDescent="0.25">
      <c r="A508">
        <f>Sheet1!C509</f>
        <v>2566</v>
      </c>
      <c r="B508">
        <f>Sheet1!D509</f>
        <v>1</v>
      </c>
      <c r="C508" t="s">
        <v>22</v>
      </c>
    </row>
    <row r="509" spans="1:3" x14ac:dyDescent="0.25">
      <c r="A509">
        <f>Sheet1!C510</f>
        <v>2567</v>
      </c>
      <c r="B509">
        <f>Sheet1!D510</f>
        <v>0</v>
      </c>
      <c r="C509" t="s">
        <v>22</v>
      </c>
    </row>
    <row r="510" spans="1:3" x14ac:dyDescent="0.25">
      <c r="A510">
        <f>Sheet1!C511</f>
        <v>2568</v>
      </c>
      <c r="B510">
        <f>Sheet1!D511</f>
        <v>0</v>
      </c>
      <c r="C510" t="s">
        <v>22</v>
      </c>
    </row>
    <row r="511" spans="1:3" x14ac:dyDescent="0.25">
      <c r="A511">
        <f>Sheet1!C512</f>
        <v>2569</v>
      </c>
      <c r="B511">
        <f>Sheet1!D512</f>
        <v>0</v>
      </c>
      <c r="C511" t="s">
        <v>22</v>
      </c>
    </row>
    <row r="512" spans="1:3" x14ac:dyDescent="0.25">
      <c r="A512">
        <f>Sheet1!C513</f>
        <v>2570</v>
      </c>
      <c r="B512">
        <f>Sheet1!D513</f>
        <v>0</v>
      </c>
      <c r="C512" t="s">
        <v>22</v>
      </c>
    </row>
    <row r="513" spans="1:3" x14ac:dyDescent="0.25">
      <c r="A513">
        <f>Sheet1!C514</f>
        <v>2571</v>
      </c>
      <c r="B513">
        <f>Sheet1!D514</f>
        <v>0</v>
      </c>
      <c r="C513" t="s">
        <v>22</v>
      </c>
    </row>
    <row r="514" spans="1:3" x14ac:dyDescent="0.25">
      <c r="A514">
        <f>Sheet1!C515</f>
        <v>2572</v>
      </c>
      <c r="B514">
        <f>Sheet1!D515</f>
        <v>0</v>
      </c>
      <c r="C514" t="s">
        <v>22</v>
      </c>
    </row>
    <row r="515" spans="1:3" x14ac:dyDescent="0.25">
      <c r="A515">
        <f>Sheet1!C516</f>
        <v>2573</v>
      </c>
      <c r="B515">
        <f>Sheet1!D516</f>
        <v>0</v>
      </c>
      <c r="C515" t="s">
        <v>22</v>
      </c>
    </row>
    <row r="516" spans="1:3" x14ac:dyDescent="0.25">
      <c r="A516">
        <f>Sheet1!C517</f>
        <v>2574</v>
      </c>
      <c r="B516">
        <f>Sheet1!D517</f>
        <v>0</v>
      </c>
      <c r="C516" t="s">
        <v>22</v>
      </c>
    </row>
    <row r="517" spans="1:3" x14ac:dyDescent="0.25">
      <c r="A517">
        <f>Sheet1!C518</f>
        <v>2575</v>
      </c>
      <c r="B517">
        <f>Sheet1!D518</f>
        <v>0</v>
      </c>
      <c r="C517" t="s">
        <v>22</v>
      </c>
    </row>
    <row r="518" spans="1:3" x14ac:dyDescent="0.25">
      <c r="A518">
        <f>Sheet1!C519</f>
        <v>2576</v>
      </c>
      <c r="B518">
        <f>Sheet1!D519</f>
        <v>0</v>
      </c>
      <c r="C518" t="s">
        <v>22</v>
      </c>
    </row>
    <row r="519" spans="1:3" x14ac:dyDescent="0.25">
      <c r="A519">
        <f>Sheet1!C520</f>
        <v>2577</v>
      </c>
      <c r="B519">
        <f>Sheet1!D520</f>
        <v>0</v>
      </c>
      <c r="C519" t="s">
        <v>22</v>
      </c>
    </row>
    <row r="520" spans="1:3" x14ac:dyDescent="0.25">
      <c r="A520">
        <f>Sheet1!C521</f>
        <v>2578</v>
      </c>
      <c r="B520">
        <f>Sheet1!D521</f>
        <v>0</v>
      </c>
      <c r="C520" t="s">
        <v>22</v>
      </c>
    </row>
    <row r="521" spans="1:3" x14ac:dyDescent="0.25">
      <c r="A521">
        <f>Sheet1!C522</f>
        <v>2579</v>
      </c>
      <c r="B521">
        <f>Sheet1!D522</f>
        <v>5</v>
      </c>
      <c r="C521" t="s">
        <v>22</v>
      </c>
    </row>
    <row r="522" spans="1:3" x14ac:dyDescent="0.25">
      <c r="A522">
        <f>Sheet1!C523</f>
        <v>2580</v>
      </c>
      <c r="B522">
        <f>Sheet1!D523</f>
        <v>50</v>
      </c>
      <c r="C522" t="s">
        <v>22</v>
      </c>
    </row>
    <row r="523" spans="1:3" x14ac:dyDescent="0.25">
      <c r="A523">
        <f>Sheet1!C524</f>
        <v>2581</v>
      </c>
      <c r="B523">
        <f>Sheet1!D524</f>
        <v>8</v>
      </c>
      <c r="C523" t="s">
        <v>22</v>
      </c>
    </row>
    <row r="524" spans="1:3" x14ac:dyDescent="0.25">
      <c r="A524">
        <f>Sheet1!C525</f>
        <v>2582</v>
      </c>
      <c r="B524">
        <f>Sheet1!D525</f>
        <v>31</v>
      </c>
      <c r="C524" t="s">
        <v>22</v>
      </c>
    </row>
    <row r="525" spans="1:3" x14ac:dyDescent="0.25">
      <c r="A525">
        <f>Sheet1!C526</f>
        <v>2583</v>
      </c>
      <c r="B525">
        <f>Sheet1!D526</f>
        <v>2</v>
      </c>
      <c r="C525" t="s">
        <v>22</v>
      </c>
    </row>
    <row r="526" spans="1:3" x14ac:dyDescent="0.25">
      <c r="A526">
        <f>Sheet1!C527</f>
        <v>2584</v>
      </c>
      <c r="B526">
        <f>Sheet1!D527</f>
        <v>2</v>
      </c>
      <c r="C526" t="s">
        <v>22</v>
      </c>
    </row>
    <row r="527" spans="1:3" x14ac:dyDescent="0.25">
      <c r="A527">
        <f>Sheet1!C528</f>
        <v>2585</v>
      </c>
      <c r="B527">
        <f>Sheet1!D528</f>
        <v>0</v>
      </c>
      <c r="C527" t="s">
        <v>22</v>
      </c>
    </row>
    <row r="528" spans="1:3" x14ac:dyDescent="0.25">
      <c r="A528">
        <f>Sheet1!C529</f>
        <v>2586</v>
      </c>
      <c r="B528">
        <f>Sheet1!D529</f>
        <v>2</v>
      </c>
      <c r="C528" t="s">
        <v>22</v>
      </c>
    </row>
    <row r="529" spans="1:3" x14ac:dyDescent="0.25">
      <c r="A529">
        <f>Sheet1!C530</f>
        <v>2587</v>
      </c>
      <c r="B529">
        <f>Sheet1!D530</f>
        <v>0</v>
      </c>
      <c r="C529" t="s">
        <v>22</v>
      </c>
    </row>
    <row r="530" spans="1:3" x14ac:dyDescent="0.25">
      <c r="A530">
        <f>Sheet1!C531</f>
        <v>2588</v>
      </c>
      <c r="B530">
        <f>Sheet1!D531</f>
        <v>1</v>
      </c>
      <c r="C530" t="s">
        <v>22</v>
      </c>
    </row>
    <row r="531" spans="1:3" x14ac:dyDescent="0.25">
      <c r="A531">
        <f>Sheet1!C532</f>
        <v>2590</v>
      </c>
      <c r="B531">
        <f>Sheet1!D532</f>
        <v>2</v>
      </c>
      <c r="C531" t="s">
        <v>22</v>
      </c>
    </row>
    <row r="532" spans="1:3" x14ac:dyDescent="0.25">
      <c r="A532">
        <f>Sheet1!C533</f>
        <v>2594</v>
      </c>
      <c r="B532">
        <f>Sheet1!D533</f>
        <v>4</v>
      </c>
      <c r="C532" t="s">
        <v>22</v>
      </c>
    </row>
    <row r="533" spans="1:3" x14ac:dyDescent="0.25">
      <c r="A533">
        <f>Sheet1!C534</f>
        <v>2600</v>
      </c>
      <c r="B533">
        <f>Sheet1!D534</f>
        <v>45</v>
      </c>
      <c r="C533" t="s">
        <v>22</v>
      </c>
    </row>
    <row r="534" spans="1:3" x14ac:dyDescent="0.25">
      <c r="A534">
        <f>Sheet1!C535</f>
        <v>2601</v>
      </c>
      <c r="B534">
        <f>Sheet1!D535</f>
        <v>0</v>
      </c>
      <c r="C534" t="s">
        <v>22</v>
      </c>
    </row>
    <row r="535" spans="1:3" x14ac:dyDescent="0.25">
      <c r="A535">
        <f>Sheet1!C536</f>
        <v>2602</v>
      </c>
      <c r="B535">
        <f>Sheet1!D536</f>
        <v>167</v>
      </c>
      <c r="C535" t="s">
        <v>22</v>
      </c>
    </row>
    <row r="536" spans="1:3" x14ac:dyDescent="0.25">
      <c r="A536">
        <f>Sheet1!C537</f>
        <v>2603</v>
      </c>
      <c r="B536">
        <f>Sheet1!D537</f>
        <v>56</v>
      </c>
      <c r="C536" t="s">
        <v>22</v>
      </c>
    </row>
    <row r="537" spans="1:3" x14ac:dyDescent="0.25">
      <c r="A537">
        <f>Sheet1!C538</f>
        <v>2604</v>
      </c>
      <c r="B537">
        <f>Sheet1!D538</f>
        <v>41</v>
      </c>
      <c r="C537" t="s">
        <v>22</v>
      </c>
    </row>
    <row r="538" spans="1:3" x14ac:dyDescent="0.25">
      <c r="A538">
        <f>Sheet1!C539</f>
        <v>2605</v>
      </c>
      <c r="B538">
        <f>Sheet1!D539</f>
        <v>72</v>
      </c>
      <c r="C538" t="s">
        <v>22</v>
      </c>
    </row>
    <row r="539" spans="1:3" x14ac:dyDescent="0.25">
      <c r="A539">
        <f>Sheet1!C540</f>
        <v>2606</v>
      </c>
      <c r="B539">
        <f>Sheet1!D540</f>
        <v>32</v>
      </c>
      <c r="C539" t="s">
        <v>22</v>
      </c>
    </row>
    <row r="540" spans="1:3" x14ac:dyDescent="0.25">
      <c r="A540">
        <f>Sheet1!C541</f>
        <v>2607</v>
      </c>
      <c r="B540">
        <f>Sheet1!D541</f>
        <v>61</v>
      </c>
      <c r="C540" t="s">
        <v>22</v>
      </c>
    </row>
    <row r="541" spans="1:3" x14ac:dyDescent="0.25">
      <c r="A541">
        <f>Sheet1!C542</f>
        <v>2609</v>
      </c>
      <c r="B541">
        <f>Sheet1!D542</f>
        <v>1</v>
      </c>
      <c r="C541" t="s">
        <v>22</v>
      </c>
    </row>
    <row r="542" spans="1:3" x14ac:dyDescent="0.25">
      <c r="A542">
        <f>Sheet1!C543</f>
        <v>2611</v>
      </c>
      <c r="B542">
        <f>Sheet1!D543</f>
        <v>163</v>
      </c>
      <c r="C542" t="s">
        <v>22</v>
      </c>
    </row>
    <row r="543" spans="1:3" x14ac:dyDescent="0.25">
      <c r="A543">
        <f>Sheet1!C544</f>
        <v>2612</v>
      </c>
      <c r="B543">
        <f>Sheet1!D544</f>
        <v>36</v>
      </c>
      <c r="C543" t="s">
        <v>22</v>
      </c>
    </row>
    <row r="544" spans="1:3" x14ac:dyDescent="0.25">
      <c r="A544">
        <f>Sheet1!C545</f>
        <v>2614</v>
      </c>
      <c r="B544">
        <f>Sheet1!D545</f>
        <v>92</v>
      </c>
      <c r="C544" t="s">
        <v>22</v>
      </c>
    </row>
    <row r="545" spans="1:3" x14ac:dyDescent="0.25">
      <c r="A545">
        <f>Sheet1!C546</f>
        <v>2615</v>
      </c>
      <c r="B545">
        <f>Sheet1!D546</f>
        <v>153</v>
      </c>
      <c r="C545" t="s">
        <v>22</v>
      </c>
    </row>
    <row r="546" spans="1:3" x14ac:dyDescent="0.25">
      <c r="A546">
        <f>Sheet1!C547</f>
        <v>2616</v>
      </c>
      <c r="B546">
        <f>Sheet1!D547</f>
        <v>0</v>
      </c>
      <c r="C546" t="s">
        <v>22</v>
      </c>
    </row>
    <row r="547" spans="1:3" x14ac:dyDescent="0.25">
      <c r="A547">
        <f>Sheet1!C548</f>
        <v>2617</v>
      </c>
      <c r="B547">
        <f>Sheet1!D548</f>
        <v>89</v>
      </c>
      <c r="C547" t="s">
        <v>22</v>
      </c>
    </row>
    <row r="548" spans="1:3" x14ac:dyDescent="0.25">
      <c r="A548">
        <f>Sheet1!C549</f>
        <v>2618</v>
      </c>
      <c r="B548">
        <f>Sheet1!D549</f>
        <v>7</v>
      </c>
      <c r="C548" t="s">
        <v>22</v>
      </c>
    </row>
    <row r="549" spans="1:3" x14ac:dyDescent="0.25">
      <c r="A549">
        <f>Sheet1!C550</f>
        <v>2619</v>
      </c>
      <c r="B549">
        <f>Sheet1!D550</f>
        <v>10</v>
      </c>
      <c r="C549" t="s">
        <v>22</v>
      </c>
    </row>
    <row r="550" spans="1:3" x14ac:dyDescent="0.25">
      <c r="A550">
        <f>Sheet1!C551</f>
        <v>2620</v>
      </c>
      <c r="B550">
        <f>Sheet1!D551</f>
        <v>100</v>
      </c>
      <c r="C550" t="s">
        <v>22</v>
      </c>
    </row>
    <row r="551" spans="1:3" x14ac:dyDescent="0.25">
      <c r="A551">
        <f>Sheet1!C552</f>
        <v>2621</v>
      </c>
      <c r="B551">
        <f>Sheet1!D552</f>
        <v>24</v>
      </c>
      <c r="C551" t="s">
        <v>22</v>
      </c>
    </row>
    <row r="552" spans="1:3" x14ac:dyDescent="0.25">
      <c r="A552">
        <f>Sheet1!C553</f>
        <v>2622</v>
      </c>
      <c r="B552">
        <f>Sheet1!D553</f>
        <v>12</v>
      </c>
      <c r="C552" t="s">
        <v>22</v>
      </c>
    </row>
    <row r="553" spans="1:3" x14ac:dyDescent="0.25">
      <c r="A553">
        <f>Sheet1!C554</f>
        <v>2623</v>
      </c>
      <c r="B553">
        <f>Sheet1!D554</f>
        <v>0</v>
      </c>
      <c r="C553" t="s">
        <v>22</v>
      </c>
    </row>
    <row r="554" spans="1:3" x14ac:dyDescent="0.25">
      <c r="A554">
        <f>Sheet1!C555</f>
        <v>2624</v>
      </c>
      <c r="B554">
        <f>Sheet1!D555</f>
        <v>0</v>
      </c>
      <c r="C554" t="s">
        <v>22</v>
      </c>
    </row>
    <row r="555" spans="1:3" x14ac:dyDescent="0.25">
      <c r="A555">
        <f>Sheet1!C556</f>
        <v>2625</v>
      </c>
      <c r="B555">
        <f>Sheet1!D556</f>
        <v>0</v>
      </c>
      <c r="C555" t="s">
        <v>22</v>
      </c>
    </row>
    <row r="556" spans="1:3" x14ac:dyDescent="0.25">
      <c r="A556">
        <f>Sheet1!C557</f>
        <v>2626</v>
      </c>
      <c r="B556">
        <f>Sheet1!D557</f>
        <v>1</v>
      </c>
      <c r="C556" t="s">
        <v>22</v>
      </c>
    </row>
    <row r="557" spans="1:3" x14ac:dyDescent="0.25">
      <c r="A557">
        <f>Sheet1!C558</f>
        <v>2627</v>
      </c>
      <c r="B557">
        <f>Sheet1!D558</f>
        <v>8</v>
      </c>
      <c r="C557" t="s">
        <v>22</v>
      </c>
    </row>
    <row r="558" spans="1:3" x14ac:dyDescent="0.25">
      <c r="A558">
        <f>Sheet1!C559</f>
        <v>2628</v>
      </c>
      <c r="B558">
        <f>Sheet1!D559</f>
        <v>0</v>
      </c>
      <c r="C558" t="s">
        <v>22</v>
      </c>
    </row>
    <row r="559" spans="1:3" x14ac:dyDescent="0.25">
      <c r="A559">
        <f>Sheet1!C560</f>
        <v>2629</v>
      </c>
      <c r="B559">
        <f>Sheet1!D560</f>
        <v>1</v>
      </c>
      <c r="C559" t="s">
        <v>22</v>
      </c>
    </row>
    <row r="560" spans="1:3" x14ac:dyDescent="0.25">
      <c r="A560">
        <f>Sheet1!C561</f>
        <v>2630</v>
      </c>
      <c r="B560">
        <f>Sheet1!D561</f>
        <v>5</v>
      </c>
      <c r="C560" t="s">
        <v>22</v>
      </c>
    </row>
    <row r="561" spans="1:3" x14ac:dyDescent="0.25">
      <c r="A561">
        <f>Sheet1!C562</f>
        <v>2631</v>
      </c>
      <c r="B561">
        <f>Sheet1!D562</f>
        <v>1</v>
      </c>
      <c r="C561" t="s">
        <v>22</v>
      </c>
    </row>
    <row r="562" spans="1:3" x14ac:dyDescent="0.25">
      <c r="A562">
        <f>Sheet1!C563</f>
        <v>2632</v>
      </c>
      <c r="B562">
        <f>Sheet1!D563</f>
        <v>0</v>
      </c>
      <c r="C562" t="s">
        <v>22</v>
      </c>
    </row>
    <row r="563" spans="1:3" x14ac:dyDescent="0.25">
      <c r="A563">
        <f>Sheet1!C564</f>
        <v>2633</v>
      </c>
      <c r="B563">
        <f>Sheet1!D564</f>
        <v>0</v>
      </c>
      <c r="C563" t="s">
        <v>22</v>
      </c>
    </row>
    <row r="564" spans="1:3" x14ac:dyDescent="0.25">
      <c r="A564">
        <f>Sheet1!C565</f>
        <v>2640</v>
      </c>
      <c r="B564">
        <f>Sheet1!D565</f>
        <v>50</v>
      </c>
      <c r="C564" t="s">
        <v>22</v>
      </c>
    </row>
    <row r="565" spans="1:3" x14ac:dyDescent="0.25">
      <c r="A565">
        <f>Sheet1!C566</f>
        <v>2641</v>
      </c>
      <c r="B565">
        <f>Sheet1!D566</f>
        <v>25</v>
      </c>
      <c r="C565" t="s">
        <v>22</v>
      </c>
    </row>
    <row r="566" spans="1:3" x14ac:dyDescent="0.25">
      <c r="A566">
        <f>Sheet1!C567</f>
        <v>2642</v>
      </c>
      <c r="B566">
        <f>Sheet1!D567</f>
        <v>10</v>
      </c>
      <c r="C566" t="s">
        <v>22</v>
      </c>
    </row>
    <row r="567" spans="1:3" x14ac:dyDescent="0.25">
      <c r="A567">
        <f>Sheet1!C568</f>
        <v>2643</v>
      </c>
      <c r="B567">
        <f>Sheet1!D568</f>
        <v>3</v>
      </c>
      <c r="C567" t="s">
        <v>22</v>
      </c>
    </row>
    <row r="568" spans="1:3" x14ac:dyDescent="0.25">
      <c r="A568">
        <f>Sheet1!C569</f>
        <v>2644</v>
      </c>
      <c r="B568">
        <f>Sheet1!D569</f>
        <v>2</v>
      </c>
      <c r="C568" t="s">
        <v>22</v>
      </c>
    </row>
    <row r="569" spans="1:3" x14ac:dyDescent="0.25">
      <c r="A569">
        <f>Sheet1!C570</f>
        <v>2645</v>
      </c>
      <c r="B569">
        <f>Sheet1!D570</f>
        <v>0</v>
      </c>
      <c r="C569" t="s">
        <v>22</v>
      </c>
    </row>
    <row r="570" spans="1:3" x14ac:dyDescent="0.25">
      <c r="A570">
        <f>Sheet1!C571</f>
        <v>2646</v>
      </c>
      <c r="B570">
        <f>Sheet1!D571</f>
        <v>6</v>
      </c>
      <c r="C570" t="s">
        <v>22</v>
      </c>
    </row>
    <row r="571" spans="1:3" x14ac:dyDescent="0.25">
      <c r="A571">
        <f>Sheet1!C572</f>
        <v>2647</v>
      </c>
      <c r="B571">
        <f>Sheet1!D572</f>
        <v>0</v>
      </c>
      <c r="C571" t="s">
        <v>22</v>
      </c>
    </row>
    <row r="572" spans="1:3" x14ac:dyDescent="0.25">
      <c r="A572">
        <f>Sheet1!C573</f>
        <v>2648</v>
      </c>
      <c r="B572">
        <f>Sheet1!D573</f>
        <v>4</v>
      </c>
      <c r="C572" t="s">
        <v>22</v>
      </c>
    </row>
    <row r="573" spans="1:3" x14ac:dyDescent="0.25">
      <c r="A573">
        <f>Sheet1!C574</f>
        <v>2649</v>
      </c>
      <c r="B573">
        <f>Sheet1!D574</f>
        <v>0</v>
      </c>
      <c r="C573" t="s">
        <v>22</v>
      </c>
    </row>
    <row r="574" spans="1:3" x14ac:dyDescent="0.25">
      <c r="A574">
        <f>Sheet1!C575</f>
        <v>2650</v>
      </c>
      <c r="B574">
        <f>Sheet1!D575</f>
        <v>40</v>
      </c>
      <c r="C574" t="s">
        <v>22</v>
      </c>
    </row>
    <row r="575" spans="1:3" x14ac:dyDescent="0.25">
      <c r="A575">
        <f>Sheet1!C576</f>
        <v>2651</v>
      </c>
      <c r="B575">
        <f>Sheet1!D576</f>
        <v>3</v>
      </c>
      <c r="C575" t="s">
        <v>22</v>
      </c>
    </row>
    <row r="576" spans="1:3" x14ac:dyDescent="0.25">
      <c r="A576">
        <f>Sheet1!C577</f>
        <v>2652</v>
      </c>
      <c r="B576">
        <f>Sheet1!D577</f>
        <v>3</v>
      </c>
      <c r="C576" t="s">
        <v>22</v>
      </c>
    </row>
    <row r="577" spans="1:3" x14ac:dyDescent="0.25">
      <c r="A577">
        <f>Sheet1!C578</f>
        <v>2653</v>
      </c>
      <c r="B577">
        <f>Sheet1!D578</f>
        <v>0</v>
      </c>
      <c r="C577" t="s">
        <v>22</v>
      </c>
    </row>
    <row r="578" spans="1:3" x14ac:dyDescent="0.25">
      <c r="A578">
        <f>Sheet1!C579</f>
        <v>2655</v>
      </c>
      <c r="B578">
        <f>Sheet1!D579</f>
        <v>1</v>
      </c>
      <c r="C578" t="s">
        <v>22</v>
      </c>
    </row>
    <row r="579" spans="1:3" x14ac:dyDescent="0.25">
      <c r="A579">
        <f>Sheet1!C580</f>
        <v>2656</v>
      </c>
      <c r="B579">
        <f>Sheet1!D580</f>
        <v>0</v>
      </c>
      <c r="C579" t="s">
        <v>22</v>
      </c>
    </row>
    <row r="580" spans="1:3" x14ac:dyDescent="0.25">
      <c r="A580">
        <f>Sheet1!C581</f>
        <v>2658</v>
      </c>
      <c r="B580">
        <f>Sheet1!D581</f>
        <v>0</v>
      </c>
      <c r="C580" t="s">
        <v>22</v>
      </c>
    </row>
    <row r="581" spans="1:3" x14ac:dyDescent="0.25">
      <c r="A581">
        <f>Sheet1!C582</f>
        <v>2659</v>
      </c>
      <c r="B581">
        <f>Sheet1!D582</f>
        <v>2</v>
      </c>
      <c r="C581" t="s">
        <v>22</v>
      </c>
    </row>
    <row r="582" spans="1:3" x14ac:dyDescent="0.25">
      <c r="A582">
        <f>Sheet1!C583</f>
        <v>2660</v>
      </c>
      <c r="B582">
        <f>Sheet1!D583</f>
        <v>0</v>
      </c>
      <c r="C582" t="s">
        <v>22</v>
      </c>
    </row>
    <row r="583" spans="1:3" x14ac:dyDescent="0.25">
      <c r="A583">
        <f>Sheet1!C584</f>
        <v>2661</v>
      </c>
      <c r="B583">
        <f>Sheet1!D584</f>
        <v>0</v>
      </c>
      <c r="C583" t="s">
        <v>22</v>
      </c>
    </row>
    <row r="584" spans="1:3" x14ac:dyDescent="0.25">
      <c r="A584">
        <f>Sheet1!C585</f>
        <v>2663</v>
      </c>
      <c r="B584">
        <f>Sheet1!D585</f>
        <v>1</v>
      </c>
      <c r="C584" t="s">
        <v>22</v>
      </c>
    </row>
    <row r="585" spans="1:3" x14ac:dyDescent="0.25">
      <c r="A585">
        <f>Sheet1!C586</f>
        <v>2665</v>
      </c>
      <c r="B585">
        <f>Sheet1!D586</f>
        <v>0</v>
      </c>
      <c r="C585" t="s">
        <v>22</v>
      </c>
    </row>
    <row r="586" spans="1:3" x14ac:dyDescent="0.25">
      <c r="A586">
        <f>Sheet1!C587</f>
        <v>2666</v>
      </c>
      <c r="B586">
        <f>Sheet1!D587</f>
        <v>2</v>
      </c>
      <c r="C586" t="s">
        <v>22</v>
      </c>
    </row>
    <row r="587" spans="1:3" x14ac:dyDescent="0.25">
      <c r="A587">
        <f>Sheet1!C588</f>
        <v>2668</v>
      </c>
      <c r="B587">
        <f>Sheet1!D588</f>
        <v>0</v>
      </c>
      <c r="C587" t="s">
        <v>22</v>
      </c>
    </row>
    <row r="588" spans="1:3" x14ac:dyDescent="0.25">
      <c r="A588">
        <f>Sheet1!C589</f>
        <v>2669</v>
      </c>
      <c r="B588">
        <f>Sheet1!D589</f>
        <v>0</v>
      </c>
      <c r="C588" t="s">
        <v>22</v>
      </c>
    </row>
    <row r="589" spans="1:3" x14ac:dyDescent="0.25">
      <c r="A589">
        <f>Sheet1!C590</f>
        <v>2671</v>
      </c>
      <c r="B589">
        <f>Sheet1!D590</f>
        <v>1</v>
      </c>
      <c r="C589" t="s">
        <v>22</v>
      </c>
    </row>
    <row r="590" spans="1:3" x14ac:dyDescent="0.25">
      <c r="A590">
        <f>Sheet1!C591</f>
        <v>2672</v>
      </c>
      <c r="B590">
        <f>Sheet1!D591</f>
        <v>0</v>
      </c>
      <c r="C590" t="s">
        <v>22</v>
      </c>
    </row>
    <row r="591" spans="1:3" x14ac:dyDescent="0.25">
      <c r="A591">
        <f>Sheet1!C592</f>
        <v>2675</v>
      </c>
      <c r="B591">
        <f>Sheet1!D592</f>
        <v>0</v>
      </c>
      <c r="C591" t="s">
        <v>22</v>
      </c>
    </row>
    <row r="592" spans="1:3" x14ac:dyDescent="0.25">
      <c r="A592">
        <f>Sheet1!C593</f>
        <v>2678</v>
      </c>
      <c r="B592">
        <f>Sheet1!D593</f>
        <v>0</v>
      </c>
      <c r="C592" t="s">
        <v>22</v>
      </c>
    </row>
    <row r="593" spans="1:3" x14ac:dyDescent="0.25">
      <c r="A593">
        <f>Sheet1!C594</f>
        <v>2680</v>
      </c>
      <c r="B593">
        <f>Sheet1!D594</f>
        <v>14</v>
      </c>
      <c r="C593" t="s">
        <v>22</v>
      </c>
    </row>
    <row r="594" spans="1:3" x14ac:dyDescent="0.25">
      <c r="A594">
        <f>Sheet1!C595</f>
        <v>2681</v>
      </c>
      <c r="B594">
        <f>Sheet1!D595</f>
        <v>0</v>
      </c>
      <c r="C594" t="s">
        <v>22</v>
      </c>
    </row>
    <row r="595" spans="1:3" x14ac:dyDescent="0.25">
      <c r="A595">
        <f>Sheet1!C596</f>
        <v>2700</v>
      </c>
      <c r="B595">
        <f>Sheet1!D596</f>
        <v>3</v>
      </c>
      <c r="C595" t="s">
        <v>22</v>
      </c>
    </row>
    <row r="596" spans="1:3" x14ac:dyDescent="0.25">
      <c r="A596">
        <f>Sheet1!C597</f>
        <v>2701</v>
      </c>
      <c r="B596">
        <f>Sheet1!D597</f>
        <v>1</v>
      </c>
      <c r="C596" t="s">
        <v>22</v>
      </c>
    </row>
    <row r="597" spans="1:3" x14ac:dyDescent="0.25">
      <c r="A597">
        <f>Sheet1!C598</f>
        <v>2702</v>
      </c>
      <c r="B597">
        <f>Sheet1!D598</f>
        <v>1</v>
      </c>
      <c r="C597" t="s">
        <v>22</v>
      </c>
    </row>
    <row r="598" spans="1:3" x14ac:dyDescent="0.25">
      <c r="A598">
        <f>Sheet1!C599</f>
        <v>2703</v>
      </c>
      <c r="B598">
        <f>Sheet1!D599</f>
        <v>1</v>
      </c>
      <c r="C598" t="s">
        <v>22</v>
      </c>
    </row>
    <row r="599" spans="1:3" x14ac:dyDescent="0.25">
      <c r="A599">
        <f>Sheet1!C600</f>
        <v>2705</v>
      </c>
      <c r="B599">
        <f>Sheet1!D600</f>
        <v>5</v>
      </c>
      <c r="C599" t="s">
        <v>22</v>
      </c>
    </row>
    <row r="600" spans="1:3" x14ac:dyDescent="0.25">
      <c r="A600">
        <f>Sheet1!C601</f>
        <v>2706</v>
      </c>
      <c r="B600">
        <f>Sheet1!D601</f>
        <v>0</v>
      </c>
      <c r="C600" t="s">
        <v>22</v>
      </c>
    </row>
    <row r="601" spans="1:3" x14ac:dyDescent="0.25">
      <c r="A601">
        <f>Sheet1!C602</f>
        <v>2707</v>
      </c>
      <c r="B601">
        <f>Sheet1!D602</f>
        <v>0</v>
      </c>
      <c r="C601" t="s">
        <v>22</v>
      </c>
    </row>
    <row r="602" spans="1:3" x14ac:dyDescent="0.25">
      <c r="A602">
        <f>Sheet1!C603</f>
        <v>2710</v>
      </c>
      <c r="B602">
        <f>Sheet1!D603</f>
        <v>7</v>
      </c>
      <c r="C602" t="s">
        <v>22</v>
      </c>
    </row>
    <row r="603" spans="1:3" x14ac:dyDescent="0.25">
      <c r="A603">
        <f>Sheet1!C604</f>
        <v>2711</v>
      </c>
      <c r="B603">
        <f>Sheet1!D604</f>
        <v>1</v>
      </c>
      <c r="C603" t="s">
        <v>22</v>
      </c>
    </row>
    <row r="604" spans="1:3" x14ac:dyDescent="0.25">
      <c r="A604">
        <f>Sheet1!C605</f>
        <v>2712</v>
      </c>
      <c r="B604">
        <f>Sheet1!D605</f>
        <v>0</v>
      </c>
      <c r="C604" t="s">
        <v>22</v>
      </c>
    </row>
    <row r="605" spans="1:3" x14ac:dyDescent="0.25">
      <c r="A605">
        <f>Sheet1!C606</f>
        <v>2713</v>
      </c>
      <c r="B605">
        <f>Sheet1!D606</f>
        <v>2</v>
      </c>
      <c r="C605" t="s">
        <v>22</v>
      </c>
    </row>
    <row r="606" spans="1:3" x14ac:dyDescent="0.25">
      <c r="A606">
        <f>Sheet1!C607</f>
        <v>2714</v>
      </c>
      <c r="B606">
        <f>Sheet1!D607</f>
        <v>0</v>
      </c>
      <c r="C606" t="s">
        <v>22</v>
      </c>
    </row>
    <row r="607" spans="1:3" x14ac:dyDescent="0.25">
      <c r="A607">
        <f>Sheet1!C608</f>
        <v>2715</v>
      </c>
      <c r="B607">
        <f>Sheet1!D608</f>
        <v>0</v>
      </c>
      <c r="C607" t="s">
        <v>22</v>
      </c>
    </row>
    <row r="608" spans="1:3" x14ac:dyDescent="0.25">
      <c r="A608">
        <f>Sheet1!C609</f>
        <v>2716</v>
      </c>
      <c r="B608">
        <f>Sheet1!D609</f>
        <v>0</v>
      </c>
      <c r="C608" t="s">
        <v>22</v>
      </c>
    </row>
    <row r="609" spans="1:3" x14ac:dyDescent="0.25">
      <c r="A609">
        <f>Sheet1!C610</f>
        <v>2717</v>
      </c>
      <c r="B609">
        <f>Sheet1!D610</f>
        <v>0</v>
      </c>
      <c r="C609" t="s">
        <v>22</v>
      </c>
    </row>
    <row r="610" spans="1:3" x14ac:dyDescent="0.25">
      <c r="A610">
        <f>Sheet1!C611</f>
        <v>2720</v>
      </c>
      <c r="B610">
        <f>Sheet1!D611</f>
        <v>7</v>
      </c>
      <c r="C610" t="s">
        <v>22</v>
      </c>
    </row>
    <row r="611" spans="1:3" x14ac:dyDescent="0.25">
      <c r="A611">
        <f>Sheet1!C612</f>
        <v>2721</v>
      </c>
      <c r="B611">
        <f>Sheet1!D612</f>
        <v>0</v>
      </c>
      <c r="C611" t="s">
        <v>22</v>
      </c>
    </row>
    <row r="612" spans="1:3" x14ac:dyDescent="0.25">
      <c r="A612">
        <f>Sheet1!C613</f>
        <v>2722</v>
      </c>
      <c r="B612">
        <f>Sheet1!D613</f>
        <v>2</v>
      </c>
      <c r="C612" t="s">
        <v>22</v>
      </c>
    </row>
    <row r="613" spans="1:3" x14ac:dyDescent="0.25">
      <c r="A613">
        <f>Sheet1!C614</f>
        <v>2725</v>
      </c>
      <c r="B613">
        <f>Sheet1!D614</f>
        <v>1</v>
      </c>
      <c r="C613" t="s">
        <v>22</v>
      </c>
    </row>
    <row r="614" spans="1:3" x14ac:dyDescent="0.25">
      <c r="A614">
        <f>Sheet1!C615</f>
        <v>2726</v>
      </c>
      <c r="B614">
        <f>Sheet1!D615</f>
        <v>1</v>
      </c>
      <c r="C614" t="s">
        <v>22</v>
      </c>
    </row>
    <row r="615" spans="1:3" x14ac:dyDescent="0.25">
      <c r="A615">
        <f>Sheet1!C616</f>
        <v>2727</v>
      </c>
      <c r="B615">
        <f>Sheet1!D616</f>
        <v>0</v>
      </c>
      <c r="C615" t="s">
        <v>22</v>
      </c>
    </row>
    <row r="616" spans="1:3" x14ac:dyDescent="0.25">
      <c r="A616">
        <f>Sheet1!C617</f>
        <v>2729</v>
      </c>
      <c r="B616">
        <f>Sheet1!D617</f>
        <v>0</v>
      </c>
      <c r="C616" t="s">
        <v>22</v>
      </c>
    </row>
    <row r="617" spans="1:3" x14ac:dyDescent="0.25">
      <c r="A617">
        <f>Sheet1!C618</f>
        <v>2730</v>
      </c>
      <c r="B617">
        <f>Sheet1!D618</f>
        <v>2</v>
      </c>
      <c r="C617" t="s">
        <v>22</v>
      </c>
    </row>
    <row r="618" spans="1:3" x14ac:dyDescent="0.25">
      <c r="A618">
        <f>Sheet1!C619</f>
        <v>2731</v>
      </c>
      <c r="B618">
        <f>Sheet1!D619</f>
        <v>5</v>
      </c>
      <c r="C618" t="s">
        <v>22</v>
      </c>
    </row>
    <row r="619" spans="1:3" x14ac:dyDescent="0.25">
      <c r="A619">
        <f>Sheet1!C620</f>
        <v>2732</v>
      </c>
      <c r="B619">
        <f>Sheet1!D620</f>
        <v>7</v>
      </c>
      <c r="C619" t="s">
        <v>22</v>
      </c>
    </row>
    <row r="620" spans="1:3" x14ac:dyDescent="0.25">
      <c r="A620">
        <f>Sheet1!C621</f>
        <v>2733</v>
      </c>
      <c r="B620">
        <f>Sheet1!D621</f>
        <v>0</v>
      </c>
      <c r="C620" t="s">
        <v>22</v>
      </c>
    </row>
    <row r="621" spans="1:3" x14ac:dyDescent="0.25">
      <c r="A621">
        <f>Sheet1!C622</f>
        <v>2734</v>
      </c>
      <c r="B621">
        <f>Sheet1!D622</f>
        <v>0</v>
      </c>
      <c r="C621" t="s">
        <v>22</v>
      </c>
    </row>
    <row r="622" spans="1:3" x14ac:dyDescent="0.25">
      <c r="A622">
        <f>Sheet1!C623</f>
        <v>2735</v>
      </c>
      <c r="B622">
        <f>Sheet1!D623</f>
        <v>0</v>
      </c>
      <c r="C622" t="s">
        <v>22</v>
      </c>
    </row>
    <row r="623" spans="1:3" x14ac:dyDescent="0.25">
      <c r="A623">
        <f>Sheet1!C624</f>
        <v>2736</v>
      </c>
      <c r="B623">
        <f>Sheet1!D624</f>
        <v>0</v>
      </c>
      <c r="C623" t="s">
        <v>22</v>
      </c>
    </row>
    <row r="624" spans="1:3" x14ac:dyDescent="0.25">
      <c r="A624">
        <f>Sheet1!C625</f>
        <v>2737</v>
      </c>
      <c r="B624">
        <f>Sheet1!D625</f>
        <v>0</v>
      </c>
      <c r="C624" t="s">
        <v>22</v>
      </c>
    </row>
    <row r="625" spans="1:3" x14ac:dyDescent="0.25">
      <c r="A625">
        <f>Sheet1!C626</f>
        <v>2738</v>
      </c>
      <c r="B625">
        <f>Sheet1!D626</f>
        <v>5</v>
      </c>
      <c r="C625" t="s">
        <v>22</v>
      </c>
    </row>
    <row r="626" spans="1:3" x14ac:dyDescent="0.25">
      <c r="A626">
        <f>Sheet1!C627</f>
        <v>2739</v>
      </c>
      <c r="B626">
        <f>Sheet1!D627</f>
        <v>1</v>
      </c>
      <c r="C626" t="s">
        <v>22</v>
      </c>
    </row>
    <row r="627" spans="1:3" x14ac:dyDescent="0.25">
      <c r="A627">
        <f>Sheet1!C628</f>
        <v>2745</v>
      </c>
      <c r="B627">
        <f>Sheet1!D628</f>
        <v>0</v>
      </c>
      <c r="C627" t="s">
        <v>22</v>
      </c>
    </row>
    <row r="628" spans="1:3" x14ac:dyDescent="0.25">
      <c r="A628">
        <f>Sheet1!C629</f>
        <v>2747</v>
      </c>
      <c r="B628">
        <f>Sheet1!D629</f>
        <v>0</v>
      </c>
      <c r="C628" t="s">
        <v>22</v>
      </c>
    </row>
    <row r="629" spans="1:3" x14ac:dyDescent="0.25">
      <c r="A629">
        <f>Sheet1!C630</f>
        <v>2748</v>
      </c>
      <c r="B629">
        <f>Sheet1!D630</f>
        <v>0</v>
      </c>
      <c r="C629" t="s">
        <v>22</v>
      </c>
    </row>
    <row r="630" spans="1:3" x14ac:dyDescent="0.25">
      <c r="A630">
        <f>Sheet1!C631</f>
        <v>2749</v>
      </c>
      <c r="B630">
        <f>Sheet1!D631</f>
        <v>0</v>
      </c>
      <c r="C630" t="s">
        <v>22</v>
      </c>
    </row>
    <row r="631" spans="1:3" x14ac:dyDescent="0.25">
      <c r="A631">
        <f>Sheet1!C632</f>
        <v>2750</v>
      </c>
      <c r="B631">
        <f>Sheet1!D632</f>
        <v>0</v>
      </c>
      <c r="C631" t="s">
        <v>22</v>
      </c>
    </row>
    <row r="632" spans="1:3" x14ac:dyDescent="0.25">
      <c r="A632">
        <f>Sheet1!C633</f>
        <v>2751</v>
      </c>
      <c r="B632">
        <f>Sheet1!D633</f>
        <v>0</v>
      </c>
      <c r="C632" t="s">
        <v>22</v>
      </c>
    </row>
    <row r="633" spans="1:3" x14ac:dyDescent="0.25">
      <c r="A633">
        <f>Sheet1!C634</f>
        <v>2752</v>
      </c>
      <c r="B633">
        <f>Sheet1!D634</f>
        <v>0</v>
      </c>
      <c r="C633" t="s">
        <v>22</v>
      </c>
    </row>
    <row r="634" spans="1:3" x14ac:dyDescent="0.25">
      <c r="A634">
        <f>Sheet1!C635</f>
        <v>2753</v>
      </c>
      <c r="B634">
        <f>Sheet1!D635</f>
        <v>0</v>
      </c>
      <c r="C634" t="s">
        <v>22</v>
      </c>
    </row>
    <row r="635" spans="1:3" x14ac:dyDescent="0.25">
      <c r="A635">
        <f>Sheet1!C636</f>
        <v>2754</v>
      </c>
      <c r="B635">
        <f>Sheet1!D636</f>
        <v>0</v>
      </c>
      <c r="C635" t="s">
        <v>22</v>
      </c>
    </row>
    <row r="636" spans="1:3" x14ac:dyDescent="0.25">
      <c r="A636">
        <f>Sheet1!C637</f>
        <v>2755</v>
      </c>
      <c r="B636">
        <f>Sheet1!D637</f>
        <v>0</v>
      </c>
      <c r="C636" t="s">
        <v>22</v>
      </c>
    </row>
    <row r="637" spans="1:3" x14ac:dyDescent="0.25">
      <c r="A637">
        <f>Sheet1!C638</f>
        <v>2756</v>
      </c>
      <c r="B637">
        <f>Sheet1!D638</f>
        <v>0</v>
      </c>
      <c r="C637" t="s">
        <v>22</v>
      </c>
    </row>
    <row r="638" spans="1:3" x14ac:dyDescent="0.25">
      <c r="A638">
        <f>Sheet1!C639</f>
        <v>2757</v>
      </c>
      <c r="B638">
        <f>Sheet1!D639</f>
        <v>0</v>
      </c>
      <c r="C638" t="s">
        <v>22</v>
      </c>
    </row>
    <row r="639" spans="1:3" x14ac:dyDescent="0.25">
      <c r="A639">
        <f>Sheet1!C640</f>
        <v>2758</v>
      </c>
      <c r="B639">
        <f>Sheet1!D640</f>
        <v>0</v>
      </c>
      <c r="C639" t="s">
        <v>22</v>
      </c>
    </row>
    <row r="640" spans="1:3" x14ac:dyDescent="0.25">
      <c r="A640">
        <f>Sheet1!C641</f>
        <v>2759</v>
      </c>
      <c r="B640">
        <f>Sheet1!D641</f>
        <v>0</v>
      </c>
      <c r="C640" t="s">
        <v>22</v>
      </c>
    </row>
    <row r="641" spans="1:3" x14ac:dyDescent="0.25">
      <c r="A641">
        <f>Sheet1!C642</f>
        <v>2760</v>
      </c>
      <c r="B641">
        <f>Sheet1!D642</f>
        <v>0</v>
      </c>
      <c r="C641" t="s">
        <v>22</v>
      </c>
    </row>
    <row r="642" spans="1:3" x14ac:dyDescent="0.25">
      <c r="A642">
        <f>Sheet1!C643</f>
        <v>2761</v>
      </c>
      <c r="B642">
        <f>Sheet1!D643</f>
        <v>0</v>
      </c>
      <c r="C642" t="s">
        <v>22</v>
      </c>
    </row>
    <row r="643" spans="1:3" x14ac:dyDescent="0.25">
      <c r="A643">
        <f>Sheet1!C644</f>
        <v>2762</v>
      </c>
      <c r="B643">
        <f>Sheet1!D644</f>
        <v>0</v>
      </c>
      <c r="C643" t="s">
        <v>22</v>
      </c>
    </row>
    <row r="644" spans="1:3" x14ac:dyDescent="0.25">
      <c r="A644">
        <f>Sheet1!C645</f>
        <v>2763</v>
      </c>
      <c r="B644">
        <f>Sheet1!D645</f>
        <v>0</v>
      </c>
      <c r="C644" t="s">
        <v>22</v>
      </c>
    </row>
    <row r="645" spans="1:3" x14ac:dyDescent="0.25">
      <c r="A645">
        <f>Sheet1!C646</f>
        <v>2765</v>
      </c>
      <c r="B645">
        <f>Sheet1!D646</f>
        <v>0</v>
      </c>
      <c r="C645" t="s">
        <v>22</v>
      </c>
    </row>
    <row r="646" spans="1:3" x14ac:dyDescent="0.25">
      <c r="A646">
        <f>Sheet1!C647</f>
        <v>2766</v>
      </c>
      <c r="B646">
        <f>Sheet1!D647</f>
        <v>0</v>
      </c>
      <c r="C646" t="s">
        <v>22</v>
      </c>
    </row>
    <row r="647" spans="1:3" x14ac:dyDescent="0.25">
      <c r="A647">
        <f>Sheet1!C648</f>
        <v>2767</v>
      </c>
      <c r="B647">
        <f>Sheet1!D648</f>
        <v>0</v>
      </c>
      <c r="C647" t="s">
        <v>22</v>
      </c>
    </row>
    <row r="648" spans="1:3" x14ac:dyDescent="0.25">
      <c r="A648">
        <f>Sheet1!C649</f>
        <v>2768</v>
      </c>
      <c r="B648">
        <f>Sheet1!D649</f>
        <v>0</v>
      </c>
      <c r="C648" t="s">
        <v>22</v>
      </c>
    </row>
    <row r="649" spans="1:3" x14ac:dyDescent="0.25">
      <c r="A649">
        <f>Sheet1!C650</f>
        <v>2769</v>
      </c>
      <c r="B649">
        <f>Sheet1!D650</f>
        <v>0</v>
      </c>
      <c r="C649" t="s">
        <v>22</v>
      </c>
    </row>
    <row r="650" spans="1:3" x14ac:dyDescent="0.25">
      <c r="A650">
        <f>Sheet1!C651</f>
        <v>2770</v>
      </c>
      <c r="B650">
        <f>Sheet1!D651</f>
        <v>0</v>
      </c>
      <c r="C650" t="s">
        <v>22</v>
      </c>
    </row>
    <row r="651" spans="1:3" x14ac:dyDescent="0.25">
      <c r="A651">
        <f>Sheet1!C652</f>
        <v>2773</v>
      </c>
      <c r="B651">
        <f>Sheet1!D652</f>
        <v>0</v>
      </c>
      <c r="C651" t="s">
        <v>22</v>
      </c>
    </row>
    <row r="652" spans="1:3" x14ac:dyDescent="0.25">
      <c r="A652">
        <f>Sheet1!C653</f>
        <v>2774</v>
      </c>
      <c r="B652">
        <f>Sheet1!D653</f>
        <v>0</v>
      </c>
      <c r="C652" t="s">
        <v>22</v>
      </c>
    </row>
    <row r="653" spans="1:3" x14ac:dyDescent="0.25">
      <c r="A653">
        <f>Sheet1!C654</f>
        <v>2775</v>
      </c>
      <c r="B653">
        <f>Sheet1!D654</f>
        <v>2</v>
      </c>
      <c r="C653" t="s">
        <v>22</v>
      </c>
    </row>
    <row r="654" spans="1:3" x14ac:dyDescent="0.25">
      <c r="A654">
        <f>Sheet1!C655</f>
        <v>2776</v>
      </c>
      <c r="B654">
        <f>Sheet1!D655</f>
        <v>0</v>
      </c>
      <c r="C654" t="s">
        <v>22</v>
      </c>
    </row>
    <row r="655" spans="1:3" x14ac:dyDescent="0.25">
      <c r="A655">
        <f>Sheet1!C656</f>
        <v>2777</v>
      </c>
      <c r="B655">
        <f>Sheet1!D656</f>
        <v>0</v>
      </c>
      <c r="C655" t="s">
        <v>22</v>
      </c>
    </row>
    <row r="656" spans="1:3" x14ac:dyDescent="0.25">
      <c r="A656">
        <f>Sheet1!C657</f>
        <v>2778</v>
      </c>
      <c r="B656">
        <f>Sheet1!D657</f>
        <v>0</v>
      </c>
      <c r="C656" t="s">
        <v>22</v>
      </c>
    </row>
    <row r="657" spans="1:3" x14ac:dyDescent="0.25">
      <c r="A657">
        <f>Sheet1!C658</f>
        <v>2779</v>
      </c>
      <c r="B657">
        <f>Sheet1!D658</f>
        <v>0</v>
      </c>
      <c r="C657" t="s">
        <v>22</v>
      </c>
    </row>
    <row r="658" spans="1:3" x14ac:dyDescent="0.25">
      <c r="A658">
        <f>Sheet1!C659</f>
        <v>2780</v>
      </c>
      <c r="B658">
        <f>Sheet1!D659</f>
        <v>0</v>
      </c>
      <c r="C658" t="s">
        <v>22</v>
      </c>
    </row>
    <row r="659" spans="1:3" x14ac:dyDescent="0.25">
      <c r="A659">
        <f>Sheet1!C660</f>
        <v>2782</v>
      </c>
      <c r="B659">
        <f>Sheet1!D660</f>
        <v>0</v>
      </c>
      <c r="C659" t="s">
        <v>22</v>
      </c>
    </row>
    <row r="660" spans="1:3" x14ac:dyDescent="0.25">
      <c r="A660">
        <f>Sheet1!C661</f>
        <v>2783</v>
      </c>
      <c r="B660">
        <f>Sheet1!D661</f>
        <v>0</v>
      </c>
      <c r="C660" t="s">
        <v>22</v>
      </c>
    </row>
    <row r="661" spans="1:3" x14ac:dyDescent="0.25">
      <c r="A661">
        <f>Sheet1!C662</f>
        <v>2784</v>
      </c>
      <c r="B661">
        <f>Sheet1!D662</f>
        <v>0</v>
      </c>
      <c r="C661" t="s">
        <v>22</v>
      </c>
    </row>
    <row r="662" spans="1:3" x14ac:dyDescent="0.25">
      <c r="A662">
        <f>Sheet1!C663</f>
        <v>2785</v>
      </c>
      <c r="B662">
        <f>Sheet1!D663</f>
        <v>0</v>
      </c>
      <c r="C662" t="s">
        <v>22</v>
      </c>
    </row>
    <row r="663" spans="1:3" x14ac:dyDescent="0.25">
      <c r="A663">
        <f>Sheet1!C664</f>
        <v>2786</v>
      </c>
      <c r="B663">
        <f>Sheet1!D664</f>
        <v>0</v>
      </c>
      <c r="C663" t="s">
        <v>22</v>
      </c>
    </row>
    <row r="664" spans="1:3" x14ac:dyDescent="0.25">
      <c r="A664">
        <f>Sheet1!C665</f>
        <v>2787</v>
      </c>
      <c r="B664">
        <f>Sheet1!D665</f>
        <v>6</v>
      </c>
      <c r="C664" t="s">
        <v>22</v>
      </c>
    </row>
    <row r="665" spans="1:3" x14ac:dyDescent="0.25">
      <c r="A665">
        <f>Sheet1!C666</f>
        <v>2790</v>
      </c>
      <c r="B665">
        <f>Sheet1!D666</f>
        <v>0</v>
      </c>
      <c r="C665" t="s">
        <v>22</v>
      </c>
    </row>
    <row r="666" spans="1:3" x14ac:dyDescent="0.25">
      <c r="A666">
        <f>Sheet1!C667</f>
        <v>2791</v>
      </c>
      <c r="B666">
        <f>Sheet1!D667</f>
        <v>1</v>
      </c>
      <c r="C666" t="s">
        <v>22</v>
      </c>
    </row>
    <row r="667" spans="1:3" x14ac:dyDescent="0.25">
      <c r="A667">
        <f>Sheet1!C668</f>
        <v>2792</v>
      </c>
      <c r="B667">
        <f>Sheet1!D668</f>
        <v>0</v>
      </c>
      <c r="C667" t="s">
        <v>22</v>
      </c>
    </row>
    <row r="668" spans="1:3" x14ac:dyDescent="0.25">
      <c r="A668">
        <f>Sheet1!C669</f>
        <v>2793</v>
      </c>
      <c r="B668">
        <f>Sheet1!D669</f>
        <v>1</v>
      </c>
      <c r="C668" t="s">
        <v>22</v>
      </c>
    </row>
    <row r="669" spans="1:3" x14ac:dyDescent="0.25">
      <c r="A669">
        <f>Sheet1!C670</f>
        <v>2794</v>
      </c>
      <c r="B669">
        <f>Sheet1!D670</f>
        <v>10</v>
      </c>
      <c r="C669" t="s">
        <v>22</v>
      </c>
    </row>
    <row r="670" spans="1:3" x14ac:dyDescent="0.25">
      <c r="A670">
        <f>Sheet1!C671</f>
        <v>2795</v>
      </c>
      <c r="B670">
        <f>Sheet1!D671</f>
        <v>30</v>
      </c>
      <c r="C670" t="s">
        <v>22</v>
      </c>
    </row>
    <row r="671" spans="1:3" x14ac:dyDescent="0.25">
      <c r="A671">
        <f>Sheet1!C672</f>
        <v>2797</v>
      </c>
      <c r="B671">
        <f>Sheet1!D672</f>
        <v>0</v>
      </c>
      <c r="C671" t="s">
        <v>22</v>
      </c>
    </row>
    <row r="672" spans="1:3" x14ac:dyDescent="0.25">
      <c r="A672">
        <f>Sheet1!C673</f>
        <v>2798</v>
      </c>
      <c r="B672">
        <f>Sheet1!D673</f>
        <v>4</v>
      </c>
      <c r="C672" t="s">
        <v>22</v>
      </c>
    </row>
    <row r="673" spans="1:3" x14ac:dyDescent="0.25">
      <c r="A673">
        <f>Sheet1!C674</f>
        <v>2799</v>
      </c>
      <c r="B673">
        <f>Sheet1!D674</f>
        <v>6</v>
      </c>
      <c r="C673" t="s">
        <v>22</v>
      </c>
    </row>
    <row r="674" spans="1:3" x14ac:dyDescent="0.25">
      <c r="A674">
        <f>Sheet1!C675</f>
        <v>2800</v>
      </c>
      <c r="B674">
        <f>Sheet1!D675</f>
        <v>56</v>
      </c>
      <c r="C674" t="s">
        <v>22</v>
      </c>
    </row>
    <row r="675" spans="1:3" x14ac:dyDescent="0.25">
      <c r="A675">
        <f>Sheet1!C676</f>
        <v>2803</v>
      </c>
      <c r="B675">
        <f>Sheet1!D676</f>
        <v>0</v>
      </c>
      <c r="C675" t="s">
        <v>22</v>
      </c>
    </row>
    <row r="676" spans="1:3" x14ac:dyDescent="0.25">
      <c r="A676">
        <f>Sheet1!C677</f>
        <v>2804</v>
      </c>
      <c r="B676">
        <f>Sheet1!D677</f>
        <v>2</v>
      </c>
      <c r="C676" t="s">
        <v>22</v>
      </c>
    </row>
    <row r="677" spans="1:3" x14ac:dyDescent="0.25">
      <c r="A677">
        <f>Sheet1!C678</f>
        <v>2805</v>
      </c>
      <c r="B677">
        <f>Sheet1!D678</f>
        <v>0</v>
      </c>
      <c r="C677" t="s">
        <v>22</v>
      </c>
    </row>
    <row r="678" spans="1:3" x14ac:dyDescent="0.25">
      <c r="A678">
        <f>Sheet1!C679</f>
        <v>2806</v>
      </c>
      <c r="B678">
        <f>Sheet1!D679</f>
        <v>1</v>
      </c>
      <c r="C678" t="s">
        <v>22</v>
      </c>
    </row>
    <row r="679" spans="1:3" x14ac:dyDescent="0.25">
      <c r="A679">
        <f>Sheet1!C680</f>
        <v>2807</v>
      </c>
      <c r="B679">
        <f>Sheet1!D680</f>
        <v>0</v>
      </c>
      <c r="C679" t="s">
        <v>22</v>
      </c>
    </row>
    <row r="680" spans="1:3" x14ac:dyDescent="0.25">
      <c r="A680">
        <f>Sheet1!C681</f>
        <v>2808</v>
      </c>
      <c r="B680">
        <f>Sheet1!D681</f>
        <v>0</v>
      </c>
      <c r="C680" t="s">
        <v>22</v>
      </c>
    </row>
    <row r="681" spans="1:3" x14ac:dyDescent="0.25">
      <c r="A681">
        <f>Sheet1!C682</f>
        <v>2809</v>
      </c>
      <c r="B681">
        <f>Sheet1!D682</f>
        <v>0</v>
      </c>
      <c r="C681" t="s">
        <v>22</v>
      </c>
    </row>
    <row r="682" spans="1:3" x14ac:dyDescent="0.25">
      <c r="A682">
        <f>Sheet1!C683</f>
        <v>2810</v>
      </c>
      <c r="B682">
        <f>Sheet1!D683</f>
        <v>5</v>
      </c>
      <c r="C682" t="s">
        <v>22</v>
      </c>
    </row>
    <row r="683" spans="1:3" x14ac:dyDescent="0.25">
      <c r="A683">
        <f>Sheet1!C684</f>
        <v>2817</v>
      </c>
      <c r="B683">
        <f>Sheet1!D684</f>
        <v>0</v>
      </c>
      <c r="C683" t="s">
        <v>22</v>
      </c>
    </row>
    <row r="684" spans="1:3" x14ac:dyDescent="0.25">
      <c r="A684">
        <f>Sheet1!C685</f>
        <v>2818</v>
      </c>
      <c r="B684">
        <f>Sheet1!D685</f>
        <v>1</v>
      </c>
      <c r="C684" t="s">
        <v>22</v>
      </c>
    </row>
    <row r="685" spans="1:3" x14ac:dyDescent="0.25">
      <c r="A685">
        <f>Sheet1!C686</f>
        <v>2820</v>
      </c>
      <c r="B685">
        <f>Sheet1!D686</f>
        <v>8</v>
      </c>
      <c r="C685" t="s">
        <v>22</v>
      </c>
    </row>
    <row r="686" spans="1:3" x14ac:dyDescent="0.25">
      <c r="A686">
        <f>Sheet1!C687</f>
        <v>2821</v>
      </c>
      <c r="B686">
        <f>Sheet1!D687</f>
        <v>1</v>
      </c>
      <c r="C686" t="s">
        <v>22</v>
      </c>
    </row>
    <row r="687" spans="1:3" x14ac:dyDescent="0.25">
      <c r="A687">
        <f>Sheet1!C688</f>
        <v>2822</v>
      </c>
      <c r="B687">
        <f>Sheet1!D688</f>
        <v>0</v>
      </c>
      <c r="C687" t="s">
        <v>22</v>
      </c>
    </row>
    <row r="688" spans="1:3" x14ac:dyDescent="0.25">
      <c r="A688">
        <f>Sheet1!C689</f>
        <v>2823</v>
      </c>
      <c r="B688">
        <f>Sheet1!D689</f>
        <v>0</v>
      </c>
      <c r="C688" t="s">
        <v>22</v>
      </c>
    </row>
    <row r="689" spans="1:3" x14ac:dyDescent="0.25">
      <c r="A689">
        <f>Sheet1!C690</f>
        <v>2824</v>
      </c>
      <c r="B689">
        <f>Sheet1!D690</f>
        <v>1</v>
      </c>
      <c r="C689" t="s">
        <v>22</v>
      </c>
    </row>
    <row r="690" spans="1:3" x14ac:dyDescent="0.25">
      <c r="A690">
        <f>Sheet1!C691</f>
        <v>2825</v>
      </c>
      <c r="B690">
        <f>Sheet1!D691</f>
        <v>0</v>
      </c>
      <c r="C690" t="s">
        <v>22</v>
      </c>
    </row>
    <row r="691" spans="1:3" x14ac:dyDescent="0.25">
      <c r="A691">
        <f>Sheet1!C692</f>
        <v>2826</v>
      </c>
      <c r="B691">
        <f>Sheet1!D692</f>
        <v>0</v>
      </c>
      <c r="C691" t="s">
        <v>22</v>
      </c>
    </row>
    <row r="692" spans="1:3" x14ac:dyDescent="0.25">
      <c r="A692">
        <f>Sheet1!C693</f>
        <v>2827</v>
      </c>
      <c r="B692">
        <f>Sheet1!D693</f>
        <v>1</v>
      </c>
      <c r="C692" t="s">
        <v>22</v>
      </c>
    </row>
    <row r="693" spans="1:3" x14ac:dyDescent="0.25">
      <c r="A693">
        <f>Sheet1!C694</f>
        <v>2828</v>
      </c>
      <c r="B693">
        <f>Sheet1!D694</f>
        <v>0</v>
      </c>
      <c r="C693" t="s">
        <v>22</v>
      </c>
    </row>
    <row r="694" spans="1:3" x14ac:dyDescent="0.25">
      <c r="A694">
        <f>Sheet1!C695</f>
        <v>2829</v>
      </c>
      <c r="B694">
        <f>Sheet1!D695</f>
        <v>0</v>
      </c>
      <c r="C694" t="s">
        <v>22</v>
      </c>
    </row>
    <row r="695" spans="1:3" x14ac:dyDescent="0.25">
      <c r="A695">
        <f>Sheet1!C696</f>
        <v>2830</v>
      </c>
      <c r="B695">
        <f>Sheet1!D696</f>
        <v>19</v>
      </c>
      <c r="C695" t="s">
        <v>22</v>
      </c>
    </row>
    <row r="696" spans="1:3" x14ac:dyDescent="0.25">
      <c r="A696">
        <f>Sheet1!C697</f>
        <v>2831</v>
      </c>
      <c r="B696">
        <f>Sheet1!D697</f>
        <v>1</v>
      </c>
      <c r="C696" t="s">
        <v>22</v>
      </c>
    </row>
    <row r="697" spans="1:3" x14ac:dyDescent="0.25">
      <c r="A697">
        <f>Sheet1!C698</f>
        <v>2832</v>
      </c>
      <c r="B697">
        <f>Sheet1!D698</f>
        <v>1</v>
      </c>
      <c r="C697" t="s">
        <v>22</v>
      </c>
    </row>
    <row r="698" spans="1:3" x14ac:dyDescent="0.25">
      <c r="A698">
        <f>Sheet1!C699</f>
        <v>2833</v>
      </c>
      <c r="B698">
        <f>Sheet1!D699</f>
        <v>0</v>
      </c>
      <c r="C698" t="s">
        <v>22</v>
      </c>
    </row>
    <row r="699" spans="1:3" x14ac:dyDescent="0.25">
      <c r="A699">
        <f>Sheet1!C700</f>
        <v>2834</v>
      </c>
      <c r="B699">
        <f>Sheet1!D700</f>
        <v>0</v>
      </c>
      <c r="C699" t="s">
        <v>22</v>
      </c>
    </row>
    <row r="700" spans="1:3" x14ac:dyDescent="0.25">
      <c r="A700">
        <f>Sheet1!C701</f>
        <v>2835</v>
      </c>
      <c r="B700">
        <f>Sheet1!D701</f>
        <v>4</v>
      </c>
      <c r="C700" t="s">
        <v>22</v>
      </c>
    </row>
    <row r="701" spans="1:3" x14ac:dyDescent="0.25">
      <c r="A701">
        <f>Sheet1!C702</f>
        <v>2836</v>
      </c>
      <c r="B701">
        <f>Sheet1!D702</f>
        <v>0</v>
      </c>
      <c r="C701" t="s">
        <v>22</v>
      </c>
    </row>
    <row r="702" spans="1:3" x14ac:dyDescent="0.25">
      <c r="A702">
        <f>Sheet1!C703</f>
        <v>2838</v>
      </c>
      <c r="B702">
        <f>Sheet1!D703</f>
        <v>0</v>
      </c>
      <c r="C702" t="s">
        <v>22</v>
      </c>
    </row>
    <row r="703" spans="1:3" x14ac:dyDescent="0.25">
      <c r="A703">
        <f>Sheet1!C704</f>
        <v>2839</v>
      </c>
      <c r="B703">
        <f>Sheet1!D704</f>
        <v>0</v>
      </c>
      <c r="C703" t="s">
        <v>22</v>
      </c>
    </row>
    <row r="704" spans="1:3" x14ac:dyDescent="0.25">
      <c r="A704">
        <f>Sheet1!C705</f>
        <v>2840</v>
      </c>
      <c r="B704">
        <f>Sheet1!D705</f>
        <v>0</v>
      </c>
      <c r="C704" t="s">
        <v>22</v>
      </c>
    </row>
    <row r="705" spans="1:3" x14ac:dyDescent="0.25">
      <c r="A705">
        <f>Sheet1!C706</f>
        <v>2842</v>
      </c>
      <c r="B705">
        <f>Sheet1!D706</f>
        <v>0</v>
      </c>
      <c r="C705" t="s">
        <v>22</v>
      </c>
    </row>
    <row r="706" spans="1:3" x14ac:dyDescent="0.25">
      <c r="A706">
        <f>Sheet1!C707</f>
        <v>2843</v>
      </c>
      <c r="B706">
        <f>Sheet1!D707</f>
        <v>3</v>
      </c>
      <c r="C706" t="s">
        <v>22</v>
      </c>
    </row>
    <row r="707" spans="1:3" x14ac:dyDescent="0.25">
      <c r="A707">
        <f>Sheet1!C708</f>
        <v>2844</v>
      </c>
      <c r="B707">
        <f>Sheet1!D708</f>
        <v>2</v>
      </c>
      <c r="C707" t="s">
        <v>22</v>
      </c>
    </row>
    <row r="708" spans="1:3" x14ac:dyDescent="0.25">
      <c r="A708">
        <f>Sheet1!C709</f>
        <v>2845</v>
      </c>
      <c r="B708">
        <f>Sheet1!D709</f>
        <v>0</v>
      </c>
      <c r="C708" t="s">
        <v>22</v>
      </c>
    </row>
    <row r="709" spans="1:3" x14ac:dyDescent="0.25">
      <c r="A709">
        <f>Sheet1!C710</f>
        <v>2846</v>
      </c>
      <c r="B709">
        <f>Sheet1!D710</f>
        <v>0</v>
      </c>
      <c r="C709" t="s">
        <v>22</v>
      </c>
    </row>
    <row r="710" spans="1:3" x14ac:dyDescent="0.25">
      <c r="A710">
        <f>Sheet1!C711</f>
        <v>2847</v>
      </c>
      <c r="B710">
        <f>Sheet1!D711</f>
        <v>0</v>
      </c>
      <c r="C710" t="s">
        <v>22</v>
      </c>
    </row>
    <row r="711" spans="1:3" x14ac:dyDescent="0.25">
      <c r="A711">
        <f>Sheet1!C712</f>
        <v>2848</v>
      </c>
      <c r="B711">
        <f>Sheet1!D712</f>
        <v>0</v>
      </c>
      <c r="C711" t="s">
        <v>22</v>
      </c>
    </row>
    <row r="712" spans="1:3" x14ac:dyDescent="0.25">
      <c r="A712">
        <f>Sheet1!C713</f>
        <v>2849</v>
      </c>
      <c r="B712">
        <f>Sheet1!D713</f>
        <v>0</v>
      </c>
      <c r="C712" t="s">
        <v>22</v>
      </c>
    </row>
    <row r="713" spans="1:3" x14ac:dyDescent="0.25">
      <c r="A713">
        <f>Sheet1!C714</f>
        <v>2850</v>
      </c>
      <c r="B713">
        <f>Sheet1!D714</f>
        <v>23</v>
      </c>
      <c r="C713" t="s">
        <v>22</v>
      </c>
    </row>
    <row r="714" spans="1:3" x14ac:dyDescent="0.25">
      <c r="A714">
        <f>Sheet1!C715</f>
        <v>2852</v>
      </c>
      <c r="B714">
        <f>Sheet1!D715</f>
        <v>5</v>
      </c>
      <c r="C714" t="s">
        <v>22</v>
      </c>
    </row>
    <row r="715" spans="1:3" x14ac:dyDescent="0.25">
      <c r="A715">
        <f>Sheet1!C716</f>
        <v>2864</v>
      </c>
      <c r="B715">
        <f>Sheet1!D716</f>
        <v>1</v>
      </c>
      <c r="C715" t="s">
        <v>22</v>
      </c>
    </row>
    <row r="716" spans="1:3" x14ac:dyDescent="0.25">
      <c r="A716">
        <f>Sheet1!C717</f>
        <v>2865</v>
      </c>
      <c r="B716">
        <f>Sheet1!D717</f>
        <v>1</v>
      </c>
      <c r="C716" t="s">
        <v>22</v>
      </c>
    </row>
    <row r="717" spans="1:3" x14ac:dyDescent="0.25">
      <c r="A717">
        <f>Sheet1!C718</f>
        <v>2866</v>
      </c>
      <c r="B717">
        <f>Sheet1!D718</f>
        <v>4</v>
      </c>
      <c r="C717" t="s">
        <v>22</v>
      </c>
    </row>
    <row r="718" spans="1:3" x14ac:dyDescent="0.25">
      <c r="A718">
        <f>Sheet1!C719</f>
        <v>2867</v>
      </c>
      <c r="B718">
        <f>Sheet1!D719</f>
        <v>0</v>
      </c>
      <c r="C718" t="s">
        <v>22</v>
      </c>
    </row>
    <row r="719" spans="1:3" x14ac:dyDescent="0.25">
      <c r="A719">
        <f>Sheet1!C720</f>
        <v>2868</v>
      </c>
      <c r="B719">
        <f>Sheet1!D720</f>
        <v>2</v>
      </c>
      <c r="C719" t="s">
        <v>22</v>
      </c>
    </row>
    <row r="720" spans="1:3" x14ac:dyDescent="0.25">
      <c r="A720">
        <f>Sheet1!C721</f>
        <v>2869</v>
      </c>
      <c r="B720">
        <f>Sheet1!D721</f>
        <v>1</v>
      </c>
      <c r="C720" t="s">
        <v>22</v>
      </c>
    </row>
    <row r="721" spans="1:3" x14ac:dyDescent="0.25">
      <c r="A721">
        <f>Sheet1!C722</f>
        <v>2870</v>
      </c>
      <c r="B721">
        <f>Sheet1!D722</f>
        <v>2</v>
      </c>
      <c r="C721" t="s">
        <v>22</v>
      </c>
    </row>
    <row r="722" spans="1:3" x14ac:dyDescent="0.25">
      <c r="A722">
        <f>Sheet1!C723</f>
        <v>2871</v>
      </c>
      <c r="B722">
        <f>Sheet1!D723</f>
        <v>2</v>
      </c>
      <c r="C722" t="s">
        <v>22</v>
      </c>
    </row>
    <row r="723" spans="1:3" x14ac:dyDescent="0.25">
      <c r="A723">
        <f>Sheet1!C724</f>
        <v>2873</v>
      </c>
      <c r="B723">
        <f>Sheet1!D724</f>
        <v>0</v>
      </c>
      <c r="C723" t="s">
        <v>22</v>
      </c>
    </row>
    <row r="724" spans="1:3" x14ac:dyDescent="0.25">
      <c r="A724">
        <f>Sheet1!C725</f>
        <v>2874</v>
      </c>
      <c r="B724">
        <f>Sheet1!D725</f>
        <v>0</v>
      </c>
      <c r="C724" t="s">
        <v>22</v>
      </c>
    </row>
    <row r="725" spans="1:3" x14ac:dyDescent="0.25">
      <c r="A725">
        <f>Sheet1!C726</f>
        <v>2875</v>
      </c>
      <c r="B725">
        <f>Sheet1!D726</f>
        <v>0</v>
      </c>
      <c r="C725" t="s">
        <v>22</v>
      </c>
    </row>
    <row r="726" spans="1:3" x14ac:dyDescent="0.25">
      <c r="A726">
        <f>Sheet1!C727</f>
        <v>2876</v>
      </c>
      <c r="B726">
        <f>Sheet1!D727</f>
        <v>0</v>
      </c>
      <c r="C726" t="s">
        <v>22</v>
      </c>
    </row>
    <row r="727" spans="1:3" x14ac:dyDescent="0.25">
      <c r="A727">
        <f>Sheet1!C728</f>
        <v>2877</v>
      </c>
      <c r="B727">
        <f>Sheet1!D728</f>
        <v>1</v>
      </c>
      <c r="C727" t="s">
        <v>22</v>
      </c>
    </row>
    <row r="728" spans="1:3" x14ac:dyDescent="0.25">
      <c r="A728">
        <f>Sheet1!C729</f>
        <v>2878</v>
      </c>
      <c r="B728">
        <f>Sheet1!D729</f>
        <v>0</v>
      </c>
      <c r="C728" t="s">
        <v>22</v>
      </c>
    </row>
    <row r="729" spans="1:3" x14ac:dyDescent="0.25">
      <c r="A729">
        <f>Sheet1!C730</f>
        <v>2879</v>
      </c>
      <c r="B729">
        <f>Sheet1!D730</f>
        <v>1</v>
      </c>
      <c r="C729" t="s">
        <v>22</v>
      </c>
    </row>
    <row r="730" spans="1:3" x14ac:dyDescent="0.25">
      <c r="A730">
        <f>Sheet1!C731</f>
        <v>2880</v>
      </c>
      <c r="B730">
        <f>Sheet1!D731</f>
        <v>11</v>
      </c>
      <c r="C730" t="s">
        <v>22</v>
      </c>
    </row>
    <row r="731" spans="1:3" x14ac:dyDescent="0.25">
      <c r="A731">
        <f>Sheet1!C732</f>
        <v>2898</v>
      </c>
      <c r="B731">
        <f>Sheet1!D732</f>
        <v>0</v>
      </c>
      <c r="C731" t="s">
        <v>22</v>
      </c>
    </row>
    <row r="732" spans="1:3" x14ac:dyDescent="0.25">
      <c r="A732">
        <f>Sheet1!C733</f>
        <v>2899</v>
      </c>
      <c r="B732">
        <f>Sheet1!D733</f>
        <v>0</v>
      </c>
      <c r="C732" t="s">
        <v>22</v>
      </c>
    </row>
    <row r="733" spans="1:3" x14ac:dyDescent="0.25">
      <c r="A733">
        <f>Sheet1!C734</f>
        <v>2900</v>
      </c>
      <c r="B733">
        <f>Sheet1!D734</f>
        <v>6</v>
      </c>
      <c r="C733" t="s">
        <v>22</v>
      </c>
    </row>
    <row r="734" spans="1:3" x14ac:dyDescent="0.25">
      <c r="A734">
        <f>Sheet1!C735</f>
        <v>2901</v>
      </c>
      <c r="B734">
        <f>Sheet1!D735</f>
        <v>0</v>
      </c>
      <c r="C734" t="s">
        <v>22</v>
      </c>
    </row>
    <row r="735" spans="1:3" x14ac:dyDescent="0.25">
      <c r="A735">
        <f>Sheet1!C736</f>
        <v>2902</v>
      </c>
      <c r="B735">
        <f>Sheet1!D736</f>
        <v>48</v>
      </c>
      <c r="C735" t="s">
        <v>22</v>
      </c>
    </row>
    <row r="736" spans="1:3" x14ac:dyDescent="0.25">
      <c r="A736">
        <f>Sheet1!C737</f>
        <v>2903</v>
      </c>
      <c r="B736">
        <f>Sheet1!D737</f>
        <v>29</v>
      </c>
      <c r="C736" t="s">
        <v>22</v>
      </c>
    </row>
    <row r="737" spans="1:3" x14ac:dyDescent="0.25">
      <c r="A737">
        <f>Sheet1!C738</f>
        <v>2904</v>
      </c>
      <c r="B737">
        <f>Sheet1!D738</f>
        <v>41</v>
      </c>
      <c r="C737" t="s">
        <v>22</v>
      </c>
    </row>
    <row r="738" spans="1:3" x14ac:dyDescent="0.25">
      <c r="A738">
        <f>Sheet1!C739</f>
        <v>2905</v>
      </c>
      <c r="B738">
        <f>Sheet1!D739</f>
        <v>68</v>
      </c>
      <c r="C738" t="s">
        <v>22</v>
      </c>
    </row>
    <row r="739" spans="1:3" x14ac:dyDescent="0.25">
      <c r="A739">
        <f>Sheet1!C740</f>
        <v>2906</v>
      </c>
      <c r="B739">
        <f>Sheet1!D740</f>
        <v>39</v>
      </c>
      <c r="C739" t="s">
        <v>22</v>
      </c>
    </row>
    <row r="740" spans="1:3" x14ac:dyDescent="0.25">
      <c r="A740">
        <f>Sheet1!C741</f>
        <v>2911</v>
      </c>
      <c r="B740">
        <f>Sheet1!D741</f>
        <v>16</v>
      </c>
      <c r="C740" t="s">
        <v>22</v>
      </c>
    </row>
    <row r="741" spans="1:3" x14ac:dyDescent="0.25">
      <c r="A741">
        <f>Sheet1!C742</f>
        <v>2912</v>
      </c>
      <c r="B741">
        <f>Sheet1!D742</f>
        <v>10</v>
      </c>
      <c r="C741" t="s">
        <v>22</v>
      </c>
    </row>
    <row r="742" spans="1:3" x14ac:dyDescent="0.25">
      <c r="A742">
        <f>Sheet1!C743</f>
        <v>2913</v>
      </c>
      <c r="B742">
        <f>Sheet1!D743</f>
        <v>81</v>
      </c>
      <c r="C742" t="s">
        <v>22</v>
      </c>
    </row>
    <row r="743" spans="1:3" x14ac:dyDescent="0.25">
      <c r="A743">
        <f>Sheet1!C744</f>
        <v>2914</v>
      </c>
      <c r="B743">
        <f>Sheet1!D744</f>
        <v>108</v>
      </c>
      <c r="C743" t="s">
        <v>22</v>
      </c>
    </row>
    <row r="744" spans="1:3" x14ac:dyDescent="0.25">
      <c r="A744">
        <f>Sheet1!C745</f>
        <v>3000</v>
      </c>
      <c r="B744">
        <f>Sheet1!D745</f>
        <v>0</v>
      </c>
      <c r="C744" t="s">
        <v>22</v>
      </c>
    </row>
    <row r="745" spans="1:3" x14ac:dyDescent="0.25">
      <c r="A745">
        <f>Sheet1!C746</f>
        <v>3002</v>
      </c>
      <c r="B745">
        <f>Sheet1!D746</f>
        <v>0</v>
      </c>
      <c r="C745" t="s">
        <v>22</v>
      </c>
    </row>
    <row r="746" spans="1:3" x14ac:dyDescent="0.25">
      <c r="A746">
        <f>Sheet1!C747</f>
        <v>3003</v>
      </c>
      <c r="B746">
        <f>Sheet1!D747</f>
        <v>0</v>
      </c>
      <c r="C746" t="s">
        <v>22</v>
      </c>
    </row>
    <row r="747" spans="1:3" x14ac:dyDescent="0.25">
      <c r="A747">
        <f>Sheet1!C748</f>
        <v>3004</v>
      </c>
      <c r="B747">
        <f>Sheet1!D748</f>
        <v>0</v>
      </c>
      <c r="C747" t="s">
        <v>22</v>
      </c>
    </row>
    <row r="748" spans="1:3" x14ac:dyDescent="0.25">
      <c r="A748">
        <f>Sheet1!C749</f>
        <v>3006</v>
      </c>
      <c r="B748">
        <f>Sheet1!D749</f>
        <v>0</v>
      </c>
      <c r="C748" t="s">
        <v>22</v>
      </c>
    </row>
    <row r="749" spans="1:3" x14ac:dyDescent="0.25">
      <c r="A749">
        <f>Sheet1!C750</f>
        <v>3008</v>
      </c>
      <c r="B749">
        <f>Sheet1!D750</f>
        <v>0</v>
      </c>
      <c r="C749" t="s">
        <v>22</v>
      </c>
    </row>
    <row r="750" spans="1:3" x14ac:dyDescent="0.25">
      <c r="A750">
        <f>Sheet1!C751</f>
        <v>3010</v>
      </c>
      <c r="B750">
        <f>Sheet1!D751</f>
        <v>0</v>
      </c>
      <c r="C750" t="s">
        <v>22</v>
      </c>
    </row>
    <row r="751" spans="1:3" x14ac:dyDescent="0.25">
      <c r="A751">
        <f>Sheet1!C752</f>
        <v>3011</v>
      </c>
      <c r="B751">
        <f>Sheet1!D752</f>
        <v>3</v>
      </c>
      <c r="C751" t="s">
        <v>22</v>
      </c>
    </row>
    <row r="752" spans="1:3" x14ac:dyDescent="0.25">
      <c r="A752">
        <f>Sheet1!C753</f>
        <v>3012</v>
      </c>
      <c r="B752">
        <f>Sheet1!D753</f>
        <v>13</v>
      </c>
      <c r="C752" t="s">
        <v>22</v>
      </c>
    </row>
    <row r="753" spans="1:3" x14ac:dyDescent="0.25">
      <c r="A753">
        <f>Sheet1!C754</f>
        <v>3013</v>
      </c>
      <c r="B753">
        <f>Sheet1!D754</f>
        <v>6</v>
      </c>
      <c r="C753" t="s">
        <v>22</v>
      </c>
    </row>
    <row r="754" spans="1:3" x14ac:dyDescent="0.25">
      <c r="A754">
        <f>Sheet1!C755</f>
        <v>3015</v>
      </c>
      <c r="B754">
        <f>Sheet1!D755</f>
        <v>8</v>
      </c>
      <c r="C754" t="s">
        <v>22</v>
      </c>
    </row>
    <row r="755" spans="1:3" x14ac:dyDescent="0.25">
      <c r="A755">
        <f>Sheet1!C756</f>
        <v>3016</v>
      </c>
      <c r="B755">
        <f>Sheet1!D756</f>
        <v>19</v>
      </c>
      <c r="C755" t="s">
        <v>22</v>
      </c>
    </row>
    <row r="756" spans="1:3" x14ac:dyDescent="0.25">
      <c r="A756">
        <f>Sheet1!C757</f>
        <v>3018</v>
      </c>
      <c r="B756">
        <f>Sheet1!D757</f>
        <v>4</v>
      </c>
      <c r="C756" t="s">
        <v>22</v>
      </c>
    </row>
    <row r="757" spans="1:3" x14ac:dyDescent="0.25">
      <c r="A757">
        <f>Sheet1!C758</f>
        <v>3019</v>
      </c>
      <c r="B757">
        <f>Sheet1!D758</f>
        <v>2</v>
      </c>
      <c r="C757" t="s">
        <v>22</v>
      </c>
    </row>
    <row r="758" spans="1:3" x14ac:dyDescent="0.25">
      <c r="A758">
        <f>Sheet1!C759</f>
        <v>3020</v>
      </c>
      <c r="B758">
        <f>Sheet1!D759</f>
        <v>6</v>
      </c>
      <c r="C758" t="s">
        <v>22</v>
      </c>
    </row>
    <row r="759" spans="1:3" x14ac:dyDescent="0.25">
      <c r="A759">
        <f>Sheet1!C760</f>
        <v>3021</v>
      </c>
      <c r="B759">
        <f>Sheet1!D760</f>
        <v>15</v>
      </c>
      <c r="C759" t="s">
        <v>22</v>
      </c>
    </row>
    <row r="760" spans="1:3" x14ac:dyDescent="0.25">
      <c r="A760">
        <f>Sheet1!C761</f>
        <v>3022</v>
      </c>
      <c r="B760">
        <f>Sheet1!D761</f>
        <v>1</v>
      </c>
      <c r="C760" t="s">
        <v>22</v>
      </c>
    </row>
    <row r="761" spans="1:3" x14ac:dyDescent="0.25">
      <c r="A761">
        <f>Sheet1!C762</f>
        <v>3023</v>
      </c>
      <c r="B761">
        <f>Sheet1!D762</f>
        <v>23</v>
      </c>
      <c r="C761" t="s">
        <v>22</v>
      </c>
    </row>
    <row r="762" spans="1:3" x14ac:dyDescent="0.25">
      <c r="A762">
        <f>Sheet1!C763</f>
        <v>3024</v>
      </c>
      <c r="B762">
        <f>Sheet1!D763</f>
        <v>16</v>
      </c>
      <c r="C762" t="s">
        <v>22</v>
      </c>
    </row>
    <row r="763" spans="1:3" x14ac:dyDescent="0.25">
      <c r="A763">
        <f>Sheet1!C764</f>
        <v>3025</v>
      </c>
      <c r="B763">
        <f>Sheet1!D764</f>
        <v>2</v>
      </c>
      <c r="C763" t="s">
        <v>22</v>
      </c>
    </row>
    <row r="764" spans="1:3" x14ac:dyDescent="0.25">
      <c r="A764">
        <f>Sheet1!C765</f>
        <v>3026</v>
      </c>
      <c r="B764">
        <f>Sheet1!D765</f>
        <v>0</v>
      </c>
      <c r="C764" t="s">
        <v>22</v>
      </c>
    </row>
    <row r="765" spans="1:3" x14ac:dyDescent="0.25">
      <c r="A765">
        <f>Sheet1!C766</f>
        <v>3027</v>
      </c>
      <c r="B765">
        <f>Sheet1!D766</f>
        <v>1</v>
      </c>
      <c r="C765" t="s">
        <v>22</v>
      </c>
    </row>
    <row r="766" spans="1:3" x14ac:dyDescent="0.25">
      <c r="A766">
        <f>Sheet1!C767</f>
        <v>3028</v>
      </c>
      <c r="B766">
        <f>Sheet1!D767</f>
        <v>8</v>
      </c>
      <c r="C766" t="s">
        <v>22</v>
      </c>
    </row>
    <row r="767" spans="1:3" x14ac:dyDescent="0.25">
      <c r="A767">
        <f>Sheet1!C768</f>
        <v>3029</v>
      </c>
      <c r="B767">
        <f>Sheet1!D768</f>
        <v>51</v>
      </c>
      <c r="C767" t="s">
        <v>22</v>
      </c>
    </row>
    <row r="768" spans="1:3" x14ac:dyDescent="0.25">
      <c r="A768">
        <f>Sheet1!C769</f>
        <v>3030</v>
      </c>
      <c r="B768">
        <f>Sheet1!D769</f>
        <v>52</v>
      </c>
      <c r="C768" t="s">
        <v>22</v>
      </c>
    </row>
    <row r="769" spans="1:3" x14ac:dyDescent="0.25">
      <c r="A769">
        <f>Sheet1!C770</f>
        <v>3031</v>
      </c>
      <c r="B769">
        <f>Sheet1!D770</f>
        <v>3</v>
      </c>
      <c r="C769" t="s">
        <v>22</v>
      </c>
    </row>
    <row r="770" spans="1:3" x14ac:dyDescent="0.25">
      <c r="A770">
        <f>Sheet1!C771</f>
        <v>3032</v>
      </c>
      <c r="B770">
        <f>Sheet1!D771</f>
        <v>10</v>
      </c>
      <c r="C770" t="s">
        <v>22</v>
      </c>
    </row>
    <row r="771" spans="1:3" x14ac:dyDescent="0.25">
      <c r="A771">
        <f>Sheet1!C772</f>
        <v>3033</v>
      </c>
      <c r="B771">
        <f>Sheet1!D772</f>
        <v>4</v>
      </c>
      <c r="C771" t="s">
        <v>22</v>
      </c>
    </row>
    <row r="772" spans="1:3" x14ac:dyDescent="0.25">
      <c r="A772">
        <f>Sheet1!C773</f>
        <v>3034</v>
      </c>
      <c r="B772">
        <f>Sheet1!D773</f>
        <v>3</v>
      </c>
      <c r="C772" t="s">
        <v>22</v>
      </c>
    </row>
    <row r="773" spans="1:3" x14ac:dyDescent="0.25">
      <c r="A773">
        <f>Sheet1!C774</f>
        <v>3036</v>
      </c>
      <c r="B773">
        <f>Sheet1!D774</f>
        <v>3</v>
      </c>
      <c r="C773" t="s">
        <v>22</v>
      </c>
    </row>
    <row r="774" spans="1:3" x14ac:dyDescent="0.25">
      <c r="A774">
        <f>Sheet1!C775</f>
        <v>3037</v>
      </c>
      <c r="B774">
        <f>Sheet1!D775</f>
        <v>19</v>
      </c>
      <c r="C774" t="s">
        <v>22</v>
      </c>
    </row>
    <row r="775" spans="1:3" x14ac:dyDescent="0.25">
      <c r="A775">
        <f>Sheet1!C776</f>
        <v>3038</v>
      </c>
      <c r="B775">
        <f>Sheet1!D776</f>
        <v>20</v>
      </c>
      <c r="C775" t="s">
        <v>22</v>
      </c>
    </row>
    <row r="776" spans="1:3" x14ac:dyDescent="0.25">
      <c r="A776">
        <f>Sheet1!C777</f>
        <v>3039</v>
      </c>
      <c r="B776">
        <f>Sheet1!D777</f>
        <v>4</v>
      </c>
      <c r="C776" t="s">
        <v>22</v>
      </c>
    </row>
    <row r="777" spans="1:3" x14ac:dyDescent="0.25">
      <c r="A777">
        <f>Sheet1!C778</f>
        <v>3040</v>
      </c>
      <c r="B777">
        <f>Sheet1!D778</f>
        <v>7</v>
      </c>
      <c r="C777" t="s">
        <v>22</v>
      </c>
    </row>
    <row r="778" spans="1:3" x14ac:dyDescent="0.25">
      <c r="A778">
        <f>Sheet1!C779</f>
        <v>3041</v>
      </c>
      <c r="B778">
        <f>Sheet1!D779</f>
        <v>7</v>
      </c>
      <c r="C778" t="s">
        <v>22</v>
      </c>
    </row>
    <row r="779" spans="1:3" x14ac:dyDescent="0.25">
      <c r="A779">
        <f>Sheet1!C780</f>
        <v>3042</v>
      </c>
      <c r="B779">
        <f>Sheet1!D780</f>
        <v>8</v>
      </c>
      <c r="C779" t="s">
        <v>22</v>
      </c>
    </row>
    <row r="780" spans="1:3" x14ac:dyDescent="0.25">
      <c r="A780">
        <f>Sheet1!C781</f>
        <v>3043</v>
      </c>
      <c r="B780">
        <f>Sheet1!D781</f>
        <v>2</v>
      </c>
      <c r="C780" t="s">
        <v>22</v>
      </c>
    </row>
    <row r="781" spans="1:3" x14ac:dyDescent="0.25">
      <c r="A781">
        <f>Sheet1!C782</f>
        <v>3044</v>
      </c>
      <c r="B781">
        <f>Sheet1!D782</f>
        <v>17</v>
      </c>
      <c r="C781" t="s">
        <v>22</v>
      </c>
    </row>
    <row r="782" spans="1:3" x14ac:dyDescent="0.25">
      <c r="A782">
        <f>Sheet1!C783</f>
        <v>3045</v>
      </c>
      <c r="B782">
        <f>Sheet1!D783</f>
        <v>0</v>
      </c>
      <c r="C782" t="s">
        <v>22</v>
      </c>
    </row>
    <row r="783" spans="1:3" x14ac:dyDescent="0.25">
      <c r="A783">
        <f>Sheet1!C784</f>
        <v>3046</v>
      </c>
      <c r="B783">
        <f>Sheet1!D784</f>
        <v>7</v>
      </c>
      <c r="C783" t="s">
        <v>22</v>
      </c>
    </row>
    <row r="784" spans="1:3" x14ac:dyDescent="0.25">
      <c r="A784">
        <f>Sheet1!C785</f>
        <v>3047</v>
      </c>
      <c r="B784">
        <f>Sheet1!D785</f>
        <v>8</v>
      </c>
      <c r="C784" t="s">
        <v>22</v>
      </c>
    </row>
    <row r="785" spans="1:3" x14ac:dyDescent="0.25">
      <c r="A785">
        <f>Sheet1!C786</f>
        <v>3048</v>
      </c>
      <c r="B785">
        <f>Sheet1!D786</f>
        <v>8</v>
      </c>
      <c r="C785" t="s">
        <v>22</v>
      </c>
    </row>
    <row r="786" spans="1:3" x14ac:dyDescent="0.25">
      <c r="A786">
        <f>Sheet1!C787</f>
        <v>3049</v>
      </c>
      <c r="B786">
        <f>Sheet1!D787</f>
        <v>3</v>
      </c>
      <c r="C786" t="s">
        <v>22</v>
      </c>
    </row>
    <row r="787" spans="1:3" x14ac:dyDescent="0.25">
      <c r="A787">
        <f>Sheet1!C788</f>
        <v>3050</v>
      </c>
      <c r="B787">
        <f>Sheet1!D788</f>
        <v>0</v>
      </c>
      <c r="C787" t="s">
        <v>22</v>
      </c>
    </row>
    <row r="788" spans="1:3" x14ac:dyDescent="0.25">
      <c r="A788">
        <f>Sheet1!C789</f>
        <v>3051</v>
      </c>
      <c r="B788">
        <f>Sheet1!D789</f>
        <v>1</v>
      </c>
      <c r="C788" t="s">
        <v>22</v>
      </c>
    </row>
    <row r="789" spans="1:3" x14ac:dyDescent="0.25">
      <c r="A789">
        <f>Sheet1!C790</f>
        <v>3052</v>
      </c>
      <c r="B789">
        <f>Sheet1!D790</f>
        <v>0</v>
      </c>
      <c r="C789" t="s">
        <v>22</v>
      </c>
    </row>
    <row r="790" spans="1:3" x14ac:dyDescent="0.25">
      <c r="A790">
        <f>Sheet1!C791</f>
        <v>3053</v>
      </c>
      <c r="B790">
        <f>Sheet1!D791</f>
        <v>0</v>
      </c>
      <c r="C790" t="s">
        <v>22</v>
      </c>
    </row>
    <row r="791" spans="1:3" x14ac:dyDescent="0.25">
      <c r="A791">
        <f>Sheet1!C792</f>
        <v>3054</v>
      </c>
      <c r="B791">
        <f>Sheet1!D792</f>
        <v>1</v>
      </c>
      <c r="C791" t="s">
        <v>22</v>
      </c>
    </row>
    <row r="792" spans="1:3" x14ac:dyDescent="0.25">
      <c r="A792">
        <f>Sheet1!C793</f>
        <v>3055</v>
      </c>
      <c r="B792">
        <f>Sheet1!D793</f>
        <v>5</v>
      </c>
      <c r="C792" t="s">
        <v>22</v>
      </c>
    </row>
    <row r="793" spans="1:3" x14ac:dyDescent="0.25">
      <c r="A793">
        <f>Sheet1!C794</f>
        <v>3056</v>
      </c>
      <c r="B793">
        <f>Sheet1!D794</f>
        <v>8</v>
      </c>
      <c r="C793" t="s">
        <v>22</v>
      </c>
    </row>
    <row r="794" spans="1:3" x14ac:dyDescent="0.25">
      <c r="A794">
        <f>Sheet1!C795</f>
        <v>3057</v>
      </c>
      <c r="B794">
        <f>Sheet1!D795</f>
        <v>0</v>
      </c>
      <c r="C794" t="s">
        <v>22</v>
      </c>
    </row>
    <row r="795" spans="1:3" x14ac:dyDescent="0.25">
      <c r="A795">
        <f>Sheet1!C796</f>
        <v>3058</v>
      </c>
      <c r="B795">
        <f>Sheet1!D796</f>
        <v>17</v>
      </c>
      <c r="C795" t="s">
        <v>22</v>
      </c>
    </row>
    <row r="796" spans="1:3" x14ac:dyDescent="0.25">
      <c r="A796">
        <f>Sheet1!C797</f>
        <v>3059</v>
      </c>
      <c r="B796">
        <f>Sheet1!D797</f>
        <v>8</v>
      </c>
      <c r="C796" t="s">
        <v>22</v>
      </c>
    </row>
    <row r="797" spans="1:3" x14ac:dyDescent="0.25">
      <c r="A797">
        <f>Sheet1!C798</f>
        <v>3060</v>
      </c>
      <c r="B797">
        <f>Sheet1!D798</f>
        <v>2</v>
      </c>
      <c r="C797" t="s">
        <v>22</v>
      </c>
    </row>
    <row r="798" spans="1:3" x14ac:dyDescent="0.25">
      <c r="A798">
        <f>Sheet1!C799</f>
        <v>3061</v>
      </c>
      <c r="B798">
        <f>Sheet1!D799</f>
        <v>2</v>
      </c>
      <c r="C798" t="s">
        <v>22</v>
      </c>
    </row>
    <row r="799" spans="1:3" x14ac:dyDescent="0.25">
      <c r="A799">
        <f>Sheet1!C800</f>
        <v>3062</v>
      </c>
      <c r="B799">
        <f>Sheet1!D800</f>
        <v>1</v>
      </c>
      <c r="C799" t="s">
        <v>22</v>
      </c>
    </row>
    <row r="800" spans="1:3" x14ac:dyDescent="0.25">
      <c r="A800">
        <f>Sheet1!C801</f>
        <v>3063</v>
      </c>
      <c r="B800">
        <f>Sheet1!D801</f>
        <v>0</v>
      </c>
      <c r="C800" t="s">
        <v>22</v>
      </c>
    </row>
    <row r="801" spans="1:3" x14ac:dyDescent="0.25">
      <c r="A801">
        <f>Sheet1!C802</f>
        <v>3064</v>
      </c>
      <c r="B801">
        <f>Sheet1!D802</f>
        <v>59</v>
      </c>
      <c r="C801" t="s">
        <v>22</v>
      </c>
    </row>
    <row r="802" spans="1:3" x14ac:dyDescent="0.25">
      <c r="A802">
        <f>Sheet1!C803</f>
        <v>3065</v>
      </c>
      <c r="B802">
        <f>Sheet1!D803</f>
        <v>4</v>
      </c>
      <c r="C802" t="s">
        <v>22</v>
      </c>
    </row>
    <row r="803" spans="1:3" x14ac:dyDescent="0.25">
      <c r="A803">
        <f>Sheet1!C804</f>
        <v>3066</v>
      </c>
      <c r="B803">
        <f>Sheet1!D804</f>
        <v>1</v>
      </c>
      <c r="C803" t="s">
        <v>22</v>
      </c>
    </row>
    <row r="804" spans="1:3" x14ac:dyDescent="0.25">
      <c r="A804">
        <f>Sheet1!C805</f>
        <v>3067</v>
      </c>
      <c r="B804">
        <f>Sheet1!D805</f>
        <v>0</v>
      </c>
      <c r="C804" t="s">
        <v>22</v>
      </c>
    </row>
    <row r="805" spans="1:3" x14ac:dyDescent="0.25">
      <c r="A805">
        <f>Sheet1!C806</f>
        <v>3068</v>
      </c>
      <c r="B805">
        <f>Sheet1!D806</f>
        <v>10</v>
      </c>
      <c r="C805" t="s">
        <v>22</v>
      </c>
    </row>
    <row r="806" spans="1:3" x14ac:dyDescent="0.25">
      <c r="A806">
        <f>Sheet1!C807</f>
        <v>3070</v>
      </c>
      <c r="B806">
        <f>Sheet1!D807</f>
        <v>10</v>
      </c>
      <c r="C806" t="s">
        <v>22</v>
      </c>
    </row>
    <row r="807" spans="1:3" x14ac:dyDescent="0.25">
      <c r="A807">
        <f>Sheet1!C808</f>
        <v>3071</v>
      </c>
      <c r="B807">
        <f>Sheet1!D808</f>
        <v>6</v>
      </c>
      <c r="C807" t="s">
        <v>22</v>
      </c>
    </row>
    <row r="808" spans="1:3" x14ac:dyDescent="0.25">
      <c r="A808">
        <f>Sheet1!C809</f>
        <v>3072</v>
      </c>
      <c r="B808">
        <f>Sheet1!D809</f>
        <v>13</v>
      </c>
      <c r="C808" t="s">
        <v>22</v>
      </c>
    </row>
    <row r="809" spans="1:3" x14ac:dyDescent="0.25">
      <c r="A809">
        <f>Sheet1!C810</f>
        <v>3073</v>
      </c>
      <c r="B809">
        <f>Sheet1!D810</f>
        <v>8</v>
      </c>
      <c r="C809" t="s">
        <v>22</v>
      </c>
    </row>
    <row r="810" spans="1:3" x14ac:dyDescent="0.25">
      <c r="A810">
        <f>Sheet1!C811</f>
        <v>3074</v>
      </c>
      <c r="B810">
        <f>Sheet1!D811</f>
        <v>1</v>
      </c>
      <c r="C810" t="s">
        <v>22</v>
      </c>
    </row>
    <row r="811" spans="1:3" x14ac:dyDescent="0.25">
      <c r="A811">
        <f>Sheet1!C812</f>
        <v>3075</v>
      </c>
      <c r="B811">
        <f>Sheet1!D812</f>
        <v>3</v>
      </c>
      <c r="C811" t="s">
        <v>22</v>
      </c>
    </row>
    <row r="812" spans="1:3" x14ac:dyDescent="0.25">
      <c r="A812">
        <f>Sheet1!C813</f>
        <v>3076</v>
      </c>
      <c r="B812">
        <f>Sheet1!D813</f>
        <v>7</v>
      </c>
      <c r="C812" t="s">
        <v>22</v>
      </c>
    </row>
    <row r="813" spans="1:3" x14ac:dyDescent="0.25">
      <c r="A813">
        <f>Sheet1!C814</f>
        <v>3078</v>
      </c>
      <c r="B813">
        <f>Sheet1!D814</f>
        <v>35</v>
      </c>
      <c r="C813" t="s">
        <v>22</v>
      </c>
    </row>
    <row r="814" spans="1:3" x14ac:dyDescent="0.25">
      <c r="A814">
        <f>Sheet1!C815</f>
        <v>3079</v>
      </c>
      <c r="B814">
        <f>Sheet1!D815</f>
        <v>10</v>
      </c>
      <c r="C814" t="s">
        <v>22</v>
      </c>
    </row>
    <row r="815" spans="1:3" x14ac:dyDescent="0.25">
      <c r="A815">
        <f>Sheet1!C816</f>
        <v>3081</v>
      </c>
      <c r="B815">
        <f>Sheet1!D816</f>
        <v>5</v>
      </c>
      <c r="C815" t="s">
        <v>22</v>
      </c>
    </row>
    <row r="816" spans="1:3" x14ac:dyDescent="0.25">
      <c r="A816">
        <f>Sheet1!C817</f>
        <v>3082</v>
      </c>
      <c r="B816">
        <f>Sheet1!D817</f>
        <v>8</v>
      </c>
      <c r="C816" t="s">
        <v>22</v>
      </c>
    </row>
    <row r="817" spans="1:3" x14ac:dyDescent="0.25">
      <c r="A817">
        <f>Sheet1!C818</f>
        <v>3083</v>
      </c>
      <c r="B817">
        <f>Sheet1!D818</f>
        <v>9</v>
      </c>
      <c r="C817" t="s">
        <v>22</v>
      </c>
    </row>
    <row r="818" spans="1:3" x14ac:dyDescent="0.25">
      <c r="A818">
        <f>Sheet1!C819</f>
        <v>3084</v>
      </c>
      <c r="B818">
        <f>Sheet1!D819</f>
        <v>16</v>
      </c>
      <c r="C818" t="s">
        <v>22</v>
      </c>
    </row>
    <row r="819" spans="1:3" x14ac:dyDescent="0.25">
      <c r="A819">
        <f>Sheet1!C820</f>
        <v>3085</v>
      </c>
      <c r="B819">
        <f>Sheet1!D820</f>
        <v>7</v>
      </c>
      <c r="C819" t="s">
        <v>22</v>
      </c>
    </row>
    <row r="820" spans="1:3" x14ac:dyDescent="0.25">
      <c r="A820">
        <f>Sheet1!C821</f>
        <v>3086</v>
      </c>
      <c r="B820">
        <f>Sheet1!D821</f>
        <v>0</v>
      </c>
      <c r="C820" t="s">
        <v>22</v>
      </c>
    </row>
    <row r="821" spans="1:3" x14ac:dyDescent="0.25">
      <c r="A821">
        <f>Sheet1!C822</f>
        <v>3087</v>
      </c>
      <c r="B821">
        <f>Sheet1!D822</f>
        <v>2</v>
      </c>
      <c r="C821" t="s">
        <v>22</v>
      </c>
    </row>
    <row r="822" spans="1:3" x14ac:dyDescent="0.25">
      <c r="A822">
        <f>Sheet1!C823</f>
        <v>3088</v>
      </c>
      <c r="B822">
        <f>Sheet1!D823</f>
        <v>6</v>
      </c>
      <c r="C822" t="s">
        <v>22</v>
      </c>
    </row>
    <row r="823" spans="1:3" x14ac:dyDescent="0.25">
      <c r="A823">
        <f>Sheet1!C824</f>
        <v>3089</v>
      </c>
      <c r="B823">
        <f>Sheet1!D824</f>
        <v>8</v>
      </c>
      <c r="C823" t="s">
        <v>22</v>
      </c>
    </row>
    <row r="824" spans="1:3" x14ac:dyDescent="0.25">
      <c r="A824">
        <f>Sheet1!C825</f>
        <v>3090</v>
      </c>
      <c r="B824">
        <f>Sheet1!D825</f>
        <v>2</v>
      </c>
      <c r="C824" t="s">
        <v>22</v>
      </c>
    </row>
    <row r="825" spans="1:3" x14ac:dyDescent="0.25">
      <c r="A825">
        <f>Sheet1!C826</f>
        <v>3091</v>
      </c>
      <c r="B825">
        <f>Sheet1!D826</f>
        <v>3</v>
      </c>
      <c r="C825" t="s">
        <v>22</v>
      </c>
    </row>
    <row r="826" spans="1:3" x14ac:dyDescent="0.25">
      <c r="A826">
        <f>Sheet1!C827</f>
        <v>3093</v>
      </c>
      <c r="B826">
        <f>Sheet1!D827</f>
        <v>2</v>
      </c>
      <c r="C826" t="s">
        <v>22</v>
      </c>
    </row>
    <row r="827" spans="1:3" x14ac:dyDescent="0.25">
      <c r="A827">
        <f>Sheet1!C828</f>
        <v>3094</v>
      </c>
      <c r="B827">
        <f>Sheet1!D828</f>
        <v>3</v>
      </c>
      <c r="C827" t="s">
        <v>22</v>
      </c>
    </row>
    <row r="828" spans="1:3" x14ac:dyDescent="0.25">
      <c r="A828">
        <f>Sheet1!C829</f>
        <v>3095</v>
      </c>
      <c r="B828">
        <f>Sheet1!D829</f>
        <v>24</v>
      </c>
      <c r="C828" t="s">
        <v>22</v>
      </c>
    </row>
    <row r="829" spans="1:3" x14ac:dyDescent="0.25">
      <c r="A829">
        <f>Sheet1!C830</f>
        <v>3096</v>
      </c>
      <c r="B829">
        <f>Sheet1!D830</f>
        <v>0</v>
      </c>
      <c r="C829" t="s">
        <v>22</v>
      </c>
    </row>
    <row r="830" spans="1:3" x14ac:dyDescent="0.25">
      <c r="A830">
        <f>Sheet1!C831</f>
        <v>3097</v>
      </c>
      <c r="B830">
        <f>Sheet1!D831</f>
        <v>5</v>
      </c>
      <c r="C830" t="s">
        <v>22</v>
      </c>
    </row>
    <row r="831" spans="1:3" x14ac:dyDescent="0.25">
      <c r="A831">
        <f>Sheet1!C832</f>
        <v>3099</v>
      </c>
      <c r="B831">
        <f>Sheet1!D832</f>
        <v>4</v>
      </c>
      <c r="C831" t="s">
        <v>22</v>
      </c>
    </row>
    <row r="832" spans="1:3" x14ac:dyDescent="0.25">
      <c r="A832">
        <f>Sheet1!C833</f>
        <v>3101</v>
      </c>
      <c r="B832">
        <f>Sheet1!D833</f>
        <v>11</v>
      </c>
      <c r="C832" t="s">
        <v>22</v>
      </c>
    </row>
    <row r="833" spans="1:3" x14ac:dyDescent="0.25">
      <c r="A833">
        <f>Sheet1!C834</f>
        <v>3102</v>
      </c>
      <c r="B833">
        <f>Sheet1!D834</f>
        <v>2</v>
      </c>
      <c r="C833" t="s">
        <v>22</v>
      </c>
    </row>
    <row r="834" spans="1:3" x14ac:dyDescent="0.25">
      <c r="A834">
        <f>Sheet1!C835</f>
        <v>3103</v>
      </c>
      <c r="B834">
        <f>Sheet1!D835</f>
        <v>3</v>
      </c>
      <c r="C834" t="s">
        <v>22</v>
      </c>
    </row>
    <row r="835" spans="1:3" x14ac:dyDescent="0.25">
      <c r="A835">
        <f>Sheet1!C836</f>
        <v>3104</v>
      </c>
      <c r="B835">
        <f>Sheet1!D836</f>
        <v>7</v>
      </c>
      <c r="C835" t="s">
        <v>22</v>
      </c>
    </row>
    <row r="836" spans="1:3" x14ac:dyDescent="0.25">
      <c r="A836">
        <f>Sheet1!C837</f>
        <v>3105</v>
      </c>
      <c r="B836">
        <f>Sheet1!D837</f>
        <v>12</v>
      </c>
      <c r="C836" t="s">
        <v>22</v>
      </c>
    </row>
    <row r="837" spans="1:3" x14ac:dyDescent="0.25">
      <c r="A837">
        <f>Sheet1!C838</f>
        <v>3106</v>
      </c>
      <c r="B837">
        <f>Sheet1!D838</f>
        <v>18</v>
      </c>
      <c r="C837" t="s">
        <v>22</v>
      </c>
    </row>
    <row r="838" spans="1:3" x14ac:dyDescent="0.25">
      <c r="A838">
        <f>Sheet1!C839</f>
        <v>3107</v>
      </c>
      <c r="B838">
        <f>Sheet1!D839</f>
        <v>14</v>
      </c>
      <c r="C838" t="s">
        <v>22</v>
      </c>
    </row>
    <row r="839" spans="1:3" x14ac:dyDescent="0.25">
      <c r="A839">
        <f>Sheet1!C840</f>
        <v>3108</v>
      </c>
      <c r="B839">
        <f>Sheet1!D840</f>
        <v>29</v>
      </c>
      <c r="C839" t="s">
        <v>22</v>
      </c>
    </row>
    <row r="840" spans="1:3" x14ac:dyDescent="0.25">
      <c r="A840">
        <f>Sheet1!C841</f>
        <v>3109</v>
      </c>
      <c r="B840">
        <f>Sheet1!D841</f>
        <v>15</v>
      </c>
      <c r="C840" t="s">
        <v>22</v>
      </c>
    </row>
    <row r="841" spans="1:3" x14ac:dyDescent="0.25">
      <c r="A841">
        <f>Sheet1!C842</f>
        <v>3111</v>
      </c>
      <c r="B841">
        <f>Sheet1!D842</f>
        <v>19</v>
      </c>
      <c r="C841" t="s">
        <v>22</v>
      </c>
    </row>
    <row r="842" spans="1:3" x14ac:dyDescent="0.25">
      <c r="A842">
        <f>Sheet1!C843</f>
        <v>3113</v>
      </c>
      <c r="B842">
        <f>Sheet1!D843</f>
        <v>8</v>
      </c>
      <c r="C842" t="s">
        <v>22</v>
      </c>
    </row>
    <row r="843" spans="1:3" x14ac:dyDescent="0.25">
      <c r="A843">
        <f>Sheet1!C844</f>
        <v>3114</v>
      </c>
      <c r="B843">
        <f>Sheet1!D844</f>
        <v>4</v>
      </c>
      <c r="C843" t="s">
        <v>22</v>
      </c>
    </row>
    <row r="844" spans="1:3" x14ac:dyDescent="0.25">
      <c r="A844">
        <f>Sheet1!C845</f>
        <v>3115</v>
      </c>
      <c r="B844">
        <f>Sheet1!D845</f>
        <v>1</v>
      </c>
      <c r="C844" t="s">
        <v>22</v>
      </c>
    </row>
    <row r="845" spans="1:3" x14ac:dyDescent="0.25">
      <c r="A845">
        <f>Sheet1!C846</f>
        <v>3116</v>
      </c>
      <c r="B845">
        <f>Sheet1!D846</f>
        <v>10</v>
      </c>
      <c r="C845" t="s">
        <v>22</v>
      </c>
    </row>
    <row r="846" spans="1:3" x14ac:dyDescent="0.25">
      <c r="A846">
        <f>Sheet1!C847</f>
        <v>3121</v>
      </c>
      <c r="B846">
        <f>Sheet1!D847</f>
        <v>7</v>
      </c>
      <c r="C846" t="s">
        <v>22</v>
      </c>
    </row>
    <row r="847" spans="1:3" x14ac:dyDescent="0.25">
      <c r="A847">
        <f>Sheet1!C848</f>
        <v>3122</v>
      </c>
      <c r="B847">
        <f>Sheet1!D848</f>
        <v>5</v>
      </c>
      <c r="C847" t="s">
        <v>22</v>
      </c>
    </row>
    <row r="848" spans="1:3" x14ac:dyDescent="0.25">
      <c r="A848">
        <f>Sheet1!C849</f>
        <v>3123</v>
      </c>
      <c r="B848">
        <f>Sheet1!D849</f>
        <v>6</v>
      </c>
      <c r="C848" t="s">
        <v>22</v>
      </c>
    </row>
    <row r="849" spans="1:3" x14ac:dyDescent="0.25">
      <c r="A849">
        <f>Sheet1!C850</f>
        <v>3124</v>
      </c>
      <c r="B849">
        <f>Sheet1!D850</f>
        <v>8</v>
      </c>
      <c r="C849" t="s">
        <v>22</v>
      </c>
    </row>
    <row r="850" spans="1:3" x14ac:dyDescent="0.25">
      <c r="A850">
        <f>Sheet1!C851</f>
        <v>3125</v>
      </c>
      <c r="B850">
        <f>Sheet1!D851</f>
        <v>9</v>
      </c>
      <c r="C850" t="s">
        <v>22</v>
      </c>
    </row>
    <row r="851" spans="1:3" x14ac:dyDescent="0.25">
      <c r="A851">
        <f>Sheet1!C852</f>
        <v>3126</v>
      </c>
      <c r="B851">
        <f>Sheet1!D852</f>
        <v>3</v>
      </c>
      <c r="C851" t="s">
        <v>22</v>
      </c>
    </row>
    <row r="852" spans="1:3" x14ac:dyDescent="0.25">
      <c r="A852">
        <f>Sheet1!C853</f>
        <v>3127</v>
      </c>
      <c r="B852">
        <f>Sheet1!D853</f>
        <v>21</v>
      </c>
      <c r="C852" t="s">
        <v>22</v>
      </c>
    </row>
    <row r="853" spans="1:3" x14ac:dyDescent="0.25">
      <c r="A853">
        <f>Sheet1!C854</f>
        <v>3128</v>
      </c>
      <c r="B853">
        <f>Sheet1!D854</f>
        <v>13</v>
      </c>
      <c r="C853" t="s">
        <v>22</v>
      </c>
    </row>
    <row r="854" spans="1:3" x14ac:dyDescent="0.25">
      <c r="A854">
        <f>Sheet1!C855</f>
        <v>3129</v>
      </c>
      <c r="B854">
        <f>Sheet1!D855</f>
        <v>24</v>
      </c>
      <c r="C854" t="s">
        <v>22</v>
      </c>
    </row>
    <row r="855" spans="1:3" x14ac:dyDescent="0.25">
      <c r="A855">
        <f>Sheet1!C856</f>
        <v>3130</v>
      </c>
      <c r="B855">
        <f>Sheet1!D856</f>
        <v>42</v>
      </c>
      <c r="C855" t="s">
        <v>22</v>
      </c>
    </row>
    <row r="856" spans="1:3" x14ac:dyDescent="0.25">
      <c r="A856">
        <f>Sheet1!C857</f>
        <v>3131</v>
      </c>
      <c r="B856">
        <f>Sheet1!D857</f>
        <v>22</v>
      </c>
      <c r="C856" t="s">
        <v>22</v>
      </c>
    </row>
    <row r="857" spans="1:3" x14ac:dyDescent="0.25">
      <c r="A857">
        <f>Sheet1!C858</f>
        <v>3132</v>
      </c>
      <c r="B857">
        <f>Sheet1!D858</f>
        <v>19</v>
      </c>
      <c r="C857" t="s">
        <v>22</v>
      </c>
    </row>
    <row r="858" spans="1:3" x14ac:dyDescent="0.25">
      <c r="A858">
        <f>Sheet1!C859</f>
        <v>3133</v>
      </c>
      <c r="B858">
        <f>Sheet1!D859</f>
        <v>24</v>
      </c>
      <c r="C858" t="s">
        <v>22</v>
      </c>
    </row>
    <row r="859" spans="1:3" x14ac:dyDescent="0.25">
      <c r="A859">
        <f>Sheet1!C860</f>
        <v>3134</v>
      </c>
      <c r="B859">
        <f>Sheet1!D860</f>
        <v>14</v>
      </c>
      <c r="C859" t="s">
        <v>22</v>
      </c>
    </row>
    <row r="860" spans="1:3" x14ac:dyDescent="0.25">
      <c r="A860">
        <f>Sheet1!C861</f>
        <v>3135</v>
      </c>
      <c r="B860">
        <f>Sheet1!D861</f>
        <v>12</v>
      </c>
      <c r="C860" t="s">
        <v>22</v>
      </c>
    </row>
    <row r="861" spans="1:3" x14ac:dyDescent="0.25">
      <c r="A861">
        <f>Sheet1!C862</f>
        <v>3136</v>
      </c>
      <c r="B861">
        <f>Sheet1!D862</f>
        <v>25</v>
      </c>
      <c r="C861" t="s">
        <v>22</v>
      </c>
    </row>
    <row r="862" spans="1:3" x14ac:dyDescent="0.25">
      <c r="A862">
        <f>Sheet1!C863</f>
        <v>3137</v>
      </c>
      <c r="B862">
        <f>Sheet1!D863</f>
        <v>12</v>
      </c>
      <c r="C862" t="s">
        <v>22</v>
      </c>
    </row>
    <row r="863" spans="1:3" x14ac:dyDescent="0.25">
      <c r="A863">
        <f>Sheet1!C864</f>
        <v>3138</v>
      </c>
      <c r="B863">
        <f>Sheet1!D864</f>
        <v>16</v>
      </c>
      <c r="C863" t="s">
        <v>22</v>
      </c>
    </row>
    <row r="864" spans="1:3" x14ac:dyDescent="0.25">
      <c r="A864">
        <f>Sheet1!C865</f>
        <v>3139</v>
      </c>
      <c r="B864">
        <f>Sheet1!D865</f>
        <v>7</v>
      </c>
      <c r="C864" t="s">
        <v>22</v>
      </c>
    </row>
    <row r="865" spans="1:3" x14ac:dyDescent="0.25">
      <c r="A865">
        <f>Sheet1!C866</f>
        <v>3140</v>
      </c>
      <c r="B865">
        <f>Sheet1!D866</f>
        <v>17</v>
      </c>
      <c r="C865" t="s">
        <v>22</v>
      </c>
    </row>
    <row r="866" spans="1:3" x14ac:dyDescent="0.25">
      <c r="A866">
        <f>Sheet1!C867</f>
        <v>3141</v>
      </c>
      <c r="B866">
        <f>Sheet1!D867</f>
        <v>0</v>
      </c>
      <c r="C866" t="s">
        <v>22</v>
      </c>
    </row>
    <row r="867" spans="1:3" x14ac:dyDescent="0.25">
      <c r="A867">
        <f>Sheet1!C868</f>
        <v>3142</v>
      </c>
      <c r="B867">
        <f>Sheet1!D868</f>
        <v>9</v>
      </c>
      <c r="C867" t="s">
        <v>22</v>
      </c>
    </row>
    <row r="868" spans="1:3" x14ac:dyDescent="0.25">
      <c r="A868">
        <f>Sheet1!C869</f>
        <v>3143</v>
      </c>
      <c r="B868">
        <f>Sheet1!D869</f>
        <v>2</v>
      </c>
      <c r="C868" t="s">
        <v>22</v>
      </c>
    </row>
    <row r="869" spans="1:3" x14ac:dyDescent="0.25">
      <c r="A869">
        <f>Sheet1!C870</f>
        <v>3144</v>
      </c>
      <c r="B869">
        <f>Sheet1!D870</f>
        <v>18</v>
      </c>
      <c r="C869" t="s">
        <v>22</v>
      </c>
    </row>
    <row r="870" spans="1:3" x14ac:dyDescent="0.25">
      <c r="A870">
        <f>Sheet1!C871</f>
        <v>3145</v>
      </c>
      <c r="B870">
        <f>Sheet1!D871</f>
        <v>18</v>
      </c>
      <c r="C870" t="s">
        <v>22</v>
      </c>
    </row>
    <row r="871" spans="1:3" x14ac:dyDescent="0.25">
      <c r="A871">
        <f>Sheet1!C872</f>
        <v>3146</v>
      </c>
      <c r="B871">
        <f>Sheet1!D872</f>
        <v>45</v>
      </c>
      <c r="C871" t="s">
        <v>22</v>
      </c>
    </row>
    <row r="872" spans="1:3" x14ac:dyDescent="0.25">
      <c r="A872">
        <f>Sheet1!C873</f>
        <v>3147</v>
      </c>
      <c r="B872">
        <f>Sheet1!D873</f>
        <v>26</v>
      </c>
      <c r="C872" t="s">
        <v>22</v>
      </c>
    </row>
    <row r="873" spans="1:3" x14ac:dyDescent="0.25">
      <c r="A873">
        <f>Sheet1!C874</f>
        <v>3148</v>
      </c>
      <c r="B873">
        <f>Sheet1!D874</f>
        <v>5</v>
      </c>
      <c r="C873" t="s">
        <v>22</v>
      </c>
    </row>
    <row r="874" spans="1:3" x14ac:dyDescent="0.25">
      <c r="A874">
        <f>Sheet1!C875</f>
        <v>3149</v>
      </c>
      <c r="B874">
        <f>Sheet1!D875</f>
        <v>52</v>
      </c>
      <c r="C874" t="s">
        <v>22</v>
      </c>
    </row>
    <row r="875" spans="1:3" x14ac:dyDescent="0.25">
      <c r="A875">
        <f>Sheet1!C876</f>
        <v>3150</v>
      </c>
      <c r="B875">
        <f>Sheet1!D876</f>
        <v>72</v>
      </c>
      <c r="C875" t="s">
        <v>22</v>
      </c>
    </row>
    <row r="876" spans="1:3" x14ac:dyDescent="0.25">
      <c r="A876">
        <f>Sheet1!C877</f>
        <v>3151</v>
      </c>
      <c r="B876">
        <f>Sheet1!D877</f>
        <v>4</v>
      </c>
      <c r="C876" t="s">
        <v>22</v>
      </c>
    </row>
    <row r="877" spans="1:3" x14ac:dyDescent="0.25">
      <c r="A877">
        <f>Sheet1!C878</f>
        <v>3152</v>
      </c>
      <c r="B877">
        <f>Sheet1!D878</f>
        <v>19</v>
      </c>
      <c r="C877" t="s">
        <v>22</v>
      </c>
    </row>
    <row r="878" spans="1:3" x14ac:dyDescent="0.25">
      <c r="A878">
        <f>Sheet1!C879</f>
        <v>3153</v>
      </c>
      <c r="B878">
        <f>Sheet1!D879</f>
        <v>4</v>
      </c>
      <c r="C878" t="s">
        <v>22</v>
      </c>
    </row>
    <row r="879" spans="1:3" x14ac:dyDescent="0.25">
      <c r="A879">
        <f>Sheet1!C880</f>
        <v>3154</v>
      </c>
      <c r="B879">
        <f>Sheet1!D880</f>
        <v>4</v>
      </c>
      <c r="C879" t="s">
        <v>22</v>
      </c>
    </row>
    <row r="880" spans="1:3" x14ac:dyDescent="0.25">
      <c r="A880">
        <f>Sheet1!C881</f>
        <v>3155</v>
      </c>
      <c r="B880">
        <f>Sheet1!D881</f>
        <v>9</v>
      </c>
      <c r="C880" t="s">
        <v>22</v>
      </c>
    </row>
    <row r="881" spans="1:3" x14ac:dyDescent="0.25">
      <c r="A881">
        <f>Sheet1!C882</f>
        <v>3156</v>
      </c>
      <c r="B881">
        <f>Sheet1!D882</f>
        <v>25</v>
      </c>
      <c r="C881" t="s">
        <v>22</v>
      </c>
    </row>
    <row r="882" spans="1:3" x14ac:dyDescent="0.25">
      <c r="A882">
        <f>Sheet1!C883</f>
        <v>3158</v>
      </c>
      <c r="B882">
        <f>Sheet1!D883</f>
        <v>3</v>
      </c>
      <c r="C882" t="s">
        <v>22</v>
      </c>
    </row>
    <row r="883" spans="1:3" x14ac:dyDescent="0.25">
      <c r="A883">
        <f>Sheet1!C884</f>
        <v>3159</v>
      </c>
      <c r="B883">
        <f>Sheet1!D884</f>
        <v>4</v>
      </c>
      <c r="C883" t="s">
        <v>22</v>
      </c>
    </row>
    <row r="884" spans="1:3" x14ac:dyDescent="0.25">
      <c r="A884">
        <f>Sheet1!C885</f>
        <v>3160</v>
      </c>
      <c r="B884">
        <f>Sheet1!D885</f>
        <v>1</v>
      </c>
      <c r="C884" t="s">
        <v>22</v>
      </c>
    </row>
    <row r="885" spans="1:3" x14ac:dyDescent="0.25">
      <c r="A885">
        <f>Sheet1!C886</f>
        <v>3161</v>
      </c>
      <c r="B885">
        <f>Sheet1!D886</f>
        <v>9</v>
      </c>
      <c r="C885" t="s">
        <v>22</v>
      </c>
    </row>
    <row r="886" spans="1:3" x14ac:dyDescent="0.25">
      <c r="A886">
        <f>Sheet1!C887</f>
        <v>3162</v>
      </c>
      <c r="B886">
        <f>Sheet1!D887</f>
        <v>23</v>
      </c>
      <c r="C886" t="s">
        <v>22</v>
      </c>
    </row>
    <row r="887" spans="1:3" x14ac:dyDescent="0.25">
      <c r="A887">
        <f>Sheet1!C888</f>
        <v>3163</v>
      </c>
      <c r="B887">
        <f>Sheet1!D888</f>
        <v>31</v>
      </c>
      <c r="C887" t="s">
        <v>22</v>
      </c>
    </row>
    <row r="888" spans="1:3" x14ac:dyDescent="0.25">
      <c r="A888">
        <f>Sheet1!C889</f>
        <v>3164</v>
      </c>
      <c r="B888">
        <f>Sheet1!D889</f>
        <v>0</v>
      </c>
      <c r="C888" t="s">
        <v>22</v>
      </c>
    </row>
    <row r="889" spans="1:3" x14ac:dyDescent="0.25">
      <c r="A889">
        <f>Sheet1!C890</f>
        <v>3165</v>
      </c>
      <c r="B889">
        <f>Sheet1!D890</f>
        <v>25</v>
      </c>
      <c r="C889" t="s">
        <v>22</v>
      </c>
    </row>
    <row r="890" spans="1:3" x14ac:dyDescent="0.25">
      <c r="A890">
        <f>Sheet1!C891</f>
        <v>3166</v>
      </c>
      <c r="B890">
        <f>Sheet1!D891</f>
        <v>17</v>
      </c>
      <c r="C890" t="s">
        <v>22</v>
      </c>
    </row>
    <row r="891" spans="1:3" x14ac:dyDescent="0.25">
      <c r="A891">
        <f>Sheet1!C892</f>
        <v>3167</v>
      </c>
      <c r="B891">
        <f>Sheet1!D892</f>
        <v>5</v>
      </c>
      <c r="C891" t="s">
        <v>22</v>
      </c>
    </row>
    <row r="892" spans="1:3" x14ac:dyDescent="0.25">
      <c r="A892">
        <f>Sheet1!C893</f>
        <v>3168</v>
      </c>
      <c r="B892">
        <f>Sheet1!D893</f>
        <v>8</v>
      </c>
      <c r="C892" t="s">
        <v>22</v>
      </c>
    </row>
    <row r="893" spans="1:3" x14ac:dyDescent="0.25">
      <c r="A893">
        <f>Sheet1!C894</f>
        <v>3169</v>
      </c>
      <c r="B893">
        <f>Sheet1!D894</f>
        <v>12</v>
      </c>
      <c r="C893" t="s">
        <v>22</v>
      </c>
    </row>
    <row r="894" spans="1:3" x14ac:dyDescent="0.25">
      <c r="A894">
        <f>Sheet1!C895</f>
        <v>3170</v>
      </c>
      <c r="B894">
        <f>Sheet1!D895</f>
        <v>24</v>
      </c>
      <c r="C894" t="s">
        <v>22</v>
      </c>
    </row>
    <row r="895" spans="1:3" x14ac:dyDescent="0.25">
      <c r="A895">
        <f>Sheet1!C896</f>
        <v>3171</v>
      </c>
      <c r="B895">
        <f>Sheet1!D896</f>
        <v>12</v>
      </c>
      <c r="C895" t="s">
        <v>22</v>
      </c>
    </row>
    <row r="896" spans="1:3" x14ac:dyDescent="0.25">
      <c r="A896">
        <f>Sheet1!C897</f>
        <v>3172</v>
      </c>
      <c r="B896">
        <f>Sheet1!D897</f>
        <v>14</v>
      </c>
      <c r="C896" t="s">
        <v>22</v>
      </c>
    </row>
    <row r="897" spans="1:3" x14ac:dyDescent="0.25">
      <c r="A897">
        <f>Sheet1!C898</f>
        <v>3173</v>
      </c>
      <c r="B897">
        <f>Sheet1!D898</f>
        <v>41</v>
      </c>
      <c r="C897" t="s">
        <v>22</v>
      </c>
    </row>
    <row r="898" spans="1:3" x14ac:dyDescent="0.25">
      <c r="A898">
        <f>Sheet1!C899</f>
        <v>3174</v>
      </c>
      <c r="B898">
        <f>Sheet1!D899</f>
        <v>14</v>
      </c>
      <c r="C898" t="s">
        <v>22</v>
      </c>
    </row>
    <row r="899" spans="1:3" x14ac:dyDescent="0.25">
      <c r="A899">
        <f>Sheet1!C900</f>
        <v>3175</v>
      </c>
      <c r="B899">
        <f>Sheet1!D900</f>
        <v>29</v>
      </c>
      <c r="C899" t="s">
        <v>22</v>
      </c>
    </row>
    <row r="900" spans="1:3" x14ac:dyDescent="0.25">
      <c r="A900">
        <f>Sheet1!C901</f>
        <v>3176</v>
      </c>
      <c r="B900">
        <f>Sheet1!D901</f>
        <v>0</v>
      </c>
      <c r="C900" t="s">
        <v>22</v>
      </c>
    </row>
    <row r="901" spans="1:3" x14ac:dyDescent="0.25">
      <c r="A901">
        <f>Sheet1!C902</f>
        <v>3177</v>
      </c>
      <c r="B901">
        <f>Sheet1!D902</f>
        <v>1</v>
      </c>
      <c r="C901" t="s">
        <v>22</v>
      </c>
    </row>
    <row r="902" spans="1:3" x14ac:dyDescent="0.25">
      <c r="A902">
        <f>Sheet1!C903</f>
        <v>3178</v>
      </c>
      <c r="B902">
        <f>Sheet1!D903</f>
        <v>16</v>
      </c>
      <c r="C902" t="s">
        <v>22</v>
      </c>
    </row>
    <row r="903" spans="1:3" x14ac:dyDescent="0.25">
      <c r="A903">
        <f>Sheet1!C904</f>
        <v>3179</v>
      </c>
      <c r="B903">
        <f>Sheet1!D904</f>
        <v>11</v>
      </c>
      <c r="C903" t="s">
        <v>22</v>
      </c>
    </row>
    <row r="904" spans="1:3" x14ac:dyDescent="0.25">
      <c r="A904">
        <f>Sheet1!C905</f>
        <v>3180</v>
      </c>
      <c r="B904">
        <f>Sheet1!D905</f>
        <v>6</v>
      </c>
      <c r="C904" t="s">
        <v>22</v>
      </c>
    </row>
    <row r="905" spans="1:3" x14ac:dyDescent="0.25">
      <c r="A905">
        <f>Sheet1!C906</f>
        <v>3181</v>
      </c>
      <c r="B905">
        <f>Sheet1!D906</f>
        <v>3</v>
      </c>
      <c r="C905" t="s">
        <v>22</v>
      </c>
    </row>
    <row r="906" spans="1:3" x14ac:dyDescent="0.25">
      <c r="A906">
        <f>Sheet1!C907</f>
        <v>3182</v>
      </c>
      <c r="B906">
        <f>Sheet1!D907</f>
        <v>12</v>
      </c>
      <c r="C906" t="s">
        <v>22</v>
      </c>
    </row>
    <row r="907" spans="1:3" x14ac:dyDescent="0.25">
      <c r="A907">
        <f>Sheet1!C908</f>
        <v>3183</v>
      </c>
      <c r="B907">
        <f>Sheet1!D908</f>
        <v>8</v>
      </c>
      <c r="C907" t="s">
        <v>22</v>
      </c>
    </row>
    <row r="908" spans="1:3" x14ac:dyDescent="0.25">
      <c r="A908">
        <f>Sheet1!C909</f>
        <v>3184</v>
      </c>
      <c r="B908">
        <f>Sheet1!D909</f>
        <v>17</v>
      </c>
      <c r="C908" t="s">
        <v>22</v>
      </c>
    </row>
    <row r="909" spans="1:3" x14ac:dyDescent="0.25">
      <c r="A909">
        <f>Sheet1!C910</f>
        <v>3185</v>
      </c>
      <c r="B909">
        <f>Sheet1!D910</f>
        <v>13</v>
      </c>
      <c r="C909" t="s">
        <v>22</v>
      </c>
    </row>
    <row r="910" spans="1:3" x14ac:dyDescent="0.25">
      <c r="A910">
        <f>Sheet1!C911</f>
        <v>3186</v>
      </c>
      <c r="B910">
        <f>Sheet1!D911</f>
        <v>39</v>
      </c>
      <c r="C910" t="s">
        <v>22</v>
      </c>
    </row>
    <row r="911" spans="1:3" x14ac:dyDescent="0.25">
      <c r="A911">
        <f>Sheet1!C912</f>
        <v>3187</v>
      </c>
      <c r="B911">
        <f>Sheet1!D912</f>
        <v>25</v>
      </c>
      <c r="C911" t="s">
        <v>22</v>
      </c>
    </row>
    <row r="912" spans="1:3" x14ac:dyDescent="0.25">
      <c r="A912">
        <f>Sheet1!C913</f>
        <v>3188</v>
      </c>
      <c r="B912">
        <f>Sheet1!D913</f>
        <v>29</v>
      </c>
      <c r="C912" t="s">
        <v>22</v>
      </c>
    </row>
    <row r="913" spans="1:3" x14ac:dyDescent="0.25">
      <c r="A913">
        <f>Sheet1!C914</f>
        <v>3189</v>
      </c>
      <c r="B913">
        <f>Sheet1!D914</f>
        <v>5</v>
      </c>
      <c r="C913" t="s">
        <v>22</v>
      </c>
    </row>
    <row r="914" spans="1:3" x14ac:dyDescent="0.25">
      <c r="A914">
        <f>Sheet1!C915</f>
        <v>3190</v>
      </c>
      <c r="B914">
        <f>Sheet1!D915</f>
        <v>13</v>
      </c>
      <c r="C914" t="s">
        <v>22</v>
      </c>
    </row>
    <row r="915" spans="1:3" x14ac:dyDescent="0.25">
      <c r="A915">
        <f>Sheet1!C916</f>
        <v>3191</v>
      </c>
      <c r="B915">
        <f>Sheet1!D916</f>
        <v>20</v>
      </c>
      <c r="C915" t="s">
        <v>22</v>
      </c>
    </row>
    <row r="916" spans="1:3" x14ac:dyDescent="0.25">
      <c r="A916">
        <f>Sheet1!C917</f>
        <v>3192</v>
      </c>
      <c r="B916">
        <f>Sheet1!D917</f>
        <v>29</v>
      </c>
      <c r="C916" t="s">
        <v>22</v>
      </c>
    </row>
    <row r="917" spans="1:3" x14ac:dyDescent="0.25">
      <c r="A917">
        <f>Sheet1!C918</f>
        <v>3193</v>
      </c>
      <c r="B917">
        <f>Sheet1!D918</f>
        <v>48</v>
      </c>
      <c r="C917" t="s">
        <v>22</v>
      </c>
    </row>
    <row r="918" spans="1:3" x14ac:dyDescent="0.25">
      <c r="A918">
        <f>Sheet1!C919</f>
        <v>3194</v>
      </c>
      <c r="B918">
        <f>Sheet1!D919</f>
        <v>12</v>
      </c>
      <c r="C918" t="s">
        <v>22</v>
      </c>
    </row>
    <row r="919" spans="1:3" x14ac:dyDescent="0.25">
      <c r="A919">
        <f>Sheet1!C920</f>
        <v>3195</v>
      </c>
      <c r="B919">
        <f>Sheet1!D920</f>
        <v>45</v>
      </c>
      <c r="C919" t="s">
        <v>22</v>
      </c>
    </row>
    <row r="920" spans="1:3" x14ac:dyDescent="0.25">
      <c r="A920">
        <f>Sheet1!C921</f>
        <v>3196</v>
      </c>
      <c r="B920">
        <f>Sheet1!D921</f>
        <v>36</v>
      </c>
      <c r="C920" t="s">
        <v>22</v>
      </c>
    </row>
    <row r="921" spans="1:3" x14ac:dyDescent="0.25">
      <c r="A921">
        <f>Sheet1!C922</f>
        <v>3197</v>
      </c>
      <c r="B921">
        <f>Sheet1!D922</f>
        <v>19</v>
      </c>
      <c r="C921" t="s">
        <v>22</v>
      </c>
    </row>
    <row r="922" spans="1:3" x14ac:dyDescent="0.25">
      <c r="A922">
        <f>Sheet1!C923</f>
        <v>3198</v>
      </c>
      <c r="B922">
        <f>Sheet1!D923</f>
        <v>18</v>
      </c>
      <c r="C922" t="s">
        <v>22</v>
      </c>
    </row>
    <row r="923" spans="1:3" x14ac:dyDescent="0.25">
      <c r="A923">
        <f>Sheet1!C924</f>
        <v>3199</v>
      </c>
      <c r="B923">
        <f>Sheet1!D924</f>
        <v>64</v>
      </c>
      <c r="C923" t="s">
        <v>22</v>
      </c>
    </row>
    <row r="924" spans="1:3" x14ac:dyDescent="0.25">
      <c r="A924">
        <f>Sheet1!C925</f>
        <v>3200</v>
      </c>
      <c r="B924">
        <f>Sheet1!D925</f>
        <v>1</v>
      </c>
      <c r="C924" t="s">
        <v>22</v>
      </c>
    </row>
    <row r="925" spans="1:3" x14ac:dyDescent="0.25">
      <c r="A925">
        <f>Sheet1!C926</f>
        <v>3201</v>
      </c>
      <c r="B925">
        <f>Sheet1!D926</f>
        <v>21</v>
      </c>
      <c r="C925" t="s">
        <v>22</v>
      </c>
    </row>
    <row r="926" spans="1:3" x14ac:dyDescent="0.25">
      <c r="A926">
        <f>Sheet1!C927</f>
        <v>3202</v>
      </c>
      <c r="B926">
        <f>Sheet1!D927</f>
        <v>3</v>
      </c>
      <c r="C926" t="s">
        <v>22</v>
      </c>
    </row>
    <row r="927" spans="1:3" x14ac:dyDescent="0.25">
      <c r="A927">
        <f>Sheet1!C928</f>
        <v>3204</v>
      </c>
      <c r="B927">
        <f>Sheet1!D928</f>
        <v>40</v>
      </c>
      <c r="C927" t="s">
        <v>22</v>
      </c>
    </row>
    <row r="928" spans="1:3" x14ac:dyDescent="0.25">
      <c r="A928">
        <f>Sheet1!C929</f>
        <v>3205</v>
      </c>
      <c r="B928">
        <f>Sheet1!D929</f>
        <v>2</v>
      </c>
      <c r="C928" t="s">
        <v>22</v>
      </c>
    </row>
    <row r="929" spans="1:3" x14ac:dyDescent="0.25">
      <c r="A929">
        <f>Sheet1!C930</f>
        <v>3206</v>
      </c>
      <c r="B929">
        <f>Sheet1!D930</f>
        <v>4</v>
      </c>
      <c r="C929" t="s">
        <v>22</v>
      </c>
    </row>
    <row r="930" spans="1:3" x14ac:dyDescent="0.25">
      <c r="A930">
        <f>Sheet1!C931</f>
        <v>3207</v>
      </c>
      <c r="B930">
        <f>Sheet1!D931</f>
        <v>5</v>
      </c>
      <c r="C930" t="s">
        <v>22</v>
      </c>
    </row>
    <row r="931" spans="1:3" x14ac:dyDescent="0.25">
      <c r="A931">
        <f>Sheet1!C932</f>
        <v>3211</v>
      </c>
      <c r="B931">
        <f>Sheet1!D932</f>
        <v>2</v>
      </c>
      <c r="C931" t="s">
        <v>22</v>
      </c>
    </row>
    <row r="932" spans="1:3" x14ac:dyDescent="0.25">
      <c r="A932">
        <f>Sheet1!C933</f>
        <v>3212</v>
      </c>
      <c r="B932">
        <f>Sheet1!D933</f>
        <v>17</v>
      </c>
      <c r="C932" t="s">
        <v>22</v>
      </c>
    </row>
    <row r="933" spans="1:3" x14ac:dyDescent="0.25">
      <c r="A933">
        <f>Sheet1!C934</f>
        <v>3213</v>
      </c>
      <c r="B933">
        <f>Sheet1!D934</f>
        <v>7</v>
      </c>
      <c r="C933" t="s">
        <v>22</v>
      </c>
    </row>
    <row r="934" spans="1:3" x14ac:dyDescent="0.25">
      <c r="A934">
        <f>Sheet1!C935</f>
        <v>3214</v>
      </c>
      <c r="B934">
        <f>Sheet1!D935</f>
        <v>10</v>
      </c>
      <c r="C934" t="s">
        <v>22</v>
      </c>
    </row>
    <row r="935" spans="1:3" x14ac:dyDescent="0.25">
      <c r="A935">
        <f>Sheet1!C936</f>
        <v>3215</v>
      </c>
      <c r="B935">
        <f>Sheet1!D936</f>
        <v>7</v>
      </c>
      <c r="C935" t="s">
        <v>22</v>
      </c>
    </row>
    <row r="936" spans="1:3" x14ac:dyDescent="0.25">
      <c r="A936">
        <f>Sheet1!C937</f>
        <v>3216</v>
      </c>
      <c r="B936">
        <f>Sheet1!D937</f>
        <v>56</v>
      </c>
      <c r="C936" t="s">
        <v>22</v>
      </c>
    </row>
    <row r="937" spans="1:3" x14ac:dyDescent="0.25">
      <c r="A937">
        <f>Sheet1!C938</f>
        <v>3217</v>
      </c>
      <c r="B937">
        <f>Sheet1!D938</f>
        <v>23</v>
      </c>
      <c r="C937" t="s">
        <v>22</v>
      </c>
    </row>
    <row r="938" spans="1:3" x14ac:dyDescent="0.25">
      <c r="A938">
        <f>Sheet1!C939</f>
        <v>3218</v>
      </c>
      <c r="B938">
        <f>Sheet1!D939</f>
        <v>14</v>
      </c>
      <c r="C938" t="s">
        <v>22</v>
      </c>
    </row>
    <row r="939" spans="1:3" x14ac:dyDescent="0.25">
      <c r="A939">
        <f>Sheet1!C940</f>
        <v>3219</v>
      </c>
      <c r="B939">
        <f>Sheet1!D940</f>
        <v>11</v>
      </c>
      <c r="C939" t="s">
        <v>22</v>
      </c>
    </row>
    <row r="940" spans="1:3" x14ac:dyDescent="0.25">
      <c r="A940">
        <f>Sheet1!C941</f>
        <v>3220</v>
      </c>
      <c r="B940">
        <f>Sheet1!D941</f>
        <v>18</v>
      </c>
      <c r="C940" t="s">
        <v>22</v>
      </c>
    </row>
    <row r="941" spans="1:3" x14ac:dyDescent="0.25">
      <c r="A941">
        <f>Sheet1!C942</f>
        <v>3221</v>
      </c>
      <c r="B941">
        <f>Sheet1!D942</f>
        <v>0</v>
      </c>
      <c r="C941" t="s">
        <v>22</v>
      </c>
    </row>
    <row r="942" spans="1:3" x14ac:dyDescent="0.25">
      <c r="A942">
        <f>Sheet1!C943</f>
        <v>3222</v>
      </c>
      <c r="B942">
        <f>Sheet1!D943</f>
        <v>30</v>
      </c>
      <c r="C942" t="s">
        <v>22</v>
      </c>
    </row>
    <row r="943" spans="1:3" x14ac:dyDescent="0.25">
      <c r="A943">
        <f>Sheet1!C944</f>
        <v>3223</v>
      </c>
      <c r="B943">
        <f>Sheet1!D944</f>
        <v>34</v>
      </c>
      <c r="C943" t="s">
        <v>22</v>
      </c>
    </row>
    <row r="944" spans="1:3" x14ac:dyDescent="0.25">
      <c r="A944">
        <f>Sheet1!C945</f>
        <v>3224</v>
      </c>
      <c r="B944">
        <f>Sheet1!D945</f>
        <v>16</v>
      </c>
      <c r="C944" t="s">
        <v>22</v>
      </c>
    </row>
    <row r="945" spans="1:3" x14ac:dyDescent="0.25">
      <c r="A945">
        <f>Sheet1!C946</f>
        <v>3225</v>
      </c>
      <c r="B945">
        <f>Sheet1!D946</f>
        <v>15</v>
      </c>
      <c r="C945" t="s">
        <v>22</v>
      </c>
    </row>
    <row r="946" spans="1:3" x14ac:dyDescent="0.25">
      <c r="A946">
        <f>Sheet1!C947</f>
        <v>3226</v>
      </c>
      <c r="B946">
        <f>Sheet1!D947</f>
        <v>37</v>
      </c>
      <c r="C946" t="s">
        <v>22</v>
      </c>
    </row>
    <row r="947" spans="1:3" x14ac:dyDescent="0.25">
      <c r="A947">
        <f>Sheet1!C948</f>
        <v>3227</v>
      </c>
      <c r="B947">
        <f>Sheet1!D948</f>
        <v>16</v>
      </c>
      <c r="C947" t="s">
        <v>22</v>
      </c>
    </row>
    <row r="948" spans="1:3" x14ac:dyDescent="0.25">
      <c r="A948">
        <f>Sheet1!C949</f>
        <v>3228</v>
      </c>
      <c r="B948">
        <f>Sheet1!D949</f>
        <v>72</v>
      </c>
      <c r="C948" t="s">
        <v>22</v>
      </c>
    </row>
    <row r="949" spans="1:3" x14ac:dyDescent="0.25">
      <c r="A949">
        <f>Sheet1!C950</f>
        <v>3230</v>
      </c>
      <c r="B949">
        <f>Sheet1!D950</f>
        <v>12</v>
      </c>
      <c r="C949" t="s">
        <v>22</v>
      </c>
    </row>
    <row r="950" spans="1:3" x14ac:dyDescent="0.25">
      <c r="A950">
        <f>Sheet1!C951</f>
        <v>3231</v>
      </c>
      <c r="B950">
        <f>Sheet1!D951</f>
        <v>5</v>
      </c>
      <c r="C950" t="s">
        <v>22</v>
      </c>
    </row>
    <row r="951" spans="1:3" x14ac:dyDescent="0.25">
      <c r="A951">
        <f>Sheet1!C952</f>
        <v>3232</v>
      </c>
      <c r="B951">
        <f>Sheet1!D952</f>
        <v>2</v>
      </c>
      <c r="C951" t="s">
        <v>22</v>
      </c>
    </row>
    <row r="952" spans="1:3" x14ac:dyDescent="0.25">
      <c r="A952">
        <f>Sheet1!C953</f>
        <v>3233</v>
      </c>
      <c r="B952">
        <f>Sheet1!D953</f>
        <v>12</v>
      </c>
      <c r="C952" t="s">
        <v>22</v>
      </c>
    </row>
    <row r="953" spans="1:3" x14ac:dyDescent="0.25">
      <c r="A953">
        <f>Sheet1!C954</f>
        <v>3234</v>
      </c>
      <c r="B953">
        <f>Sheet1!D954</f>
        <v>2</v>
      </c>
      <c r="C953" t="s">
        <v>22</v>
      </c>
    </row>
    <row r="954" spans="1:3" x14ac:dyDescent="0.25">
      <c r="A954">
        <f>Sheet1!C955</f>
        <v>3235</v>
      </c>
      <c r="B954">
        <f>Sheet1!D955</f>
        <v>2</v>
      </c>
      <c r="C954" t="s">
        <v>22</v>
      </c>
    </row>
    <row r="955" spans="1:3" x14ac:dyDescent="0.25">
      <c r="A955">
        <f>Sheet1!C956</f>
        <v>3236</v>
      </c>
      <c r="B955">
        <f>Sheet1!D956</f>
        <v>2</v>
      </c>
      <c r="C955" t="s">
        <v>22</v>
      </c>
    </row>
    <row r="956" spans="1:3" x14ac:dyDescent="0.25">
      <c r="A956">
        <f>Sheet1!C957</f>
        <v>3237</v>
      </c>
      <c r="B956">
        <f>Sheet1!D957</f>
        <v>1</v>
      </c>
      <c r="C956" t="s">
        <v>22</v>
      </c>
    </row>
    <row r="957" spans="1:3" x14ac:dyDescent="0.25">
      <c r="A957">
        <f>Sheet1!C958</f>
        <v>3238</v>
      </c>
      <c r="B957">
        <f>Sheet1!D958</f>
        <v>1</v>
      </c>
      <c r="C957" t="s">
        <v>22</v>
      </c>
    </row>
    <row r="958" spans="1:3" x14ac:dyDescent="0.25">
      <c r="A958">
        <f>Sheet1!C959</f>
        <v>3239</v>
      </c>
      <c r="B958">
        <f>Sheet1!D959</f>
        <v>0</v>
      </c>
      <c r="C958" t="s">
        <v>22</v>
      </c>
    </row>
    <row r="959" spans="1:3" x14ac:dyDescent="0.25">
      <c r="A959">
        <f>Sheet1!C960</f>
        <v>3240</v>
      </c>
      <c r="B959">
        <f>Sheet1!D960</f>
        <v>8</v>
      </c>
      <c r="C959" t="s">
        <v>22</v>
      </c>
    </row>
    <row r="960" spans="1:3" x14ac:dyDescent="0.25">
      <c r="A960">
        <f>Sheet1!C961</f>
        <v>3241</v>
      </c>
      <c r="B960">
        <f>Sheet1!D961</f>
        <v>6</v>
      </c>
      <c r="C960" t="s">
        <v>22</v>
      </c>
    </row>
    <row r="961" spans="1:3" x14ac:dyDescent="0.25">
      <c r="A961">
        <f>Sheet1!C962</f>
        <v>3242</v>
      </c>
      <c r="B961">
        <f>Sheet1!D962</f>
        <v>2</v>
      </c>
      <c r="C961" t="s">
        <v>22</v>
      </c>
    </row>
    <row r="962" spans="1:3" x14ac:dyDescent="0.25">
      <c r="A962">
        <f>Sheet1!C963</f>
        <v>3243</v>
      </c>
      <c r="B962">
        <f>Sheet1!D963</f>
        <v>0</v>
      </c>
      <c r="C962" t="s">
        <v>22</v>
      </c>
    </row>
    <row r="963" spans="1:3" x14ac:dyDescent="0.25">
      <c r="A963">
        <f>Sheet1!C964</f>
        <v>3249</v>
      </c>
      <c r="B963">
        <f>Sheet1!D964</f>
        <v>0</v>
      </c>
      <c r="C963" t="s">
        <v>22</v>
      </c>
    </row>
    <row r="964" spans="1:3" x14ac:dyDescent="0.25">
      <c r="A964">
        <f>Sheet1!C965</f>
        <v>3250</v>
      </c>
      <c r="B964">
        <f>Sheet1!D965</f>
        <v>4</v>
      </c>
      <c r="C964" t="s">
        <v>22</v>
      </c>
    </row>
    <row r="965" spans="1:3" x14ac:dyDescent="0.25">
      <c r="A965">
        <f>Sheet1!C966</f>
        <v>3251</v>
      </c>
      <c r="B965">
        <f>Sheet1!D966</f>
        <v>0</v>
      </c>
      <c r="C965" t="s">
        <v>22</v>
      </c>
    </row>
    <row r="966" spans="1:3" x14ac:dyDescent="0.25">
      <c r="A966">
        <f>Sheet1!C967</f>
        <v>3254</v>
      </c>
      <c r="B966">
        <f>Sheet1!D967</f>
        <v>0</v>
      </c>
      <c r="C966" t="s">
        <v>22</v>
      </c>
    </row>
    <row r="967" spans="1:3" x14ac:dyDescent="0.25">
      <c r="A967">
        <f>Sheet1!C968</f>
        <v>3260</v>
      </c>
      <c r="B967">
        <f>Sheet1!D968</f>
        <v>0</v>
      </c>
      <c r="C967" t="s">
        <v>22</v>
      </c>
    </row>
    <row r="968" spans="1:3" x14ac:dyDescent="0.25">
      <c r="A968">
        <f>Sheet1!C969</f>
        <v>3264</v>
      </c>
      <c r="B968">
        <f>Sheet1!D969</f>
        <v>0</v>
      </c>
      <c r="C968" t="s">
        <v>22</v>
      </c>
    </row>
    <row r="969" spans="1:3" x14ac:dyDescent="0.25">
      <c r="A969">
        <f>Sheet1!C970</f>
        <v>3265</v>
      </c>
      <c r="B969">
        <f>Sheet1!D970</f>
        <v>4</v>
      </c>
      <c r="C969" t="s">
        <v>22</v>
      </c>
    </row>
    <row r="970" spans="1:3" x14ac:dyDescent="0.25">
      <c r="A970">
        <f>Sheet1!C971</f>
        <v>3266</v>
      </c>
      <c r="B970">
        <f>Sheet1!D971</f>
        <v>0</v>
      </c>
      <c r="C970" t="s">
        <v>22</v>
      </c>
    </row>
    <row r="971" spans="1:3" x14ac:dyDescent="0.25">
      <c r="A971">
        <f>Sheet1!C972</f>
        <v>3267</v>
      </c>
      <c r="B971">
        <f>Sheet1!D972</f>
        <v>0</v>
      </c>
      <c r="C971" t="s">
        <v>22</v>
      </c>
    </row>
    <row r="972" spans="1:3" x14ac:dyDescent="0.25">
      <c r="A972">
        <f>Sheet1!C973</f>
        <v>3268</v>
      </c>
      <c r="B972">
        <f>Sheet1!D973</f>
        <v>2</v>
      </c>
      <c r="C972" t="s">
        <v>22</v>
      </c>
    </row>
    <row r="973" spans="1:3" x14ac:dyDescent="0.25">
      <c r="A973">
        <f>Sheet1!C974</f>
        <v>3269</v>
      </c>
      <c r="B973">
        <f>Sheet1!D974</f>
        <v>0</v>
      </c>
      <c r="C973" t="s">
        <v>22</v>
      </c>
    </row>
    <row r="974" spans="1:3" x14ac:dyDescent="0.25">
      <c r="A974">
        <f>Sheet1!C975</f>
        <v>3270</v>
      </c>
      <c r="B974">
        <f>Sheet1!D975</f>
        <v>0</v>
      </c>
      <c r="C974" t="s">
        <v>22</v>
      </c>
    </row>
    <row r="975" spans="1:3" x14ac:dyDescent="0.25">
      <c r="A975">
        <f>Sheet1!C976</f>
        <v>3271</v>
      </c>
      <c r="B975">
        <f>Sheet1!D976</f>
        <v>0</v>
      </c>
      <c r="C975" t="s">
        <v>22</v>
      </c>
    </row>
    <row r="976" spans="1:3" x14ac:dyDescent="0.25">
      <c r="A976">
        <f>Sheet1!C977</f>
        <v>3272</v>
      </c>
      <c r="B976">
        <f>Sheet1!D977</f>
        <v>0</v>
      </c>
      <c r="C976" t="s">
        <v>22</v>
      </c>
    </row>
    <row r="977" spans="1:3" x14ac:dyDescent="0.25">
      <c r="A977">
        <f>Sheet1!C978</f>
        <v>3273</v>
      </c>
      <c r="B977">
        <f>Sheet1!D978</f>
        <v>0</v>
      </c>
      <c r="C977" t="s">
        <v>22</v>
      </c>
    </row>
    <row r="978" spans="1:3" x14ac:dyDescent="0.25">
      <c r="A978">
        <f>Sheet1!C979</f>
        <v>3274</v>
      </c>
      <c r="B978">
        <f>Sheet1!D979</f>
        <v>0</v>
      </c>
      <c r="C978" t="s">
        <v>22</v>
      </c>
    </row>
    <row r="979" spans="1:3" x14ac:dyDescent="0.25">
      <c r="A979">
        <f>Sheet1!C980</f>
        <v>3275</v>
      </c>
      <c r="B979">
        <f>Sheet1!D980</f>
        <v>0</v>
      </c>
      <c r="C979" t="s">
        <v>22</v>
      </c>
    </row>
    <row r="980" spans="1:3" x14ac:dyDescent="0.25">
      <c r="A980">
        <f>Sheet1!C981</f>
        <v>3276</v>
      </c>
      <c r="B980">
        <f>Sheet1!D981</f>
        <v>0</v>
      </c>
      <c r="C980" t="s">
        <v>22</v>
      </c>
    </row>
    <row r="981" spans="1:3" x14ac:dyDescent="0.25">
      <c r="A981">
        <f>Sheet1!C982</f>
        <v>3277</v>
      </c>
      <c r="B981">
        <f>Sheet1!D982</f>
        <v>0</v>
      </c>
      <c r="C981" t="s">
        <v>22</v>
      </c>
    </row>
    <row r="982" spans="1:3" x14ac:dyDescent="0.25">
      <c r="A982">
        <f>Sheet1!C983</f>
        <v>3278</v>
      </c>
      <c r="B982">
        <f>Sheet1!D983</f>
        <v>1</v>
      </c>
      <c r="C982" t="s">
        <v>22</v>
      </c>
    </row>
    <row r="983" spans="1:3" x14ac:dyDescent="0.25">
      <c r="A983">
        <f>Sheet1!C984</f>
        <v>3279</v>
      </c>
      <c r="B983">
        <f>Sheet1!D984</f>
        <v>0</v>
      </c>
      <c r="C983" t="s">
        <v>22</v>
      </c>
    </row>
    <row r="984" spans="1:3" x14ac:dyDescent="0.25">
      <c r="A984">
        <f>Sheet1!C985</f>
        <v>3280</v>
      </c>
      <c r="B984">
        <f>Sheet1!D985</f>
        <v>6</v>
      </c>
      <c r="C984" t="s">
        <v>22</v>
      </c>
    </row>
    <row r="985" spans="1:3" x14ac:dyDescent="0.25">
      <c r="A985">
        <f>Sheet1!C986</f>
        <v>3281</v>
      </c>
      <c r="B985">
        <f>Sheet1!D986</f>
        <v>1</v>
      </c>
      <c r="C985" t="s">
        <v>22</v>
      </c>
    </row>
    <row r="986" spans="1:3" x14ac:dyDescent="0.25">
      <c r="A986">
        <f>Sheet1!C987</f>
        <v>3282</v>
      </c>
      <c r="B986">
        <f>Sheet1!D987</f>
        <v>1</v>
      </c>
      <c r="C986" t="s">
        <v>22</v>
      </c>
    </row>
    <row r="987" spans="1:3" x14ac:dyDescent="0.25">
      <c r="A987">
        <f>Sheet1!C988</f>
        <v>3283</v>
      </c>
      <c r="B987">
        <f>Sheet1!D988</f>
        <v>0</v>
      </c>
      <c r="C987" t="s">
        <v>22</v>
      </c>
    </row>
    <row r="988" spans="1:3" x14ac:dyDescent="0.25">
      <c r="A988">
        <f>Sheet1!C989</f>
        <v>3284</v>
      </c>
      <c r="B988">
        <f>Sheet1!D989</f>
        <v>1</v>
      </c>
      <c r="C988" t="s">
        <v>22</v>
      </c>
    </row>
    <row r="989" spans="1:3" x14ac:dyDescent="0.25">
      <c r="A989">
        <f>Sheet1!C990</f>
        <v>3285</v>
      </c>
      <c r="B989">
        <f>Sheet1!D990</f>
        <v>0</v>
      </c>
      <c r="C989" t="s">
        <v>22</v>
      </c>
    </row>
    <row r="990" spans="1:3" x14ac:dyDescent="0.25">
      <c r="A990">
        <f>Sheet1!C991</f>
        <v>3286</v>
      </c>
      <c r="B990">
        <f>Sheet1!D991</f>
        <v>0</v>
      </c>
      <c r="C990" t="s">
        <v>22</v>
      </c>
    </row>
    <row r="991" spans="1:3" x14ac:dyDescent="0.25">
      <c r="A991">
        <f>Sheet1!C992</f>
        <v>3287</v>
      </c>
      <c r="B991">
        <f>Sheet1!D992</f>
        <v>0</v>
      </c>
      <c r="C991" t="s">
        <v>22</v>
      </c>
    </row>
    <row r="992" spans="1:3" x14ac:dyDescent="0.25">
      <c r="A992">
        <f>Sheet1!C993</f>
        <v>3289</v>
      </c>
      <c r="B992">
        <f>Sheet1!D993</f>
        <v>0</v>
      </c>
      <c r="C992" t="s">
        <v>22</v>
      </c>
    </row>
    <row r="993" spans="1:3" x14ac:dyDescent="0.25">
      <c r="A993">
        <f>Sheet1!C994</f>
        <v>3292</v>
      </c>
      <c r="B993">
        <f>Sheet1!D994</f>
        <v>0</v>
      </c>
      <c r="C993" t="s">
        <v>22</v>
      </c>
    </row>
    <row r="994" spans="1:3" x14ac:dyDescent="0.25">
      <c r="A994">
        <f>Sheet1!C995</f>
        <v>3293</v>
      </c>
      <c r="B994">
        <f>Sheet1!D995</f>
        <v>0</v>
      </c>
      <c r="C994" t="s">
        <v>22</v>
      </c>
    </row>
    <row r="995" spans="1:3" x14ac:dyDescent="0.25">
      <c r="A995">
        <f>Sheet1!C996</f>
        <v>3294</v>
      </c>
      <c r="B995">
        <f>Sheet1!D996</f>
        <v>0</v>
      </c>
      <c r="C995" t="s">
        <v>22</v>
      </c>
    </row>
    <row r="996" spans="1:3" x14ac:dyDescent="0.25">
      <c r="A996">
        <f>Sheet1!C997</f>
        <v>3300</v>
      </c>
      <c r="B996">
        <f>Sheet1!D997</f>
        <v>3</v>
      </c>
      <c r="C996" t="s">
        <v>22</v>
      </c>
    </row>
    <row r="997" spans="1:3" x14ac:dyDescent="0.25">
      <c r="A997">
        <f>Sheet1!C998</f>
        <v>3301</v>
      </c>
      <c r="B997">
        <f>Sheet1!D998</f>
        <v>0</v>
      </c>
      <c r="C997" t="s">
        <v>22</v>
      </c>
    </row>
    <row r="998" spans="1:3" x14ac:dyDescent="0.25">
      <c r="A998">
        <f>Sheet1!C999</f>
        <v>3302</v>
      </c>
      <c r="B998">
        <f>Sheet1!D999</f>
        <v>0</v>
      </c>
      <c r="C998" t="s">
        <v>22</v>
      </c>
    </row>
    <row r="999" spans="1:3" x14ac:dyDescent="0.25">
      <c r="A999">
        <f>Sheet1!C1000</f>
        <v>3303</v>
      </c>
      <c r="B999">
        <f>Sheet1!D1000</f>
        <v>0</v>
      </c>
      <c r="C999" t="s">
        <v>22</v>
      </c>
    </row>
    <row r="1000" spans="1:3" x14ac:dyDescent="0.25">
      <c r="A1000">
        <f>Sheet1!C1001</f>
        <v>3304</v>
      </c>
      <c r="B1000">
        <f>Sheet1!D1001</f>
        <v>0</v>
      </c>
      <c r="C1000" t="s">
        <v>22</v>
      </c>
    </row>
    <row r="1001" spans="1:3" x14ac:dyDescent="0.25">
      <c r="A1001">
        <f>Sheet1!C1002</f>
        <v>3305</v>
      </c>
      <c r="B1001">
        <f>Sheet1!D1002</f>
        <v>9</v>
      </c>
      <c r="C1001" t="s">
        <v>22</v>
      </c>
    </row>
    <row r="1002" spans="1:3" x14ac:dyDescent="0.25">
      <c r="A1002">
        <f>Sheet1!C1003</f>
        <v>3309</v>
      </c>
      <c r="B1002">
        <f>Sheet1!D1003</f>
        <v>0</v>
      </c>
      <c r="C1002" t="s">
        <v>22</v>
      </c>
    </row>
    <row r="1003" spans="1:3" x14ac:dyDescent="0.25">
      <c r="A1003">
        <f>Sheet1!C1004</f>
        <v>3310</v>
      </c>
      <c r="B1003">
        <f>Sheet1!D1004</f>
        <v>0</v>
      </c>
      <c r="C1003" t="s">
        <v>22</v>
      </c>
    </row>
    <row r="1004" spans="1:3" x14ac:dyDescent="0.25">
      <c r="A1004">
        <f>Sheet1!C1005</f>
        <v>3311</v>
      </c>
      <c r="B1004">
        <f>Sheet1!D1005</f>
        <v>0</v>
      </c>
      <c r="C1004" t="s">
        <v>22</v>
      </c>
    </row>
    <row r="1005" spans="1:3" x14ac:dyDescent="0.25">
      <c r="A1005">
        <f>Sheet1!C1006</f>
        <v>3312</v>
      </c>
      <c r="B1005">
        <f>Sheet1!D1006</f>
        <v>0</v>
      </c>
      <c r="C1005" t="s">
        <v>22</v>
      </c>
    </row>
    <row r="1006" spans="1:3" x14ac:dyDescent="0.25">
      <c r="A1006">
        <f>Sheet1!C1007</f>
        <v>3314</v>
      </c>
      <c r="B1006">
        <f>Sheet1!D1007</f>
        <v>0</v>
      </c>
      <c r="C1006" t="s">
        <v>22</v>
      </c>
    </row>
    <row r="1007" spans="1:3" x14ac:dyDescent="0.25">
      <c r="A1007">
        <f>Sheet1!C1008</f>
        <v>3315</v>
      </c>
      <c r="B1007">
        <f>Sheet1!D1008</f>
        <v>0</v>
      </c>
      <c r="C1007" t="s">
        <v>22</v>
      </c>
    </row>
    <row r="1008" spans="1:3" x14ac:dyDescent="0.25">
      <c r="A1008">
        <f>Sheet1!C1009</f>
        <v>3317</v>
      </c>
      <c r="B1008">
        <f>Sheet1!D1009</f>
        <v>0</v>
      </c>
      <c r="C1008" t="s">
        <v>22</v>
      </c>
    </row>
    <row r="1009" spans="1:3" x14ac:dyDescent="0.25">
      <c r="A1009">
        <f>Sheet1!C1010</f>
        <v>3318</v>
      </c>
      <c r="B1009">
        <f>Sheet1!D1010</f>
        <v>0</v>
      </c>
      <c r="C1009" t="s">
        <v>22</v>
      </c>
    </row>
    <row r="1010" spans="1:3" x14ac:dyDescent="0.25">
      <c r="A1010">
        <f>Sheet1!C1011</f>
        <v>3319</v>
      </c>
      <c r="B1010">
        <f>Sheet1!D1011</f>
        <v>0</v>
      </c>
      <c r="C1010" t="s">
        <v>22</v>
      </c>
    </row>
    <row r="1011" spans="1:3" x14ac:dyDescent="0.25">
      <c r="A1011">
        <f>Sheet1!C1012</f>
        <v>3321</v>
      </c>
      <c r="B1011">
        <f>Sheet1!D1012</f>
        <v>2</v>
      </c>
      <c r="C1011" t="s">
        <v>22</v>
      </c>
    </row>
    <row r="1012" spans="1:3" x14ac:dyDescent="0.25">
      <c r="A1012">
        <f>Sheet1!C1013</f>
        <v>3322</v>
      </c>
      <c r="B1012">
        <f>Sheet1!D1013</f>
        <v>0</v>
      </c>
      <c r="C1012" t="s">
        <v>22</v>
      </c>
    </row>
    <row r="1013" spans="1:3" x14ac:dyDescent="0.25">
      <c r="A1013">
        <f>Sheet1!C1014</f>
        <v>3323</v>
      </c>
      <c r="B1013">
        <f>Sheet1!D1014</f>
        <v>0</v>
      </c>
      <c r="C1013" t="s">
        <v>22</v>
      </c>
    </row>
    <row r="1014" spans="1:3" x14ac:dyDescent="0.25">
      <c r="A1014">
        <f>Sheet1!C1015</f>
        <v>3324</v>
      </c>
      <c r="B1014">
        <f>Sheet1!D1015</f>
        <v>0</v>
      </c>
      <c r="C1014" t="s">
        <v>22</v>
      </c>
    </row>
    <row r="1015" spans="1:3" x14ac:dyDescent="0.25">
      <c r="A1015">
        <f>Sheet1!C1016</f>
        <v>3325</v>
      </c>
      <c r="B1015">
        <f>Sheet1!D1016</f>
        <v>0</v>
      </c>
      <c r="C1015" t="s">
        <v>22</v>
      </c>
    </row>
    <row r="1016" spans="1:3" x14ac:dyDescent="0.25">
      <c r="A1016">
        <f>Sheet1!C1017</f>
        <v>3328</v>
      </c>
      <c r="B1016">
        <f>Sheet1!D1017</f>
        <v>5</v>
      </c>
      <c r="C1016" t="s">
        <v>22</v>
      </c>
    </row>
    <row r="1017" spans="1:3" x14ac:dyDescent="0.25">
      <c r="A1017">
        <f>Sheet1!C1018</f>
        <v>3329</v>
      </c>
      <c r="B1017">
        <f>Sheet1!D1018</f>
        <v>0</v>
      </c>
      <c r="C1017" t="s">
        <v>22</v>
      </c>
    </row>
    <row r="1018" spans="1:3" x14ac:dyDescent="0.25">
      <c r="A1018">
        <f>Sheet1!C1019</f>
        <v>3330</v>
      </c>
      <c r="B1018">
        <f>Sheet1!D1019</f>
        <v>0</v>
      </c>
      <c r="C1018" t="s">
        <v>22</v>
      </c>
    </row>
    <row r="1019" spans="1:3" x14ac:dyDescent="0.25">
      <c r="A1019">
        <f>Sheet1!C1020</f>
        <v>3331</v>
      </c>
      <c r="B1019">
        <f>Sheet1!D1020</f>
        <v>12</v>
      </c>
      <c r="C1019" t="s">
        <v>22</v>
      </c>
    </row>
    <row r="1020" spans="1:3" x14ac:dyDescent="0.25">
      <c r="A1020">
        <f>Sheet1!C1021</f>
        <v>3332</v>
      </c>
      <c r="B1020">
        <f>Sheet1!D1021</f>
        <v>1</v>
      </c>
      <c r="C1020" t="s">
        <v>22</v>
      </c>
    </row>
    <row r="1021" spans="1:3" x14ac:dyDescent="0.25">
      <c r="A1021">
        <f>Sheet1!C1022</f>
        <v>3333</v>
      </c>
      <c r="B1021">
        <f>Sheet1!D1022</f>
        <v>1</v>
      </c>
      <c r="C1021" t="s">
        <v>22</v>
      </c>
    </row>
    <row r="1022" spans="1:3" x14ac:dyDescent="0.25">
      <c r="A1022">
        <f>Sheet1!C1023</f>
        <v>3334</v>
      </c>
      <c r="B1022">
        <f>Sheet1!D1023</f>
        <v>1</v>
      </c>
      <c r="C1022" t="s">
        <v>22</v>
      </c>
    </row>
    <row r="1023" spans="1:3" x14ac:dyDescent="0.25">
      <c r="A1023">
        <f>Sheet1!C1024</f>
        <v>3335</v>
      </c>
      <c r="B1023">
        <f>Sheet1!D1024</f>
        <v>4</v>
      </c>
      <c r="C1023" t="s">
        <v>22</v>
      </c>
    </row>
    <row r="1024" spans="1:3" x14ac:dyDescent="0.25">
      <c r="A1024">
        <f>Sheet1!C1025</f>
        <v>3336</v>
      </c>
      <c r="B1024">
        <f>Sheet1!D1025</f>
        <v>13</v>
      </c>
      <c r="C1024" t="s">
        <v>22</v>
      </c>
    </row>
    <row r="1025" spans="1:3" x14ac:dyDescent="0.25">
      <c r="A1025">
        <f>Sheet1!C1026</f>
        <v>3337</v>
      </c>
      <c r="B1025">
        <f>Sheet1!D1026</f>
        <v>13</v>
      </c>
      <c r="C1025" t="s">
        <v>22</v>
      </c>
    </row>
    <row r="1026" spans="1:3" x14ac:dyDescent="0.25">
      <c r="A1026">
        <f>Sheet1!C1027</f>
        <v>3338</v>
      </c>
      <c r="B1026">
        <f>Sheet1!D1027</f>
        <v>17</v>
      </c>
      <c r="C1026" t="s">
        <v>22</v>
      </c>
    </row>
    <row r="1027" spans="1:3" x14ac:dyDescent="0.25">
      <c r="A1027">
        <f>Sheet1!C1028</f>
        <v>3340</v>
      </c>
      <c r="B1027">
        <f>Sheet1!D1028</f>
        <v>13</v>
      </c>
      <c r="C1027" t="s">
        <v>22</v>
      </c>
    </row>
    <row r="1028" spans="1:3" x14ac:dyDescent="0.25">
      <c r="A1028">
        <f>Sheet1!C1029</f>
        <v>3341</v>
      </c>
      <c r="B1028">
        <f>Sheet1!D1029</f>
        <v>0</v>
      </c>
      <c r="C1028" t="s">
        <v>22</v>
      </c>
    </row>
    <row r="1029" spans="1:3" x14ac:dyDescent="0.25">
      <c r="A1029">
        <f>Sheet1!C1030</f>
        <v>3342</v>
      </c>
      <c r="B1029">
        <f>Sheet1!D1030</f>
        <v>5</v>
      </c>
      <c r="C1029" t="s">
        <v>22</v>
      </c>
    </row>
    <row r="1030" spans="1:3" x14ac:dyDescent="0.25">
      <c r="A1030">
        <f>Sheet1!C1031</f>
        <v>3345</v>
      </c>
      <c r="B1030">
        <f>Sheet1!D1031</f>
        <v>2</v>
      </c>
      <c r="C1030" t="s">
        <v>22</v>
      </c>
    </row>
    <row r="1031" spans="1:3" x14ac:dyDescent="0.25">
      <c r="A1031">
        <f>Sheet1!C1032</f>
        <v>3350</v>
      </c>
      <c r="B1031">
        <f>Sheet1!D1032</f>
        <v>31</v>
      </c>
      <c r="C1031" t="s">
        <v>22</v>
      </c>
    </row>
    <row r="1032" spans="1:3" x14ac:dyDescent="0.25">
      <c r="A1032">
        <f>Sheet1!C1033</f>
        <v>3351</v>
      </c>
      <c r="B1032">
        <f>Sheet1!D1033</f>
        <v>6</v>
      </c>
      <c r="C1032" t="s">
        <v>22</v>
      </c>
    </row>
    <row r="1033" spans="1:3" x14ac:dyDescent="0.25">
      <c r="A1033">
        <f>Sheet1!C1034</f>
        <v>3352</v>
      </c>
      <c r="B1033">
        <f>Sheet1!D1034</f>
        <v>14</v>
      </c>
      <c r="C1033" t="s">
        <v>22</v>
      </c>
    </row>
    <row r="1034" spans="1:3" x14ac:dyDescent="0.25">
      <c r="A1034">
        <f>Sheet1!C1035</f>
        <v>3353</v>
      </c>
      <c r="B1034">
        <f>Sheet1!D1035</f>
        <v>0</v>
      </c>
      <c r="C1034" t="s">
        <v>22</v>
      </c>
    </row>
    <row r="1035" spans="1:3" x14ac:dyDescent="0.25">
      <c r="A1035">
        <f>Sheet1!C1036</f>
        <v>3354</v>
      </c>
      <c r="B1035">
        <f>Sheet1!D1036</f>
        <v>0</v>
      </c>
      <c r="C1035" t="s">
        <v>22</v>
      </c>
    </row>
    <row r="1036" spans="1:3" x14ac:dyDescent="0.25">
      <c r="A1036">
        <f>Sheet1!C1037</f>
        <v>3355</v>
      </c>
      <c r="B1036">
        <f>Sheet1!D1037</f>
        <v>5</v>
      </c>
      <c r="C1036" t="s">
        <v>22</v>
      </c>
    </row>
    <row r="1037" spans="1:3" x14ac:dyDescent="0.25">
      <c r="A1037">
        <f>Sheet1!C1038</f>
        <v>3356</v>
      </c>
      <c r="B1037">
        <f>Sheet1!D1038</f>
        <v>6</v>
      </c>
      <c r="C1037" t="s">
        <v>22</v>
      </c>
    </row>
    <row r="1038" spans="1:3" x14ac:dyDescent="0.25">
      <c r="A1038">
        <f>Sheet1!C1039</f>
        <v>3357</v>
      </c>
      <c r="B1038">
        <f>Sheet1!D1039</f>
        <v>5</v>
      </c>
      <c r="C1038" t="s">
        <v>22</v>
      </c>
    </row>
    <row r="1039" spans="1:3" x14ac:dyDescent="0.25">
      <c r="A1039">
        <f>Sheet1!C1040</f>
        <v>3358</v>
      </c>
      <c r="B1039">
        <f>Sheet1!D1040</f>
        <v>0</v>
      </c>
      <c r="C1039" t="s">
        <v>22</v>
      </c>
    </row>
    <row r="1040" spans="1:3" x14ac:dyDescent="0.25">
      <c r="A1040">
        <f>Sheet1!C1041</f>
        <v>3360</v>
      </c>
      <c r="B1040">
        <f>Sheet1!D1041</f>
        <v>0</v>
      </c>
      <c r="C1040" t="s">
        <v>22</v>
      </c>
    </row>
    <row r="1041" spans="1:3" x14ac:dyDescent="0.25">
      <c r="A1041">
        <f>Sheet1!C1042</f>
        <v>3361</v>
      </c>
      <c r="B1041">
        <f>Sheet1!D1042</f>
        <v>0</v>
      </c>
      <c r="C1041" t="s">
        <v>22</v>
      </c>
    </row>
    <row r="1042" spans="1:3" x14ac:dyDescent="0.25">
      <c r="A1042">
        <f>Sheet1!C1043</f>
        <v>3363</v>
      </c>
      <c r="B1042">
        <f>Sheet1!D1043</f>
        <v>3</v>
      </c>
      <c r="C1042" t="s">
        <v>22</v>
      </c>
    </row>
    <row r="1043" spans="1:3" x14ac:dyDescent="0.25">
      <c r="A1043">
        <f>Sheet1!C1044</f>
        <v>3364</v>
      </c>
      <c r="B1043">
        <f>Sheet1!D1044</f>
        <v>6</v>
      </c>
      <c r="C1043" t="s">
        <v>22</v>
      </c>
    </row>
    <row r="1044" spans="1:3" x14ac:dyDescent="0.25">
      <c r="A1044">
        <f>Sheet1!C1045</f>
        <v>3370</v>
      </c>
      <c r="B1044">
        <f>Sheet1!D1045</f>
        <v>2</v>
      </c>
      <c r="C1044" t="s">
        <v>22</v>
      </c>
    </row>
    <row r="1045" spans="1:3" x14ac:dyDescent="0.25">
      <c r="A1045">
        <f>Sheet1!C1046</f>
        <v>3371</v>
      </c>
      <c r="B1045">
        <f>Sheet1!D1046</f>
        <v>0</v>
      </c>
      <c r="C1045" t="s">
        <v>22</v>
      </c>
    </row>
    <row r="1046" spans="1:3" x14ac:dyDescent="0.25">
      <c r="A1046">
        <f>Sheet1!C1047</f>
        <v>3373</v>
      </c>
      <c r="B1046">
        <f>Sheet1!D1047</f>
        <v>1</v>
      </c>
      <c r="C1046" t="s">
        <v>22</v>
      </c>
    </row>
    <row r="1047" spans="1:3" x14ac:dyDescent="0.25">
      <c r="A1047">
        <f>Sheet1!C1048</f>
        <v>3374</v>
      </c>
      <c r="B1047">
        <f>Sheet1!D1048</f>
        <v>0</v>
      </c>
      <c r="C1047" t="s">
        <v>22</v>
      </c>
    </row>
    <row r="1048" spans="1:3" x14ac:dyDescent="0.25">
      <c r="A1048">
        <f>Sheet1!C1049</f>
        <v>3375</v>
      </c>
      <c r="B1048">
        <f>Sheet1!D1049</f>
        <v>0</v>
      </c>
      <c r="C1048" t="s">
        <v>22</v>
      </c>
    </row>
    <row r="1049" spans="1:3" x14ac:dyDescent="0.25">
      <c r="A1049">
        <f>Sheet1!C1050</f>
        <v>3377</v>
      </c>
      <c r="B1049">
        <f>Sheet1!D1050</f>
        <v>2</v>
      </c>
      <c r="C1049" t="s">
        <v>22</v>
      </c>
    </row>
    <row r="1050" spans="1:3" x14ac:dyDescent="0.25">
      <c r="A1050">
        <f>Sheet1!C1051</f>
        <v>3378</v>
      </c>
      <c r="B1050">
        <f>Sheet1!D1051</f>
        <v>0</v>
      </c>
      <c r="C1050" t="s">
        <v>22</v>
      </c>
    </row>
    <row r="1051" spans="1:3" x14ac:dyDescent="0.25">
      <c r="A1051">
        <f>Sheet1!C1052</f>
        <v>3379</v>
      </c>
      <c r="B1051">
        <f>Sheet1!D1052</f>
        <v>0</v>
      </c>
      <c r="C1051" t="s">
        <v>22</v>
      </c>
    </row>
    <row r="1052" spans="1:3" x14ac:dyDescent="0.25">
      <c r="A1052">
        <f>Sheet1!C1053</f>
        <v>3380</v>
      </c>
      <c r="B1052">
        <f>Sheet1!D1053</f>
        <v>1</v>
      </c>
      <c r="C1052" t="s">
        <v>22</v>
      </c>
    </row>
    <row r="1053" spans="1:3" x14ac:dyDescent="0.25">
      <c r="A1053">
        <f>Sheet1!C1054</f>
        <v>3381</v>
      </c>
      <c r="B1053">
        <f>Sheet1!D1054</f>
        <v>0</v>
      </c>
      <c r="C1053" t="s">
        <v>22</v>
      </c>
    </row>
    <row r="1054" spans="1:3" x14ac:dyDescent="0.25">
      <c r="A1054">
        <f>Sheet1!C1055</f>
        <v>3384</v>
      </c>
      <c r="B1054">
        <f>Sheet1!D1055</f>
        <v>0</v>
      </c>
      <c r="C1054" t="s">
        <v>22</v>
      </c>
    </row>
    <row r="1055" spans="1:3" x14ac:dyDescent="0.25">
      <c r="A1055">
        <f>Sheet1!C1056</f>
        <v>3385</v>
      </c>
      <c r="B1055">
        <f>Sheet1!D1056</f>
        <v>0</v>
      </c>
      <c r="C1055" t="s">
        <v>22</v>
      </c>
    </row>
    <row r="1056" spans="1:3" x14ac:dyDescent="0.25">
      <c r="A1056">
        <f>Sheet1!C1057</f>
        <v>3387</v>
      </c>
      <c r="B1056">
        <f>Sheet1!D1057</f>
        <v>0</v>
      </c>
      <c r="C1056" t="s">
        <v>22</v>
      </c>
    </row>
    <row r="1057" spans="1:3" x14ac:dyDescent="0.25">
      <c r="A1057">
        <f>Sheet1!C1058</f>
        <v>3388</v>
      </c>
      <c r="B1057">
        <f>Sheet1!D1058</f>
        <v>0</v>
      </c>
      <c r="C1057" t="s">
        <v>22</v>
      </c>
    </row>
    <row r="1058" spans="1:3" x14ac:dyDescent="0.25">
      <c r="A1058">
        <f>Sheet1!C1059</f>
        <v>3390</v>
      </c>
      <c r="B1058">
        <f>Sheet1!D1059</f>
        <v>0</v>
      </c>
      <c r="C1058" t="s">
        <v>22</v>
      </c>
    </row>
    <row r="1059" spans="1:3" x14ac:dyDescent="0.25">
      <c r="A1059">
        <f>Sheet1!C1060</f>
        <v>3391</v>
      </c>
      <c r="B1059">
        <f>Sheet1!D1060</f>
        <v>0</v>
      </c>
      <c r="C1059" t="s">
        <v>22</v>
      </c>
    </row>
    <row r="1060" spans="1:3" x14ac:dyDescent="0.25">
      <c r="A1060">
        <f>Sheet1!C1061</f>
        <v>3392</v>
      </c>
      <c r="B1060">
        <f>Sheet1!D1061</f>
        <v>0</v>
      </c>
      <c r="C1060" t="s">
        <v>22</v>
      </c>
    </row>
    <row r="1061" spans="1:3" x14ac:dyDescent="0.25">
      <c r="A1061">
        <f>Sheet1!C1062</f>
        <v>3393</v>
      </c>
      <c r="B1061">
        <f>Sheet1!D1062</f>
        <v>1</v>
      </c>
      <c r="C1061" t="s">
        <v>22</v>
      </c>
    </row>
    <row r="1062" spans="1:3" x14ac:dyDescent="0.25">
      <c r="A1062">
        <f>Sheet1!C1063</f>
        <v>3395</v>
      </c>
      <c r="B1062">
        <f>Sheet1!D1063</f>
        <v>0</v>
      </c>
      <c r="C1062" t="s">
        <v>22</v>
      </c>
    </row>
    <row r="1063" spans="1:3" x14ac:dyDescent="0.25">
      <c r="A1063">
        <f>Sheet1!C1064</f>
        <v>3396</v>
      </c>
      <c r="B1063">
        <f>Sheet1!D1064</f>
        <v>0</v>
      </c>
      <c r="C1063" t="s">
        <v>22</v>
      </c>
    </row>
    <row r="1064" spans="1:3" x14ac:dyDescent="0.25">
      <c r="A1064">
        <f>Sheet1!C1065</f>
        <v>3400</v>
      </c>
      <c r="B1064">
        <f>Sheet1!D1065</f>
        <v>2</v>
      </c>
      <c r="C1064" t="s">
        <v>22</v>
      </c>
    </row>
    <row r="1065" spans="1:3" x14ac:dyDescent="0.25">
      <c r="A1065">
        <f>Sheet1!C1066</f>
        <v>3401</v>
      </c>
      <c r="B1065">
        <f>Sheet1!D1066</f>
        <v>3</v>
      </c>
      <c r="C1065" t="s">
        <v>22</v>
      </c>
    </row>
    <row r="1066" spans="1:3" x14ac:dyDescent="0.25">
      <c r="A1066">
        <f>Sheet1!C1067</f>
        <v>3402</v>
      </c>
      <c r="B1066">
        <f>Sheet1!D1067</f>
        <v>0</v>
      </c>
      <c r="C1066" t="s">
        <v>22</v>
      </c>
    </row>
    <row r="1067" spans="1:3" x14ac:dyDescent="0.25">
      <c r="A1067">
        <f>Sheet1!C1068</f>
        <v>3407</v>
      </c>
      <c r="B1067">
        <f>Sheet1!D1068</f>
        <v>0</v>
      </c>
      <c r="C1067" t="s">
        <v>22</v>
      </c>
    </row>
    <row r="1068" spans="1:3" x14ac:dyDescent="0.25">
      <c r="A1068">
        <f>Sheet1!C1069</f>
        <v>3409</v>
      </c>
      <c r="B1068">
        <f>Sheet1!D1069</f>
        <v>0</v>
      </c>
      <c r="C1068" t="s">
        <v>22</v>
      </c>
    </row>
    <row r="1069" spans="1:3" x14ac:dyDescent="0.25">
      <c r="A1069">
        <f>Sheet1!C1070</f>
        <v>3412</v>
      </c>
      <c r="B1069">
        <f>Sheet1!D1070</f>
        <v>0</v>
      </c>
      <c r="C1069" t="s">
        <v>22</v>
      </c>
    </row>
    <row r="1070" spans="1:3" x14ac:dyDescent="0.25">
      <c r="A1070">
        <f>Sheet1!C1071</f>
        <v>3413</v>
      </c>
      <c r="B1070">
        <f>Sheet1!D1071</f>
        <v>1</v>
      </c>
      <c r="C1070" t="s">
        <v>22</v>
      </c>
    </row>
    <row r="1071" spans="1:3" x14ac:dyDescent="0.25">
      <c r="A1071">
        <f>Sheet1!C1072</f>
        <v>3414</v>
      </c>
      <c r="B1071">
        <f>Sheet1!D1072</f>
        <v>1</v>
      </c>
      <c r="C1071" t="s">
        <v>22</v>
      </c>
    </row>
    <row r="1072" spans="1:3" x14ac:dyDescent="0.25">
      <c r="A1072">
        <f>Sheet1!C1073</f>
        <v>3415</v>
      </c>
      <c r="B1072">
        <f>Sheet1!D1073</f>
        <v>0</v>
      </c>
      <c r="C1072" t="s">
        <v>22</v>
      </c>
    </row>
    <row r="1073" spans="1:3" x14ac:dyDescent="0.25">
      <c r="A1073">
        <f>Sheet1!C1074</f>
        <v>3418</v>
      </c>
      <c r="B1073">
        <f>Sheet1!D1074</f>
        <v>1</v>
      </c>
      <c r="C1073" t="s">
        <v>22</v>
      </c>
    </row>
    <row r="1074" spans="1:3" x14ac:dyDescent="0.25">
      <c r="A1074">
        <f>Sheet1!C1075</f>
        <v>3419</v>
      </c>
      <c r="B1074">
        <f>Sheet1!D1075</f>
        <v>0</v>
      </c>
      <c r="C1074" t="s">
        <v>22</v>
      </c>
    </row>
    <row r="1075" spans="1:3" x14ac:dyDescent="0.25">
      <c r="A1075">
        <f>Sheet1!C1076</f>
        <v>3420</v>
      </c>
      <c r="B1075">
        <f>Sheet1!D1076</f>
        <v>0</v>
      </c>
      <c r="C1075" t="s">
        <v>22</v>
      </c>
    </row>
    <row r="1076" spans="1:3" x14ac:dyDescent="0.25">
      <c r="A1076">
        <f>Sheet1!C1077</f>
        <v>3423</v>
      </c>
      <c r="B1076">
        <f>Sheet1!D1077</f>
        <v>0</v>
      </c>
      <c r="C1076" t="s">
        <v>22</v>
      </c>
    </row>
    <row r="1077" spans="1:3" x14ac:dyDescent="0.25">
      <c r="A1077">
        <f>Sheet1!C1078</f>
        <v>3424</v>
      </c>
      <c r="B1077">
        <f>Sheet1!D1078</f>
        <v>3</v>
      </c>
      <c r="C1077" t="s">
        <v>22</v>
      </c>
    </row>
    <row r="1078" spans="1:3" x14ac:dyDescent="0.25">
      <c r="A1078">
        <f>Sheet1!C1079</f>
        <v>3427</v>
      </c>
      <c r="B1078">
        <f>Sheet1!D1079</f>
        <v>10</v>
      </c>
      <c r="C1078" t="s">
        <v>22</v>
      </c>
    </row>
    <row r="1079" spans="1:3" x14ac:dyDescent="0.25">
      <c r="A1079">
        <f>Sheet1!C1080</f>
        <v>3428</v>
      </c>
      <c r="B1079">
        <f>Sheet1!D1080</f>
        <v>0</v>
      </c>
      <c r="C1079" t="s">
        <v>22</v>
      </c>
    </row>
    <row r="1080" spans="1:3" x14ac:dyDescent="0.25">
      <c r="A1080">
        <f>Sheet1!C1081</f>
        <v>3429</v>
      </c>
      <c r="B1080">
        <f>Sheet1!D1081</f>
        <v>44</v>
      </c>
      <c r="C1080" t="s">
        <v>22</v>
      </c>
    </row>
    <row r="1081" spans="1:3" x14ac:dyDescent="0.25">
      <c r="A1081">
        <f>Sheet1!C1082</f>
        <v>3430</v>
      </c>
      <c r="B1081">
        <f>Sheet1!D1082</f>
        <v>0</v>
      </c>
      <c r="C1081" t="s">
        <v>22</v>
      </c>
    </row>
    <row r="1082" spans="1:3" x14ac:dyDescent="0.25">
      <c r="A1082">
        <f>Sheet1!C1083</f>
        <v>3431</v>
      </c>
      <c r="B1082">
        <f>Sheet1!D1083</f>
        <v>1</v>
      </c>
      <c r="C1082" t="s">
        <v>22</v>
      </c>
    </row>
    <row r="1083" spans="1:3" x14ac:dyDescent="0.25">
      <c r="A1083">
        <f>Sheet1!C1084</f>
        <v>3432</v>
      </c>
      <c r="B1083">
        <f>Sheet1!D1084</f>
        <v>0</v>
      </c>
      <c r="C1083" t="s">
        <v>22</v>
      </c>
    </row>
    <row r="1084" spans="1:3" x14ac:dyDescent="0.25">
      <c r="A1084">
        <f>Sheet1!C1085</f>
        <v>3433</v>
      </c>
      <c r="B1084">
        <f>Sheet1!D1085</f>
        <v>2</v>
      </c>
      <c r="C1084" t="s">
        <v>22</v>
      </c>
    </row>
    <row r="1085" spans="1:3" x14ac:dyDescent="0.25">
      <c r="A1085">
        <f>Sheet1!C1086</f>
        <v>3434</v>
      </c>
      <c r="B1085">
        <f>Sheet1!D1086</f>
        <v>5</v>
      </c>
      <c r="C1085" t="s">
        <v>22</v>
      </c>
    </row>
    <row r="1086" spans="1:3" x14ac:dyDescent="0.25">
      <c r="A1086">
        <f>Sheet1!C1087</f>
        <v>3435</v>
      </c>
      <c r="B1086">
        <f>Sheet1!D1087</f>
        <v>5</v>
      </c>
      <c r="C1086" t="s">
        <v>22</v>
      </c>
    </row>
    <row r="1087" spans="1:3" x14ac:dyDescent="0.25">
      <c r="A1087">
        <f>Sheet1!C1088</f>
        <v>3437</v>
      </c>
      <c r="B1087">
        <f>Sheet1!D1088</f>
        <v>11</v>
      </c>
      <c r="C1087" t="s">
        <v>22</v>
      </c>
    </row>
    <row r="1088" spans="1:3" x14ac:dyDescent="0.25">
      <c r="A1088">
        <f>Sheet1!C1089</f>
        <v>3438</v>
      </c>
      <c r="B1088">
        <f>Sheet1!D1089</f>
        <v>3</v>
      </c>
      <c r="C1088" t="s">
        <v>22</v>
      </c>
    </row>
    <row r="1089" spans="1:3" x14ac:dyDescent="0.25">
      <c r="A1089">
        <f>Sheet1!C1090</f>
        <v>3440</v>
      </c>
      <c r="B1089">
        <f>Sheet1!D1090</f>
        <v>1</v>
      </c>
      <c r="C1089" t="s">
        <v>22</v>
      </c>
    </row>
    <row r="1090" spans="1:3" x14ac:dyDescent="0.25">
      <c r="A1090">
        <f>Sheet1!C1091</f>
        <v>3441</v>
      </c>
      <c r="B1090">
        <f>Sheet1!D1091</f>
        <v>2</v>
      </c>
      <c r="C1090" t="s">
        <v>22</v>
      </c>
    </row>
    <row r="1091" spans="1:3" x14ac:dyDescent="0.25">
      <c r="A1091">
        <f>Sheet1!C1092</f>
        <v>3442</v>
      </c>
      <c r="B1091">
        <f>Sheet1!D1092</f>
        <v>12</v>
      </c>
      <c r="C1091" t="s">
        <v>22</v>
      </c>
    </row>
    <row r="1092" spans="1:3" x14ac:dyDescent="0.25">
      <c r="A1092">
        <f>Sheet1!C1093</f>
        <v>3444</v>
      </c>
      <c r="B1092">
        <f>Sheet1!D1093</f>
        <v>23</v>
      </c>
      <c r="C1092" t="s">
        <v>22</v>
      </c>
    </row>
    <row r="1093" spans="1:3" x14ac:dyDescent="0.25">
      <c r="A1093">
        <f>Sheet1!C1094</f>
        <v>3446</v>
      </c>
      <c r="B1093">
        <f>Sheet1!D1094</f>
        <v>2</v>
      </c>
      <c r="C1093" t="s">
        <v>22</v>
      </c>
    </row>
    <row r="1094" spans="1:3" x14ac:dyDescent="0.25">
      <c r="A1094">
        <f>Sheet1!C1095</f>
        <v>3447</v>
      </c>
      <c r="B1094">
        <f>Sheet1!D1095</f>
        <v>2</v>
      </c>
      <c r="C1094" t="s">
        <v>22</v>
      </c>
    </row>
    <row r="1095" spans="1:3" x14ac:dyDescent="0.25">
      <c r="A1095">
        <f>Sheet1!C1096</f>
        <v>3448</v>
      </c>
      <c r="B1095">
        <f>Sheet1!D1096</f>
        <v>0</v>
      </c>
      <c r="C1095" t="s">
        <v>22</v>
      </c>
    </row>
    <row r="1096" spans="1:3" x14ac:dyDescent="0.25">
      <c r="A1096">
        <f>Sheet1!C1097</f>
        <v>3450</v>
      </c>
      <c r="B1096">
        <f>Sheet1!D1097</f>
        <v>14</v>
      </c>
      <c r="C1096" t="s">
        <v>22</v>
      </c>
    </row>
    <row r="1097" spans="1:3" x14ac:dyDescent="0.25">
      <c r="A1097">
        <f>Sheet1!C1098</f>
        <v>3451</v>
      </c>
      <c r="B1097">
        <f>Sheet1!D1098</f>
        <v>12</v>
      </c>
      <c r="C1097" t="s">
        <v>22</v>
      </c>
    </row>
    <row r="1098" spans="1:3" x14ac:dyDescent="0.25">
      <c r="A1098">
        <f>Sheet1!C1099</f>
        <v>3453</v>
      </c>
      <c r="B1098">
        <f>Sheet1!D1099</f>
        <v>6</v>
      </c>
      <c r="C1098" t="s">
        <v>22</v>
      </c>
    </row>
    <row r="1099" spans="1:3" x14ac:dyDescent="0.25">
      <c r="A1099">
        <f>Sheet1!C1100</f>
        <v>3458</v>
      </c>
      <c r="B1099">
        <f>Sheet1!D1100</f>
        <v>5</v>
      </c>
      <c r="C1099" t="s">
        <v>22</v>
      </c>
    </row>
    <row r="1100" spans="1:3" x14ac:dyDescent="0.25">
      <c r="A1100">
        <f>Sheet1!C1101</f>
        <v>3460</v>
      </c>
      <c r="B1100">
        <f>Sheet1!D1101</f>
        <v>4</v>
      </c>
      <c r="C1100" t="s">
        <v>22</v>
      </c>
    </row>
    <row r="1101" spans="1:3" x14ac:dyDescent="0.25">
      <c r="A1101">
        <f>Sheet1!C1102</f>
        <v>3461</v>
      </c>
      <c r="B1101">
        <f>Sheet1!D1102</f>
        <v>10</v>
      </c>
      <c r="C1101" t="s">
        <v>22</v>
      </c>
    </row>
    <row r="1102" spans="1:3" x14ac:dyDescent="0.25">
      <c r="A1102">
        <f>Sheet1!C1103</f>
        <v>3462</v>
      </c>
      <c r="B1102">
        <f>Sheet1!D1103</f>
        <v>0</v>
      </c>
      <c r="C1102" t="s">
        <v>22</v>
      </c>
    </row>
    <row r="1103" spans="1:3" x14ac:dyDescent="0.25">
      <c r="A1103">
        <f>Sheet1!C1104</f>
        <v>3463</v>
      </c>
      <c r="B1103">
        <f>Sheet1!D1104</f>
        <v>0</v>
      </c>
      <c r="C1103" t="s">
        <v>22</v>
      </c>
    </row>
    <row r="1104" spans="1:3" x14ac:dyDescent="0.25">
      <c r="A1104">
        <f>Sheet1!C1105</f>
        <v>3464</v>
      </c>
      <c r="B1104">
        <f>Sheet1!D1105</f>
        <v>1</v>
      </c>
      <c r="C1104" t="s">
        <v>22</v>
      </c>
    </row>
    <row r="1105" spans="1:3" x14ac:dyDescent="0.25">
      <c r="A1105">
        <f>Sheet1!C1106</f>
        <v>3465</v>
      </c>
      <c r="B1105">
        <f>Sheet1!D1106</f>
        <v>4</v>
      </c>
      <c r="C1105" t="s">
        <v>22</v>
      </c>
    </row>
    <row r="1106" spans="1:3" x14ac:dyDescent="0.25">
      <c r="A1106">
        <f>Sheet1!C1107</f>
        <v>3467</v>
      </c>
      <c r="B1106">
        <f>Sheet1!D1107</f>
        <v>1</v>
      </c>
      <c r="C1106" t="s">
        <v>22</v>
      </c>
    </row>
    <row r="1107" spans="1:3" x14ac:dyDescent="0.25">
      <c r="A1107">
        <f>Sheet1!C1108</f>
        <v>3468</v>
      </c>
      <c r="B1107">
        <f>Sheet1!D1108</f>
        <v>0</v>
      </c>
      <c r="C1107" t="s">
        <v>22</v>
      </c>
    </row>
    <row r="1108" spans="1:3" x14ac:dyDescent="0.25">
      <c r="A1108">
        <f>Sheet1!C1109</f>
        <v>3469</v>
      </c>
      <c r="B1108">
        <f>Sheet1!D1109</f>
        <v>0</v>
      </c>
      <c r="C1108" t="s">
        <v>22</v>
      </c>
    </row>
    <row r="1109" spans="1:3" x14ac:dyDescent="0.25">
      <c r="A1109">
        <f>Sheet1!C1110</f>
        <v>3472</v>
      </c>
      <c r="B1109">
        <f>Sheet1!D1110</f>
        <v>0</v>
      </c>
      <c r="C1109" t="s">
        <v>22</v>
      </c>
    </row>
    <row r="1110" spans="1:3" x14ac:dyDescent="0.25">
      <c r="A1110">
        <f>Sheet1!C1111</f>
        <v>3475</v>
      </c>
      <c r="B1110">
        <f>Sheet1!D1111</f>
        <v>0</v>
      </c>
      <c r="C1110" t="s">
        <v>22</v>
      </c>
    </row>
    <row r="1111" spans="1:3" x14ac:dyDescent="0.25">
      <c r="A1111">
        <f>Sheet1!C1112</f>
        <v>3477</v>
      </c>
      <c r="B1111">
        <f>Sheet1!D1112</f>
        <v>0</v>
      </c>
      <c r="C1111" t="s">
        <v>22</v>
      </c>
    </row>
    <row r="1112" spans="1:3" x14ac:dyDescent="0.25">
      <c r="A1112">
        <f>Sheet1!C1113</f>
        <v>3478</v>
      </c>
      <c r="B1112">
        <f>Sheet1!D1113</f>
        <v>1</v>
      </c>
      <c r="C1112" t="s">
        <v>22</v>
      </c>
    </row>
    <row r="1113" spans="1:3" x14ac:dyDescent="0.25">
      <c r="A1113">
        <f>Sheet1!C1114</f>
        <v>3480</v>
      </c>
      <c r="B1113">
        <f>Sheet1!D1114</f>
        <v>0</v>
      </c>
      <c r="C1113" t="s">
        <v>22</v>
      </c>
    </row>
    <row r="1114" spans="1:3" x14ac:dyDescent="0.25">
      <c r="A1114">
        <f>Sheet1!C1115</f>
        <v>3482</v>
      </c>
      <c r="B1114">
        <f>Sheet1!D1115</f>
        <v>0</v>
      </c>
      <c r="C1114" t="s">
        <v>22</v>
      </c>
    </row>
    <row r="1115" spans="1:3" x14ac:dyDescent="0.25">
      <c r="A1115">
        <f>Sheet1!C1116</f>
        <v>3483</v>
      </c>
      <c r="B1115">
        <f>Sheet1!D1116</f>
        <v>0</v>
      </c>
      <c r="C1115" t="s">
        <v>22</v>
      </c>
    </row>
    <row r="1116" spans="1:3" x14ac:dyDescent="0.25">
      <c r="A1116">
        <f>Sheet1!C1117</f>
        <v>3485</v>
      </c>
      <c r="B1116">
        <f>Sheet1!D1117</f>
        <v>0</v>
      </c>
      <c r="C1116" t="s">
        <v>22</v>
      </c>
    </row>
    <row r="1117" spans="1:3" x14ac:dyDescent="0.25">
      <c r="A1117">
        <f>Sheet1!C1118</f>
        <v>3487</v>
      </c>
      <c r="B1117">
        <f>Sheet1!D1118</f>
        <v>0</v>
      </c>
      <c r="C1117" t="s">
        <v>22</v>
      </c>
    </row>
    <row r="1118" spans="1:3" x14ac:dyDescent="0.25">
      <c r="A1118">
        <f>Sheet1!C1119</f>
        <v>3488</v>
      </c>
      <c r="B1118">
        <f>Sheet1!D1119</f>
        <v>0</v>
      </c>
      <c r="C1118" t="s">
        <v>22</v>
      </c>
    </row>
    <row r="1119" spans="1:3" x14ac:dyDescent="0.25">
      <c r="A1119">
        <f>Sheet1!C1120</f>
        <v>3489</v>
      </c>
      <c r="B1119">
        <f>Sheet1!D1120</f>
        <v>0</v>
      </c>
      <c r="C1119" t="s">
        <v>22</v>
      </c>
    </row>
    <row r="1120" spans="1:3" x14ac:dyDescent="0.25">
      <c r="A1120">
        <f>Sheet1!C1121</f>
        <v>3490</v>
      </c>
      <c r="B1120">
        <f>Sheet1!D1121</f>
        <v>0</v>
      </c>
      <c r="C1120" t="s">
        <v>22</v>
      </c>
    </row>
    <row r="1121" spans="1:3" x14ac:dyDescent="0.25">
      <c r="A1121">
        <f>Sheet1!C1122</f>
        <v>3491</v>
      </c>
      <c r="B1121">
        <f>Sheet1!D1122</f>
        <v>0</v>
      </c>
      <c r="C1121" t="s">
        <v>22</v>
      </c>
    </row>
    <row r="1122" spans="1:3" x14ac:dyDescent="0.25">
      <c r="A1122">
        <f>Sheet1!C1123</f>
        <v>3494</v>
      </c>
      <c r="B1122">
        <f>Sheet1!D1123</f>
        <v>0</v>
      </c>
      <c r="C1122" t="s">
        <v>22</v>
      </c>
    </row>
    <row r="1123" spans="1:3" x14ac:dyDescent="0.25">
      <c r="A1123">
        <f>Sheet1!C1124</f>
        <v>3496</v>
      </c>
      <c r="B1123">
        <f>Sheet1!D1124</f>
        <v>1</v>
      </c>
      <c r="C1123" t="s">
        <v>22</v>
      </c>
    </row>
    <row r="1124" spans="1:3" x14ac:dyDescent="0.25">
      <c r="A1124">
        <f>Sheet1!C1125</f>
        <v>3498</v>
      </c>
      <c r="B1124">
        <f>Sheet1!D1125</f>
        <v>2</v>
      </c>
      <c r="C1124" t="s">
        <v>22</v>
      </c>
    </row>
    <row r="1125" spans="1:3" x14ac:dyDescent="0.25">
      <c r="A1125">
        <f>Sheet1!C1126</f>
        <v>3500</v>
      </c>
      <c r="B1125">
        <f>Sheet1!D1126</f>
        <v>3</v>
      </c>
      <c r="C1125" t="s">
        <v>22</v>
      </c>
    </row>
    <row r="1126" spans="1:3" x14ac:dyDescent="0.25">
      <c r="A1126">
        <f>Sheet1!C1127</f>
        <v>3501</v>
      </c>
      <c r="B1126">
        <f>Sheet1!D1127</f>
        <v>1</v>
      </c>
      <c r="C1126" t="s">
        <v>22</v>
      </c>
    </row>
    <row r="1127" spans="1:3" x14ac:dyDescent="0.25">
      <c r="A1127">
        <f>Sheet1!C1128</f>
        <v>3502</v>
      </c>
      <c r="B1127">
        <f>Sheet1!D1128</f>
        <v>0</v>
      </c>
      <c r="C1127" t="s">
        <v>22</v>
      </c>
    </row>
    <row r="1128" spans="1:3" x14ac:dyDescent="0.25">
      <c r="A1128">
        <f>Sheet1!C1129</f>
        <v>3505</v>
      </c>
      <c r="B1128">
        <f>Sheet1!D1129</f>
        <v>0</v>
      </c>
      <c r="C1128" t="s">
        <v>22</v>
      </c>
    </row>
    <row r="1129" spans="1:3" x14ac:dyDescent="0.25">
      <c r="A1129">
        <f>Sheet1!C1130</f>
        <v>3506</v>
      </c>
      <c r="B1129">
        <f>Sheet1!D1130</f>
        <v>0</v>
      </c>
      <c r="C1129" t="s">
        <v>22</v>
      </c>
    </row>
    <row r="1130" spans="1:3" x14ac:dyDescent="0.25">
      <c r="A1130">
        <f>Sheet1!C1131</f>
        <v>3507</v>
      </c>
      <c r="B1130">
        <f>Sheet1!D1131</f>
        <v>0</v>
      </c>
      <c r="C1130" t="s">
        <v>22</v>
      </c>
    </row>
    <row r="1131" spans="1:3" x14ac:dyDescent="0.25">
      <c r="A1131">
        <f>Sheet1!C1132</f>
        <v>3509</v>
      </c>
      <c r="B1131">
        <f>Sheet1!D1132</f>
        <v>0</v>
      </c>
      <c r="C1131" t="s">
        <v>22</v>
      </c>
    </row>
    <row r="1132" spans="1:3" x14ac:dyDescent="0.25">
      <c r="A1132">
        <f>Sheet1!C1133</f>
        <v>3512</v>
      </c>
      <c r="B1132">
        <f>Sheet1!D1133</f>
        <v>0</v>
      </c>
      <c r="C1132" t="s">
        <v>22</v>
      </c>
    </row>
    <row r="1133" spans="1:3" x14ac:dyDescent="0.25">
      <c r="A1133">
        <f>Sheet1!C1134</f>
        <v>3515</v>
      </c>
      <c r="B1133">
        <f>Sheet1!D1134</f>
        <v>4</v>
      </c>
      <c r="C1133" t="s">
        <v>22</v>
      </c>
    </row>
    <row r="1134" spans="1:3" x14ac:dyDescent="0.25">
      <c r="A1134">
        <f>Sheet1!C1135</f>
        <v>3516</v>
      </c>
      <c r="B1134">
        <f>Sheet1!D1135</f>
        <v>0</v>
      </c>
      <c r="C1134" t="s">
        <v>22</v>
      </c>
    </row>
    <row r="1135" spans="1:3" x14ac:dyDescent="0.25">
      <c r="A1135">
        <f>Sheet1!C1136</f>
        <v>3517</v>
      </c>
      <c r="B1135">
        <f>Sheet1!D1136</f>
        <v>2</v>
      </c>
      <c r="C1135" t="s">
        <v>22</v>
      </c>
    </row>
    <row r="1136" spans="1:3" x14ac:dyDescent="0.25">
      <c r="A1136">
        <f>Sheet1!C1137</f>
        <v>3518</v>
      </c>
      <c r="B1136">
        <f>Sheet1!D1137</f>
        <v>1</v>
      </c>
      <c r="C1136" t="s">
        <v>22</v>
      </c>
    </row>
    <row r="1137" spans="1:3" x14ac:dyDescent="0.25">
      <c r="A1137">
        <f>Sheet1!C1138</f>
        <v>3520</v>
      </c>
      <c r="B1137">
        <f>Sheet1!D1138</f>
        <v>0</v>
      </c>
      <c r="C1137" t="s">
        <v>22</v>
      </c>
    </row>
    <row r="1138" spans="1:3" x14ac:dyDescent="0.25">
      <c r="A1138">
        <f>Sheet1!C1139</f>
        <v>3521</v>
      </c>
      <c r="B1138">
        <f>Sheet1!D1139</f>
        <v>0</v>
      </c>
      <c r="C1138" t="s">
        <v>22</v>
      </c>
    </row>
    <row r="1139" spans="1:3" x14ac:dyDescent="0.25">
      <c r="A1139">
        <f>Sheet1!C1140</f>
        <v>3522</v>
      </c>
      <c r="B1139">
        <f>Sheet1!D1140</f>
        <v>0</v>
      </c>
      <c r="C1139" t="s">
        <v>22</v>
      </c>
    </row>
    <row r="1140" spans="1:3" x14ac:dyDescent="0.25">
      <c r="A1140">
        <f>Sheet1!C1141</f>
        <v>3523</v>
      </c>
      <c r="B1140">
        <f>Sheet1!D1141</f>
        <v>7</v>
      </c>
      <c r="C1140" t="s">
        <v>22</v>
      </c>
    </row>
    <row r="1141" spans="1:3" x14ac:dyDescent="0.25">
      <c r="A1141">
        <f>Sheet1!C1142</f>
        <v>3525</v>
      </c>
      <c r="B1141">
        <f>Sheet1!D1142</f>
        <v>0</v>
      </c>
      <c r="C1141" t="s">
        <v>22</v>
      </c>
    </row>
    <row r="1142" spans="1:3" x14ac:dyDescent="0.25">
      <c r="A1142">
        <f>Sheet1!C1143</f>
        <v>3527</v>
      </c>
      <c r="B1142">
        <f>Sheet1!D1143</f>
        <v>2</v>
      </c>
      <c r="C1142" t="s">
        <v>22</v>
      </c>
    </row>
    <row r="1143" spans="1:3" x14ac:dyDescent="0.25">
      <c r="A1143">
        <f>Sheet1!C1144</f>
        <v>3529</v>
      </c>
      <c r="B1143">
        <f>Sheet1!D1144</f>
        <v>0</v>
      </c>
      <c r="C1143" t="s">
        <v>22</v>
      </c>
    </row>
    <row r="1144" spans="1:3" x14ac:dyDescent="0.25">
      <c r="A1144">
        <f>Sheet1!C1145</f>
        <v>3530</v>
      </c>
      <c r="B1144">
        <f>Sheet1!D1145</f>
        <v>0</v>
      </c>
      <c r="C1144" t="s">
        <v>22</v>
      </c>
    </row>
    <row r="1145" spans="1:3" x14ac:dyDescent="0.25">
      <c r="A1145">
        <f>Sheet1!C1146</f>
        <v>3531</v>
      </c>
      <c r="B1145">
        <f>Sheet1!D1146</f>
        <v>0</v>
      </c>
      <c r="C1145" t="s">
        <v>22</v>
      </c>
    </row>
    <row r="1146" spans="1:3" x14ac:dyDescent="0.25">
      <c r="A1146">
        <f>Sheet1!C1147</f>
        <v>3533</v>
      </c>
      <c r="B1146">
        <f>Sheet1!D1147</f>
        <v>0</v>
      </c>
      <c r="C1146" t="s">
        <v>22</v>
      </c>
    </row>
    <row r="1147" spans="1:3" x14ac:dyDescent="0.25">
      <c r="A1147">
        <f>Sheet1!C1148</f>
        <v>3537</v>
      </c>
      <c r="B1147">
        <f>Sheet1!D1148</f>
        <v>0</v>
      </c>
      <c r="C1147" t="s">
        <v>22</v>
      </c>
    </row>
    <row r="1148" spans="1:3" x14ac:dyDescent="0.25">
      <c r="A1148">
        <f>Sheet1!C1149</f>
        <v>3540</v>
      </c>
      <c r="B1148">
        <f>Sheet1!D1149</f>
        <v>1</v>
      </c>
      <c r="C1148" t="s">
        <v>22</v>
      </c>
    </row>
    <row r="1149" spans="1:3" x14ac:dyDescent="0.25">
      <c r="A1149">
        <f>Sheet1!C1150</f>
        <v>3542</v>
      </c>
      <c r="B1149">
        <f>Sheet1!D1150</f>
        <v>0</v>
      </c>
      <c r="C1149" t="s">
        <v>22</v>
      </c>
    </row>
    <row r="1150" spans="1:3" x14ac:dyDescent="0.25">
      <c r="A1150">
        <f>Sheet1!C1151</f>
        <v>3544</v>
      </c>
      <c r="B1150">
        <f>Sheet1!D1151</f>
        <v>0</v>
      </c>
      <c r="C1150" t="s">
        <v>22</v>
      </c>
    </row>
    <row r="1151" spans="1:3" x14ac:dyDescent="0.25">
      <c r="A1151">
        <f>Sheet1!C1152</f>
        <v>3546</v>
      </c>
      <c r="B1151">
        <f>Sheet1!D1152</f>
        <v>0</v>
      </c>
      <c r="C1151" t="s">
        <v>22</v>
      </c>
    </row>
    <row r="1152" spans="1:3" x14ac:dyDescent="0.25">
      <c r="A1152">
        <f>Sheet1!C1153</f>
        <v>3549</v>
      </c>
      <c r="B1152">
        <f>Sheet1!D1153</f>
        <v>1</v>
      </c>
      <c r="C1152" t="s">
        <v>22</v>
      </c>
    </row>
    <row r="1153" spans="1:3" x14ac:dyDescent="0.25">
      <c r="A1153">
        <f>Sheet1!C1154</f>
        <v>3550</v>
      </c>
      <c r="B1153">
        <f>Sheet1!D1154</f>
        <v>24</v>
      </c>
      <c r="C1153" t="s">
        <v>22</v>
      </c>
    </row>
    <row r="1154" spans="1:3" x14ac:dyDescent="0.25">
      <c r="A1154">
        <f>Sheet1!C1155</f>
        <v>3551</v>
      </c>
      <c r="B1154">
        <f>Sheet1!D1155</f>
        <v>40</v>
      </c>
      <c r="C1154" t="s">
        <v>22</v>
      </c>
    </row>
    <row r="1155" spans="1:3" x14ac:dyDescent="0.25">
      <c r="A1155">
        <f>Sheet1!C1156</f>
        <v>3552</v>
      </c>
      <c r="B1155">
        <f>Sheet1!D1156</f>
        <v>0</v>
      </c>
      <c r="C1155" t="s">
        <v>22</v>
      </c>
    </row>
    <row r="1156" spans="1:3" x14ac:dyDescent="0.25">
      <c r="A1156">
        <f>Sheet1!C1157</f>
        <v>3554</v>
      </c>
      <c r="B1156">
        <f>Sheet1!D1157</f>
        <v>0</v>
      </c>
      <c r="C1156" t="s">
        <v>22</v>
      </c>
    </row>
    <row r="1157" spans="1:3" x14ac:dyDescent="0.25">
      <c r="A1157">
        <f>Sheet1!C1158</f>
        <v>3555</v>
      </c>
      <c r="B1157">
        <f>Sheet1!D1158</f>
        <v>11</v>
      </c>
      <c r="C1157" t="s">
        <v>22</v>
      </c>
    </row>
    <row r="1158" spans="1:3" x14ac:dyDescent="0.25">
      <c r="A1158">
        <f>Sheet1!C1159</f>
        <v>3556</v>
      </c>
      <c r="B1158">
        <f>Sheet1!D1159</f>
        <v>15</v>
      </c>
      <c r="C1158" t="s">
        <v>22</v>
      </c>
    </row>
    <row r="1159" spans="1:3" x14ac:dyDescent="0.25">
      <c r="A1159">
        <f>Sheet1!C1160</f>
        <v>3557</v>
      </c>
      <c r="B1159">
        <f>Sheet1!D1160</f>
        <v>0</v>
      </c>
      <c r="C1159" t="s">
        <v>22</v>
      </c>
    </row>
    <row r="1160" spans="1:3" x14ac:dyDescent="0.25">
      <c r="A1160">
        <f>Sheet1!C1161</f>
        <v>3558</v>
      </c>
      <c r="B1160">
        <f>Sheet1!D1161</f>
        <v>0</v>
      </c>
      <c r="C1160" t="s">
        <v>22</v>
      </c>
    </row>
    <row r="1161" spans="1:3" x14ac:dyDescent="0.25">
      <c r="A1161">
        <f>Sheet1!C1162</f>
        <v>3559</v>
      </c>
      <c r="B1161">
        <f>Sheet1!D1162</f>
        <v>0</v>
      </c>
      <c r="C1161" t="s">
        <v>22</v>
      </c>
    </row>
    <row r="1162" spans="1:3" x14ac:dyDescent="0.25">
      <c r="A1162">
        <f>Sheet1!C1163</f>
        <v>3561</v>
      </c>
      <c r="B1162">
        <f>Sheet1!D1163</f>
        <v>2</v>
      </c>
      <c r="C1162" t="s">
        <v>22</v>
      </c>
    </row>
    <row r="1163" spans="1:3" x14ac:dyDescent="0.25">
      <c r="A1163">
        <f>Sheet1!C1164</f>
        <v>3562</v>
      </c>
      <c r="B1163">
        <f>Sheet1!D1164</f>
        <v>0</v>
      </c>
      <c r="C1163" t="s">
        <v>22</v>
      </c>
    </row>
    <row r="1164" spans="1:3" x14ac:dyDescent="0.25">
      <c r="A1164">
        <f>Sheet1!C1165</f>
        <v>3563</v>
      </c>
      <c r="B1164">
        <f>Sheet1!D1165</f>
        <v>0</v>
      </c>
      <c r="C1164" t="s">
        <v>22</v>
      </c>
    </row>
    <row r="1165" spans="1:3" x14ac:dyDescent="0.25">
      <c r="A1165">
        <f>Sheet1!C1166</f>
        <v>3564</v>
      </c>
      <c r="B1165">
        <f>Sheet1!D1166</f>
        <v>7</v>
      </c>
      <c r="C1165" t="s">
        <v>22</v>
      </c>
    </row>
    <row r="1166" spans="1:3" x14ac:dyDescent="0.25">
      <c r="A1166">
        <f>Sheet1!C1167</f>
        <v>3565</v>
      </c>
      <c r="B1166">
        <f>Sheet1!D1167</f>
        <v>0</v>
      </c>
      <c r="C1166" t="s">
        <v>22</v>
      </c>
    </row>
    <row r="1167" spans="1:3" x14ac:dyDescent="0.25">
      <c r="A1167">
        <f>Sheet1!C1168</f>
        <v>3566</v>
      </c>
      <c r="B1167">
        <f>Sheet1!D1168</f>
        <v>0</v>
      </c>
      <c r="C1167" t="s">
        <v>22</v>
      </c>
    </row>
    <row r="1168" spans="1:3" x14ac:dyDescent="0.25">
      <c r="A1168">
        <f>Sheet1!C1169</f>
        <v>3567</v>
      </c>
      <c r="B1168">
        <f>Sheet1!D1169</f>
        <v>0</v>
      </c>
      <c r="C1168" t="s">
        <v>22</v>
      </c>
    </row>
    <row r="1169" spans="1:3" x14ac:dyDescent="0.25">
      <c r="A1169">
        <f>Sheet1!C1170</f>
        <v>3568</v>
      </c>
      <c r="B1169">
        <f>Sheet1!D1170</f>
        <v>4</v>
      </c>
      <c r="C1169" t="s">
        <v>22</v>
      </c>
    </row>
    <row r="1170" spans="1:3" x14ac:dyDescent="0.25">
      <c r="A1170">
        <f>Sheet1!C1171</f>
        <v>3570</v>
      </c>
      <c r="B1170">
        <f>Sheet1!D1171</f>
        <v>1</v>
      </c>
      <c r="C1170" t="s">
        <v>22</v>
      </c>
    </row>
    <row r="1171" spans="1:3" x14ac:dyDescent="0.25">
      <c r="A1171">
        <f>Sheet1!C1172</f>
        <v>3571</v>
      </c>
      <c r="B1171">
        <f>Sheet1!D1172</f>
        <v>0</v>
      </c>
      <c r="C1171" t="s">
        <v>22</v>
      </c>
    </row>
    <row r="1172" spans="1:3" x14ac:dyDescent="0.25">
      <c r="A1172">
        <f>Sheet1!C1173</f>
        <v>3572</v>
      </c>
      <c r="B1172">
        <f>Sheet1!D1173</f>
        <v>0</v>
      </c>
      <c r="C1172" t="s">
        <v>22</v>
      </c>
    </row>
    <row r="1173" spans="1:3" x14ac:dyDescent="0.25">
      <c r="A1173">
        <f>Sheet1!C1174</f>
        <v>3573</v>
      </c>
      <c r="B1173">
        <f>Sheet1!D1174</f>
        <v>0</v>
      </c>
      <c r="C1173" t="s">
        <v>22</v>
      </c>
    </row>
    <row r="1174" spans="1:3" x14ac:dyDescent="0.25">
      <c r="A1174">
        <f>Sheet1!C1175</f>
        <v>3575</v>
      </c>
      <c r="B1174">
        <f>Sheet1!D1175</f>
        <v>2</v>
      </c>
      <c r="C1174" t="s">
        <v>22</v>
      </c>
    </row>
    <row r="1175" spans="1:3" x14ac:dyDescent="0.25">
      <c r="A1175">
        <f>Sheet1!C1176</f>
        <v>3576</v>
      </c>
      <c r="B1175">
        <f>Sheet1!D1176</f>
        <v>0</v>
      </c>
      <c r="C1175" t="s">
        <v>22</v>
      </c>
    </row>
    <row r="1176" spans="1:3" x14ac:dyDescent="0.25">
      <c r="A1176">
        <f>Sheet1!C1177</f>
        <v>3579</v>
      </c>
      <c r="B1176">
        <f>Sheet1!D1177</f>
        <v>4</v>
      </c>
      <c r="C1176" t="s">
        <v>22</v>
      </c>
    </row>
    <row r="1177" spans="1:3" x14ac:dyDescent="0.25">
      <c r="A1177">
        <f>Sheet1!C1178</f>
        <v>3580</v>
      </c>
      <c r="B1177">
        <f>Sheet1!D1178</f>
        <v>0</v>
      </c>
      <c r="C1177" t="s">
        <v>22</v>
      </c>
    </row>
    <row r="1178" spans="1:3" x14ac:dyDescent="0.25">
      <c r="A1178">
        <f>Sheet1!C1179</f>
        <v>3581</v>
      </c>
      <c r="B1178">
        <f>Sheet1!D1179</f>
        <v>0</v>
      </c>
      <c r="C1178" t="s">
        <v>22</v>
      </c>
    </row>
    <row r="1179" spans="1:3" x14ac:dyDescent="0.25">
      <c r="A1179">
        <f>Sheet1!C1180</f>
        <v>3583</v>
      </c>
      <c r="B1179">
        <f>Sheet1!D1180</f>
        <v>0</v>
      </c>
      <c r="C1179" t="s">
        <v>22</v>
      </c>
    </row>
    <row r="1180" spans="1:3" x14ac:dyDescent="0.25">
      <c r="A1180">
        <f>Sheet1!C1181</f>
        <v>3584</v>
      </c>
      <c r="B1180">
        <f>Sheet1!D1181</f>
        <v>1</v>
      </c>
      <c r="C1180" t="s">
        <v>22</v>
      </c>
    </row>
    <row r="1181" spans="1:3" x14ac:dyDescent="0.25">
      <c r="A1181">
        <f>Sheet1!C1182</f>
        <v>3585</v>
      </c>
      <c r="B1181">
        <f>Sheet1!D1182</f>
        <v>8</v>
      </c>
      <c r="C1181" t="s">
        <v>22</v>
      </c>
    </row>
    <row r="1182" spans="1:3" x14ac:dyDescent="0.25">
      <c r="A1182">
        <f>Sheet1!C1183</f>
        <v>3586</v>
      </c>
      <c r="B1182">
        <f>Sheet1!D1183</f>
        <v>0</v>
      </c>
      <c r="C1182" t="s">
        <v>22</v>
      </c>
    </row>
    <row r="1183" spans="1:3" x14ac:dyDescent="0.25">
      <c r="A1183">
        <f>Sheet1!C1184</f>
        <v>3588</v>
      </c>
      <c r="B1183">
        <f>Sheet1!D1184</f>
        <v>0</v>
      </c>
      <c r="C1183" t="s">
        <v>22</v>
      </c>
    </row>
    <row r="1184" spans="1:3" x14ac:dyDescent="0.25">
      <c r="A1184">
        <f>Sheet1!C1185</f>
        <v>3589</v>
      </c>
      <c r="B1184">
        <f>Sheet1!D1185</f>
        <v>0</v>
      </c>
      <c r="C1184" t="s">
        <v>22</v>
      </c>
    </row>
    <row r="1185" spans="1:3" x14ac:dyDescent="0.25">
      <c r="A1185">
        <f>Sheet1!C1186</f>
        <v>3590</v>
      </c>
      <c r="B1185">
        <f>Sheet1!D1186</f>
        <v>0</v>
      </c>
      <c r="C1185" t="s">
        <v>22</v>
      </c>
    </row>
    <row r="1186" spans="1:3" x14ac:dyDescent="0.25">
      <c r="A1186">
        <f>Sheet1!C1187</f>
        <v>3591</v>
      </c>
      <c r="B1186">
        <f>Sheet1!D1187</f>
        <v>0</v>
      </c>
      <c r="C1186" t="s">
        <v>22</v>
      </c>
    </row>
    <row r="1187" spans="1:3" x14ac:dyDescent="0.25">
      <c r="A1187">
        <f>Sheet1!C1188</f>
        <v>3594</v>
      </c>
      <c r="B1187">
        <f>Sheet1!D1188</f>
        <v>0</v>
      </c>
      <c r="C1187" t="s">
        <v>22</v>
      </c>
    </row>
    <row r="1188" spans="1:3" x14ac:dyDescent="0.25">
      <c r="A1188">
        <f>Sheet1!C1189</f>
        <v>3595</v>
      </c>
      <c r="B1188">
        <f>Sheet1!D1189</f>
        <v>0</v>
      </c>
      <c r="C1188" t="s">
        <v>22</v>
      </c>
    </row>
    <row r="1189" spans="1:3" x14ac:dyDescent="0.25">
      <c r="A1189">
        <f>Sheet1!C1190</f>
        <v>3596</v>
      </c>
      <c r="B1189">
        <f>Sheet1!D1190</f>
        <v>0</v>
      </c>
      <c r="C1189" t="s">
        <v>22</v>
      </c>
    </row>
    <row r="1190" spans="1:3" x14ac:dyDescent="0.25">
      <c r="A1190">
        <f>Sheet1!C1191</f>
        <v>3597</v>
      </c>
      <c r="B1190">
        <f>Sheet1!D1191</f>
        <v>0</v>
      </c>
      <c r="C1190" t="s">
        <v>22</v>
      </c>
    </row>
    <row r="1191" spans="1:3" x14ac:dyDescent="0.25">
      <c r="A1191">
        <f>Sheet1!C1192</f>
        <v>3599</v>
      </c>
      <c r="B1191">
        <f>Sheet1!D1192</f>
        <v>0</v>
      </c>
      <c r="C1191" t="s">
        <v>22</v>
      </c>
    </row>
    <row r="1192" spans="1:3" x14ac:dyDescent="0.25">
      <c r="A1192">
        <f>Sheet1!C1193</f>
        <v>3607</v>
      </c>
      <c r="B1192">
        <f>Sheet1!D1193</f>
        <v>0</v>
      </c>
      <c r="C1192" t="s">
        <v>22</v>
      </c>
    </row>
    <row r="1193" spans="1:3" x14ac:dyDescent="0.25">
      <c r="A1193">
        <f>Sheet1!C1194</f>
        <v>3608</v>
      </c>
      <c r="B1193">
        <f>Sheet1!D1194</f>
        <v>2</v>
      </c>
      <c r="C1193" t="s">
        <v>22</v>
      </c>
    </row>
    <row r="1194" spans="1:3" x14ac:dyDescent="0.25">
      <c r="A1194">
        <f>Sheet1!C1195</f>
        <v>3610</v>
      </c>
      <c r="B1194">
        <f>Sheet1!D1195</f>
        <v>0</v>
      </c>
      <c r="C1194" t="s">
        <v>22</v>
      </c>
    </row>
    <row r="1195" spans="1:3" x14ac:dyDescent="0.25">
      <c r="A1195">
        <f>Sheet1!C1196</f>
        <v>3612</v>
      </c>
      <c r="B1195">
        <f>Sheet1!D1196</f>
        <v>0</v>
      </c>
      <c r="C1195" t="s">
        <v>22</v>
      </c>
    </row>
    <row r="1196" spans="1:3" x14ac:dyDescent="0.25">
      <c r="A1196">
        <f>Sheet1!C1197</f>
        <v>3614</v>
      </c>
      <c r="B1196">
        <f>Sheet1!D1197</f>
        <v>0</v>
      </c>
      <c r="C1196" t="s">
        <v>22</v>
      </c>
    </row>
    <row r="1197" spans="1:3" x14ac:dyDescent="0.25">
      <c r="A1197">
        <f>Sheet1!C1198</f>
        <v>3616</v>
      </c>
      <c r="B1197">
        <f>Sheet1!D1198</f>
        <v>2</v>
      </c>
      <c r="C1197" t="s">
        <v>22</v>
      </c>
    </row>
    <row r="1198" spans="1:3" x14ac:dyDescent="0.25">
      <c r="A1198">
        <f>Sheet1!C1199</f>
        <v>3617</v>
      </c>
      <c r="B1198">
        <f>Sheet1!D1199</f>
        <v>0</v>
      </c>
      <c r="C1198" t="s">
        <v>22</v>
      </c>
    </row>
    <row r="1199" spans="1:3" x14ac:dyDescent="0.25">
      <c r="A1199">
        <f>Sheet1!C1200</f>
        <v>3618</v>
      </c>
      <c r="B1199">
        <f>Sheet1!D1200</f>
        <v>0</v>
      </c>
      <c r="C1199" t="s">
        <v>22</v>
      </c>
    </row>
    <row r="1200" spans="1:3" x14ac:dyDescent="0.25">
      <c r="A1200">
        <f>Sheet1!C1201</f>
        <v>3619</v>
      </c>
      <c r="B1200">
        <f>Sheet1!D1201</f>
        <v>0</v>
      </c>
      <c r="C1200" t="s">
        <v>22</v>
      </c>
    </row>
    <row r="1201" spans="1:3" x14ac:dyDescent="0.25">
      <c r="A1201">
        <f>Sheet1!C1202</f>
        <v>3620</v>
      </c>
      <c r="B1201">
        <f>Sheet1!D1202</f>
        <v>8</v>
      </c>
      <c r="C1201" t="s">
        <v>22</v>
      </c>
    </row>
    <row r="1202" spans="1:3" x14ac:dyDescent="0.25">
      <c r="A1202">
        <f>Sheet1!C1203</f>
        <v>3621</v>
      </c>
      <c r="B1202">
        <f>Sheet1!D1203</f>
        <v>2</v>
      </c>
      <c r="C1202" t="s">
        <v>22</v>
      </c>
    </row>
    <row r="1203" spans="1:3" x14ac:dyDescent="0.25">
      <c r="A1203">
        <f>Sheet1!C1204</f>
        <v>3622</v>
      </c>
      <c r="B1203">
        <f>Sheet1!D1204</f>
        <v>1</v>
      </c>
      <c r="C1203" t="s">
        <v>22</v>
      </c>
    </row>
    <row r="1204" spans="1:3" x14ac:dyDescent="0.25">
      <c r="A1204">
        <f>Sheet1!C1205</f>
        <v>3623</v>
      </c>
      <c r="B1204">
        <f>Sheet1!D1205</f>
        <v>0</v>
      </c>
      <c r="C1204" t="s">
        <v>22</v>
      </c>
    </row>
    <row r="1205" spans="1:3" x14ac:dyDescent="0.25">
      <c r="A1205">
        <f>Sheet1!C1206</f>
        <v>3624</v>
      </c>
      <c r="B1205">
        <f>Sheet1!D1206</f>
        <v>0</v>
      </c>
      <c r="C1205" t="s">
        <v>22</v>
      </c>
    </row>
    <row r="1206" spans="1:3" x14ac:dyDescent="0.25">
      <c r="A1206">
        <f>Sheet1!C1207</f>
        <v>3629</v>
      </c>
      <c r="B1206">
        <f>Sheet1!D1207</f>
        <v>1</v>
      </c>
      <c r="C1206" t="s">
        <v>22</v>
      </c>
    </row>
    <row r="1207" spans="1:3" x14ac:dyDescent="0.25">
      <c r="A1207">
        <f>Sheet1!C1208</f>
        <v>3630</v>
      </c>
      <c r="B1207">
        <f>Sheet1!D1208</f>
        <v>8</v>
      </c>
      <c r="C1207" t="s">
        <v>22</v>
      </c>
    </row>
    <row r="1208" spans="1:3" x14ac:dyDescent="0.25">
      <c r="A1208">
        <f>Sheet1!C1209</f>
        <v>3631</v>
      </c>
      <c r="B1208">
        <f>Sheet1!D1209</f>
        <v>13</v>
      </c>
      <c r="C1208" t="s">
        <v>22</v>
      </c>
    </row>
    <row r="1209" spans="1:3" x14ac:dyDescent="0.25">
      <c r="A1209">
        <f>Sheet1!C1210</f>
        <v>3632</v>
      </c>
      <c r="B1209">
        <f>Sheet1!D1210</f>
        <v>0</v>
      </c>
      <c r="C1209" t="s">
        <v>22</v>
      </c>
    </row>
    <row r="1210" spans="1:3" x14ac:dyDescent="0.25">
      <c r="A1210">
        <f>Sheet1!C1211</f>
        <v>3633</v>
      </c>
      <c r="B1210">
        <f>Sheet1!D1211</f>
        <v>0</v>
      </c>
      <c r="C1210" t="s">
        <v>22</v>
      </c>
    </row>
    <row r="1211" spans="1:3" x14ac:dyDescent="0.25">
      <c r="A1211">
        <f>Sheet1!C1212</f>
        <v>3634</v>
      </c>
      <c r="B1211">
        <f>Sheet1!D1212</f>
        <v>2</v>
      </c>
      <c r="C1211" t="s">
        <v>22</v>
      </c>
    </row>
    <row r="1212" spans="1:3" x14ac:dyDescent="0.25">
      <c r="A1212">
        <f>Sheet1!C1213</f>
        <v>3635</v>
      </c>
      <c r="B1212">
        <f>Sheet1!D1213</f>
        <v>0</v>
      </c>
      <c r="C1212" t="s">
        <v>22</v>
      </c>
    </row>
    <row r="1213" spans="1:3" x14ac:dyDescent="0.25">
      <c r="A1213">
        <f>Sheet1!C1214</f>
        <v>3636</v>
      </c>
      <c r="B1213">
        <f>Sheet1!D1214</f>
        <v>0</v>
      </c>
      <c r="C1213" t="s">
        <v>22</v>
      </c>
    </row>
    <row r="1214" spans="1:3" x14ac:dyDescent="0.25">
      <c r="A1214">
        <f>Sheet1!C1215</f>
        <v>3637</v>
      </c>
      <c r="B1214">
        <f>Sheet1!D1215</f>
        <v>0</v>
      </c>
      <c r="C1214" t="s">
        <v>22</v>
      </c>
    </row>
    <row r="1215" spans="1:3" x14ac:dyDescent="0.25">
      <c r="A1215">
        <f>Sheet1!C1216</f>
        <v>3638</v>
      </c>
      <c r="B1215">
        <f>Sheet1!D1216</f>
        <v>0</v>
      </c>
      <c r="C1215" t="s">
        <v>22</v>
      </c>
    </row>
    <row r="1216" spans="1:3" x14ac:dyDescent="0.25">
      <c r="A1216">
        <f>Sheet1!C1217</f>
        <v>3639</v>
      </c>
      <c r="B1216">
        <f>Sheet1!D1217</f>
        <v>0</v>
      </c>
      <c r="C1216" t="s">
        <v>22</v>
      </c>
    </row>
    <row r="1217" spans="1:3" x14ac:dyDescent="0.25">
      <c r="A1217">
        <f>Sheet1!C1218</f>
        <v>3640</v>
      </c>
      <c r="B1217">
        <f>Sheet1!D1218</f>
        <v>2</v>
      </c>
      <c r="C1217" t="s">
        <v>22</v>
      </c>
    </row>
    <row r="1218" spans="1:3" x14ac:dyDescent="0.25">
      <c r="A1218">
        <f>Sheet1!C1219</f>
        <v>3641</v>
      </c>
      <c r="B1218">
        <f>Sheet1!D1219</f>
        <v>0</v>
      </c>
      <c r="C1218" t="s">
        <v>22</v>
      </c>
    </row>
    <row r="1219" spans="1:3" x14ac:dyDescent="0.25">
      <c r="A1219">
        <f>Sheet1!C1220</f>
        <v>3643</v>
      </c>
      <c r="B1219">
        <f>Sheet1!D1220</f>
        <v>0</v>
      </c>
      <c r="C1219" t="s">
        <v>22</v>
      </c>
    </row>
    <row r="1220" spans="1:3" x14ac:dyDescent="0.25">
      <c r="A1220">
        <f>Sheet1!C1221</f>
        <v>3644</v>
      </c>
      <c r="B1220">
        <f>Sheet1!D1221</f>
        <v>4</v>
      </c>
      <c r="C1220" t="s">
        <v>22</v>
      </c>
    </row>
    <row r="1221" spans="1:3" x14ac:dyDescent="0.25">
      <c r="A1221">
        <f>Sheet1!C1222</f>
        <v>3646</v>
      </c>
      <c r="B1221">
        <f>Sheet1!D1222</f>
        <v>0</v>
      </c>
      <c r="C1221" t="s">
        <v>22</v>
      </c>
    </row>
    <row r="1222" spans="1:3" x14ac:dyDescent="0.25">
      <c r="A1222">
        <f>Sheet1!C1223</f>
        <v>3647</v>
      </c>
      <c r="B1222">
        <f>Sheet1!D1223</f>
        <v>0</v>
      </c>
      <c r="C1222" t="s">
        <v>22</v>
      </c>
    </row>
    <row r="1223" spans="1:3" x14ac:dyDescent="0.25">
      <c r="A1223">
        <f>Sheet1!C1224</f>
        <v>3649</v>
      </c>
      <c r="B1223">
        <f>Sheet1!D1224</f>
        <v>0</v>
      </c>
      <c r="C1223" t="s">
        <v>22</v>
      </c>
    </row>
    <row r="1224" spans="1:3" x14ac:dyDescent="0.25">
      <c r="A1224">
        <f>Sheet1!C1225</f>
        <v>3658</v>
      </c>
      <c r="B1224">
        <f>Sheet1!D1225</f>
        <v>6</v>
      </c>
      <c r="C1224" t="s">
        <v>22</v>
      </c>
    </row>
    <row r="1225" spans="1:3" x14ac:dyDescent="0.25">
      <c r="A1225">
        <f>Sheet1!C1226</f>
        <v>3659</v>
      </c>
      <c r="B1225">
        <f>Sheet1!D1226</f>
        <v>1</v>
      </c>
      <c r="C1225" t="s">
        <v>22</v>
      </c>
    </row>
    <row r="1226" spans="1:3" x14ac:dyDescent="0.25">
      <c r="A1226">
        <f>Sheet1!C1227</f>
        <v>3660</v>
      </c>
      <c r="B1226">
        <f>Sheet1!D1227</f>
        <v>5</v>
      </c>
      <c r="C1226" t="s">
        <v>22</v>
      </c>
    </row>
    <row r="1227" spans="1:3" x14ac:dyDescent="0.25">
      <c r="A1227">
        <f>Sheet1!C1228</f>
        <v>3661</v>
      </c>
      <c r="B1227">
        <f>Sheet1!D1228</f>
        <v>0</v>
      </c>
      <c r="C1227" t="s">
        <v>22</v>
      </c>
    </row>
    <row r="1228" spans="1:3" x14ac:dyDescent="0.25">
      <c r="A1228">
        <f>Sheet1!C1229</f>
        <v>3662</v>
      </c>
      <c r="B1228">
        <f>Sheet1!D1229</f>
        <v>0</v>
      </c>
      <c r="C1228" t="s">
        <v>22</v>
      </c>
    </row>
    <row r="1229" spans="1:3" x14ac:dyDescent="0.25">
      <c r="A1229">
        <f>Sheet1!C1230</f>
        <v>3663</v>
      </c>
      <c r="B1229">
        <f>Sheet1!D1230</f>
        <v>0</v>
      </c>
      <c r="C1229" t="s">
        <v>22</v>
      </c>
    </row>
    <row r="1230" spans="1:3" x14ac:dyDescent="0.25">
      <c r="A1230">
        <f>Sheet1!C1231</f>
        <v>3664</v>
      </c>
      <c r="B1230">
        <f>Sheet1!D1231</f>
        <v>2</v>
      </c>
      <c r="C1230" t="s">
        <v>22</v>
      </c>
    </row>
    <row r="1231" spans="1:3" x14ac:dyDescent="0.25">
      <c r="A1231">
        <f>Sheet1!C1232</f>
        <v>3665</v>
      </c>
      <c r="B1231">
        <f>Sheet1!D1232</f>
        <v>2</v>
      </c>
      <c r="C1231" t="s">
        <v>22</v>
      </c>
    </row>
    <row r="1232" spans="1:3" x14ac:dyDescent="0.25">
      <c r="A1232">
        <f>Sheet1!C1233</f>
        <v>3666</v>
      </c>
      <c r="B1232">
        <f>Sheet1!D1233</f>
        <v>13</v>
      </c>
      <c r="C1232" t="s">
        <v>22</v>
      </c>
    </row>
    <row r="1233" spans="1:3" x14ac:dyDescent="0.25">
      <c r="A1233">
        <f>Sheet1!C1234</f>
        <v>3669</v>
      </c>
      <c r="B1233">
        <f>Sheet1!D1234</f>
        <v>1</v>
      </c>
      <c r="C1233" t="s">
        <v>22</v>
      </c>
    </row>
    <row r="1234" spans="1:3" x14ac:dyDescent="0.25">
      <c r="A1234">
        <f>Sheet1!C1235</f>
        <v>3670</v>
      </c>
      <c r="B1234">
        <f>Sheet1!D1235</f>
        <v>0</v>
      </c>
      <c r="C1234" t="s">
        <v>22</v>
      </c>
    </row>
    <row r="1235" spans="1:3" x14ac:dyDescent="0.25">
      <c r="A1235">
        <f>Sheet1!C1236</f>
        <v>3671</v>
      </c>
      <c r="B1235">
        <f>Sheet1!D1236</f>
        <v>0</v>
      </c>
      <c r="C1235" t="s">
        <v>22</v>
      </c>
    </row>
    <row r="1236" spans="1:3" x14ac:dyDescent="0.25">
      <c r="A1236">
        <f>Sheet1!C1237</f>
        <v>3672</v>
      </c>
      <c r="B1236">
        <f>Sheet1!D1237</f>
        <v>4</v>
      </c>
      <c r="C1236" t="s">
        <v>22</v>
      </c>
    </row>
    <row r="1237" spans="1:3" x14ac:dyDescent="0.25">
      <c r="A1237">
        <f>Sheet1!C1238</f>
        <v>3673</v>
      </c>
      <c r="B1237">
        <f>Sheet1!D1238</f>
        <v>0</v>
      </c>
      <c r="C1237" t="s">
        <v>22</v>
      </c>
    </row>
    <row r="1238" spans="1:3" x14ac:dyDescent="0.25">
      <c r="A1238">
        <f>Sheet1!C1239</f>
        <v>3675</v>
      </c>
      <c r="B1238">
        <f>Sheet1!D1239</f>
        <v>4</v>
      </c>
      <c r="C1238" t="s">
        <v>22</v>
      </c>
    </row>
    <row r="1239" spans="1:3" x14ac:dyDescent="0.25">
      <c r="A1239">
        <f>Sheet1!C1240</f>
        <v>3676</v>
      </c>
      <c r="B1239">
        <f>Sheet1!D1240</f>
        <v>0</v>
      </c>
      <c r="C1239" t="s">
        <v>22</v>
      </c>
    </row>
    <row r="1240" spans="1:3" x14ac:dyDescent="0.25">
      <c r="A1240">
        <f>Sheet1!C1241</f>
        <v>3677</v>
      </c>
      <c r="B1240">
        <f>Sheet1!D1241</f>
        <v>7</v>
      </c>
      <c r="C1240" t="s">
        <v>22</v>
      </c>
    </row>
    <row r="1241" spans="1:3" x14ac:dyDescent="0.25">
      <c r="A1241">
        <f>Sheet1!C1242</f>
        <v>3678</v>
      </c>
      <c r="B1241">
        <f>Sheet1!D1242</f>
        <v>10</v>
      </c>
      <c r="C1241" t="s">
        <v>22</v>
      </c>
    </row>
    <row r="1242" spans="1:3" x14ac:dyDescent="0.25">
      <c r="A1242">
        <f>Sheet1!C1243</f>
        <v>3682</v>
      </c>
      <c r="B1242">
        <f>Sheet1!D1243</f>
        <v>2</v>
      </c>
      <c r="C1242" t="s">
        <v>22</v>
      </c>
    </row>
    <row r="1243" spans="1:3" x14ac:dyDescent="0.25">
      <c r="A1243">
        <f>Sheet1!C1244</f>
        <v>3683</v>
      </c>
      <c r="B1243">
        <f>Sheet1!D1244</f>
        <v>2</v>
      </c>
      <c r="C1243" t="s">
        <v>22</v>
      </c>
    </row>
    <row r="1244" spans="1:3" x14ac:dyDescent="0.25">
      <c r="A1244">
        <f>Sheet1!C1245</f>
        <v>3685</v>
      </c>
      <c r="B1244">
        <f>Sheet1!D1245</f>
        <v>4</v>
      </c>
      <c r="C1244" t="s">
        <v>22</v>
      </c>
    </row>
    <row r="1245" spans="1:3" x14ac:dyDescent="0.25">
      <c r="A1245">
        <f>Sheet1!C1246</f>
        <v>3687</v>
      </c>
      <c r="B1245">
        <f>Sheet1!D1246</f>
        <v>0</v>
      </c>
      <c r="C1245" t="s">
        <v>22</v>
      </c>
    </row>
    <row r="1246" spans="1:3" x14ac:dyDescent="0.25">
      <c r="A1246">
        <f>Sheet1!C1247</f>
        <v>3688</v>
      </c>
      <c r="B1246">
        <f>Sheet1!D1247</f>
        <v>0</v>
      </c>
      <c r="C1246" t="s">
        <v>22</v>
      </c>
    </row>
    <row r="1247" spans="1:3" x14ac:dyDescent="0.25">
      <c r="A1247">
        <f>Sheet1!C1248</f>
        <v>3689</v>
      </c>
      <c r="B1247">
        <f>Sheet1!D1248</f>
        <v>0</v>
      </c>
      <c r="C1247" t="s">
        <v>22</v>
      </c>
    </row>
    <row r="1248" spans="1:3" x14ac:dyDescent="0.25">
      <c r="A1248">
        <f>Sheet1!C1249</f>
        <v>3690</v>
      </c>
      <c r="B1248">
        <f>Sheet1!D1249</f>
        <v>23</v>
      </c>
      <c r="C1248" t="s">
        <v>22</v>
      </c>
    </row>
    <row r="1249" spans="1:3" x14ac:dyDescent="0.25">
      <c r="A1249">
        <f>Sheet1!C1250</f>
        <v>3691</v>
      </c>
      <c r="B1249">
        <f>Sheet1!D1250</f>
        <v>7</v>
      </c>
      <c r="C1249" t="s">
        <v>22</v>
      </c>
    </row>
    <row r="1250" spans="1:3" x14ac:dyDescent="0.25">
      <c r="A1250">
        <f>Sheet1!C1251</f>
        <v>3694</v>
      </c>
      <c r="B1250">
        <f>Sheet1!D1251</f>
        <v>0</v>
      </c>
      <c r="C1250" t="s">
        <v>22</v>
      </c>
    </row>
    <row r="1251" spans="1:3" x14ac:dyDescent="0.25">
      <c r="A1251">
        <f>Sheet1!C1252</f>
        <v>3695</v>
      </c>
      <c r="B1251">
        <f>Sheet1!D1252</f>
        <v>0</v>
      </c>
      <c r="C1251" t="s">
        <v>22</v>
      </c>
    </row>
    <row r="1252" spans="1:3" x14ac:dyDescent="0.25">
      <c r="A1252">
        <f>Sheet1!C1253</f>
        <v>3697</v>
      </c>
      <c r="B1252">
        <f>Sheet1!D1253</f>
        <v>0</v>
      </c>
      <c r="C1252" t="s">
        <v>22</v>
      </c>
    </row>
    <row r="1253" spans="1:3" x14ac:dyDescent="0.25">
      <c r="A1253">
        <f>Sheet1!C1254</f>
        <v>3698</v>
      </c>
      <c r="B1253">
        <f>Sheet1!D1254</f>
        <v>2</v>
      </c>
      <c r="C1253" t="s">
        <v>22</v>
      </c>
    </row>
    <row r="1254" spans="1:3" x14ac:dyDescent="0.25">
      <c r="A1254">
        <f>Sheet1!C1255</f>
        <v>3699</v>
      </c>
      <c r="B1254">
        <f>Sheet1!D1255</f>
        <v>0</v>
      </c>
      <c r="C1254" t="s">
        <v>22</v>
      </c>
    </row>
    <row r="1255" spans="1:3" x14ac:dyDescent="0.25">
      <c r="A1255">
        <f>Sheet1!C1256</f>
        <v>3700</v>
      </c>
      <c r="B1255">
        <f>Sheet1!D1256</f>
        <v>0</v>
      </c>
      <c r="C1255" t="s">
        <v>22</v>
      </c>
    </row>
    <row r="1256" spans="1:3" x14ac:dyDescent="0.25">
      <c r="A1256">
        <f>Sheet1!C1257</f>
        <v>3701</v>
      </c>
      <c r="B1256">
        <f>Sheet1!D1257</f>
        <v>3</v>
      </c>
      <c r="C1256" t="s">
        <v>22</v>
      </c>
    </row>
    <row r="1257" spans="1:3" x14ac:dyDescent="0.25">
      <c r="A1257">
        <f>Sheet1!C1258</f>
        <v>3704</v>
      </c>
      <c r="B1257">
        <f>Sheet1!D1258</f>
        <v>0</v>
      </c>
      <c r="C1257" t="s">
        <v>22</v>
      </c>
    </row>
    <row r="1258" spans="1:3" x14ac:dyDescent="0.25">
      <c r="A1258">
        <f>Sheet1!C1259</f>
        <v>3705</v>
      </c>
      <c r="B1258">
        <f>Sheet1!D1259</f>
        <v>0</v>
      </c>
      <c r="C1258" t="s">
        <v>22</v>
      </c>
    </row>
    <row r="1259" spans="1:3" x14ac:dyDescent="0.25">
      <c r="A1259">
        <f>Sheet1!C1260</f>
        <v>3707</v>
      </c>
      <c r="B1259">
        <f>Sheet1!D1260</f>
        <v>1</v>
      </c>
      <c r="C1259" t="s">
        <v>22</v>
      </c>
    </row>
    <row r="1260" spans="1:3" x14ac:dyDescent="0.25">
      <c r="A1260">
        <f>Sheet1!C1261</f>
        <v>3708</v>
      </c>
      <c r="B1260">
        <f>Sheet1!D1261</f>
        <v>0</v>
      </c>
      <c r="C1260" t="s">
        <v>22</v>
      </c>
    </row>
    <row r="1261" spans="1:3" x14ac:dyDescent="0.25">
      <c r="A1261">
        <f>Sheet1!C1262</f>
        <v>3709</v>
      </c>
      <c r="B1261">
        <f>Sheet1!D1262</f>
        <v>1</v>
      </c>
      <c r="C1261" t="s">
        <v>22</v>
      </c>
    </row>
    <row r="1262" spans="1:3" x14ac:dyDescent="0.25">
      <c r="A1262">
        <f>Sheet1!C1263</f>
        <v>3711</v>
      </c>
      <c r="B1262">
        <f>Sheet1!D1263</f>
        <v>0</v>
      </c>
      <c r="C1262" t="s">
        <v>22</v>
      </c>
    </row>
    <row r="1263" spans="1:3" x14ac:dyDescent="0.25">
      <c r="A1263">
        <f>Sheet1!C1264</f>
        <v>3712</v>
      </c>
      <c r="B1263">
        <f>Sheet1!D1264</f>
        <v>0</v>
      </c>
      <c r="C1263" t="s">
        <v>22</v>
      </c>
    </row>
    <row r="1264" spans="1:3" x14ac:dyDescent="0.25">
      <c r="A1264">
        <f>Sheet1!C1265</f>
        <v>3713</v>
      </c>
      <c r="B1264">
        <f>Sheet1!D1265</f>
        <v>1</v>
      </c>
      <c r="C1264" t="s">
        <v>22</v>
      </c>
    </row>
    <row r="1265" spans="1:3" x14ac:dyDescent="0.25">
      <c r="A1265">
        <f>Sheet1!C1266</f>
        <v>3714</v>
      </c>
      <c r="B1265">
        <f>Sheet1!D1266</f>
        <v>4</v>
      </c>
      <c r="C1265" t="s">
        <v>22</v>
      </c>
    </row>
    <row r="1266" spans="1:3" x14ac:dyDescent="0.25">
      <c r="A1266">
        <f>Sheet1!C1267</f>
        <v>3715</v>
      </c>
      <c r="B1266">
        <f>Sheet1!D1267</f>
        <v>1</v>
      </c>
      <c r="C1266" t="s">
        <v>22</v>
      </c>
    </row>
    <row r="1267" spans="1:3" x14ac:dyDescent="0.25">
      <c r="A1267">
        <f>Sheet1!C1268</f>
        <v>3717</v>
      </c>
      <c r="B1267">
        <f>Sheet1!D1268</f>
        <v>5</v>
      </c>
      <c r="C1267" t="s">
        <v>22</v>
      </c>
    </row>
    <row r="1268" spans="1:3" x14ac:dyDescent="0.25">
      <c r="A1268">
        <f>Sheet1!C1269</f>
        <v>3718</v>
      </c>
      <c r="B1268">
        <f>Sheet1!D1269</f>
        <v>0</v>
      </c>
      <c r="C1268" t="s">
        <v>22</v>
      </c>
    </row>
    <row r="1269" spans="1:3" x14ac:dyDescent="0.25">
      <c r="A1269">
        <f>Sheet1!C1270</f>
        <v>3719</v>
      </c>
      <c r="B1269">
        <f>Sheet1!D1270</f>
        <v>0</v>
      </c>
      <c r="C1269" t="s">
        <v>22</v>
      </c>
    </row>
    <row r="1270" spans="1:3" x14ac:dyDescent="0.25">
      <c r="A1270">
        <f>Sheet1!C1271</f>
        <v>3720</v>
      </c>
      <c r="B1270">
        <f>Sheet1!D1271</f>
        <v>0</v>
      </c>
      <c r="C1270" t="s">
        <v>22</v>
      </c>
    </row>
    <row r="1271" spans="1:3" x14ac:dyDescent="0.25">
      <c r="A1271">
        <f>Sheet1!C1272</f>
        <v>3722</v>
      </c>
      <c r="B1271">
        <f>Sheet1!D1272</f>
        <v>5</v>
      </c>
      <c r="C1271" t="s">
        <v>22</v>
      </c>
    </row>
    <row r="1272" spans="1:3" x14ac:dyDescent="0.25">
      <c r="A1272">
        <f>Sheet1!C1273</f>
        <v>3723</v>
      </c>
      <c r="B1272">
        <f>Sheet1!D1273</f>
        <v>3</v>
      </c>
      <c r="C1272" t="s">
        <v>22</v>
      </c>
    </row>
    <row r="1273" spans="1:3" x14ac:dyDescent="0.25">
      <c r="A1273">
        <f>Sheet1!C1274</f>
        <v>3724</v>
      </c>
      <c r="B1273">
        <f>Sheet1!D1274</f>
        <v>0</v>
      </c>
      <c r="C1273" t="s">
        <v>22</v>
      </c>
    </row>
    <row r="1274" spans="1:3" x14ac:dyDescent="0.25">
      <c r="A1274">
        <f>Sheet1!C1275</f>
        <v>3725</v>
      </c>
      <c r="B1274">
        <f>Sheet1!D1275</f>
        <v>1</v>
      </c>
      <c r="C1274" t="s">
        <v>22</v>
      </c>
    </row>
    <row r="1275" spans="1:3" x14ac:dyDescent="0.25">
      <c r="A1275">
        <f>Sheet1!C1276</f>
        <v>3726</v>
      </c>
      <c r="B1275">
        <f>Sheet1!D1276</f>
        <v>0</v>
      </c>
      <c r="C1275" t="s">
        <v>22</v>
      </c>
    </row>
    <row r="1276" spans="1:3" x14ac:dyDescent="0.25">
      <c r="A1276">
        <f>Sheet1!C1277</f>
        <v>3727</v>
      </c>
      <c r="B1276">
        <f>Sheet1!D1277</f>
        <v>0</v>
      </c>
      <c r="C1276" t="s">
        <v>22</v>
      </c>
    </row>
    <row r="1277" spans="1:3" x14ac:dyDescent="0.25">
      <c r="A1277">
        <f>Sheet1!C1278</f>
        <v>3728</v>
      </c>
      <c r="B1277">
        <f>Sheet1!D1278</f>
        <v>0</v>
      </c>
      <c r="C1277" t="s">
        <v>22</v>
      </c>
    </row>
    <row r="1278" spans="1:3" x14ac:dyDescent="0.25">
      <c r="A1278">
        <f>Sheet1!C1279</f>
        <v>3730</v>
      </c>
      <c r="B1278">
        <f>Sheet1!D1279</f>
        <v>4</v>
      </c>
      <c r="C1278" t="s">
        <v>22</v>
      </c>
    </row>
    <row r="1279" spans="1:3" x14ac:dyDescent="0.25">
      <c r="A1279">
        <f>Sheet1!C1280</f>
        <v>3732</v>
      </c>
      <c r="B1279">
        <f>Sheet1!D1280</f>
        <v>0</v>
      </c>
      <c r="C1279" t="s">
        <v>22</v>
      </c>
    </row>
    <row r="1280" spans="1:3" x14ac:dyDescent="0.25">
      <c r="A1280">
        <f>Sheet1!C1281</f>
        <v>3733</v>
      </c>
      <c r="B1280">
        <f>Sheet1!D1281</f>
        <v>0</v>
      </c>
      <c r="C1280" t="s">
        <v>22</v>
      </c>
    </row>
    <row r="1281" spans="1:3" x14ac:dyDescent="0.25">
      <c r="A1281">
        <f>Sheet1!C1282</f>
        <v>3735</v>
      </c>
      <c r="B1281">
        <f>Sheet1!D1282</f>
        <v>0</v>
      </c>
      <c r="C1281" t="s">
        <v>22</v>
      </c>
    </row>
    <row r="1282" spans="1:3" x14ac:dyDescent="0.25">
      <c r="A1282">
        <f>Sheet1!C1283</f>
        <v>3736</v>
      </c>
      <c r="B1282">
        <f>Sheet1!D1283</f>
        <v>0</v>
      </c>
      <c r="C1282" t="s">
        <v>22</v>
      </c>
    </row>
    <row r="1283" spans="1:3" x14ac:dyDescent="0.25">
      <c r="A1283">
        <f>Sheet1!C1284</f>
        <v>3737</v>
      </c>
      <c r="B1283">
        <f>Sheet1!D1284</f>
        <v>2</v>
      </c>
      <c r="C1283" t="s">
        <v>22</v>
      </c>
    </row>
    <row r="1284" spans="1:3" x14ac:dyDescent="0.25">
      <c r="A1284">
        <f>Sheet1!C1285</f>
        <v>3738</v>
      </c>
      <c r="B1284">
        <f>Sheet1!D1285</f>
        <v>0</v>
      </c>
      <c r="C1284" t="s">
        <v>22</v>
      </c>
    </row>
    <row r="1285" spans="1:3" x14ac:dyDescent="0.25">
      <c r="A1285">
        <f>Sheet1!C1286</f>
        <v>3739</v>
      </c>
      <c r="B1285">
        <f>Sheet1!D1286</f>
        <v>0</v>
      </c>
      <c r="C1285" t="s">
        <v>22</v>
      </c>
    </row>
    <row r="1286" spans="1:3" x14ac:dyDescent="0.25">
      <c r="A1286">
        <f>Sheet1!C1287</f>
        <v>3740</v>
      </c>
      <c r="B1286">
        <f>Sheet1!D1287</f>
        <v>0</v>
      </c>
      <c r="C1286" t="s">
        <v>22</v>
      </c>
    </row>
    <row r="1287" spans="1:3" x14ac:dyDescent="0.25">
      <c r="A1287">
        <f>Sheet1!C1288</f>
        <v>3741</v>
      </c>
      <c r="B1287">
        <f>Sheet1!D1288</f>
        <v>1</v>
      </c>
      <c r="C1287" t="s">
        <v>22</v>
      </c>
    </row>
    <row r="1288" spans="1:3" x14ac:dyDescent="0.25">
      <c r="A1288">
        <f>Sheet1!C1289</f>
        <v>3744</v>
      </c>
      <c r="B1288">
        <f>Sheet1!D1289</f>
        <v>0</v>
      </c>
      <c r="C1288" t="s">
        <v>22</v>
      </c>
    </row>
    <row r="1289" spans="1:3" x14ac:dyDescent="0.25">
      <c r="A1289">
        <f>Sheet1!C1290</f>
        <v>3746</v>
      </c>
      <c r="B1289">
        <f>Sheet1!D1290</f>
        <v>0</v>
      </c>
      <c r="C1289" t="s">
        <v>22</v>
      </c>
    </row>
    <row r="1290" spans="1:3" x14ac:dyDescent="0.25">
      <c r="A1290">
        <f>Sheet1!C1291</f>
        <v>3747</v>
      </c>
      <c r="B1290">
        <f>Sheet1!D1291</f>
        <v>5</v>
      </c>
      <c r="C1290" t="s">
        <v>22</v>
      </c>
    </row>
    <row r="1291" spans="1:3" x14ac:dyDescent="0.25">
      <c r="A1291">
        <f>Sheet1!C1292</f>
        <v>3749</v>
      </c>
      <c r="B1291">
        <f>Sheet1!D1292</f>
        <v>13</v>
      </c>
      <c r="C1291" t="s">
        <v>22</v>
      </c>
    </row>
    <row r="1292" spans="1:3" x14ac:dyDescent="0.25">
      <c r="A1292">
        <f>Sheet1!C1293</f>
        <v>3750</v>
      </c>
      <c r="B1292">
        <f>Sheet1!D1293</f>
        <v>5</v>
      </c>
      <c r="C1292" t="s">
        <v>22</v>
      </c>
    </row>
    <row r="1293" spans="1:3" x14ac:dyDescent="0.25">
      <c r="A1293">
        <f>Sheet1!C1294</f>
        <v>3751</v>
      </c>
      <c r="B1293">
        <f>Sheet1!D1294</f>
        <v>0</v>
      </c>
      <c r="C1293" t="s">
        <v>22</v>
      </c>
    </row>
    <row r="1294" spans="1:3" x14ac:dyDescent="0.25">
      <c r="A1294">
        <f>Sheet1!C1295</f>
        <v>3752</v>
      </c>
      <c r="B1294">
        <f>Sheet1!D1295</f>
        <v>8</v>
      </c>
      <c r="C1294" t="s">
        <v>22</v>
      </c>
    </row>
    <row r="1295" spans="1:3" x14ac:dyDescent="0.25">
      <c r="A1295">
        <f>Sheet1!C1296</f>
        <v>3753</v>
      </c>
      <c r="B1295">
        <f>Sheet1!D1296</f>
        <v>0</v>
      </c>
      <c r="C1295" t="s">
        <v>22</v>
      </c>
    </row>
    <row r="1296" spans="1:3" x14ac:dyDescent="0.25">
      <c r="A1296">
        <f>Sheet1!C1297</f>
        <v>3754</v>
      </c>
      <c r="B1296">
        <f>Sheet1!D1297</f>
        <v>36</v>
      </c>
      <c r="C1296" t="s">
        <v>22</v>
      </c>
    </row>
    <row r="1297" spans="1:3" x14ac:dyDescent="0.25">
      <c r="A1297">
        <f>Sheet1!C1298</f>
        <v>3755</v>
      </c>
      <c r="B1297">
        <f>Sheet1!D1298</f>
        <v>0</v>
      </c>
      <c r="C1297" t="s">
        <v>22</v>
      </c>
    </row>
    <row r="1298" spans="1:3" x14ac:dyDescent="0.25">
      <c r="A1298">
        <f>Sheet1!C1299</f>
        <v>3756</v>
      </c>
      <c r="B1298">
        <f>Sheet1!D1299</f>
        <v>16</v>
      </c>
      <c r="C1298" t="s">
        <v>22</v>
      </c>
    </row>
    <row r="1299" spans="1:3" x14ac:dyDescent="0.25">
      <c r="A1299">
        <f>Sheet1!C1300</f>
        <v>3757</v>
      </c>
      <c r="B1299">
        <f>Sheet1!D1300</f>
        <v>8</v>
      </c>
      <c r="C1299" t="s">
        <v>22</v>
      </c>
    </row>
    <row r="1300" spans="1:3" x14ac:dyDescent="0.25">
      <c r="A1300">
        <f>Sheet1!C1301</f>
        <v>3758</v>
      </c>
      <c r="B1300">
        <f>Sheet1!D1301</f>
        <v>1</v>
      </c>
      <c r="C1300" t="s">
        <v>22</v>
      </c>
    </row>
    <row r="1301" spans="1:3" x14ac:dyDescent="0.25">
      <c r="A1301">
        <f>Sheet1!C1302</f>
        <v>3759</v>
      </c>
      <c r="B1301">
        <f>Sheet1!D1302</f>
        <v>2</v>
      </c>
      <c r="C1301" t="s">
        <v>22</v>
      </c>
    </row>
    <row r="1302" spans="1:3" x14ac:dyDescent="0.25">
      <c r="A1302">
        <f>Sheet1!C1303</f>
        <v>3760</v>
      </c>
      <c r="B1302">
        <f>Sheet1!D1303</f>
        <v>0</v>
      </c>
      <c r="C1302" t="s">
        <v>22</v>
      </c>
    </row>
    <row r="1303" spans="1:3" x14ac:dyDescent="0.25">
      <c r="A1303">
        <f>Sheet1!C1304</f>
        <v>3761</v>
      </c>
      <c r="B1303">
        <f>Sheet1!D1304</f>
        <v>2</v>
      </c>
      <c r="C1303" t="s">
        <v>22</v>
      </c>
    </row>
    <row r="1304" spans="1:3" x14ac:dyDescent="0.25">
      <c r="A1304">
        <f>Sheet1!C1305</f>
        <v>3762</v>
      </c>
      <c r="B1304">
        <f>Sheet1!D1305</f>
        <v>0</v>
      </c>
      <c r="C1304" t="s">
        <v>22</v>
      </c>
    </row>
    <row r="1305" spans="1:3" x14ac:dyDescent="0.25">
      <c r="A1305">
        <f>Sheet1!C1306</f>
        <v>3763</v>
      </c>
      <c r="B1305">
        <f>Sheet1!D1306</f>
        <v>2</v>
      </c>
      <c r="C1305" t="s">
        <v>22</v>
      </c>
    </row>
    <row r="1306" spans="1:3" x14ac:dyDescent="0.25">
      <c r="A1306">
        <f>Sheet1!C1307</f>
        <v>3764</v>
      </c>
      <c r="B1306">
        <f>Sheet1!D1307</f>
        <v>8</v>
      </c>
      <c r="C1306" t="s">
        <v>22</v>
      </c>
    </row>
    <row r="1307" spans="1:3" x14ac:dyDescent="0.25">
      <c r="A1307">
        <f>Sheet1!C1308</f>
        <v>3765</v>
      </c>
      <c r="B1307">
        <f>Sheet1!D1308</f>
        <v>2</v>
      </c>
      <c r="C1307" t="s">
        <v>22</v>
      </c>
    </row>
    <row r="1308" spans="1:3" x14ac:dyDescent="0.25">
      <c r="A1308">
        <f>Sheet1!C1309</f>
        <v>3766</v>
      </c>
      <c r="B1308">
        <f>Sheet1!D1309</f>
        <v>2</v>
      </c>
      <c r="C1308" t="s">
        <v>22</v>
      </c>
    </row>
    <row r="1309" spans="1:3" x14ac:dyDescent="0.25">
      <c r="A1309">
        <f>Sheet1!C1310</f>
        <v>3767</v>
      </c>
      <c r="B1309">
        <f>Sheet1!D1310</f>
        <v>0</v>
      </c>
      <c r="C1309" t="s">
        <v>22</v>
      </c>
    </row>
    <row r="1310" spans="1:3" x14ac:dyDescent="0.25">
      <c r="A1310">
        <f>Sheet1!C1311</f>
        <v>3770</v>
      </c>
      <c r="B1310">
        <f>Sheet1!D1311</f>
        <v>5</v>
      </c>
      <c r="C1310" t="s">
        <v>22</v>
      </c>
    </row>
    <row r="1311" spans="1:3" x14ac:dyDescent="0.25">
      <c r="A1311">
        <f>Sheet1!C1312</f>
        <v>3775</v>
      </c>
      <c r="B1311">
        <f>Sheet1!D1312</f>
        <v>10</v>
      </c>
      <c r="C1311" t="s">
        <v>22</v>
      </c>
    </row>
    <row r="1312" spans="1:3" x14ac:dyDescent="0.25">
      <c r="A1312">
        <f>Sheet1!C1313</f>
        <v>3777</v>
      </c>
      <c r="B1312">
        <f>Sheet1!D1313</f>
        <v>9</v>
      </c>
      <c r="C1312" t="s">
        <v>22</v>
      </c>
    </row>
    <row r="1313" spans="1:3" x14ac:dyDescent="0.25">
      <c r="A1313">
        <f>Sheet1!C1314</f>
        <v>3778</v>
      </c>
      <c r="B1313">
        <f>Sheet1!D1314</f>
        <v>1</v>
      </c>
      <c r="C1313" t="s">
        <v>22</v>
      </c>
    </row>
    <row r="1314" spans="1:3" x14ac:dyDescent="0.25">
      <c r="A1314">
        <f>Sheet1!C1315</f>
        <v>3779</v>
      </c>
      <c r="B1314">
        <f>Sheet1!D1315</f>
        <v>2</v>
      </c>
      <c r="C1314" t="s">
        <v>22</v>
      </c>
    </row>
    <row r="1315" spans="1:3" x14ac:dyDescent="0.25">
      <c r="A1315">
        <f>Sheet1!C1316</f>
        <v>3781</v>
      </c>
      <c r="B1315">
        <f>Sheet1!D1316</f>
        <v>4</v>
      </c>
      <c r="C1315" t="s">
        <v>22</v>
      </c>
    </row>
    <row r="1316" spans="1:3" x14ac:dyDescent="0.25">
      <c r="A1316">
        <f>Sheet1!C1317</f>
        <v>3782</v>
      </c>
      <c r="B1316">
        <f>Sheet1!D1317</f>
        <v>11</v>
      </c>
      <c r="C1316" t="s">
        <v>22</v>
      </c>
    </row>
    <row r="1317" spans="1:3" x14ac:dyDescent="0.25">
      <c r="A1317">
        <f>Sheet1!C1318</f>
        <v>3783</v>
      </c>
      <c r="B1317">
        <f>Sheet1!D1318</f>
        <v>5</v>
      </c>
      <c r="C1317" t="s">
        <v>22</v>
      </c>
    </row>
    <row r="1318" spans="1:3" x14ac:dyDescent="0.25">
      <c r="A1318">
        <f>Sheet1!C1319</f>
        <v>3785</v>
      </c>
      <c r="B1318">
        <f>Sheet1!D1319</f>
        <v>0</v>
      </c>
      <c r="C1318" t="s">
        <v>22</v>
      </c>
    </row>
    <row r="1319" spans="1:3" x14ac:dyDescent="0.25">
      <c r="A1319">
        <f>Sheet1!C1320</f>
        <v>3786</v>
      </c>
      <c r="B1319">
        <f>Sheet1!D1320</f>
        <v>3</v>
      </c>
      <c r="C1319" t="s">
        <v>22</v>
      </c>
    </row>
    <row r="1320" spans="1:3" x14ac:dyDescent="0.25">
      <c r="A1320">
        <f>Sheet1!C1321</f>
        <v>3787</v>
      </c>
      <c r="B1320">
        <f>Sheet1!D1321</f>
        <v>1</v>
      </c>
      <c r="C1320" t="s">
        <v>22</v>
      </c>
    </row>
    <row r="1321" spans="1:3" x14ac:dyDescent="0.25">
      <c r="A1321">
        <f>Sheet1!C1322</f>
        <v>3788</v>
      </c>
      <c r="B1321">
        <f>Sheet1!D1322</f>
        <v>1</v>
      </c>
      <c r="C1321" t="s">
        <v>22</v>
      </c>
    </row>
    <row r="1322" spans="1:3" x14ac:dyDescent="0.25">
      <c r="A1322">
        <f>Sheet1!C1323</f>
        <v>3789</v>
      </c>
      <c r="B1322">
        <f>Sheet1!D1323</f>
        <v>0</v>
      </c>
      <c r="C1322" t="s">
        <v>22</v>
      </c>
    </row>
    <row r="1323" spans="1:3" x14ac:dyDescent="0.25">
      <c r="A1323">
        <f>Sheet1!C1324</f>
        <v>3791</v>
      </c>
      <c r="B1323">
        <f>Sheet1!D1324</f>
        <v>2</v>
      </c>
      <c r="C1323" t="s">
        <v>22</v>
      </c>
    </row>
    <row r="1324" spans="1:3" x14ac:dyDescent="0.25">
      <c r="A1324">
        <f>Sheet1!C1325</f>
        <v>3792</v>
      </c>
      <c r="B1324">
        <f>Sheet1!D1325</f>
        <v>0</v>
      </c>
      <c r="C1324" t="s">
        <v>22</v>
      </c>
    </row>
    <row r="1325" spans="1:3" x14ac:dyDescent="0.25">
      <c r="A1325">
        <f>Sheet1!C1326</f>
        <v>3793</v>
      </c>
      <c r="B1325">
        <f>Sheet1!D1326</f>
        <v>5</v>
      </c>
      <c r="C1325" t="s">
        <v>22</v>
      </c>
    </row>
    <row r="1326" spans="1:3" x14ac:dyDescent="0.25">
      <c r="A1326">
        <f>Sheet1!C1327</f>
        <v>3795</v>
      </c>
      <c r="B1326">
        <f>Sheet1!D1327</f>
        <v>1</v>
      </c>
      <c r="C1326" t="s">
        <v>22</v>
      </c>
    </row>
    <row r="1327" spans="1:3" x14ac:dyDescent="0.25">
      <c r="A1327">
        <f>Sheet1!C1328</f>
        <v>3796</v>
      </c>
      <c r="B1327">
        <f>Sheet1!D1328</f>
        <v>6</v>
      </c>
      <c r="C1327" t="s">
        <v>22</v>
      </c>
    </row>
    <row r="1328" spans="1:3" x14ac:dyDescent="0.25">
      <c r="A1328">
        <f>Sheet1!C1329</f>
        <v>3797</v>
      </c>
      <c r="B1328">
        <f>Sheet1!D1329</f>
        <v>2</v>
      </c>
      <c r="C1328" t="s">
        <v>22</v>
      </c>
    </row>
    <row r="1329" spans="1:3" x14ac:dyDescent="0.25">
      <c r="A1329">
        <f>Sheet1!C1330</f>
        <v>3799</v>
      </c>
      <c r="B1329">
        <f>Sheet1!D1330</f>
        <v>4</v>
      </c>
      <c r="C1329" t="s">
        <v>22</v>
      </c>
    </row>
    <row r="1330" spans="1:3" x14ac:dyDescent="0.25">
      <c r="A1330">
        <f>Sheet1!C1331</f>
        <v>3800</v>
      </c>
      <c r="B1330">
        <f>Sheet1!D1331</f>
        <v>0</v>
      </c>
      <c r="C1330" t="s">
        <v>22</v>
      </c>
    </row>
    <row r="1331" spans="1:3" x14ac:dyDescent="0.25">
      <c r="A1331">
        <f>Sheet1!C1332</f>
        <v>3802</v>
      </c>
      <c r="B1331">
        <f>Sheet1!D1332</f>
        <v>24</v>
      </c>
      <c r="C1331" t="s">
        <v>22</v>
      </c>
    </row>
    <row r="1332" spans="1:3" x14ac:dyDescent="0.25">
      <c r="A1332">
        <f>Sheet1!C1333</f>
        <v>3803</v>
      </c>
      <c r="B1332">
        <f>Sheet1!D1333</f>
        <v>6</v>
      </c>
      <c r="C1332" t="s">
        <v>22</v>
      </c>
    </row>
    <row r="1333" spans="1:3" x14ac:dyDescent="0.25">
      <c r="A1333">
        <f>Sheet1!C1334</f>
        <v>3804</v>
      </c>
      <c r="B1333">
        <f>Sheet1!D1334</f>
        <v>5</v>
      </c>
      <c r="C1333" t="s">
        <v>22</v>
      </c>
    </row>
    <row r="1334" spans="1:3" x14ac:dyDescent="0.25">
      <c r="A1334">
        <f>Sheet1!C1335</f>
        <v>3805</v>
      </c>
      <c r="B1334">
        <f>Sheet1!D1335</f>
        <v>28</v>
      </c>
      <c r="C1334" t="s">
        <v>22</v>
      </c>
    </row>
    <row r="1335" spans="1:3" x14ac:dyDescent="0.25">
      <c r="A1335">
        <f>Sheet1!C1336</f>
        <v>3806</v>
      </c>
      <c r="B1335">
        <f>Sheet1!D1336</f>
        <v>16</v>
      </c>
      <c r="C1335" t="s">
        <v>22</v>
      </c>
    </row>
    <row r="1336" spans="1:3" x14ac:dyDescent="0.25">
      <c r="A1336">
        <f>Sheet1!C1337</f>
        <v>3807</v>
      </c>
      <c r="B1336">
        <f>Sheet1!D1337</f>
        <v>8</v>
      </c>
      <c r="C1336" t="s">
        <v>22</v>
      </c>
    </row>
    <row r="1337" spans="1:3" x14ac:dyDescent="0.25">
      <c r="A1337">
        <f>Sheet1!C1338</f>
        <v>3808</v>
      </c>
      <c r="B1337">
        <f>Sheet1!D1338</f>
        <v>7</v>
      </c>
      <c r="C1337" t="s">
        <v>22</v>
      </c>
    </row>
    <row r="1338" spans="1:3" x14ac:dyDescent="0.25">
      <c r="A1338">
        <f>Sheet1!C1339</f>
        <v>3809</v>
      </c>
      <c r="B1338">
        <f>Sheet1!D1339</f>
        <v>15</v>
      </c>
      <c r="C1338" t="s">
        <v>22</v>
      </c>
    </row>
    <row r="1339" spans="1:3" x14ac:dyDescent="0.25">
      <c r="A1339">
        <f>Sheet1!C1340</f>
        <v>3810</v>
      </c>
      <c r="B1339">
        <f>Sheet1!D1340</f>
        <v>23</v>
      </c>
      <c r="C1339" t="s">
        <v>22</v>
      </c>
    </row>
    <row r="1340" spans="1:3" x14ac:dyDescent="0.25">
      <c r="A1340">
        <f>Sheet1!C1341</f>
        <v>3812</v>
      </c>
      <c r="B1340">
        <f>Sheet1!D1341</f>
        <v>2</v>
      </c>
      <c r="C1340" t="s">
        <v>22</v>
      </c>
    </row>
    <row r="1341" spans="1:3" x14ac:dyDescent="0.25">
      <c r="A1341">
        <f>Sheet1!C1342</f>
        <v>3813</v>
      </c>
      <c r="B1341">
        <f>Sheet1!D1342</f>
        <v>1</v>
      </c>
      <c r="C1341" t="s">
        <v>22</v>
      </c>
    </row>
    <row r="1342" spans="1:3" x14ac:dyDescent="0.25">
      <c r="A1342">
        <f>Sheet1!C1343</f>
        <v>3814</v>
      </c>
      <c r="B1342">
        <f>Sheet1!D1343</f>
        <v>2</v>
      </c>
      <c r="C1342" t="s">
        <v>22</v>
      </c>
    </row>
    <row r="1343" spans="1:3" x14ac:dyDescent="0.25">
      <c r="A1343">
        <f>Sheet1!C1344</f>
        <v>3815</v>
      </c>
      <c r="B1343">
        <f>Sheet1!D1344</f>
        <v>1</v>
      </c>
      <c r="C1343" t="s">
        <v>22</v>
      </c>
    </row>
    <row r="1344" spans="1:3" x14ac:dyDescent="0.25">
      <c r="A1344">
        <f>Sheet1!C1345</f>
        <v>3816</v>
      </c>
      <c r="B1344">
        <f>Sheet1!D1345</f>
        <v>1</v>
      </c>
      <c r="C1344" t="s">
        <v>22</v>
      </c>
    </row>
    <row r="1345" spans="1:3" x14ac:dyDescent="0.25">
      <c r="A1345">
        <f>Sheet1!C1346</f>
        <v>3818</v>
      </c>
      <c r="B1345">
        <f>Sheet1!D1346</f>
        <v>6</v>
      </c>
      <c r="C1345" t="s">
        <v>22</v>
      </c>
    </row>
    <row r="1346" spans="1:3" x14ac:dyDescent="0.25">
      <c r="A1346">
        <f>Sheet1!C1347</f>
        <v>3820</v>
      </c>
      <c r="B1346">
        <f>Sheet1!D1347</f>
        <v>25</v>
      </c>
      <c r="C1346" t="s">
        <v>22</v>
      </c>
    </row>
    <row r="1347" spans="1:3" x14ac:dyDescent="0.25">
      <c r="A1347">
        <f>Sheet1!C1348</f>
        <v>3821</v>
      </c>
      <c r="B1347">
        <f>Sheet1!D1348</f>
        <v>5</v>
      </c>
      <c r="C1347" t="s">
        <v>22</v>
      </c>
    </row>
    <row r="1348" spans="1:3" x14ac:dyDescent="0.25">
      <c r="A1348">
        <f>Sheet1!C1349</f>
        <v>3822</v>
      </c>
      <c r="B1348">
        <f>Sheet1!D1349</f>
        <v>0</v>
      </c>
      <c r="C1348" t="s">
        <v>22</v>
      </c>
    </row>
    <row r="1349" spans="1:3" x14ac:dyDescent="0.25">
      <c r="A1349">
        <f>Sheet1!C1350</f>
        <v>3823</v>
      </c>
      <c r="B1349">
        <f>Sheet1!D1350</f>
        <v>4</v>
      </c>
      <c r="C1349" t="s">
        <v>22</v>
      </c>
    </row>
    <row r="1350" spans="1:3" x14ac:dyDescent="0.25">
      <c r="A1350">
        <f>Sheet1!C1351</f>
        <v>3824</v>
      </c>
      <c r="B1350">
        <f>Sheet1!D1351</f>
        <v>0</v>
      </c>
      <c r="C1350" t="s">
        <v>22</v>
      </c>
    </row>
    <row r="1351" spans="1:3" x14ac:dyDescent="0.25">
      <c r="A1351">
        <f>Sheet1!C1352</f>
        <v>3825</v>
      </c>
      <c r="B1351">
        <f>Sheet1!D1352</f>
        <v>12</v>
      </c>
      <c r="C1351" t="s">
        <v>22</v>
      </c>
    </row>
    <row r="1352" spans="1:3" x14ac:dyDescent="0.25">
      <c r="A1352">
        <f>Sheet1!C1353</f>
        <v>3831</v>
      </c>
      <c r="B1352">
        <f>Sheet1!D1353</f>
        <v>1</v>
      </c>
      <c r="C1352" t="s">
        <v>22</v>
      </c>
    </row>
    <row r="1353" spans="1:3" x14ac:dyDescent="0.25">
      <c r="A1353">
        <f>Sheet1!C1354</f>
        <v>3832</v>
      </c>
      <c r="B1353">
        <f>Sheet1!D1354</f>
        <v>0</v>
      </c>
      <c r="C1353" t="s">
        <v>22</v>
      </c>
    </row>
    <row r="1354" spans="1:3" x14ac:dyDescent="0.25">
      <c r="A1354">
        <f>Sheet1!C1355</f>
        <v>3833</v>
      </c>
      <c r="B1354">
        <f>Sheet1!D1355</f>
        <v>1</v>
      </c>
      <c r="C1354" t="s">
        <v>22</v>
      </c>
    </row>
    <row r="1355" spans="1:3" x14ac:dyDescent="0.25">
      <c r="A1355">
        <f>Sheet1!C1356</f>
        <v>3835</v>
      </c>
      <c r="B1355">
        <f>Sheet1!D1356</f>
        <v>1</v>
      </c>
      <c r="C1355" t="s">
        <v>22</v>
      </c>
    </row>
    <row r="1356" spans="1:3" x14ac:dyDescent="0.25">
      <c r="A1356">
        <f>Sheet1!C1357</f>
        <v>3840</v>
      </c>
      <c r="B1356">
        <f>Sheet1!D1357</f>
        <v>10</v>
      </c>
      <c r="C1356" t="s">
        <v>22</v>
      </c>
    </row>
    <row r="1357" spans="1:3" x14ac:dyDescent="0.25">
      <c r="A1357">
        <f>Sheet1!C1358</f>
        <v>3842</v>
      </c>
      <c r="B1357">
        <f>Sheet1!D1358</f>
        <v>3</v>
      </c>
      <c r="C1357" t="s">
        <v>22</v>
      </c>
    </row>
    <row r="1358" spans="1:3" x14ac:dyDescent="0.25">
      <c r="A1358">
        <f>Sheet1!C1359</f>
        <v>3844</v>
      </c>
      <c r="B1358">
        <f>Sheet1!D1359</f>
        <v>19</v>
      </c>
      <c r="C1358" t="s">
        <v>22</v>
      </c>
    </row>
    <row r="1359" spans="1:3" x14ac:dyDescent="0.25">
      <c r="A1359">
        <f>Sheet1!C1360</f>
        <v>3847</v>
      </c>
      <c r="B1359">
        <f>Sheet1!D1360</f>
        <v>1</v>
      </c>
      <c r="C1359" t="s">
        <v>22</v>
      </c>
    </row>
    <row r="1360" spans="1:3" x14ac:dyDescent="0.25">
      <c r="A1360">
        <f>Sheet1!C1361</f>
        <v>3850</v>
      </c>
      <c r="B1360">
        <f>Sheet1!D1361</f>
        <v>9</v>
      </c>
      <c r="C1360" t="s">
        <v>22</v>
      </c>
    </row>
    <row r="1361" spans="1:3" x14ac:dyDescent="0.25">
      <c r="A1361">
        <f>Sheet1!C1362</f>
        <v>3851</v>
      </c>
      <c r="B1361">
        <f>Sheet1!D1362</f>
        <v>13</v>
      </c>
      <c r="C1361" t="s">
        <v>22</v>
      </c>
    </row>
    <row r="1362" spans="1:3" x14ac:dyDescent="0.25">
      <c r="A1362">
        <f>Sheet1!C1363</f>
        <v>3852</v>
      </c>
      <c r="B1362">
        <f>Sheet1!D1363</f>
        <v>0</v>
      </c>
      <c r="C1362" t="s">
        <v>22</v>
      </c>
    </row>
    <row r="1363" spans="1:3" x14ac:dyDescent="0.25">
      <c r="A1363">
        <f>Sheet1!C1364</f>
        <v>3853</v>
      </c>
      <c r="B1363">
        <f>Sheet1!D1364</f>
        <v>0</v>
      </c>
      <c r="C1363" t="s">
        <v>22</v>
      </c>
    </row>
    <row r="1364" spans="1:3" x14ac:dyDescent="0.25">
      <c r="A1364">
        <f>Sheet1!C1365</f>
        <v>3854</v>
      </c>
      <c r="B1364">
        <f>Sheet1!D1365</f>
        <v>2</v>
      </c>
      <c r="C1364" t="s">
        <v>22</v>
      </c>
    </row>
    <row r="1365" spans="1:3" x14ac:dyDescent="0.25">
      <c r="A1365">
        <f>Sheet1!C1366</f>
        <v>3856</v>
      </c>
      <c r="B1365">
        <f>Sheet1!D1366</f>
        <v>0</v>
      </c>
      <c r="C1365" t="s">
        <v>22</v>
      </c>
    </row>
    <row r="1366" spans="1:3" x14ac:dyDescent="0.25">
      <c r="A1366">
        <f>Sheet1!C1367</f>
        <v>3857</v>
      </c>
      <c r="B1366">
        <f>Sheet1!D1367</f>
        <v>2</v>
      </c>
      <c r="C1366" t="s">
        <v>22</v>
      </c>
    </row>
    <row r="1367" spans="1:3" x14ac:dyDescent="0.25">
      <c r="A1367">
        <f>Sheet1!C1368</f>
        <v>3858</v>
      </c>
      <c r="B1367">
        <f>Sheet1!D1368</f>
        <v>4</v>
      </c>
      <c r="C1367" t="s">
        <v>22</v>
      </c>
    </row>
    <row r="1368" spans="1:3" x14ac:dyDescent="0.25">
      <c r="A1368">
        <f>Sheet1!C1369</f>
        <v>3859</v>
      </c>
      <c r="B1368">
        <f>Sheet1!D1369</f>
        <v>3</v>
      </c>
      <c r="C1368" t="s">
        <v>22</v>
      </c>
    </row>
    <row r="1369" spans="1:3" x14ac:dyDescent="0.25">
      <c r="A1369">
        <f>Sheet1!C1370</f>
        <v>3860</v>
      </c>
      <c r="B1369">
        <f>Sheet1!D1370</f>
        <v>4</v>
      </c>
      <c r="C1369" t="s">
        <v>22</v>
      </c>
    </row>
    <row r="1370" spans="1:3" x14ac:dyDescent="0.25">
      <c r="A1370">
        <f>Sheet1!C1371</f>
        <v>3862</v>
      </c>
      <c r="B1370">
        <f>Sheet1!D1371</f>
        <v>4</v>
      </c>
      <c r="C1370" t="s">
        <v>22</v>
      </c>
    </row>
    <row r="1371" spans="1:3" x14ac:dyDescent="0.25">
      <c r="A1371">
        <f>Sheet1!C1372</f>
        <v>3864</v>
      </c>
      <c r="B1371">
        <f>Sheet1!D1372</f>
        <v>1</v>
      </c>
      <c r="C1371" t="s">
        <v>22</v>
      </c>
    </row>
    <row r="1372" spans="1:3" x14ac:dyDescent="0.25">
      <c r="A1372">
        <f>Sheet1!C1373</f>
        <v>3865</v>
      </c>
      <c r="B1372">
        <f>Sheet1!D1373</f>
        <v>3</v>
      </c>
      <c r="C1372" t="s">
        <v>22</v>
      </c>
    </row>
    <row r="1373" spans="1:3" x14ac:dyDescent="0.25">
      <c r="A1373">
        <f>Sheet1!C1374</f>
        <v>3869</v>
      </c>
      <c r="B1373">
        <f>Sheet1!D1374</f>
        <v>1</v>
      </c>
      <c r="C1373" t="s">
        <v>22</v>
      </c>
    </row>
    <row r="1374" spans="1:3" x14ac:dyDescent="0.25">
      <c r="A1374">
        <f>Sheet1!C1375</f>
        <v>3870</v>
      </c>
      <c r="B1374">
        <f>Sheet1!D1375</f>
        <v>1</v>
      </c>
      <c r="C1374" t="s">
        <v>22</v>
      </c>
    </row>
    <row r="1375" spans="1:3" x14ac:dyDescent="0.25">
      <c r="A1375">
        <f>Sheet1!C1376</f>
        <v>3871</v>
      </c>
      <c r="B1375">
        <f>Sheet1!D1376</f>
        <v>2</v>
      </c>
      <c r="C1375" t="s">
        <v>22</v>
      </c>
    </row>
    <row r="1376" spans="1:3" x14ac:dyDescent="0.25">
      <c r="A1376">
        <f>Sheet1!C1377</f>
        <v>3873</v>
      </c>
      <c r="B1376">
        <f>Sheet1!D1377</f>
        <v>0</v>
      </c>
      <c r="C1376" t="s">
        <v>22</v>
      </c>
    </row>
    <row r="1377" spans="1:3" x14ac:dyDescent="0.25">
      <c r="A1377">
        <f>Sheet1!C1378</f>
        <v>3874</v>
      </c>
      <c r="B1377">
        <f>Sheet1!D1378</f>
        <v>0</v>
      </c>
      <c r="C1377" t="s">
        <v>22</v>
      </c>
    </row>
    <row r="1378" spans="1:3" x14ac:dyDescent="0.25">
      <c r="A1378">
        <f>Sheet1!C1379</f>
        <v>3875</v>
      </c>
      <c r="B1378">
        <f>Sheet1!D1379</f>
        <v>15</v>
      </c>
      <c r="C1378" t="s">
        <v>22</v>
      </c>
    </row>
    <row r="1379" spans="1:3" x14ac:dyDescent="0.25">
      <c r="A1379">
        <f>Sheet1!C1380</f>
        <v>3878</v>
      </c>
      <c r="B1379">
        <f>Sheet1!D1380</f>
        <v>4</v>
      </c>
      <c r="C1379" t="s">
        <v>22</v>
      </c>
    </row>
    <row r="1380" spans="1:3" x14ac:dyDescent="0.25">
      <c r="A1380">
        <f>Sheet1!C1381</f>
        <v>3880</v>
      </c>
      <c r="B1380">
        <f>Sheet1!D1381</f>
        <v>5</v>
      </c>
      <c r="C1380" t="s">
        <v>22</v>
      </c>
    </row>
    <row r="1381" spans="1:3" x14ac:dyDescent="0.25">
      <c r="A1381">
        <f>Sheet1!C1382</f>
        <v>3882</v>
      </c>
      <c r="B1381">
        <f>Sheet1!D1382</f>
        <v>4</v>
      </c>
      <c r="C1381" t="s">
        <v>22</v>
      </c>
    </row>
    <row r="1382" spans="1:3" x14ac:dyDescent="0.25">
      <c r="A1382">
        <f>Sheet1!C1383</f>
        <v>3885</v>
      </c>
      <c r="B1382">
        <f>Sheet1!D1383</f>
        <v>2</v>
      </c>
      <c r="C1382" t="s">
        <v>22</v>
      </c>
    </row>
    <row r="1383" spans="1:3" x14ac:dyDescent="0.25">
      <c r="A1383">
        <f>Sheet1!C1384</f>
        <v>3886</v>
      </c>
      <c r="B1383">
        <f>Sheet1!D1384</f>
        <v>0</v>
      </c>
      <c r="C1383" t="s">
        <v>22</v>
      </c>
    </row>
    <row r="1384" spans="1:3" x14ac:dyDescent="0.25">
      <c r="A1384">
        <f>Sheet1!C1385</f>
        <v>3887</v>
      </c>
      <c r="B1384">
        <f>Sheet1!D1385</f>
        <v>0</v>
      </c>
      <c r="C1384" t="s">
        <v>22</v>
      </c>
    </row>
    <row r="1385" spans="1:3" x14ac:dyDescent="0.25">
      <c r="A1385">
        <f>Sheet1!C1386</f>
        <v>3888</v>
      </c>
      <c r="B1385">
        <f>Sheet1!D1386</f>
        <v>1</v>
      </c>
      <c r="C1385" t="s">
        <v>22</v>
      </c>
    </row>
    <row r="1386" spans="1:3" x14ac:dyDescent="0.25">
      <c r="A1386">
        <f>Sheet1!C1387</f>
        <v>3889</v>
      </c>
      <c r="B1386">
        <f>Sheet1!D1387</f>
        <v>2</v>
      </c>
      <c r="C1386" t="s">
        <v>22</v>
      </c>
    </row>
    <row r="1387" spans="1:3" x14ac:dyDescent="0.25">
      <c r="A1387">
        <f>Sheet1!C1388</f>
        <v>3890</v>
      </c>
      <c r="B1387">
        <f>Sheet1!D1388</f>
        <v>0</v>
      </c>
      <c r="C1387" t="s">
        <v>22</v>
      </c>
    </row>
    <row r="1388" spans="1:3" x14ac:dyDescent="0.25">
      <c r="A1388">
        <f>Sheet1!C1389</f>
        <v>3891</v>
      </c>
      <c r="B1388">
        <f>Sheet1!D1389</f>
        <v>0</v>
      </c>
      <c r="C1388" t="s">
        <v>22</v>
      </c>
    </row>
    <row r="1389" spans="1:3" x14ac:dyDescent="0.25">
      <c r="A1389">
        <f>Sheet1!C1390</f>
        <v>3892</v>
      </c>
      <c r="B1389">
        <f>Sheet1!D1390</f>
        <v>7</v>
      </c>
      <c r="C1389" t="s">
        <v>22</v>
      </c>
    </row>
    <row r="1390" spans="1:3" x14ac:dyDescent="0.25">
      <c r="A1390">
        <f>Sheet1!C1391</f>
        <v>3893</v>
      </c>
      <c r="B1390">
        <f>Sheet1!D1391</f>
        <v>0</v>
      </c>
      <c r="C1390" t="s">
        <v>22</v>
      </c>
    </row>
    <row r="1391" spans="1:3" x14ac:dyDescent="0.25">
      <c r="A1391">
        <f>Sheet1!C1392</f>
        <v>3895</v>
      </c>
      <c r="B1391">
        <f>Sheet1!D1392</f>
        <v>0</v>
      </c>
      <c r="C1391" t="s">
        <v>22</v>
      </c>
    </row>
    <row r="1392" spans="1:3" x14ac:dyDescent="0.25">
      <c r="A1392">
        <f>Sheet1!C1393</f>
        <v>3896</v>
      </c>
      <c r="B1392">
        <f>Sheet1!D1393</f>
        <v>0</v>
      </c>
      <c r="C1392" t="s">
        <v>22</v>
      </c>
    </row>
    <row r="1393" spans="1:3" x14ac:dyDescent="0.25">
      <c r="A1393">
        <f>Sheet1!C1394</f>
        <v>3898</v>
      </c>
      <c r="B1393">
        <f>Sheet1!D1394</f>
        <v>0</v>
      </c>
      <c r="C1393" t="s">
        <v>22</v>
      </c>
    </row>
    <row r="1394" spans="1:3" x14ac:dyDescent="0.25">
      <c r="A1394">
        <f>Sheet1!C1395</f>
        <v>3900</v>
      </c>
      <c r="B1394">
        <f>Sheet1!D1395</f>
        <v>0</v>
      </c>
      <c r="C1394" t="s">
        <v>22</v>
      </c>
    </row>
    <row r="1395" spans="1:3" x14ac:dyDescent="0.25">
      <c r="A1395">
        <f>Sheet1!C1396</f>
        <v>3902</v>
      </c>
      <c r="B1395">
        <f>Sheet1!D1396</f>
        <v>2</v>
      </c>
      <c r="C1395" t="s">
        <v>22</v>
      </c>
    </row>
    <row r="1396" spans="1:3" x14ac:dyDescent="0.25">
      <c r="A1396">
        <f>Sheet1!C1397</f>
        <v>3903</v>
      </c>
      <c r="B1396">
        <f>Sheet1!D1397</f>
        <v>4</v>
      </c>
      <c r="C1396" t="s">
        <v>22</v>
      </c>
    </row>
    <row r="1397" spans="1:3" x14ac:dyDescent="0.25">
      <c r="A1397">
        <f>Sheet1!C1398</f>
        <v>3904</v>
      </c>
      <c r="B1397">
        <f>Sheet1!D1398</f>
        <v>1</v>
      </c>
      <c r="C1397" t="s">
        <v>22</v>
      </c>
    </row>
    <row r="1398" spans="1:3" x14ac:dyDescent="0.25">
      <c r="A1398">
        <f>Sheet1!C1399</f>
        <v>3909</v>
      </c>
      <c r="B1398">
        <f>Sheet1!D1399</f>
        <v>7</v>
      </c>
      <c r="C1398" t="s">
        <v>22</v>
      </c>
    </row>
    <row r="1399" spans="1:3" x14ac:dyDescent="0.25">
      <c r="A1399">
        <f>Sheet1!C1400</f>
        <v>3910</v>
      </c>
      <c r="B1399">
        <f>Sheet1!D1400</f>
        <v>33</v>
      </c>
      <c r="C1399" t="s">
        <v>22</v>
      </c>
    </row>
    <row r="1400" spans="1:3" x14ac:dyDescent="0.25">
      <c r="A1400">
        <f>Sheet1!C1401</f>
        <v>3911</v>
      </c>
      <c r="B1400">
        <f>Sheet1!D1401</f>
        <v>8</v>
      </c>
      <c r="C1400" t="s">
        <v>22</v>
      </c>
    </row>
    <row r="1401" spans="1:3" x14ac:dyDescent="0.25">
      <c r="A1401">
        <f>Sheet1!C1402</f>
        <v>3912</v>
      </c>
      <c r="B1401">
        <f>Sheet1!D1402</f>
        <v>21</v>
      </c>
      <c r="C1401" t="s">
        <v>22</v>
      </c>
    </row>
    <row r="1402" spans="1:3" x14ac:dyDescent="0.25">
      <c r="A1402">
        <f>Sheet1!C1403</f>
        <v>3913</v>
      </c>
      <c r="B1402">
        <f>Sheet1!D1403</f>
        <v>12</v>
      </c>
      <c r="C1402" t="s">
        <v>22</v>
      </c>
    </row>
    <row r="1403" spans="1:3" x14ac:dyDescent="0.25">
      <c r="A1403">
        <f>Sheet1!C1404</f>
        <v>3915</v>
      </c>
      <c r="B1403">
        <f>Sheet1!D1404</f>
        <v>22</v>
      </c>
      <c r="C1403" t="s">
        <v>22</v>
      </c>
    </row>
    <row r="1404" spans="1:3" x14ac:dyDescent="0.25">
      <c r="A1404">
        <f>Sheet1!C1405</f>
        <v>3916</v>
      </c>
      <c r="B1404">
        <f>Sheet1!D1405</f>
        <v>7</v>
      </c>
      <c r="C1404" t="s">
        <v>22</v>
      </c>
    </row>
    <row r="1405" spans="1:3" x14ac:dyDescent="0.25">
      <c r="A1405">
        <f>Sheet1!C1406</f>
        <v>3918</v>
      </c>
      <c r="B1405">
        <f>Sheet1!D1406</f>
        <v>12</v>
      </c>
      <c r="C1405" t="s">
        <v>22</v>
      </c>
    </row>
    <row r="1406" spans="1:3" x14ac:dyDescent="0.25">
      <c r="A1406">
        <f>Sheet1!C1407</f>
        <v>3919</v>
      </c>
      <c r="B1406">
        <f>Sheet1!D1407</f>
        <v>11</v>
      </c>
      <c r="C1406" t="s">
        <v>22</v>
      </c>
    </row>
    <row r="1407" spans="1:3" x14ac:dyDescent="0.25">
      <c r="A1407">
        <f>Sheet1!C1408</f>
        <v>3920</v>
      </c>
      <c r="B1407">
        <f>Sheet1!D1408</f>
        <v>0</v>
      </c>
      <c r="C1407" t="s">
        <v>22</v>
      </c>
    </row>
    <row r="1408" spans="1:3" x14ac:dyDescent="0.25">
      <c r="A1408">
        <f>Sheet1!C1409</f>
        <v>3921</v>
      </c>
      <c r="B1408">
        <f>Sheet1!D1409</f>
        <v>0</v>
      </c>
      <c r="C1408" t="s">
        <v>22</v>
      </c>
    </row>
    <row r="1409" spans="1:3" x14ac:dyDescent="0.25">
      <c r="A1409">
        <f>Sheet1!C1410</f>
        <v>3922</v>
      </c>
      <c r="B1409">
        <f>Sheet1!D1410</f>
        <v>17</v>
      </c>
      <c r="C1409" t="s">
        <v>22</v>
      </c>
    </row>
    <row r="1410" spans="1:3" x14ac:dyDescent="0.25">
      <c r="A1410">
        <f>Sheet1!C1411</f>
        <v>3923</v>
      </c>
      <c r="B1410">
        <f>Sheet1!D1411</f>
        <v>1</v>
      </c>
      <c r="C1410" t="s">
        <v>22</v>
      </c>
    </row>
    <row r="1411" spans="1:3" x14ac:dyDescent="0.25">
      <c r="A1411">
        <f>Sheet1!C1412</f>
        <v>3925</v>
      </c>
      <c r="B1411">
        <f>Sheet1!D1412</f>
        <v>8</v>
      </c>
      <c r="C1411" t="s">
        <v>22</v>
      </c>
    </row>
    <row r="1412" spans="1:3" x14ac:dyDescent="0.25">
      <c r="A1412">
        <f>Sheet1!C1413</f>
        <v>3926</v>
      </c>
      <c r="B1412">
        <f>Sheet1!D1413</f>
        <v>20</v>
      </c>
      <c r="C1412" t="s">
        <v>22</v>
      </c>
    </row>
    <row r="1413" spans="1:3" x14ac:dyDescent="0.25">
      <c r="A1413">
        <f>Sheet1!C1414</f>
        <v>3927</v>
      </c>
      <c r="B1413">
        <f>Sheet1!D1414</f>
        <v>6</v>
      </c>
      <c r="C1413" t="s">
        <v>22</v>
      </c>
    </row>
    <row r="1414" spans="1:3" x14ac:dyDescent="0.25">
      <c r="A1414">
        <f>Sheet1!C1415</f>
        <v>3928</v>
      </c>
      <c r="B1414">
        <f>Sheet1!D1415</f>
        <v>3</v>
      </c>
      <c r="C1414" t="s">
        <v>22</v>
      </c>
    </row>
    <row r="1415" spans="1:3" x14ac:dyDescent="0.25">
      <c r="A1415">
        <f>Sheet1!C1416</f>
        <v>3929</v>
      </c>
      <c r="B1415">
        <f>Sheet1!D1416</f>
        <v>12</v>
      </c>
      <c r="C1415" t="s">
        <v>22</v>
      </c>
    </row>
    <row r="1416" spans="1:3" x14ac:dyDescent="0.25">
      <c r="A1416">
        <f>Sheet1!C1417</f>
        <v>3930</v>
      </c>
      <c r="B1416">
        <f>Sheet1!D1417</f>
        <v>56</v>
      </c>
      <c r="C1416" t="s">
        <v>22</v>
      </c>
    </row>
    <row r="1417" spans="1:3" x14ac:dyDescent="0.25">
      <c r="A1417">
        <f>Sheet1!C1418</f>
        <v>3931</v>
      </c>
      <c r="B1417">
        <f>Sheet1!D1418</f>
        <v>35</v>
      </c>
      <c r="C1417" t="s">
        <v>22</v>
      </c>
    </row>
    <row r="1418" spans="1:3" x14ac:dyDescent="0.25">
      <c r="A1418">
        <f>Sheet1!C1419</f>
        <v>3933</v>
      </c>
      <c r="B1418">
        <f>Sheet1!D1419</f>
        <v>1</v>
      </c>
      <c r="C1418" t="s">
        <v>22</v>
      </c>
    </row>
    <row r="1419" spans="1:3" x14ac:dyDescent="0.25">
      <c r="A1419">
        <f>Sheet1!C1420</f>
        <v>3934</v>
      </c>
      <c r="B1419">
        <f>Sheet1!D1420</f>
        <v>45</v>
      </c>
      <c r="C1419" t="s">
        <v>22</v>
      </c>
    </row>
    <row r="1420" spans="1:3" x14ac:dyDescent="0.25">
      <c r="A1420">
        <f>Sheet1!C1421</f>
        <v>3936</v>
      </c>
      <c r="B1420">
        <f>Sheet1!D1421</f>
        <v>21</v>
      </c>
      <c r="C1420" t="s">
        <v>22</v>
      </c>
    </row>
    <row r="1421" spans="1:3" x14ac:dyDescent="0.25">
      <c r="A1421">
        <f>Sheet1!C1422</f>
        <v>3937</v>
      </c>
      <c r="B1421">
        <f>Sheet1!D1422</f>
        <v>9</v>
      </c>
      <c r="C1421" t="s">
        <v>22</v>
      </c>
    </row>
    <row r="1422" spans="1:3" x14ac:dyDescent="0.25">
      <c r="A1422">
        <f>Sheet1!C1423</f>
        <v>3938</v>
      </c>
      <c r="B1422">
        <f>Sheet1!D1423</f>
        <v>12</v>
      </c>
      <c r="C1422" t="s">
        <v>22</v>
      </c>
    </row>
    <row r="1423" spans="1:3" x14ac:dyDescent="0.25">
      <c r="A1423">
        <f>Sheet1!C1424</f>
        <v>3939</v>
      </c>
      <c r="B1423">
        <f>Sheet1!D1424</f>
        <v>45</v>
      </c>
      <c r="C1423" t="s">
        <v>22</v>
      </c>
    </row>
    <row r="1424" spans="1:3" x14ac:dyDescent="0.25">
      <c r="A1424">
        <f>Sheet1!C1425</f>
        <v>3940</v>
      </c>
      <c r="B1424">
        <f>Sheet1!D1425</f>
        <v>3</v>
      </c>
      <c r="C1424" t="s">
        <v>22</v>
      </c>
    </row>
    <row r="1425" spans="1:3" x14ac:dyDescent="0.25">
      <c r="A1425">
        <f>Sheet1!C1426</f>
        <v>3941</v>
      </c>
      <c r="B1425">
        <f>Sheet1!D1426</f>
        <v>41</v>
      </c>
      <c r="C1425" t="s">
        <v>22</v>
      </c>
    </row>
    <row r="1426" spans="1:3" x14ac:dyDescent="0.25">
      <c r="A1426">
        <f>Sheet1!C1427</f>
        <v>3942</v>
      </c>
      <c r="B1426">
        <f>Sheet1!D1427</f>
        <v>14</v>
      </c>
      <c r="C1426" t="s">
        <v>22</v>
      </c>
    </row>
    <row r="1427" spans="1:3" x14ac:dyDescent="0.25">
      <c r="A1427">
        <f>Sheet1!C1428</f>
        <v>3943</v>
      </c>
      <c r="B1427">
        <f>Sheet1!D1428</f>
        <v>16</v>
      </c>
      <c r="C1427" t="s">
        <v>22</v>
      </c>
    </row>
    <row r="1428" spans="1:3" x14ac:dyDescent="0.25">
      <c r="A1428">
        <f>Sheet1!C1429</f>
        <v>3944</v>
      </c>
      <c r="B1428">
        <f>Sheet1!D1429</f>
        <v>8</v>
      </c>
      <c r="C1428" t="s">
        <v>22</v>
      </c>
    </row>
    <row r="1429" spans="1:3" x14ac:dyDescent="0.25">
      <c r="A1429">
        <f>Sheet1!C1430</f>
        <v>3945</v>
      </c>
      <c r="B1429">
        <f>Sheet1!D1430</f>
        <v>1</v>
      </c>
      <c r="C1429" t="s">
        <v>22</v>
      </c>
    </row>
    <row r="1430" spans="1:3" x14ac:dyDescent="0.25">
      <c r="A1430">
        <f>Sheet1!C1431</f>
        <v>3946</v>
      </c>
      <c r="B1430">
        <f>Sheet1!D1431</f>
        <v>1</v>
      </c>
      <c r="C1430" t="s">
        <v>22</v>
      </c>
    </row>
    <row r="1431" spans="1:3" x14ac:dyDescent="0.25">
      <c r="A1431">
        <f>Sheet1!C1432</f>
        <v>3950</v>
      </c>
      <c r="B1431">
        <f>Sheet1!D1432</f>
        <v>4</v>
      </c>
      <c r="C1431" t="s">
        <v>22</v>
      </c>
    </row>
    <row r="1432" spans="1:3" x14ac:dyDescent="0.25">
      <c r="A1432">
        <f>Sheet1!C1433</f>
        <v>3951</v>
      </c>
      <c r="B1432">
        <f>Sheet1!D1433</f>
        <v>0</v>
      </c>
      <c r="C1432" t="s">
        <v>22</v>
      </c>
    </row>
    <row r="1433" spans="1:3" x14ac:dyDescent="0.25">
      <c r="A1433">
        <f>Sheet1!C1434</f>
        <v>3953</v>
      </c>
      <c r="B1433">
        <f>Sheet1!D1434</f>
        <v>5</v>
      </c>
      <c r="C1433" t="s">
        <v>22</v>
      </c>
    </row>
    <row r="1434" spans="1:3" x14ac:dyDescent="0.25">
      <c r="A1434">
        <f>Sheet1!C1435</f>
        <v>3954</v>
      </c>
      <c r="B1434">
        <f>Sheet1!D1435</f>
        <v>1</v>
      </c>
      <c r="C1434" t="s">
        <v>22</v>
      </c>
    </row>
    <row r="1435" spans="1:3" x14ac:dyDescent="0.25">
      <c r="A1435">
        <f>Sheet1!C1436</f>
        <v>3956</v>
      </c>
      <c r="B1435">
        <f>Sheet1!D1436</f>
        <v>3</v>
      </c>
      <c r="C1435" t="s">
        <v>22</v>
      </c>
    </row>
    <row r="1436" spans="1:3" x14ac:dyDescent="0.25">
      <c r="A1436">
        <f>Sheet1!C1437</f>
        <v>3957</v>
      </c>
      <c r="B1436">
        <f>Sheet1!D1437</f>
        <v>0</v>
      </c>
      <c r="C1436" t="s">
        <v>22</v>
      </c>
    </row>
    <row r="1437" spans="1:3" x14ac:dyDescent="0.25">
      <c r="A1437">
        <f>Sheet1!C1438</f>
        <v>3958</v>
      </c>
      <c r="B1437">
        <f>Sheet1!D1438</f>
        <v>0</v>
      </c>
      <c r="C1437" t="s">
        <v>22</v>
      </c>
    </row>
    <row r="1438" spans="1:3" x14ac:dyDescent="0.25">
      <c r="A1438">
        <f>Sheet1!C1439</f>
        <v>3959</v>
      </c>
      <c r="B1438">
        <f>Sheet1!D1439</f>
        <v>0</v>
      </c>
      <c r="C1438" t="s">
        <v>22</v>
      </c>
    </row>
    <row r="1439" spans="1:3" x14ac:dyDescent="0.25">
      <c r="A1439">
        <f>Sheet1!C1440</f>
        <v>3960</v>
      </c>
      <c r="B1439">
        <f>Sheet1!D1440</f>
        <v>3</v>
      </c>
      <c r="C1439" t="s">
        <v>22</v>
      </c>
    </row>
    <row r="1440" spans="1:3" x14ac:dyDescent="0.25">
      <c r="A1440">
        <f>Sheet1!C1441</f>
        <v>3962</v>
      </c>
      <c r="B1440">
        <f>Sheet1!D1441</f>
        <v>2</v>
      </c>
      <c r="C1440" t="s">
        <v>22</v>
      </c>
    </row>
    <row r="1441" spans="1:3" x14ac:dyDescent="0.25">
      <c r="A1441">
        <f>Sheet1!C1442</f>
        <v>3964</v>
      </c>
      <c r="B1441">
        <f>Sheet1!D1442</f>
        <v>0</v>
      </c>
      <c r="C1441" t="s">
        <v>22</v>
      </c>
    </row>
    <row r="1442" spans="1:3" x14ac:dyDescent="0.25">
      <c r="A1442">
        <f>Sheet1!C1443</f>
        <v>3965</v>
      </c>
      <c r="B1442">
        <f>Sheet1!D1443</f>
        <v>0</v>
      </c>
      <c r="C1442" t="s">
        <v>22</v>
      </c>
    </row>
    <row r="1443" spans="1:3" x14ac:dyDescent="0.25">
      <c r="A1443">
        <f>Sheet1!C1444</f>
        <v>3966</v>
      </c>
      <c r="B1443">
        <f>Sheet1!D1444</f>
        <v>1</v>
      </c>
      <c r="C1443" t="s">
        <v>22</v>
      </c>
    </row>
    <row r="1444" spans="1:3" x14ac:dyDescent="0.25">
      <c r="A1444">
        <f>Sheet1!C1445</f>
        <v>3967</v>
      </c>
      <c r="B1444">
        <f>Sheet1!D1445</f>
        <v>1</v>
      </c>
      <c r="C1444" t="s">
        <v>22</v>
      </c>
    </row>
    <row r="1445" spans="1:3" x14ac:dyDescent="0.25">
      <c r="A1445">
        <f>Sheet1!C1446</f>
        <v>3971</v>
      </c>
      <c r="B1445">
        <f>Sheet1!D1446</f>
        <v>2</v>
      </c>
      <c r="C1445" t="s">
        <v>22</v>
      </c>
    </row>
    <row r="1446" spans="1:3" x14ac:dyDescent="0.25">
      <c r="A1446">
        <f>Sheet1!C1447</f>
        <v>3975</v>
      </c>
      <c r="B1446">
        <f>Sheet1!D1447</f>
        <v>15</v>
      </c>
      <c r="C1446" t="s">
        <v>22</v>
      </c>
    </row>
    <row r="1447" spans="1:3" x14ac:dyDescent="0.25">
      <c r="A1447">
        <f>Sheet1!C1448</f>
        <v>3976</v>
      </c>
      <c r="B1447">
        <f>Sheet1!D1448</f>
        <v>11</v>
      </c>
      <c r="C1447" t="s">
        <v>22</v>
      </c>
    </row>
    <row r="1448" spans="1:3" x14ac:dyDescent="0.25">
      <c r="A1448">
        <f>Sheet1!C1449</f>
        <v>3977</v>
      </c>
      <c r="B1448">
        <f>Sheet1!D1449</f>
        <v>79</v>
      </c>
      <c r="C1448" t="s">
        <v>22</v>
      </c>
    </row>
    <row r="1449" spans="1:3" x14ac:dyDescent="0.25">
      <c r="A1449">
        <f>Sheet1!C1450</f>
        <v>3978</v>
      </c>
      <c r="B1449">
        <f>Sheet1!D1450</f>
        <v>33</v>
      </c>
      <c r="C1449" t="s">
        <v>22</v>
      </c>
    </row>
    <row r="1450" spans="1:3" x14ac:dyDescent="0.25">
      <c r="A1450">
        <f>Sheet1!C1451</f>
        <v>3979</v>
      </c>
      <c r="B1450">
        <f>Sheet1!D1451</f>
        <v>1</v>
      </c>
      <c r="C1450" t="s">
        <v>22</v>
      </c>
    </row>
    <row r="1451" spans="1:3" x14ac:dyDescent="0.25">
      <c r="A1451">
        <f>Sheet1!C1452</f>
        <v>3980</v>
      </c>
      <c r="B1451">
        <f>Sheet1!D1452</f>
        <v>1</v>
      </c>
      <c r="C1451" t="s">
        <v>22</v>
      </c>
    </row>
    <row r="1452" spans="1:3" x14ac:dyDescent="0.25">
      <c r="A1452">
        <f>Sheet1!C1453</f>
        <v>3981</v>
      </c>
      <c r="B1452">
        <f>Sheet1!D1453</f>
        <v>3</v>
      </c>
      <c r="C1452" t="s">
        <v>22</v>
      </c>
    </row>
    <row r="1453" spans="1:3" x14ac:dyDescent="0.25">
      <c r="A1453">
        <f>Sheet1!C1454</f>
        <v>3984</v>
      </c>
      <c r="B1453">
        <f>Sheet1!D1454</f>
        <v>12</v>
      </c>
      <c r="C1453" t="s">
        <v>22</v>
      </c>
    </row>
    <row r="1454" spans="1:3" x14ac:dyDescent="0.25">
      <c r="A1454">
        <f>Sheet1!C1455</f>
        <v>3987</v>
      </c>
      <c r="B1454">
        <f>Sheet1!D1455</f>
        <v>1</v>
      </c>
      <c r="C1454" t="s">
        <v>22</v>
      </c>
    </row>
    <row r="1455" spans="1:3" x14ac:dyDescent="0.25">
      <c r="A1455">
        <f>Sheet1!C1456</f>
        <v>3988</v>
      </c>
      <c r="B1455">
        <f>Sheet1!D1456</f>
        <v>1</v>
      </c>
      <c r="C1455" t="s">
        <v>22</v>
      </c>
    </row>
    <row r="1456" spans="1:3" x14ac:dyDescent="0.25">
      <c r="A1456">
        <f>Sheet1!C1457</f>
        <v>3990</v>
      </c>
      <c r="B1456">
        <f>Sheet1!D1457</f>
        <v>0</v>
      </c>
      <c r="C1456" t="s">
        <v>22</v>
      </c>
    </row>
    <row r="1457" spans="1:3" x14ac:dyDescent="0.25">
      <c r="A1457">
        <f>Sheet1!C1458</f>
        <v>3991</v>
      </c>
      <c r="B1457">
        <f>Sheet1!D1458</f>
        <v>0</v>
      </c>
      <c r="C1457" t="s">
        <v>22</v>
      </c>
    </row>
    <row r="1458" spans="1:3" x14ac:dyDescent="0.25">
      <c r="A1458">
        <f>Sheet1!C1459</f>
        <v>3992</v>
      </c>
      <c r="B1458">
        <f>Sheet1!D1459</f>
        <v>1</v>
      </c>
      <c r="C1458" t="s">
        <v>22</v>
      </c>
    </row>
    <row r="1459" spans="1:3" x14ac:dyDescent="0.25">
      <c r="A1459">
        <f>Sheet1!C1460</f>
        <v>3995</v>
      </c>
      <c r="B1459">
        <f>Sheet1!D1460</f>
        <v>18</v>
      </c>
      <c r="C1459" t="s">
        <v>22</v>
      </c>
    </row>
    <row r="1460" spans="1:3" x14ac:dyDescent="0.25">
      <c r="A1460">
        <f>Sheet1!C1461</f>
        <v>3996</v>
      </c>
      <c r="B1460">
        <f>Sheet1!D1461</f>
        <v>7</v>
      </c>
      <c r="C1460" t="s">
        <v>22</v>
      </c>
    </row>
    <row r="1461" spans="1:3" x14ac:dyDescent="0.25">
      <c r="A1461">
        <f>Sheet1!C1462</f>
        <v>4000</v>
      </c>
      <c r="B1461">
        <f>Sheet1!D1462</f>
        <v>10</v>
      </c>
      <c r="C1461" t="s">
        <v>22</v>
      </c>
    </row>
    <row r="1462" spans="1:3" x14ac:dyDescent="0.25">
      <c r="A1462">
        <f>Sheet1!C1463</f>
        <v>4001</v>
      </c>
      <c r="B1462">
        <f>Sheet1!D1463</f>
        <v>0</v>
      </c>
      <c r="C1462" t="s">
        <v>22</v>
      </c>
    </row>
    <row r="1463" spans="1:3" x14ac:dyDescent="0.25">
      <c r="A1463">
        <f>Sheet1!C1464</f>
        <v>4002</v>
      </c>
      <c r="B1463">
        <f>Sheet1!D1464</f>
        <v>0</v>
      </c>
      <c r="C1463" t="s">
        <v>22</v>
      </c>
    </row>
    <row r="1464" spans="1:3" x14ac:dyDescent="0.25">
      <c r="A1464">
        <f>Sheet1!C1465</f>
        <v>4004</v>
      </c>
      <c r="B1464">
        <f>Sheet1!D1465</f>
        <v>0</v>
      </c>
      <c r="C1464" t="s">
        <v>22</v>
      </c>
    </row>
    <row r="1465" spans="1:3" x14ac:dyDescent="0.25">
      <c r="A1465">
        <f>Sheet1!C1466</f>
        <v>4005</v>
      </c>
      <c r="B1465">
        <f>Sheet1!D1466</f>
        <v>16</v>
      </c>
      <c r="C1465" t="s">
        <v>22</v>
      </c>
    </row>
    <row r="1466" spans="1:3" x14ac:dyDescent="0.25">
      <c r="A1466">
        <f>Sheet1!C1467</f>
        <v>4006</v>
      </c>
      <c r="B1466">
        <f>Sheet1!D1467</f>
        <v>4</v>
      </c>
      <c r="C1466" t="s">
        <v>22</v>
      </c>
    </row>
    <row r="1467" spans="1:3" x14ac:dyDescent="0.25">
      <c r="A1467">
        <f>Sheet1!C1468</f>
        <v>4007</v>
      </c>
      <c r="B1467">
        <f>Sheet1!D1468</f>
        <v>19</v>
      </c>
      <c r="C1467" t="s">
        <v>22</v>
      </c>
    </row>
    <row r="1468" spans="1:3" x14ac:dyDescent="0.25">
      <c r="A1468">
        <f>Sheet1!C1469</f>
        <v>4008</v>
      </c>
      <c r="B1468">
        <f>Sheet1!D1469</f>
        <v>0</v>
      </c>
      <c r="C1468" t="s">
        <v>22</v>
      </c>
    </row>
    <row r="1469" spans="1:3" x14ac:dyDescent="0.25">
      <c r="A1469">
        <f>Sheet1!C1470</f>
        <v>4009</v>
      </c>
      <c r="B1469">
        <f>Sheet1!D1470</f>
        <v>0</v>
      </c>
      <c r="C1469" t="s">
        <v>22</v>
      </c>
    </row>
    <row r="1470" spans="1:3" x14ac:dyDescent="0.25">
      <c r="A1470">
        <f>Sheet1!C1471</f>
        <v>4010</v>
      </c>
      <c r="B1470">
        <f>Sheet1!D1471</f>
        <v>1</v>
      </c>
      <c r="C1470" t="s">
        <v>22</v>
      </c>
    </row>
    <row r="1471" spans="1:3" x14ac:dyDescent="0.25">
      <c r="A1471">
        <f>Sheet1!C1472</f>
        <v>4011</v>
      </c>
      <c r="B1471">
        <f>Sheet1!D1472</f>
        <v>24</v>
      </c>
      <c r="C1471" t="s">
        <v>22</v>
      </c>
    </row>
    <row r="1472" spans="1:3" x14ac:dyDescent="0.25">
      <c r="A1472">
        <f>Sheet1!C1473</f>
        <v>4012</v>
      </c>
      <c r="B1472">
        <f>Sheet1!D1473</f>
        <v>36</v>
      </c>
      <c r="C1472" t="s">
        <v>22</v>
      </c>
    </row>
    <row r="1473" spans="1:3" x14ac:dyDescent="0.25">
      <c r="A1473">
        <f>Sheet1!C1474</f>
        <v>4013</v>
      </c>
      <c r="B1473">
        <f>Sheet1!D1474</f>
        <v>11</v>
      </c>
      <c r="C1473" t="s">
        <v>22</v>
      </c>
    </row>
    <row r="1474" spans="1:3" x14ac:dyDescent="0.25">
      <c r="A1474">
        <f>Sheet1!C1475</f>
        <v>4014</v>
      </c>
      <c r="B1474">
        <f>Sheet1!D1475</f>
        <v>14</v>
      </c>
      <c r="C1474" t="s">
        <v>22</v>
      </c>
    </row>
    <row r="1475" spans="1:3" x14ac:dyDescent="0.25">
      <c r="A1475">
        <f>Sheet1!C1476</f>
        <v>4017</v>
      </c>
      <c r="B1475">
        <f>Sheet1!D1476</f>
        <v>53</v>
      </c>
      <c r="C1475" t="s">
        <v>22</v>
      </c>
    </row>
    <row r="1476" spans="1:3" x14ac:dyDescent="0.25">
      <c r="A1476">
        <f>Sheet1!C1477</f>
        <v>4018</v>
      </c>
      <c r="B1476">
        <f>Sheet1!D1477</f>
        <v>12</v>
      </c>
      <c r="C1476" t="s">
        <v>22</v>
      </c>
    </row>
    <row r="1477" spans="1:3" x14ac:dyDescent="0.25">
      <c r="A1477">
        <f>Sheet1!C1478</f>
        <v>4019</v>
      </c>
      <c r="B1477">
        <f>Sheet1!D1478</f>
        <v>18</v>
      </c>
      <c r="C1477" t="s">
        <v>22</v>
      </c>
    </row>
    <row r="1478" spans="1:3" x14ac:dyDescent="0.25">
      <c r="A1478">
        <f>Sheet1!C1479</f>
        <v>4020</v>
      </c>
      <c r="B1478">
        <f>Sheet1!D1479</f>
        <v>43</v>
      </c>
      <c r="C1478" t="s">
        <v>22</v>
      </c>
    </row>
    <row r="1479" spans="1:3" x14ac:dyDescent="0.25">
      <c r="A1479">
        <f>Sheet1!C1480</f>
        <v>4021</v>
      </c>
      <c r="B1479">
        <f>Sheet1!D1480</f>
        <v>10</v>
      </c>
      <c r="C1479" t="s">
        <v>22</v>
      </c>
    </row>
    <row r="1480" spans="1:3" x14ac:dyDescent="0.25">
      <c r="A1480">
        <f>Sheet1!C1481</f>
        <v>4022</v>
      </c>
      <c r="B1480">
        <f>Sheet1!D1481</f>
        <v>9</v>
      </c>
      <c r="C1480" t="s">
        <v>22</v>
      </c>
    </row>
    <row r="1481" spans="1:3" x14ac:dyDescent="0.25">
      <c r="A1481">
        <f>Sheet1!C1482</f>
        <v>4025</v>
      </c>
      <c r="B1481">
        <f>Sheet1!D1482</f>
        <v>0</v>
      </c>
      <c r="C1481" t="s">
        <v>22</v>
      </c>
    </row>
    <row r="1482" spans="1:3" x14ac:dyDescent="0.25">
      <c r="A1482">
        <f>Sheet1!C1483</f>
        <v>4029</v>
      </c>
      <c r="B1482">
        <f>Sheet1!D1483</f>
        <v>0</v>
      </c>
      <c r="C1482" t="s">
        <v>22</v>
      </c>
    </row>
    <row r="1483" spans="1:3" x14ac:dyDescent="0.25">
      <c r="A1483">
        <f>Sheet1!C1484</f>
        <v>4030</v>
      </c>
      <c r="B1483">
        <f>Sheet1!D1484</f>
        <v>27</v>
      </c>
      <c r="C1483" t="s">
        <v>22</v>
      </c>
    </row>
    <row r="1484" spans="1:3" x14ac:dyDescent="0.25">
      <c r="A1484">
        <f>Sheet1!C1485</f>
        <v>4031</v>
      </c>
      <c r="B1484">
        <f>Sheet1!D1485</f>
        <v>26</v>
      </c>
      <c r="C1484" t="s">
        <v>22</v>
      </c>
    </row>
    <row r="1485" spans="1:3" x14ac:dyDescent="0.25">
      <c r="A1485">
        <f>Sheet1!C1486</f>
        <v>4032</v>
      </c>
      <c r="B1485">
        <f>Sheet1!D1486</f>
        <v>16</v>
      </c>
      <c r="C1485" t="s">
        <v>22</v>
      </c>
    </row>
    <row r="1486" spans="1:3" x14ac:dyDescent="0.25">
      <c r="A1486">
        <f>Sheet1!C1487</f>
        <v>4034</v>
      </c>
      <c r="B1486">
        <f>Sheet1!D1487</f>
        <v>53</v>
      </c>
      <c r="C1486" t="s">
        <v>22</v>
      </c>
    </row>
    <row r="1487" spans="1:3" x14ac:dyDescent="0.25">
      <c r="A1487">
        <f>Sheet1!C1488</f>
        <v>4035</v>
      </c>
      <c r="B1487">
        <f>Sheet1!D1488</f>
        <v>59</v>
      </c>
      <c r="C1487" t="s">
        <v>22</v>
      </c>
    </row>
    <row r="1488" spans="1:3" x14ac:dyDescent="0.25">
      <c r="A1488">
        <f>Sheet1!C1489</f>
        <v>4036</v>
      </c>
      <c r="B1488">
        <f>Sheet1!D1489</f>
        <v>8</v>
      </c>
      <c r="C1488" t="s">
        <v>22</v>
      </c>
    </row>
    <row r="1489" spans="1:3" x14ac:dyDescent="0.25">
      <c r="A1489">
        <f>Sheet1!C1490</f>
        <v>4037</v>
      </c>
      <c r="B1489">
        <f>Sheet1!D1490</f>
        <v>12</v>
      </c>
      <c r="C1489" t="s">
        <v>22</v>
      </c>
    </row>
    <row r="1490" spans="1:3" x14ac:dyDescent="0.25">
      <c r="A1490">
        <f>Sheet1!C1491</f>
        <v>4051</v>
      </c>
      <c r="B1490">
        <f>Sheet1!D1491</f>
        <v>62</v>
      </c>
      <c r="C1490" t="s">
        <v>22</v>
      </c>
    </row>
    <row r="1491" spans="1:3" x14ac:dyDescent="0.25">
      <c r="A1491">
        <f>Sheet1!C1492</f>
        <v>4053</v>
      </c>
      <c r="B1491">
        <f>Sheet1!D1492</f>
        <v>64</v>
      </c>
      <c r="C1491" t="s">
        <v>22</v>
      </c>
    </row>
    <row r="1492" spans="1:3" x14ac:dyDescent="0.25">
      <c r="A1492">
        <f>Sheet1!C1493</f>
        <v>4054</v>
      </c>
      <c r="B1492">
        <f>Sheet1!D1493</f>
        <v>17</v>
      </c>
      <c r="C1492" t="s">
        <v>22</v>
      </c>
    </row>
    <row r="1493" spans="1:3" x14ac:dyDescent="0.25">
      <c r="A1493">
        <f>Sheet1!C1494</f>
        <v>4055</v>
      </c>
      <c r="B1493">
        <f>Sheet1!D1494</f>
        <v>51</v>
      </c>
      <c r="C1493" t="s">
        <v>22</v>
      </c>
    </row>
    <row r="1494" spans="1:3" x14ac:dyDescent="0.25">
      <c r="A1494">
        <f>Sheet1!C1495</f>
        <v>4059</v>
      </c>
      <c r="B1494">
        <f>Sheet1!D1495</f>
        <v>10</v>
      </c>
      <c r="C1494" t="s">
        <v>22</v>
      </c>
    </row>
    <row r="1495" spans="1:3" x14ac:dyDescent="0.25">
      <c r="A1495">
        <f>Sheet1!C1496</f>
        <v>4060</v>
      </c>
      <c r="B1495">
        <f>Sheet1!D1496</f>
        <v>30</v>
      </c>
      <c r="C1495" t="s">
        <v>22</v>
      </c>
    </row>
    <row r="1496" spans="1:3" x14ac:dyDescent="0.25">
      <c r="A1496">
        <f>Sheet1!C1497</f>
        <v>4061</v>
      </c>
      <c r="B1496">
        <f>Sheet1!D1497</f>
        <v>47</v>
      </c>
      <c r="C1496" t="s">
        <v>22</v>
      </c>
    </row>
    <row r="1497" spans="1:3" x14ac:dyDescent="0.25">
      <c r="A1497">
        <f>Sheet1!C1498</f>
        <v>4062</v>
      </c>
      <c r="B1497">
        <f>Sheet1!D1498</f>
        <v>0</v>
      </c>
      <c r="C1497" t="s">
        <v>22</v>
      </c>
    </row>
    <row r="1498" spans="1:3" x14ac:dyDescent="0.25">
      <c r="A1498">
        <f>Sheet1!C1499</f>
        <v>4063</v>
      </c>
      <c r="B1498">
        <f>Sheet1!D1499</f>
        <v>0</v>
      </c>
      <c r="C1498" t="s">
        <v>22</v>
      </c>
    </row>
    <row r="1499" spans="1:3" x14ac:dyDescent="0.25">
      <c r="A1499">
        <f>Sheet1!C1500</f>
        <v>4064</v>
      </c>
      <c r="B1499">
        <f>Sheet1!D1500</f>
        <v>28</v>
      </c>
      <c r="C1499" t="s">
        <v>22</v>
      </c>
    </row>
    <row r="1500" spans="1:3" x14ac:dyDescent="0.25">
      <c r="A1500">
        <f>Sheet1!C1501</f>
        <v>4065</v>
      </c>
      <c r="B1500">
        <f>Sheet1!D1501</f>
        <v>19</v>
      </c>
      <c r="C1500" t="s">
        <v>22</v>
      </c>
    </row>
    <row r="1501" spans="1:3" x14ac:dyDescent="0.25">
      <c r="A1501">
        <f>Sheet1!C1502</f>
        <v>4066</v>
      </c>
      <c r="B1501">
        <f>Sheet1!D1502</f>
        <v>22</v>
      </c>
      <c r="C1501" t="s">
        <v>22</v>
      </c>
    </row>
    <row r="1502" spans="1:3" x14ac:dyDescent="0.25">
      <c r="A1502">
        <f>Sheet1!C1503</f>
        <v>4067</v>
      </c>
      <c r="B1502">
        <f>Sheet1!D1503</f>
        <v>11</v>
      </c>
      <c r="C1502" t="s">
        <v>22</v>
      </c>
    </row>
    <row r="1503" spans="1:3" x14ac:dyDescent="0.25">
      <c r="A1503">
        <f>Sheet1!C1504</f>
        <v>4068</v>
      </c>
      <c r="B1503">
        <f>Sheet1!D1504</f>
        <v>44</v>
      </c>
      <c r="C1503" t="s">
        <v>22</v>
      </c>
    </row>
    <row r="1504" spans="1:3" x14ac:dyDescent="0.25">
      <c r="A1504">
        <f>Sheet1!C1505</f>
        <v>4069</v>
      </c>
      <c r="B1504">
        <f>Sheet1!D1505</f>
        <v>99</v>
      </c>
      <c r="C1504" t="s">
        <v>22</v>
      </c>
    </row>
    <row r="1505" spans="1:3" x14ac:dyDescent="0.25">
      <c r="A1505">
        <f>Sheet1!C1506</f>
        <v>4070</v>
      </c>
      <c r="B1505">
        <f>Sheet1!D1506</f>
        <v>29</v>
      </c>
      <c r="C1505" t="s">
        <v>22</v>
      </c>
    </row>
    <row r="1506" spans="1:3" x14ac:dyDescent="0.25">
      <c r="A1506">
        <f>Sheet1!C1507</f>
        <v>4072</v>
      </c>
      <c r="B1506">
        <f>Sheet1!D1507</f>
        <v>0</v>
      </c>
      <c r="C1506" t="s">
        <v>22</v>
      </c>
    </row>
    <row r="1507" spans="1:3" x14ac:dyDescent="0.25">
      <c r="A1507">
        <f>Sheet1!C1508</f>
        <v>4073</v>
      </c>
      <c r="B1507">
        <f>Sheet1!D1508</f>
        <v>19</v>
      </c>
      <c r="C1507" t="s">
        <v>22</v>
      </c>
    </row>
    <row r="1508" spans="1:3" x14ac:dyDescent="0.25">
      <c r="A1508">
        <f>Sheet1!C1509</f>
        <v>4074</v>
      </c>
      <c r="B1508">
        <f>Sheet1!D1509</f>
        <v>38</v>
      </c>
      <c r="C1508" t="s">
        <v>22</v>
      </c>
    </row>
    <row r="1509" spans="1:3" x14ac:dyDescent="0.25">
      <c r="A1509">
        <f>Sheet1!C1510</f>
        <v>4075</v>
      </c>
      <c r="B1509">
        <f>Sheet1!D1510</f>
        <v>39</v>
      </c>
      <c r="C1509" t="s">
        <v>22</v>
      </c>
    </row>
    <row r="1510" spans="1:3" x14ac:dyDescent="0.25">
      <c r="A1510">
        <f>Sheet1!C1511</f>
        <v>4076</v>
      </c>
      <c r="B1510">
        <f>Sheet1!D1511</f>
        <v>8</v>
      </c>
      <c r="C1510" t="s">
        <v>22</v>
      </c>
    </row>
    <row r="1511" spans="1:3" x14ac:dyDescent="0.25">
      <c r="A1511">
        <f>Sheet1!C1512</f>
        <v>4077</v>
      </c>
      <c r="B1511">
        <f>Sheet1!D1512</f>
        <v>19</v>
      </c>
      <c r="C1511" t="s">
        <v>22</v>
      </c>
    </row>
    <row r="1512" spans="1:3" x14ac:dyDescent="0.25">
      <c r="A1512">
        <f>Sheet1!C1513</f>
        <v>4078</v>
      </c>
      <c r="B1512">
        <f>Sheet1!D1513</f>
        <v>36</v>
      </c>
      <c r="C1512" t="s">
        <v>22</v>
      </c>
    </row>
    <row r="1513" spans="1:3" x14ac:dyDescent="0.25">
      <c r="A1513">
        <f>Sheet1!C1514</f>
        <v>4101</v>
      </c>
      <c r="B1513">
        <f>Sheet1!D1514</f>
        <v>15</v>
      </c>
      <c r="C1513" t="s">
        <v>22</v>
      </c>
    </row>
    <row r="1514" spans="1:3" x14ac:dyDescent="0.25">
      <c r="A1514">
        <f>Sheet1!C1515</f>
        <v>4102</v>
      </c>
      <c r="B1514">
        <f>Sheet1!D1515</f>
        <v>6</v>
      </c>
      <c r="C1514" t="s">
        <v>22</v>
      </c>
    </row>
    <row r="1515" spans="1:3" x14ac:dyDescent="0.25">
      <c r="A1515">
        <f>Sheet1!C1516</f>
        <v>4103</v>
      </c>
      <c r="B1515">
        <f>Sheet1!D1516</f>
        <v>20</v>
      </c>
      <c r="C1515" t="s">
        <v>22</v>
      </c>
    </row>
    <row r="1516" spans="1:3" x14ac:dyDescent="0.25">
      <c r="A1516">
        <f>Sheet1!C1517</f>
        <v>4104</v>
      </c>
      <c r="B1516">
        <f>Sheet1!D1517</f>
        <v>14</v>
      </c>
      <c r="C1516" t="s">
        <v>22</v>
      </c>
    </row>
    <row r="1517" spans="1:3" x14ac:dyDescent="0.25">
      <c r="A1517">
        <f>Sheet1!C1518</f>
        <v>4105</v>
      </c>
      <c r="B1517">
        <f>Sheet1!D1518</f>
        <v>21</v>
      </c>
      <c r="C1517" t="s">
        <v>22</v>
      </c>
    </row>
    <row r="1518" spans="1:3" x14ac:dyDescent="0.25">
      <c r="A1518">
        <f>Sheet1!C1519</f>
        <v>4106</v>
      </c>
      <c r="B1518">
        <f>Sheet1!D1519</f>
        <v>0</v>
      </c>
      <c r="C1518" t="s">
        <v>22</v>
      </c>
    </row>
    <row r="1519" spans="1:3" x14ac:dyDescent="0.25">
      <c r="A1519">
        <f>Sheet1!C1520</f>
        <v>4107</v>
      </c>
      <c r="B1519">
        <f>Sheet1!D1520</f>
        <v>14</v>
      </c>
      <c r="C1519" t="s">
        <v>22</v>
      </c>
    </row>
    <row r="1520" spans="1:3" x14ac:dyDescent="0.25">
      <c r="A1520">
        <f>Sheet1!C1521</f>
        <v>4108</v>
      </c>
      <c r="B1520">
        <f>Sheet1!D1521</f>
        <v>9</v>
      </c>
      <c r="C1520" t="s">
        <v>22</v>
      </c>
    </row>
    <row r="1521" spans="1:3" x14ac:dyDescent="0.25">
      <c r="A1521">
        <f>Sheet1!C1522</f>
        <v>4109</v>
      </c>
      <c r="B1521">
        <f>Sheet1!D1522</f>
        <v>24</v>
      </c>
      <c r="C1521" t="s">
        <v>22</v>
      </c>
    </row>
    <row r="1522" spans="1:3" x14ac:dyDescent="0.25">
      <c r="A1522">
        <f>Sheet1!C1523</f>
        <v>4110</v>
      </c>
      <c r="B1522">
        <f>Sheet1!D1523</f>
        <v>22</v>
      </c>
      <c r="C1522" t="s">
        <v>22</v>
      </c>
    </row>
    <row r="1523" spans="1:3" x14ac:dyDescent="0.25">
      <c r="A1523">
        <f>Sheet1!C1524</f>
        <v>4111</v>
      </c>
      <c r="B1523">
        <f>Sheet1!D1524</f>
        <v>1</v>
      </c>
      <c r="C1523" t="s">
        <v>22</v>
      </c>
    </row>
    <row r="1524" spans="1:3" x14ac:dyDescent="0.25">
      <c r="A1524">
        <f>Sheet1!C1525</f>
        <v>4112</v>
      </c>
      <c r="B1524">
        <f>Sheet1!D1525</f>
        <v>5</v>
      </c>
      <c r="C1524" t="s">
        <v>22</v>
      </c>
    </row>
    <row r="1525" spans="1:3" x14ac:dyDescent="0.25">
      <c r="A1525">
        <f>Sheet1!C1526</f>
        <v>4113</v>
      </c>
      <c r="B1525">
        <f>Sheet1!D1526</f>
        <v>18</v>
      </c>
      <c r="C1525" t="s">
        <v>22</v>
      </c>
    </row>
    <row r="1526" spans="1:3" x14ac:dyDescent="0.25">
      <c r="A1526">
        <f>Sheet1!C1527</f>
        <v>4114</v>
      </c>
      <c r="B1526">
        <f>Sheet1!D1527</f>
        <v>11</v>
      </c>
      <c r="C1526" t="s">
        <v>22</v>
      </c>
    </row>
    <row r="1527" spans="1:3" x14ac:dyDescent="0.25">
      <c r="A1527">
        <f>Sheet1!C1528</f>
        <v>4115</v>
      </c>
      <c r="B1527">
        <f>Sheet1!D1528</f>
        <v>20</v>
      </c>
      <c r="C1527" t="s">
        <v>22</v>
      </c>
    </row>
    <row r="1528" spans="1:3" x14ac:dyDescent="0.25">
      <c r="A1528">
        <f>Sheet1!C1529</f>
        <v>4116</v>
      </c>
      <c r="B1528">
        <f>Sheet1!D1529</f>
        <v>16</v>
      </c>
      <c r="C1528" t="s">
        <v>22</v>
      </c>
    </row>
    <row r="1529" spans="1:3" x14ac:dyDescent="0.25">
      <c r="A1529">
        <f>Sheet1!C1530</f>
        <v>4117</v>
      </c>
      <c r="B1529">
        <f>Sheet1!D1530</f>
        <v>2</v>
      </c>
      <c r="C1529" t="s">
        <v>22</v>
      </c>
    </row>
    <row r="1530" spans="1:3" x14ac:dyDescent="0.25">
      <c r="A1530">
        <f>Sheet1!C1531</f>
        <v>4118</v>
      </c>
      <c r="B1530">
        <f>Sheet1!D1531</f>
        <v>28</v>
      </c>
      <c r="C1530" t="s">
        <v>22</v>
      </c>
    </row>
    <row r="1531" spans="1:3" x14ac:dyDescent="0.25">
      <c r="A1531">
        <f>Sheet1!C1532</f>
        <v>4119</v>
      </c>
      <c r="B1531">
        <f>Sheet1!D1532</f>
        <v>14</v>
      </c>
      <c r="C1531" t="s">
        <v>22</v>
      </c>
    </row>
    <row r="1532" spans="1:3" x14ac:dyDescent="0.25">
      <c r="A1532">
        <f>Sheet1!C1533</f>
        <v>4120</v>
      </c>
      <c r="B1532">
        <f>Sheet1!D1533</f>
        <v>6</v>
      </c>
      <c r="C1532" t="s">
        <v>22</v>
      </c>
    </row>
    <row r="1533" spans="1:3" x14ac:dyDescent="0.25">
      <c r="A1533">
        <f>Sheet1!C1534</f>
        <v>4121</v>
      </c>
      <c r="B1533">
        <f>Sheet1!D1534</f>
        <v>54</v>
      </c>
      <c r="C1533" t="s">
        <v>22</v>
      </c>
    </row>
    <row r="1534" spans="1:3" x14ac:dyDescent="0.25">
      <c r="A1534">
        <f>Sheet1!C1535</f>
        <v>4122</v>
      </c>
      <c r="B1534">
        <f>Sheet1!D1535</f>
        <v>37</v>
      </c>
      <c r="C1534" t="s">
        <v>22</v>
      </c>
    </row>
    <row r="1535" spans="1:3" x14ac:dyDescent="0.25">
      <c r="A1535">
        <f>Sheet1!C1536</f>
        <v>4123</v>
      </c>
      <c r="B1535">
        <f>Sheet1!D1536</f>
        <v>38</v>
      </c>
      <c r="C1535" t="s">
        <v>22</v>
      </c>
    </row>
    <row r="1536" spans="1:3" x14ac:dyDescent="0.25">
      <c r="A1536">
        <f>Sheet1!C1537</f>
        <v>4124</v>
      </c>
      <c r="B1536">
        <f>Sheet1!D1537</f>
        <v>43</v>
      </c>
      <c r="C1536" t="s">
        <v>22</v>
      </c>
    </row>
    <row r="1537" spans="1:3" x14ac:dyDescent="0.25">
      <c r="A1537">
        <f>Sheet1!C1538</f>
        <v>4125</v>
      </c>
      <c r="B1537">
        <f>Sheet1!D1538</f>
        <v>12</v>
      </c>
      <c r="C1537" t="s">
        <v>22</v>
      </c>
    </row>
    <row r="1538" spans="1:3" x14ac:dyDescent="0.25">
      <c r="A1538">
        <f>Sheet1!C1539</f>
        <v>4127</v>
      </c>
      <c r="B1538">
        <f>Sheet1!D1539</f>
        <v>17</v>
      </c>
      <c r="C1538" t="s">
        <v>22</v>
      </c>
    </row>
    <row r="1539" spans="1:3" x14ac:dyDescent="0.25">
      <c r="A1539">
        <f>Sheet1!C1540</f>
        <v>4128</v>
      </c>
      <c r="B1539">
        <f>Sheet1!D1540</f>
        <v>27</v>
      </c>
      <c r="C1539" t="s">
        <v>22</v>
      </c>
    </row>
    <row r="1540" spans="1:3" x14ac:dyDescent="0.25">
      <c r="A1540">
        <f>Sheet1!C1541</f>
        <v>4129</v>
      </c>
      <c r="B1540">
        <f>Sheet1!D1541</f>
        <v>11</v>
      </c>
      <c r="C1540" t="s">
        <v>22</v>
      </c>
    </row>
    <row r="1541" spans="1:3" x14ac:dyDescent="0.25">
      <c r="A1541">
        <f>Sheet1!C1542</f>
        <v>4130</v>
      </c>
      <c r="B1541">
        <f>Sheet1!D1542</f>
        <v>19</v>
      </c>
      <c r="C1541" t="s">
        <v>22</v>
      </c>
    </row>
    <row r="1542" spans="1:3" x14ac:dyDescent="0.25">
      <c r="A1542">
        <f>Sheet1!C1543</f>
        <v>4131</v>
      </c>
      <c r="B1542">
        <f>Sheet1!D1543</f>
        <v>10</v>
      </c>
      <c r="C1542" t="s">
        <v>22</v>
      </c>
    </row>
    <row r="1543" spans="1:3" x14ac:dyDescent="0.25">
      <c r="A1543">
        <f>Sheet1!C1544</f>
        <v>4132</v>
      </c>
      <c r="B1543">
        <f>Sheet1!D1544</f>
        <v>9</v>
      </c>
      <c r="C1543" t="s">
        <v>22</v>
      </c>
    </row>
    <row r="1544" spans="1:3" x14ac:dyDescent="0.25">
      <c r="A1544">
        <f>Sheet1!C1545</f>
        <v>4133</v>
      </c>
      <c r="B1544">
        <f>Sheet1!D1545</f>
        <v>28</v>
      </c>
      <c r="C1544" t="s">
        <v>22</v>
      </c>
    </row>
    <row r="1545" spans="1:3" x14ac:dyDescent="0.25">
      <c r="A1545">
        <f>Sheet1!C1546</f>
        <v>4151</v>
      </c>
      <c r="B1545">
        <f>Sheet1!D1546</f>
        <v>28</v>
      </c>
      <c r="C1545" t="s">
        <v>22</v>
      </c>
    </row>
    <row r="1546" spans="1:3" x14ac:dyDescent="0.25">
      <c r="A1546">
        <f>Sheet1!C1547</f>
        <v>4152</v>
      </c>
      <c r="B1546">
        <f>Sheet1!D1547</f>
        <v>70</v>
      </c>
      <c r="C1546" t="s">
        <v>22</v>
      </c>
    </row>
    <row r="1547" spans="1:3" x14ac:dyDescent="0.25">
      <c r="A1547">
        <f>Sheet1!C1548</f>
        <v>4153</v>
      </c>
      <c r="B1547">
        <f>Sheet1!D1548</f>
        <v>7</v>
      </c>
      <c r="C1547" t="s">
        <v>22</v>
      </c>
    </row>
    <row r="1548" spans="1:3" x14ac:dyDescent="0.25">
      <c r="A1548">
        <f>Sheet1!C1549</f>
        <v>4154</v>
      </c>
      <c r="B1548">
        <f>Sheet1!D1549</f>
        <v>30</v>
      </c>
      <c r="C1548" t="s">
        <v>22</v>
      </c>
    </row>
    <row r="1549" spans="1:3" x14ac:dyDescent="0.25">
      <c r="A1549">
        <f>Sheet1!C1550</f>
        <v>4155</v>
      </c>
      <c r="B1549">
        <f>Sheet1!D1550</f>
        <v>7</v>
      </c>
      <c r="C1549" t="s">
        <v>22</v>
      </c>
    </row>
    <row r="1550" spans="1:3" x14ac:dyDescent="0.25">
      <c r="A1550">
        <f>Sheet1!C1551</f>
        <v>4156</v>
      </c>
      <c r="B1550">
        <f>Sheet1!D1551</f>
        <v>8</v>
      </c>
      <c r="C1550" t="s">
        <v>22</v>
      </c>
    </row>
    <row r="1551" spans="1:3" x14ac:dyDescent="0.25">
      <c r="A1551">
        <f>Sheet1!C1552</f>
        <v>4157</v>
      </c>
      <c r="B1551">
        <f>Sheet1!D1552</f>
        <v>28</v>
      </c>
      <c r="C1551" t="s">
        <v>22</v>
      </c>
    </row>
    <row r="1552" spans="1:3" x14ac:dyDescent="0.25">
      <c r="A1552">
        <f>Sheet1!C1553</f>
        <v>4158</v>
      </c>
      <c r="B1552">
        <f>Sheet1!D1553</f>
        <v>6</v>
      </c>
      <c r="C1552" t="s">
        <v>22</v>
      </c>
    </row>
    <row r="1553" spans="1:3" x14ac:dyDescent="0.25">
      <c r="A1553">
        <f>Sheet1!C1554</f>
        <v>4159</v>
      </c>
      <c r="B1553">
        <f>Sheet1!D1554</f>
        <v>17</v>
      </c>
      <c r="C1553" t="s">
        <v>22</v>
      </c>
    </row>
    <row r="1554" spans="1:3" x14ac:dyDescent="0.25">
      <c r="A1554">
        <f>Sheet1!C1555</f>
        <v>4160</v>
      </c>
      <c r="B1554">
        <f>Sheet1!D1555</f>
        <v>26</v>
      </c>
      <c r="C1554" t="s">
        <v>22</v>
      </c>
    </row>
    <row r="1555" spans="1:3" x14ac:dyDescent="0.25">
      <c r="A1555">
        <f>Sheet1!C1556</f>
        <v>4161</v>
      </c>
      <c r="B1555">
        <f>Sheet1!D1556</f>
        <v>22</v>
      </c>
      <c r="C1555" t="s">
        <v>22</v>
      </c>
    </row>
    <row r="1556" spans="1:3" x14ac:dyDescent="0.25">
      <c r="A1556">
        <f>Sheet1!C1557</f>
        <v>4163</v>
      </c>
      <c r="B1556">
        <f>Sheet1!D1557</f>
        <v>21</v>
      </c>
      <c r="C1556" t="s">
        <v>22</v>
      </c>
    </row>
    <row r="1557" spans="1:3" x14ac:dyDescent="0.25">
      <c r="A1557">
        <f>Sheet1!C1558</f>
        <v>4164</v>
      </c>
      <c r="B1557">
        <f>Sheet1!D1558</f>
        <v>37</v>
      </c>
      <c r="C1557" t="s">
        <v>22</v>
      </c>
    </row>
    <row r="1558" spans="1:3" x14ac:dyDescent="0.25">
      <c r="A1558">
        <f>Sheet1!C1559</f>
        <v>4165</v>
      </c>
      <c r="B1558">
        <f>Sheet1!D1559</f>
        <v>78</v>
      </c>
      <c r="C1558" t="s">
        <v>22</v>
      </c>
    </row>
    <row r="1559" spans="1:3" x14ac:dyDescent="0.25">
      <c r="A1559">
        <f>Sheet1!C1560</f>
        <v>4169</v>
      </c>
      <c r="B1559">
        <f>Sheet1!D1560</f>
        <v>13</v>
      </c>
      <c r="C1559" t="s">
        <v>22</v>
      </c>
    </row>
    <row r="1560" spans="1:3" x14ac:dyDescent="0.25">
      <c r="A1560">
        <f>Sheet1!C1561</f>
        <v>4170</v>
      </c>
      <c r="B1560">
        <f>Sheet1!D1561</f>
        <v>49</v>
      </c>
      <c r="C1560" t="s">
        <v>22</v>
      </c>
    </row>
    <row r="1561" spans="1:3" x14ac:dyDescent="0.25">
      <c r="A1561">
        <f>Sheet1!C1562</f>
        <v>4171</v>
      </c>
      <c r="B1561">
        <f>Sheet1!D1562</f>
        <v>41</v>
      </c>
      <c r="C1561" t="s">
        <v>22</v>
      </c>
    </row>
    <row r="1562" spans="1:3" x14ac:dyDescent="0.25">
      <c r="A1562">
        <f>Sheet1!C1563</f>
        <v>4172</v>
      </c>
      <c r="B1562">
        <f>Sheet1!D1563</f>
        <v>6</v>
      </c>
      <c r="C1562" t="s">
        <v>22</v>
      </c>
    </row>
    <row r="1563" spans="1:3" x14ac:dyDescent="0.25">
      <c r="A1563">
        <f>Sheet1!C1564</f>
        <v>4173</v>
      </c>
      <c r="B1563">
        <f>Sheet1!D1564</f>
        <v>9</v>
      </c>
      <c r="C1563" t="s">
        <v>22</v>
      </c>
    </row>
    <row r="1564" spans="1:3" x14ac:dyDescent="0.25">
      <c r="A1564">
        <f>Sheet1!C1565</f>
        <v>4174</v>
      </c>
      <c r="B1564">
        <f>Sheet1!D1565</f>
        <v>3</v>
      </c>
      <c r="C1564" t="s">
        <v>22</v>
      </c>
    </row>
    <row r="1565" spans="1:3" x14ac:dyDescent="0.25">
      <c r="A1565">
        <f>Sheet1!C1566</f>
        <v>4178</v>
      </c>
      <c r="B1565">
        <f>Sheet1!D1566</f>
        <v>35</v>
      </c>
      <c r="C1565" t="s">
        <v>22</v>
      </c>
    </row>
    <row r="1566" spans="1:3" x14ac:dyDescent="0.25">
      <c r="A1566">
        <f>Sheet1!C1567</f>
        <v>4179</v>
      </c>
      <c r="B1566">
        <f>Sheet1!D1567</f>
        <v>38</v>
      </c>
      <c r="C1566" t="s">
        <v>22</v>
      </c>
    </row>
    <row r="1567" spans="1:3" x14ac:dyDescent="0.25">
      <c r="A1567">
        <f>Sheet1!C1568</f>
        <v>4183</v>
      </c>
      <c r="B1567">
        <f>Sheet1!D1568</f>
        <v>6</v>
      </c>
      <c r="C1567" t="s">
        <v>22</v>
      </c>
    </row>
    <row r="1568" spans="1:3" x14ac:dyDescent="0.25">
      <c r="A1568">
        <f>Sheet1!C1569</f>
        <v>4184</v>
      </c>
      <c r="B1568">
        <f>Sheet1!D1569</f>
        <v>42</v>
      </c>
      <c r="C1568" t="s">
        <v>22</v>
      </c>
    </row>
    <row r="1569" spans="1:3" x14ac:dyDescent="0.25">
      <c r="A1569">
        <f>Sheet1!C1570</f>
        <v>4205</v>
      </c>
      <c r="B1569">
        <f>Sheet1!D1570</f>
        <v>2</v>
      </c>
      <c r="C1569" t="s">
        <v>22</v>
      </c>
    </row>
    <row r="1570" spans="1:3" x14ac:dyDescent="0.25">
      <c r="A1570">
        <f>Sheet1!C1571</f>
        <v>4207</v>
      </c>
      <c r="B1570">
        <f>Sheet1!D1571</f>
        <v>92</v>
      </c>
      <c r="C1570" t="s">
        <v>22</v>
      </c>
    </row>
    <row r="1571" spans="1:3" x14ac:dyDescent="0.25">
      <c r="A1571">
        <f>Sheet1!C1572</f>
        <v>4208</v>
      </c>
      <c r="B1571">
        <f>Sheet1!D1572</f>
        <v>44</v>
      </c>
      <c r="C1571" t="s">
        <v>22</v>
      </c>
    </row>
    <row r="1572" spans="1:3" x14ac:dyDescent="0.25">
      <c r="A1572">
        <f>Sheet1!C1573</f>
        <v>4209</v>
      </c>
      <c r="B1572">
        <f>Sheet1!D1573</f>
        <v>146</v>
      </c>
      <c r="C1572" t="s">
        <v>22</v>
      </c>
    </row>
    <row r="1573" spans="1:3" x14ac:dyDescent="0.25">
      <c r="A1573">
        <f>Sheet1!C1574</f>
        <v>4210</v>
      </c>
      <c r="B1573">
        <f>Sheet1!D1574</f>
        <v>34</v>
      </c>
      <c r="C1573" t="s">
        <v>22</v>
      </c>
    </row>
    <row r="1574" spans="1:3" x14ac:dyDescent="0.25">
      <c r="A1574">
        <f>Sheet1!C1575</f>
        <v>4211</v>
      </c>
      <c r="B1574">
        <f>Sheet1!D1575</f>
        <v>84</v>
      </c>
      <c r="C1574" t="s">
        <v>22</v>
      </c>
    </row>
    <row r="1575" spans="1:3" x14ac:dyDescent="0.25">
      <c r="A1575">
        <f>Sheet1!C1576</f>
        <v>4212</v>
      </c>
      <c r="B1575">
        <f>Sheet1!D1576</f>
        <v>81</v>
      </c>
      <c r="C1575" t="s">
        <v>22</v>
      </c>
    </row>
    <row r="1576" spans="1:3" x14ac:dyDescent="0.25">
      <c r="A1576">
        <f>Sheet1!C1577</f>
        <v>4213</v>
      </c>
      <c r="B1576">
        <f>Sheet1!D1577</f>
        <v>80</v>
      </c>
      <c r="C1576" t="s">
        <v>22</v>
      </c>
    </row>
    <row r="1577" spans="1:3" x14ac:dyDescent="0.25">
      <c r="A1577">
        <f>Sheet1!C1578</f>
        <v>4214</v>
      </c>
      <c r="B1577">
        <f>Sheet1!D1578</f>
        <v>59</v>
      </c>
      <c r="C1577" t="s">
        <v>22</v>
      </c>
    </row>
    <row r="1578" spans="1:3" x14ac:dyDescent="0.25">
      <c r="A1578">
        <f>Sheet1!C1579</f>
        <v>4215</v>
      </c>
      <c r="B1578">
        <f>Sheet1!D1579</f>
        <v>30</v>
      </c>
      <c r="C1578" t="s">
        <v>22</v>
      </c>
    </row>
    <row r="1579" spans="1:3" x14ac:dyDescent="0.25">
      <c r="A1579">
        <f>Sheet1!C1580</f>
        <v>4216</v>
      </c>
      <c r="B1579">
        <f>Sheet1!D1580</f>
        <v>35</v>
      </c>
      <c r="C1579" t="s">
        <v>22</v>
      </c>
    </row>
    <row r="1580" spans="1:3" x14ac:dyDescent="0.25">
      <c r="A1580">
        <f>Sheet1!C1581</f>
        <v>4217</v>
      </c>
      <c r="B1580">
        <f>Sheet1!D1581</f>
        <v>45</v>
      </c>
      <c r="C1580" t="s">
        <v>22</v>
      </c>
    </row>
    <row r="1581" spans="1:3" x14ac:dyDescent="0.25">
      <c r="A1581">
        <f>Sheet1!C1582</f>
        <v>4218</v>
      </c>
      <c r="B1581">
        <f>Sheet1!D1582</f>
        <v>39</v>
      </c>
      <c r="C1581" t="s">
        <v>22</v>
      </c>
    </row>
    <row r="1582" spans="1:3" x14ac:dyDescent="0.25">
      <c r="A1582">
        <f>Sheet1!C1583</f>
        <v>4219</v>
      </c>
      <c r="B1582">
        <f>Sheet1!D1583</f>
        <v>0</v>
      </c>
      <c r="C1582" t="s">
        <v>22</v>
      </c>
    </row>
    <row r="1583" spans="1:3" x14ac:dyDescent="0.25">
      <c r="A1583">
        <f>Sheet1!C1584</f>
        <v>4220</v>
      </c>
      <c r="B1583">
        <f>Sheet1!D1584</f>
        <v>30</v>
      </c>
      <c r="C1583" t="s">
        <v>22</v>
      </c>
    </row>
    <row r="1584" spans="1:3" x14ac:dyDescent="0.25">
      <c r="A1584">
        <f>Sheet1!C1585</f>
        <v>4221</v>
      </c>
      <c r="B1584">
        <f>Sheet1!D1585</f>
        <v>35</v>
      </c>
      <c r="C1584" t="s">
        <v>22</v>
      </c>
    </row>
    <row r="1585" spans="1:3" x14ac:dyDescent="0.25">
      <c r="A1585">
        <f>Sheet1!C1586</f>
        <v>4222</v>
      </c>
      <c r="B1585">
        <f>Sheet1!D1586</f>
        <v>0</v>
      </c>
      <c r="C1585" t="s">
        <v>22</v>
      </c>
    </row>
    <row r="1586" spans="1:3" x14ac:dyDescent="0.25">
      <c r="A1586">
        <f>Sheet1!C1587</f>
        <v>4223</v>
      </c>
      <c r="B1586">
        <f>Sheet1!D1587</f>
        <v>27</v>
      </c>
      <c r="C1586" t="s">
        <v>22</v>
      </c>
    </row>
    <row r="1587" spans="1:3" x14ac:dyDescent="0.25">
      <c r="A1587">
        <f>Sheet1!C1588</f>
        <v>4224</v>
      </c>
      <c r="B1587">
        <f>Sheet1!D1588</f>
        <v>3</v>
      </c>
      <c r="C1587" t="s">
        <v>22</v>
      </c>
    </row>
    <row r="1588" spans="1:3" x14ac:dyDescent="0.25">
      <c r="A1588">
        <f>Sheet1!C1589</f>
        <v>4225</v>
      </c>
      <c r="B1588">
        <f>Sheet1!D1589</f>
        <v>2</v>
      </c>
      <c r="C1588" t="s">
        <v>22</v>
      </c>
    </row>
    <row r="1589" spans="1:3" x14ac:dyDescent="0.25">
      <c r="A1589">
        <f>Sheet1!C1590</f>
        <v>4226</v>
      </c>
      <c r="B1589">
        <f>Sheet1!D1590</f>
        <v>34</v>
      </c>
      <c r="C1589" t="s">
        <v>22</v>
      </c>
    </row>
    <row r="1590" spans="1:3" x14ac:dyDescent="0.25">
      <c r="A1590">
        <f>Sheet1!C1591</f>
        <v>4227</v>
      </c>
      <c r="B1590">
        <f>Sheet1!D1591</f>
        <v>40</v>
      </c>
      <c r="C1590" t="s">
        <v>22</v>
      </c>
    </row>
    <row r="1591" spans="1:3" x14ac:dyDescent="0.25">
      <c r="A1591">
        <f>Sheet1!C1592</f>
        <v>4228</v>
      </c>
      <c r="B1591">
        <f>Sheet1!D1592</f>
        <v>15</v>
      </c>
      <c r="C1591" t="s">
        <v>22</v>
      </c>
    </row>
    <row r="1592" spans="1:3" x14ac:dyDescent="0.25">
      <c r="A1592">
        <f>Sheet1!C1593</f>
        <v>4229</v>
      </c>
      <c r="B1592">
        <f>Sheet1!D1593</f>
        <v>0</v>
      </c>
      <c r="C1592" t="s">
        <v>22</v>
      </c>
    </row>
    <row r="1593" spans="1:3" x14ac:dyDescent="0.25">
      <c r="A1593">
        <f>Sheet1!C1594</f>
        <v>4230</v>
      </c>
      <c r="B1593">
        <f>Sheet1!D1594</f>
        <v>0</v>
      </c>
      <c r="C1593" t="s">
        <v>22</v>
      </c>
    </row>
    <row r="1594" spans="1:3" x14ac:dyDescent="0.25">
      <c r="A1594">
        <f>Sheet1!C1595</f>
        <v>4237</v>
      </c>
      <c r="B1594">
        <f>Sheet1!D1595</f>
        <v>0</v>
      </c>
      <c r="C1594" t="s">
        <v>22</v>
      </c>
    </row>
    <row r="1595" spans="1:3" x14ac:dyDescent="0.25">
      <c r="A1595">
        <f>Sheet1!C1596</f>
        <v>4270</v>
      </c>
      <c r="B1595">
        <f>Sheet1!D1596</f>
        <v>15</v>
      </c>
      <c r="C1595" t="s">
        <v>22</v>
      </c>
    </row>
    <row r="1596" spans="1:3" x14ac:dyDescent="0.25">
      <c r="A1596">
        <f>Sheet1!C1597</f>
        <v>4271</v>
      </c>
      <c r="B1596">
        <f>Sheet1!D1597</f>
        <v>0</v>
      </c>
      <c r="C1596" t="s">
        <v>22</v>
      </c>
    </row>
    <row r="1597" spans="1:3" x14ac:dyDescent="0.25">
      <c r="A1597">
        <f>Sheet1!C1598</f>
        <v>4272</v>
      </c>
      <c r="B1597">
        <f>Sheet1!D1598</f>
        <v>29</v>
      </c>
      <c r="C1597" t="s">
        <v>22</v>
      </c>
    </row>
    <row r="1598" spans="1:3" x14ac:dyDescent="0.25">
      <c r="A1598">
        <f>Sheet1!C1599</f>
        <v>4275</v>
      </c>
      <c r="B1598">
        <f>Sheet1!D1599</f>
        <v>9</v>
      </c>
      <c r="C1598" t="s">
        <v>22</v>
      </c>
    </row>
    <row r="1599" spans="1:3" x14ac:dyDescent="0.25">
      <c r="A1599">
        <f>Sheet1!C1600</f>
        <v>4276</v>
      </c>
      <c r="B1599">
        <f>Sheet1!D1600</f>
        <v>0</v>
      </c>
      <c r="C1599" t="s">
        <v>22</v>
      </c>
    </row>
    <row r="1600" spans="1:3" x14ac:dyDescent="0.25">
      <c r="A1600">
        <f>Sheet1!C1601</f>
        <v>4280</v>
      </c>
      <c r="B1600">
        <f>Sheet1!D1601</f>
        <v>38</v>
      </c>
      <c r="C1600" t="s">
        <v>22</v>
      </c>
    </row>
    <row r="1601" spans="1:3" x14ac:dyDescent="0.25">
      <c r="A1601">
        <f>Sheet1!C1602</f>
        <v>4285</v>
      </c>
      <c r="B1601">
        <f>Sheet1!D1602</f>
        <v>30</v>
      </c>
      <c r="C1601" t="s">
        <v>22</v>
      </c>
    </row>
    <row r="1602" spans="1:3" x14ac:dyDescent="0.25">
      <c r="A1602">
        <f>Sheet1!C1603</f>
        <v>4287</v>
      </c>
      <c r="B1602">
        <f>Sheet1!D1603</f>
        <v>3</v>
      </c>
      <c r="C1602" t="s">
        <v>22</v>
      </c>
    </row>
    <row r="1603" spans="1:3" x14ac:dyDescent="0.25">
      <c r="A1603">
        <f>Sheet1!C1604</f>
        <v>4300</v>
      </c>
      <c r="B1603">
        <f>Sheet1!D1604</f>
        <v>97</v>
      </c>
      <c r="C1603" t="s">
        <v>22</v>
      </c>
    </row>
    <row r="1604" spans="1:3" x14ac:dyDescent="0.25">
      <c r="A1604">
        <f>Sheet1!C1605</f>
        <v>4301</v>
      </c>
      <c r="B1604">
        <f>Sheet1!D1605</f>
        <v>30</v>
      </c>
      <c r="C1604" t="s">
        <v>22</v>
      </c>
    </row>
    <row r="1605" spans="1:3" x14ac:dyDescent="0.25">
      <c r="A1605">
        <f>Sheet1!C1606</f>
        <v>4303</v>
      </c>
      <c r="B1605">
        <f>Sheet1!D1606</f>
        <v>2</v>
      </c>
      <c r="C1605" t="s">
        <v>22</v>
      </c>
    </row>
    <row r="1606" spans="1:3" x14ac:dyDescent="0.25">
      <c r="A1606">
        <f>Sheet1!C1607</f>
        <v>4304</v>
      </c>
      <c r="B1606">
        <f>Sheet1!D1607</f>
        <v>12</v>
      </c>
      <c r="C1606" t="s">
        <v>22</v>
      </c>
    </row>
    <row r="1607" spans="1:3" x14ac:dyDescent="0.25">
      <c r="A1607">
        <f>Sheet1!C1608</f>
        <v>4305</v>
      </c>
      <c r="B1607">
        <f>Sheet1!D1608</f>
        <v>69</v>
      </c>
      <c r="C1607" t="s">
        <v>22</v>
      </c>
    </row>
    <row r="1608" spans="1:3" x14ac:dyDescent="0.25">
      <c r="A1608">
        <f>Sheet1!C1609</f>
        <v>4306</v>
      </c>
      <c r="B1608">
        <f>Sheet1!D1609</f>
        <v>94</v>
      </c>
      <c r="C1608" t="s">
        <v>22</v>
      </c>
    </row>
    <row r="1609" spans="1:3" x14ac:dyDescent="0.25">
      <c r="A1609">
        <f>Sheet1!C1610</f>
        <v>4307</v>
      </c>
      <c r="B1609">
        <f>Sheet1!D1610</f>
        <v>1</v>
      </c>
      <c r="C1609" t="s">
        <v>22</v>
      </c>
    </row>
    <row r="1610" spans="1:3" x14ac:dyDescent="0.25">
      <c r="A1610">
        <f>Sheet1!C1611</f>
        <v>4309</v>
      </c>
      <c r="B1610">
        <f>Sheet1!D1611</f>
        <v>4</v>
      </c>
      <c r="C1610" t="s">
        <v>22</v>
      </c>
    </row>
    <row r="1611" spans="1:3" x14ac:dyDescent="0.25">
      <c r="A1611">
        <f>Sheet1!C1612</f>
        <v>4310</v>
      </c>
      <c r="B1611">
        <f>Sheet1!D1612</f>
        <v>12</v>
      </c>
      <c r="C1611" t="s">
        <v>22</v>
      </c>
    </row>
    <row r="1612" spans="1:3" x14ac:dyDescent="0.25">
      <c r="A1612">
        <f>Sheet1!C1613</f>
        <v>4311</v>
      </c>
      <c r="B1612">
        <f>Sheet1!D1613</f>
        <v>19</v>
      </c>
      <c r="C1612" t="s">
        <v>22</v>
      </c>
    </row>
    <row r="1613" spans="1:3" x14ac:dyDescent="0.25">
      <c r="A1613">
        <f>Sheet1!C1614</f>
        <v>4312</v>
      </c>
      <c r="B1613">
        <f>Sheet1!D1614</f>
        <v>7</v>
      </c>
      <c r="C1613" t="s">
        <v>22</v>
      </c>
    </row>
    <row r="1614" spans="1:3" x14ac:dyDescent="0.25">
      <c r="A1614">
        <f>Sheet1!C1615</f>
        <v>4313</v>
      </c>
      <c r="B1614">
        <f>Sheet1!D1615</f>
        <v>3</v>
      </c>
      <c r="C1614" t="s">
        <v>22</v>
      </c>
    </row>
    <row r="1615" spans="1:3" x14ac:dyDescent="0.25">
      <c r="A1615">
        <f>Sheet1!C1616</f>
        <v>4314</v>
      </c>
      <c r="B1615">
        <f>Sheet1!D1616</f>
        <v>10</v>
      </c>
      <c r="C1615" t="s">
        <v>22</v>
      </c>
    </row>
    <row r="1616" spans="1:3" x14ac:dyDescent="0.25">
      <c r="A1616">
        <f>Sheet1!C1617</f>
        <v>4340</v>
      </c>
      <c r="B1616">
        <f>Sheet1!D1617</f>
        <v>11</v>
      </c>
      <c r="C1616" t="s">
        <v>22</v>
      </c>
    </row>
    <row r="1617" spans="1:3" x14ac:dyDescent="0.25">
      <c r="A1617">
        <f>Sheet1!C1618</f>
        <v>4341</v>
      </c>
      <c r="B1617">
        <f>Sheet1!D1618</f>
        <v>38</v>
      </c>
      <c r="C1617" t="s">
        <v>22</v>
      </c>
    </row>
    <row r="1618" spans="1:3" x14ac:dyDescent="0.25">
      <c r="A1618">
        <f>Sheet1!C1619</f>
        <v>4342</v>
      </c>
      <c r="B1618">
        <f>Sheet1!D1619</f>
        <v>3</v>
      </c>
      <c r="C1618" t="s">
        <v>22</v>
      </c>
    </row>
    <row r="1619" spans="1:3" x14ac:dyDescent="0.25">
      <c r="A1619">
        <f>Sheet1!C1620</f>
        <v>4343</v>
      </c>
      <c r="B1619">
        <f>Sheet1!D1620</f>
        <v>17</v>
      </c>
      <c r="C1619" t="s">
        <v>22</v>
      </c>
    </row>
    <row r="1620" spans="1:3" x14ac:dyDescent="0.25">
      <c r="A1620">
        <f>Sheet1!C1621</f>
        <v>4344</v>
      </c>
      <c r="B1620">
        <f>Sheet1!D1621</f>
        <v>6</v>
      </c>
      <c r="C1620" t="s">
        <v>22</v>
      </c>
    </row>
    <row r="1621" spans="1:3" x14ac:dyDescent="0.25">
      <c r="A1621">
        <f>Sheet1!C1622</f>
        <v>4345</v>
      </c>
      <c r="B1621">
        <f>Sheet1!D1622</f>
        <v>0</v>
      </c>
      <c r="C1621" t="s">
        <v>22</v>
      </c>
    </row>
    <row r="1622" spans="1:3" x14ac:dyDescent="0.25">
      <c r="A1622">
        <f>Sheet1!C1623</f>
        <v>4346</v>
      </c>
      <c r="B1622">
        <f>Sheet1!D1623</f>
        <v>4</v>
      </c>
      <c r="C1622" t="s">
        <v>22</v>
      </c>
    </row>
    <row r="1623" spans="1:3" x14ac:dyDescent="0.25">
      <c r="A1623">
        <f>Sheet1!C1624</f>
        <v>4347</v>
      </c>
      <c r="B1623">
        <f>Sheet1!D1624</f>
        <v>2</v>
      </c>
      <c r="C1623" t="s">
        <v>22</v>
      </c>
    </row>
    <row r="1624" spans="1:3" x14ac:dyDescent="0.25">
      <c r="A1624">
        <f>Sheet1!C1625</f>
        <v>4350</v>
      </c>
      <c r="B1624">
        <f>Sheet1!D1625</f>
        <v>157</v>
      </c>
      <c r="C1624" t="s">
        <v>22</v>
      </c>
    </row>
    <row r="1625" spans="1:3" x14ac:dyDescent="0.25">
      <c r="A1625">
        <f>Sheet1!C1626</f>
        <v>4352</v>
      </c>
      <c r="B1625">
        <f>Sheet1!D1626</f>
        <v>89</v>
      </c>
      <c r="C1625" t="s">
        <v>22</v>
      </c>
    </row>
    <row r="1626" spans="1:3" x14ac:dyDescent="0.25">
      <c r="A1626">
        <f>Sheet1!C1627</f>
        <v>4353</v>
      </c>
      <c r="B1626">
        <f>Sheet1!D1627</f>
        <v>0</v>
      </c>
      <c r="C1626" t="s">
        <v>22</v>
      </c>
    </row>
    <row r="1627" spans="1:3" x14ac:dyDescent="0.25">
      <c r="A1627">
        <f>Sheet1!C1628</f>
        <v>4354</v>
      </c>
      <c r="B1627">
        <f>Sheet1!D1628</f>
        <v>3</v>
      </c>
      <c r="C1627" t="s">
        <v>22</v>
      </c>
    </row>
    <row r="1628" spans="1:3" x14ac:dyDescent="0.25">
      <c r="A1628">
        <f>Sheet1!C1629</f>
        <v>4355</v>
      </c>
      <c r="B1628">
        <f>Sheet1!D1629</f>
        <v>2</v>
      </c>
      <c r="C1628" t="s">
        <v>22</v>
      </c>
    </row>
    <row r="1629" spans="1:3" x14ac:dyDescent="0.25">
      <c r="A1629">
        <f>Sheet1!C1630</f>
        <v>4356</v>
      </c>
      <c r="B1629">
        <f>Sheet1!D1630</f>
        <v>10</v>
      </c>
      <c r="C1629" t="s">
        <v>22</v>
      </c>
    </row>
    <row r="1630" spans="1:3" x14ac:dyDescent="0.25">
      <c r="A1630">
        <f>Sheet1!C1631</f>
        <v>4357</v>
      </c>
      <c r="B1630">
        <f>Sheet1!D1631</f>
        <v>1</v>
      </c>
      <c r="C1630" t="s">
        <v>22</v>
      </c>
    </row>
    <row r="1631" spans="1:3" x14ac:dyDescent="0.25">
      <c r="A1631">
        <f>Sheet1!C1632</f>
        <v>4358</v>
      </c>
      <c r="B1631">
        <f>Sheet1!D1632</f>
        <v>6</v>
      </c>
      <c r="C1631" t="s">
        <v>22</v>
      </c>
    </row>
    <row r="1632" spans="1:3" x14ac:dyDescent="0.25">
      <c r="A1632">
        <f>Sheet1!C1633</f>
        <v>4359</v>
      </c>
      <c r="B1632">
        <f>Sheet1!D1633</f>
        <v>1</v>
      </c>
      <c r="C1632" t="s">
        <v>22</v>
      </c>
    </row>
    <row r="1633" spans="1:3" x14ac:dyDescent="0.25">
      <c r="A1633">
        <f>Sheet1!C1634</f>
        <v>4360</v>
      </c>
      <c r="B1633">
        <f>Sheet1!D1634</f>
        <v>0</v>
      </c>
      <c r="C1633" t="s">
        <v>22</v>
      </c>
    </row>
    <row r="1634" spans="1:3" x14ac:dyDescent="0.25">
      <c r="A1634">
        <f>Sheet1!C1635</f>
        <v>4361</v>
      </c>
      <c r="B1634">
        <f>Sheet1!D1635</f>
        <v>1</v>
      </c>
      <c r="C1634" t="s">
        <v>22</v>
      </c>
    </row>
    <row r="1635" spans="1:3" x14ac:dyDescent="0.25">
      <c r="A1635">
        <f>Sheet1!C1636</f>
        <v>4362</v>
      </c>
      <c r="B1635">
        <f>Sheet1!D1636</f>
        <v>0</v>
      </c>
      <c r="C1635" t="s">
        <v>22</v>
      </c>
    </row>
    <row r="1636" spans="1:3" x14ac:dyDescent="0.25">
      <c r="A1636">
        <f>Sheet1!C1637</f>
        <v>4363</v>
      </c>
      <c r="B1636">
        <f>Sheet1!D1637</f>
        <v>0</v>
      </c>
      <c r="C1636" t="s">
        <v>22</v>
      </c>
    </row>
    <row r="1637" spans="1:3" x14ac:dyDescent="0.25">
      <c r="A1637">
        <f>Sheet1!C1638</f>
        <v>4364</v>
      </c>
      <c r="B1637">
        <f>Sheet1!D1638</f>
        <v>0</v>
      </c>
      <c r="C1637" t="s">
        <v>22</v>
      </c>
    </row>
    <row r="1638" spans="1:3" x14ac:dyDescent="0.25">
      <c r="A1638">
        <f>Sheet1!C1639</f>
        <v>4365</v>
      </c>
      <c r="B1638">
        <f>Sheet1!D1639</f>
        <v>1</v>
      </c>
      <c r="C1638" t="s">
        <v>22</v>
      </c>
    </row>
    <row r="1639" spans="1:3" x14ac:dyDescent="0.25">
      <c r="A1639">
        <f>Sheet1!C1640</f>
        <v>4370</v>
      </c>
      <c r="B1639">
        <f>Sheet1!D1640</f>
        <v>13</v>
      </c>
      <c r="C1639" t="s">
        <v>22</v>
      </c>
    </row>
    <row r="1640" spans="1:3" x14ac:dyDescent="0.25">
      <c r="A1640">
        <f>Sheet1!C1641</f>
        <v>4371</v>
      </c>
      <c r="B1640">
        <f>Sheet1!D1641</f>
        <v>1</v>
      </c>
      <c r="C1640" t="s">
        <v>22</v>
      </c>
    </row>
    <row r="1641" spans="1:3" x14ac:dyDescent="0.25">
      <c r="A1641">
        <f>Sheet1!C1642</f>
        <v>4372</v>
      </c>
      <c r="B1641">
        <f>Sheet1!D1642</f>
        <v>0</v>
      </c>
      <c r="C1641" t="s">
        <v>22</v>
      </c>
    </row>
    <row r="1642" spans="1:3" x14ac:dyDescent="0.25">
      <c r="A1642">
        <f>Sheet1!C1643</f>
        <v>4373</v>
      </c>
      <c r="B1642">
        <f>Sheet1!D1643</f>
        <v>1</v>
      </c>
      <c r="C1642" t="s">
        <v>22</v>
      </c>
    </row>
    <row r="1643" spans="1:3" x14ac:dyDescent="0.25">
      <c r="A1643">
        <f>Sheet1!C1644</f>
        <v>4374</v>
      </c>
      <c r="B1643">
        <f>Sheet1!D1644</f>
        <v>1</v>
      </c>
      <c r="C1643" t="s">
        <v>22</v>
      </c>
    </row>
    <row r="1644" spans="1:3" x14ac:dyDescent="0.25">
      <c r="A1644">
        <f>Sheet1!C1645</f>
        <v>4375</v>
      </c>
      <c r="B1644">
        <f>Sheet1!D1645</f>
        <v>0</v>
      </c>
      <c r="C1644" t="s">
        <v>22</v>
      </c>
    </row>
    <row r="1645" spans="1:3" x14ac:dyDescent="0.25">
      <c r="A1645">
        <f>Sheet1!C1646</f>
        <v>4376</v>
      </c>
      <c r="B1645">
        <f>Sheet1!D1646</f>
        <v>2</v>
      </c>
      <c r="C1645" t="s">
        <v>22</v>
      </c>
    </row>
    <row r="1646" spans="1:3" x14ac:dyDescent="0.25">
      <c r="A1646">
        <f>Sheet1!C1647</f>
        <v>4377</v>
      </c>
      <c r="B1646">
        <f>Sheet1!D1647</f>
        <v>3</v>
      </c>
      <c r="C1646" t="s">
        <v>22</v>
      </c>
    </row>
    <row r="1647" spans="1:3" x14ac:dyDescent="0.25">
      <c r="A1647">
        <f>Sheet1!C1648</f>
        <v>4378</v>
      </c>
      <c r="B1647">
        <f>Sheet1!D1648</f>
        <v>0</v>
      </c>
      <c r="C1647" t="s">
        <v>22</v>
      </c>
    </row>
    <row r="1648" spans="1:3" x14ac:dyDescent="0.25">
      <c r="A1648">
        <f>Sheet1!C1649</f>
        <v>4380</v>
      </c>
      <c r="B1648">
        <f>Sheet1!D1649</f>
        <v>21</v>
      </c>
      <c r="C1648" t="s">
        <v>22</v>
      </c>
    </row>
    <row r="1649" spans="1:3" x14ac:dyDescent="0.25">
      <c r="A1649">
        <f>Sheet1!C1650</f>
        <v>4381</v>
      </c>
      <c r="B1649">
        <f>Sheet1!D1650</f>
        <v>1</v>
      </c>
      <c r="C1649" t="s">
        <v>22</v>
      </c>
    </row>
    <row r="1650" spans="1:3" x14ac:dyDescent="0.25">
      <c r="A1650">
        <f>Sheet1!C1651</f>
        <v>4382</v>
      </c>
      <c r="B1650">
        <f>Sheet1!D1651</f>
        <v>4</v>
      </c>
      <c r="C1650" t="s">
        <v>22</v>
      </c>
    </row>
    <row r="1651" spans="1:3" x14ac:dyDescent="0.25">
      <c r="A1651">
        <f>Sheet1!C1652</f>
        <v>4383</v>
      </c>
      <c r="B1651">
        <f>Sheet1!D1652</f>
        <v>0</v>
      </c>
      <c r="C1651" t="s">
        <v>22</v>
      </c>
    </row>
    <row r="1652" spans="1:3" x14ac:dyDescent="0.25">
      <c r="A1652">
        <f>Sheet1!C1653</f>
        <v>4384</v>
      </c>
      <c r="B1652">
        <f>Sheet1!D1653</f>
        <v>0</v>
      </c>
      <c r="C1652" t="s">
        <v>22</v>
      </c>
    </row>
    <row r="1653" spans="1:3" x14ac:dyDescent="0.25">
      <c r="A1653">
        <f>Sheet1!C1654</f>
        <v>4385</v>
      </c>
      <c r="B1653">
        <f>Sheet1!D1654</f>
        <v>1</v>
      </c>
      <c r="C1653" t="s">
        <v>22</v>
      </c>
    </row>
    <row r="1654" spans="1:3" x14ac:dyDescent="0.25">
      <c r="A1654">
        <f>Sheet1!C1655</f>
        <v>4387</v>
      </c>
      <c r="B1654">
        <f>Sheet1!D1655</f>
        <v>0</v>
      </c>
      <c r="C1654" t="s">
        <v>22</v>
      </c>
    </row>
    <row r="1655" spans="1:3" x14ac:dyDescent="0.25">
      <c r="A1655">
        <f>Sheet1!C1656</f>
        <v>4388</v>
      </c>
      <c r="B1655">
        <f>Sheet1!D1656</f>
        <v>0</v>
      </c>
      <c r="C1655" t="s">
        <v>22</v>
      </c>
    </row>
    <row r="1656" spans="1:3" x14ac:dyDescent="0.25">
      <c r="A1656">
        <f>Sheet1!C1657</f>
        <v>4390</v>
      </c>
      <c r="B1656">
        <f>Sheet1!D1657</f>
        <v>1</v>
      </c>
      <c r="C1656" t="s">
        <v>22</v>
      </c>
    </row>
    <row r="1657" spans="1:3" x14ac:dyDescent="0.25">
      <c r="A1657">
        <f>Sheet1!C1658</f>
        <v>4400</v>
      </c>
      <c r="B1657">
        <f>Sheet1!D1658</f>
        <v>3</v>
      </c>
      <c r="C1657" t="s">
        <v>22</v>
      </c>
    </row>
    <row r="1658" spans="1:3" x14ac:dyDescent="0.25">
      <c r="A1658">
        <f>Sheet1!C1659</f>
        <v>4401</v>
      </c>
      <c r="B1658">
        <f>Sheet1!D1659</f>
        <v>5</v>
      </c>
      <c r="C1658" t="s">
        <v>22</v>
      </c>
    </row>
    <row r="1659" spans="1:3" x14ac:dyDescent="0.25">
      <c r="A1659">
        <f>Sheet1!C1660</f>
        <v>4402</v>
      </c>
      <c r="B1659">
        <f>Sheet1!D1660</f>
        <v>0</v>
      </c>
      <c r="C1659" t="s">
        <v>22</v>
      </c>
    </row>
    <row r="1660" spans="1:3" x14ac:dyDescent="0.25">
      <c r="A1660">
        <f>Sheet1!C1661</f>
        <v>4403</v>
      </c>
      <c r="B1660">
        <f>Sheet1!D1661</f>
        <v>1</v>
      </c>
      <c r="C1660" t="s">
        <v>22</v>
      </c>
    </row>
    <row r="1661" spans="1:3" x14ac:dyDescent="0.25">
      <c r="A1661">
        <f>Sheet1!C1662</f>
        <v>4404</v>
      </c>
      <c r="B1661">
        <f>Sheet1!D1662</f>
        <v>0</v>
      </c>
      <c r="C1661" t="s">
        <v>22</v>
      </c>
    </row>
    <row r="1662" spans="1:3" x14ac:dyDescent="0.25">
      <c r="A1662">
        <f>Sheet1!C1663</f>
        <v>4405</v>
      </c>
      <c r="B1662">
        <f>Sheet1!D1663</f>
        <v>20</v>
      </c>
      <c r="C1662" t="s">
        <v>22</v>
      </c>
    </row>
    <row r="1663" spans="1:3" x14ac:dyDescent="0.25">
      <c r="A1663">
        <f>Sheet1!C1664</f>
        <v>4406</v>
      </c>
      <c r="B1663">
        <f>Sheet1!D1664</f>
        <v>1</v>
      </c>
      <c r="C1663" t="s">
        <v>22</v>
      </c>
    </row>
    <row r="1664" spans="1:3" x14ac:dyDescent="0.25">
      <c r="A1664">
        <f>Sheet1!C1665</f>
        <v>4407</v>
      </c>
      <c r="B1664">
        <f>Sheet1!D1665</f>
        <v>0</v>
      </c>
      <c r="C1664" t="s">
        <v>22</v>
      </c>
    </row>
    <row r="1665" spans="1:3" x14ac:dyDescent="0.25">
      <c r="A1665">
        <f>Sheet1!C1666</f>
        <v>4408</v>
      </c>
      <c r="B1665">
        <f>Sheet1!D1666</f>
        <v>1</v>
      </c>
      <c r="C1665" t="s">
        <v>22</v>
      </c>
    </row>
    <row r="1666" spans="1:3" x14ac:dyDescent="0.25">
      <c r="A1666">
        <f>Sheet1!C1667</f>
        <v>4410</v>
      </c>
      <c r="B1666">
        <f>Sheet1!D1667</f>
        <v>3</v>
      </c>
      <c r="C1666" t="s">
        <v>22</v>
      </c>
    </row>
    <row r="1667" spans="1:3" x14ac:dyDescent="0.25">
      <c r="A1667">
        <f>Sheet1!C1668</f>
        <v>4411</v>
      </c>
      <c r="B1667">
        <f>Sheet1!D1668</f>
        <v>0</v>
      </c>
      <c r="C1667" t="s">
        <v>22</v>
      </c>
    </row>
    <row r="1668" spans="1:3" x14ac:dyDescent="0.25">
      <c r="A1668">
        <f>Sheet1!C1669</f>
        <v>4412</v>
      </c>
      <c r="B1668">
        <f>Sheet1!D1669</f>
        <v>0</v>
      </c>
      <c r="C1668" t="s">
        <v>22</v>
      </c>
    </row>
    <row r="1669" spans="1:3" x14ac:dyDescent="0.25">
      <c r="A1669">
        <f>Sheet1!C1670</f>
        <v>4413</v>
      </c>
      <c r="B1669">
        <f>Sheet1!D1670</f>
        <v>7</v>
      </c>
      <c r="C1669" t="s">
        <v>22</v>
      </c>
    </row>
    <row r="1670" spans="1:3" x14ac:dyDescent="0.25">
      <c r="A1670">
        <f>Sheet1!C1671</f>
        <v>4415</v>
      </c>
      <c r="B1670">
        <f>Sheet1!D1671</f>
        <v>2</v>
      </c>
      <c r="C1670" t="s">
        <v>22</v>
      </c>
    </row>
    <row r="1671" spans="1:3" x14ac:dyDescent="0.25">
      <c r="A1671">
        <f>Sheet1!C1672</f>
        <v>4416</v>
      </c>
      <c r="B1671">
        <f>Sheet1!D1672</f>
        <v>0</v>
      </c>
      <c r="C1671" t="s">
        <v>22</v>
      </c>
    </row>
    <row r="1672" spans="1:3" x14ac:dyDescent="0.25">
      <c r="A1672">
        <f>Sheet1!C1673</f>
        <v>4417</v>
      </c>
      <c r="B1672">
        <f>Sheet1!D1673</f>
        <v>0</v>
      </c>
      <c r="C1672" t="s">
        <v>22</v>
      </c>
    </row>
    <row r="1673" spans="1:3" x14ac:dyDescent="0.25">
      <c r="A1673">
        <f>Sheet1!C1674</f>
        <v>4418</v>
      </c>
      <c r="B1673">
        <f>Sheet1!D1674</f>
        <v>0</v>
      </c>
      <c r="C1673" t="s">
        <v>22</v>
      </c>
    </row>
    <row r="1674" spans="1:3" x14ac:dyDescent="0.25">
      <c r="A1674">
        <f>Sheet1!C1675</f>
        <v>4419</v>
      </c>
      <c r="B1674">
        <f>Sheet1!D1675</f>
        <v>2</v>
      </c>
      <c r="C1674" t="s">
        <v>22</v>
      </c>
    </row>
    <row r="1675" spans="1:3" x14ac:dyDescent="0.25">
      <c r="A1675">
        <f>Sheet1!C1676</f>
        <v>4420</v>
      </c>
      <c r="B1675">
        <f>Sheet1!D1676</f>
        <v>1</v>
      </c>
      <c r="C1675" t="s">
        <v>22</v>
      </c>
    </row>
    <row r="1676" spans="1:3" x14ac:dyDescent="0.25">
      <c r="A1676">
        <f>Sheet1!C1677</f>
        <v>4421</v>
      </c>
      <c r="B1676">
        <f>Sheet1!D1677</f>
        <v>5</v>
      </c>
      <c r="C1676" t="s">
        <v>22</v>
      </c>
    </row>
    <row r="1677" spans="1:3" x14ac:dyDescent="0.25">
      <c r="A1677">
        <f>Sheet1!C1678</f>
        <v>4422</v>
      </c>
      <c r="B1677">
        <f>Sheet1!D1678</f>
        <v>1</v>
      </c>
      <c r="C1677" t="s">
        <v>22</v>
      </c>
    </row>
    <row r="1678" spans="1:3" x14ac:dyDescent="0.25">
      <c r="A1678">
        <f>Sheet1!C1679</f>
        <v>4423</v>
      </c>
      <c r="B1678">
        <f>Sheet1!D1679</f>
        <v>0</v>
      </c>
      <c r="C1678" t="s">
        <v>22</v>
      </c>
    </row>
    <row r="1679" spans="1:3" x14ac:dyDescent="0.25">
      <c r="A1679">
        <f>Sheet1!C1680</f>
        <v>4424</v>
      </c>
      <c r="B1679">
        <f>Sheet1!D1680</f>
        <v>2</v>
      </c>
      <c r="C1679" t="s">
        <v>22</v>
      </c>
    </row>
    <row r="1680" spans="1:3" x14ac:dyDescent="0.25">
      <c r="A1680">
        <f>Sheet1!C1681</f>
        <v>4425</v>
      </c>
      <c r="B1680">
        <f>Sheet1!D1681</f>
        <v>1</v>
      </c>
      <c r="C1680" t="s">
        <v>22</v>
      </c>
    </row>
    <row r="1681" spans="1:3" x14ac:dyDescent="0.25">
      <c r="A1681">
        <f>Sheet1!C1682</f>
        <v>4426</v>
      </c>
      <c r="B1681">
        <f>Sheet1!D1682</f>
        <v>0</v>
      </c>
      <c r="C1681" t="s">
        <v>22</v>
      </c>
    </row>
    <row r="1682" spans="1:3" x14ac:dyDescent="0.25">
      <c r="A1682">
        <f>Sheet1!C1683</f>
        <v>4427</v>
      </c>
      <c r="B1682">
        <f>Sheet1!D1683</f>
        <v>0</v>
      </c>
      <c r="C1682" t="s">
        <v>22</v>
      </c>
    </row>
    <row r="1683" spans="1:3" x14ac:dyDescent="0.25">
      <c r="A1683">
        <f>Sheet1!C1684</f>
        <v>4428</v>
      </c>
      <c r="B1683">
        <f>Sheet1!D1684</f>
        <v>1</v>
      </c>
      <c r="C1683" t="s">
        <v>22</v>
      </c>
    </row>
    <row r="1684" spans="1:3" x14ac:dyDescent="0.25">
      <c r="A1684">
        <f>Sheet1!C1685</f>
        <v>4454</v>
      </c>
      <c r="B1684">
        <f>Sheet1!D1685</f>
        <v>4</v>
      </c>
      <c r="C1684" t="s">
        <v>22</v>
      </c>
    </row>
    <row r="1685" spans="1:3" x14ac:dyDescent="0.25">
      <c r="A1685">
        <f>Sheet1!C1686</f>
        <v>4455</v>
      </c>
      <c r="B1685">
        <f>Sheet1!D1686</f>
        <v>11</v>
      </c>
      <c r="C1685" t="s">
        <v>22</v>
      </c>
    </row>
    <row r="1686" spans="1:3" x14ac:dyDescent="0.25">
      <c r="A1686">
        <f>Sheet1!C1687</f>
        <v>4461</v>
      </c>
      <c r="B1686">
        <f>Sheet1!D1687</f>
        <v>0</v>
      </c>
      <c r="C1686" t="s">
        <v>22</v>
      </c>
    </row>
    <row r="1687" spans="1:3" x14ac:dyDescent="0.25">
      <c r="A1687">
        <f>Sheet1!C1688</f>
        <v>4462</v>
      </c>
      <c r="B1687">
        <f>Sheet1!D1688</f>
        <v>0</v>
      </c>
      <c r="C1687" t="s">
        <v>22</v>
      </c>
    </row>
    <row r="1688" spans="1:3" x14ac:dyDescent="0.25">
      <c r="A1688">
        <f>Sheet1!C1689</f>
        <v>4465</v>
      </c>
      <c r="B1688">
        <f>Sheet1!D1689</f>
        <v>1</v>
      </c>
      <c r="C1688" t="s">
        <v>22</v>
      </c>
    </row>
    <row r="1689" spans="1:3" x14ac:dyDescent="0.25">
      <c r="A1689">
        <f>Sheet1!C1690</f>
        <v>4467</v>
      </c>
      <c r="B1689">
        <f>Sheet1!D1690</f>
        <v>0</v>
      </c>
      <c r="C1689" t="s">
        <v>22</v>
      </c>
    </row>
    <row r="1690" spans="1:3" x14ac:dyDescent="0.25">
      <c r="A1690">
        <f>Sheet1!C1691</f>
        <v>4468</v>
      </c>
      <c r="B1690">
        <f>Sheet1!D1691</f>
        <v>0</v>
      </c>
      <c r="C1690" t="s">
        <v>22</v>
      </c>
    </row>
    <row r="1691" spans="1:3" x14ac:dyDescent="0.25">
      <c r="A1691">
        <f>Sheet1!C1692</f>
        <v>4470</v>
      </c>
      <c r="B1691">
        <f>Sheet1!D1692</f>
        <v>3</v>
      </c>
      <c r="C1691" t="s">
        <v>22</v>
      </c>
    </row>
    <row r="1692" spans="1:3" x14ac:dyDescent="0.25">
      <c r="A1692">
        <f>Sheet1!C1693</f>
        <v>4472</v>
      </c>
      <c r="B1692">
        <f>Sheet1!D1693</f>
        <v>1</v>
      </c>
      <c r="C1692" t="s">
        <v>22</v>
      </c>
    </row>
    <row r="1693" spans="1:3" x14ac:dyDescent="0.25">
      <c r="A1693">
        <f>Sheet1!C1694</f>
        <v>4474</v>
      </c>
      <c r="B1693">
        <f>Sheet1!D1694</f>
        <v>0</v>
      </c>
      <c r="C1693" t="s">
        <v>22</v>
      </c>
    </row>
    <row r="1694" spans="1:3" x14ac:dyDescent="0.25">
      <c r="A1694">
        <f>Sheet1!C1695</f>
        <v>4475</v>
      </c>
      <c r="B1694">
        <f>Sheet1!D1695</f>
        <v>0</v>
      </c>
      <c r="C1694" t="s">
        <v>22</v>
      </c>
    </row>
    <row r="1695" spans="1:3" x14ac:dyDescent="0.25">
      <c r="A1695">
        <f>Sheet1!C1696</f>
        <v>4477</v>
      </c>
      <c r="B1695">
        <f>Sheet1!D1696</f>
        <v>1</v>
      </c>
      <c r="C1695" t="s">
        <v>22</v>
      </c>
    </row>
    <row r="1696" spans="1:3" x14ac:dyDescent="0.25">
      <c r="A1696">
        <f>Sheet1!C1697</f>
        <v>4478</v>
      </c>
      <c r="B1696">
        <f>Sheet1!D1697</f>
        <v>1</v>
      </c>
      <c r="C1696" t="s">
        <v>22</v>
      </c>
    </row>
    <row r="1697" spans="1:3" x14ac:dyDescent="0.25">
      <c r="A1697">
        <f>Sheet1!C1698</f>
        <v>4479</v>
      </c>
      <c r="B1697">
        <f>Sheet1!D1698</f>
        <v>0</v>
      </c>
      <c r="C1697" t="s">
        <v>22</v>
      </c>
    </row>
    <row r="1698" spans="1:3" x14ac:dyDescent="0.25">
      <c r="A1698">
        <f>Sheet1!C1699</f>
        <v>4480</v>
      </c>
      <c r="B1698">
        <f>Sheet1!D1699</f>
        <v>0</v>
      </c>
      <c r="C1698" t="s">
        <v>22</v>
      </c>
    </row>
    <row r="1699" spans="1:3" x14ac:dyDescent="0.25">
      <c r="A1699">
        <f>Sheet1!C1700</f>
        <v>4481</v>
      </c>
      <c r="B1699">
        <f>Sheet1!D1700</f>
        <v>0</v>
      </c>
      <c r="C1699" t="s">
        <v>22</v>
      </c>
    </row>
    <row r="1700" spans="1:3" x14ac:dyDescent="0.25">
      <c r="A1700">
        <f>Sheet1!C1701</f>
        <v>4482</v>
      </c>
      <c r="B1700">
        <f>Sheet1!D1701</f>
        <v>0</v>
      </c>
      <c r="C1700" t="s">
        <v>22</v>
      </c>
    </row>
    <row r="1701" spans="1:3" x14ac:dyDescent="0.25">
      <c r="A1701">
        <f>Sheet1!C1702</f>
        <v>4486</v>
      </c>
      <c r="B1701">
        <f>Sheet1!D1702</f>
        <v>0</v>
      </c>
      <c r="C1701" t="s">
        <v>22</v>
      </c>
    </row>
    <row r="1702" spans="1:3" x14ac:dyDescent="0.25">
      <c r="A1702">
        <f>Sheet1!C1703</f>
        <v>4487</v>
      </c>
      <c r="B1702">
        <f>Sheet1!D1703</f>
        <v>3</v>
      </c>
      <c r="C1702" t="s">
        <v>22</v>
      </c>
    </row>
    <row r="1703" spans="1:3" x14ac:dyDescent="0.25">
      <c r="A1703">
        <f>Sheet1!C1704</f>
        <v>4488</v>
      </c>
      <c r="B1703">
        <f>Sheet1!D1704</f>
        <v>0</v>
      </c>
      <c r="C1703" t="s">
        <v>22</v>
      </c>
    </row>
    <row r="1704" spans="1:3" x14ac:dyDescent="0.25">
      <c r="A1704">
        <f>Sheet1!C1705</f>
        <v>4489</v>
      </c>
      <c r="B1704">
        <f>Sheet1!D1705</f>
        <v>0</v>
      </c>
      <c r="C1704" t="s">
        <v>22</v>
      </c>
    </row>
    <row r="1705" spans="1:3" x14ac:dyDescent="0.25">
      <c r="A1705">
        <f>Sheet1!C1706</f>
        <v>4490</v>
      </c>
      <c r="B1705">
        <f>Sheet1!D1706</f>
        <v>1</v>
      </c>
      <c r="C1705" t="s">
        <v>22</v>
      </c>
    </row>
    <row r="1706" spans="1:3" x14ac:dyDescent="0.25">
      <c r="A1706">
        <f>Sheet1!C1707</f>
        <v>4491</v>
      </c>
      <c r="B1706">
        <f>Sheet1!D1707</f>
        <v>0</v>
      </c>
      <c r="C1706" t="s">
        <v>22</v>
      </c>
    </row>
    <row r="1707" spans="1:3" x14ac:dyDescent="0.25">
      <c r="A1707">
        <f>Sheet1!C1708</f>
        <v>4492</v>
      </c>
      <c r="B1707">
        <f>Sheet1!D1708</f>
        <v>0</v>
      </c>
      <c r="C1707" t="s">
        <v>22</v>
      </c>
    </row>
    <row r="1708" spans="1:3" x14ac:dyDescent="0.25">
      <c r="A1708">
        <f>Sheet1!C1709</f>
        <v>4493</v>
      </c>
      <c r="B1708">
        <f>Sheet1!D1709</f>
        <v>0</v>
      </c>
      <c r="C1708" t="s">
        <v>22</v>
      </c>
    </row>
    <row r="1709" spans="1:3" x14ac:dyDescent="0.25">
      <c r="A1709">
        <f>Sheet1!C1710</f>
        <v>4494</v>
      </c>
      <c r="B1709">
        <f>Sheet1!D1710</f>
        <v>0</v>
      </c>
      <c r="C1709" t="s">
        <v>22</v>
      </c>
    </row>
    <row r="1710" spans="1:3" x14ac:dyDescent="0.25">
      <c r="A1710">
        <f>Sheet1!C1711</f>
        <v>4496</v>
      </c>
      <c r="B1710">
        <f>Sheet1!D1711</f>
        <v>0</v>
      </c>
      <c r="C1710" t="s">
        <v>22</v>
      </c>
    </row>
    <row r="1711" spans="1:3" x14ac:dyDescent="0.25">
      <c r="A1711">
        <f>Sheet1!C1712</f>
        <v>4497</v>
      </c>
      <c r="B1711">
        <f>Sheet1!D1712</f>
        <v>0</v>
      </c>
      <c r="C1711" t="s">
        <v>22</v>
      </c>
    </row>
    <row r="1712" spans="1:3" x14ac:dyDescent="0.25">
      <c r="A1712">
        <f>Sheet1!C1713</f>
        <v>4498</v>
      </c>
      <c r="B1712">
        <f>Sheet1!D1713</f>
        <v>0</v>
      </c>
      <c r="C1712" t="s">
        <v>22</v>
      </c>
    </row>
    <row r="1713" spans="1:3" x14ac:dyDescent="0.25">
      <c r="A1713">
        <f>Sheet1!C1714</f>
        <v>4500</v>
      </c>
      <c r="B1713">
        <f>Sheet1!D1714</f>
        <v>68</v>
      </c>
      <c r="C1713" t="s">
        <v>22</v>
      </c>
    </row>
    <row r="1714" spans="1:3" x14ac:dyDescent="0.25">
      <c r="A1714">
        <f>Sheet1!C1715</f>
        <v>4501</v>
      </c>
      <c r="B1714">
        <f>Sheet1!D1715</f>
        <v>6</v>
      </c>
      <c r="C1714" t="s">
        <v>22</v>
      </c>
    </row>
    <row r="1715" spans="1:3" x14ac:dyDescent="0.25">
      <c r="A1715">
        <f>Sheet1!C1716</f>
        <v>4502</v>
      </c>
      <c r="B1715">
        <f>Sheet1!D1716</f>
        <v>13</v>
      </c>
      <c r="C1715" t="s">
        <v>22</v>
      </c>
    </row>
    <row r="1716" spans="1:3" x14ac:dyDescent="0.25">
      <c r="A1716">
        <f>Sheet1!C1717</f>
        <v>4503</v>
      </c>
      <c r="B1716">
        <f>Sheet1!D1717</f>
        <v>57</v>
      </c>
      <c r="C1716" t="s">
        <v>22</v>
      </c>
    </row>
    <row r="1717" spans="1:3" x14ac:dyDescent="0.25">
      <c r="A1717">
        <f>Sheet1!C1718</f>
        <v>4504</v>
      </c>
      <c r="B1717">
        <f>Sheet1!D1718</f>
        <v>38</v>
      </c>
      <c r="C1717" t="s">
        <v>22</v>
      </c>
    </row>
    <row r="1718" spans="1:3" x14ac:dyDescent="0.25">
      <c r="A1718">
        <f>Sheet1!C1719</f>
        <v>4505</v>
      </c>
      <c r="B1718">
        <f>Sheet1!D1719</f>
        <v>39</v>
      </c>
      <c r="C1718" t="s">
        <v>22</v>
      </c>
    </row>
    <row r="1719" spans="1:3" x14ac:dyDescent="0.25">
      <c r="A1719">
        <f>Sheet1!C1720</f>
        <v>4506</v>
      </c>
      <c r="B1719">
        <f>Sheet1!D1720</f>
        <v>28</v>
      </c>
      <c r="C1719" t="s">
        <v>22</v>
      </c>
    </row>
    <row r="1720" spans="1:3" x14ac:dyDescent="0.25">
      <c r="A1720">
        <f>Sheet1!C1721</f>
        <v>4507</v>
      </c>
      <c r="B1720">
        <f>Sheet1!D1721</f>
        <v>42</v>
      </c>
      <c r="C1720" t="s">
        <v>22</v>
      </c>
    </row>
    <row r="1721" spans="1:3" x14ac:dyDescent="0.25">
      <c r="A1721">
        <f>Sheet1!C1722</f>
        <v>4508</v>
      </c>
      <c r="B1721">
        <f>Sheet1!D1722</f>
        <v>16</v>
      </c>
      <c r="C1721" t="s">
        <v>22</v>
      </c>
    </row>
    <row r="1722" spans="1:3" x14ac:dyDescent="0.25">
      <c r="A1722">
        <f>Sheet1!C1723</f>
        <v>4509</v>
      </c>
      <c r="B1722">
        <f>Sheet1!D1723</f>
        <v>51</v>
      </c>
      <c r="C1722" t="s">
        <v>22</v>
      </c>
    </row>
    <row r="1723" spans="1:3" x14ac:dyDescent="0.25">
      <c r="A1723">
        <f>Sheet1!C1724</f>
        <v>4510</v>
      </c>
      <c r="B1723">
        <f>Sheet1!D1724</f>
        <v>73</v>
      </c>
      <c r="C1723" t="s">
        <v>22</v>
      </c>
    </row>
    <row r="1724" spans="1:3" x14ac:dyDescent="0.25">
      <c r="A1724">
        <f>Sheet1!C1725</f>
        <v>4511</v>
      </c>
      <c r="B1724">
        <f>Sheet1!D1725</f>
        <v>19</v>
      </c>
      <c r="C1724" t="s">
        <v>22</v>
      </c>
    </row>
    <row r="1725" spans="1:3" x14ac:dyDescent="0.25">
      <c r="A1725">
        <f>Sheet1!C1726</f>
        <v>4512</v>
      </c>
      <c r="B1725">
        <f>Sheet1!D1726</f>
        <v>9</v>
      </c>
      <c r="C1725" t="s">
        <v>22</v>
      </c>
    </row>
    <row r="1726" spans="1:3" x14ac:dyDescent="0.25">
      <c r="A1726">
        <f>Sheet1!C1727</f>
        <v>4514</v>
      </c>
      <c r="B1726">
        <f>Sheet1!D1727</f>
        <v>23</v>
      </c>
      <c r="C1726" t="s">
        <v>22</v>
      </c>
    </row>
    <row r="1727" spans="1:3" x14ac:dyDescent="0.25">
      <c r="A1727">
        <f>Sheet1!C1728</f>
        <v>4515</v>
      </c>
      <c r="B1727">
        <f>Sheet1!D1728</f>
        <v>12</v>
      </c>
      <c r="C1727" t="s">
        <v>22</v>
      </c>
    </row>
    <row r="1728" spans="1:3" x14ac:dyDescent="0.25">
      <c r="A1728">
        <f>Sheet1!C1729</f>
        <v>4516</v>
      </c>
      <c r="B1728">
        <f>Sheet1!D1729</f>
        <v>9</v>
      </c>
      <c r="C1728" t="s">
        <v>22</v>
      </c>
    </row>
    <row r="1729" spans="1:3" x14ac:dyDescent="0.25">
      <c r="A1729">
        <f>Sheet1!C1730</f>
        <v>4517</v>
      </c>
      <c r="B1729">
        <f>Sheet1!D1730</f>
        <v>1</v>
      </c>
      <c r="C1729" t="s">
        <v>22</v>
      </c>
    </row>
    <row r="1730" spans="1:3" x14ac:dyDescent="0.25">
      <c r="A1730">
        <f>Sheet1!C1731</f>
        <v>4518</v>
      </c>
      <c r="B1730">
        <f>Sheet1!D1731</f>
        <v>13</v>
      </c>
      <c r="C1730" t="s">
        <v>22</v>
      </c>
    </row>
    <row r="1731" spans="1:3" x14ac:dyDescent="0.25">
      <c r="A1731">
        <f>Sheet1!C1732</f>
        <v>4519</v>
      </c>
      <c r="B1731">
        <f>Sheet1!D1732</f>
        <v>29</v>
      </c>
      <c r="C1731" t="s">
        <v>22</v>
      </c>
    </row>
    <row r="1732" spans="1:3" x14ac:dyDescent="0.25">
      <c r="A1732">
        <f>Sheet1!C1733</f>
        <v>4520</v>
      </c>
      <c r="B1732">
        <f>Sheet1!D1733</f>
        <v>53</v>
      </c>
      <c r="C1732" t="s">
        <v>22</v>
      </c>
    </row>
    <row r="1733" spans="1:3" x14ac:dyDescent="0.25">
      <c r="A1733">
        <f>Sheet1!C1734</f>
        <v>4521</v>
      </c>
      <c r="B1733">
        <f>Sheet1!D1734</f>
        <v>24</v>
      </c>
      <c r="C1733" t="s">
        <v>22</v>
      </c>
    </row>
    <row r="1734" spans="1:3" x14ac:dyDescent="0.25">
      <c r="A1734">
        <f>Sheet1!C1735</f>
        <v>4550</v>
      </c>
      <c r="B1734">
        <f>Sheet1!D1735</f>
        <v>6</v>
      </c>
      <c r="C1734" t="s">
        <v>22</v>
      </c>
    </row>
    <row r="1735" spans="1:3" x14ac:dyDescent="0.25">
      <c r="A1735">
        <f>Sheet1!C1736</f>
        <v>4551</v>
      </c>
      <c r="B1735">
        <f>Sheet1!D1736</f>
        <v>100</v>
      </c>
      <c r="C1735" t="s">
        <v>22</v>
      </c>
    </row>
    <row r="1736" spans="1:3" x14ac:dyDescent="0.25">
      <c r="A1736">
        <f>Sheet1!C1737</f>
        <v>4552</v>
      </c>
      <c r="B1736">
        <f>Sheet1!D1737</f>
        <v>66</v>
      </c>
      <c r="C1736" t="s">
        <v>22</v>
      </c>
    </row>
    <row r="1737" spans="1:3" x14ac:dyDescent="0.25">
      <c r="A1737">
        <f>Sheet1!C1738</f>
        <v>4553</v>
      </c>
      <c r="B1737">
        <f>Sheet1!D1738</f>
        <v>43</v>
      </c>
      <c r="C1737" t="s">
        <v>22</v>
      </c>
    </row>
    <row r="1738" spans="1:3" x14ac:dyDescent="0.25">
      <c r="A1738">
        <f>Sheet1!C1739</f>
        <v>4554</v>
      </c>
      <c r="B1738">
        <f>Sheet1!D1739</f>
        <v>6</v>
      </c>
      <c r="C1738" t="s">
        <v>22</v>
      </c>
    </row>
    <row r="1739" spans="1:3" x14ac:dyDescent="0.25">
      <c r="A1739">
        <f>Sheet1!C1740</f>
        <v>4555</v>
      </c>
      <c r="B1739">
        <f>Sheet1!D1740</f>
        <v>10</v>
      </c>
      <c r="C1739" t="s">
        <v>22</v>
      </c>
    </row>
    <row r="1740" spans="1:3" x14ac:dyDescent="0.25">
      <c r="A1740">
        <f>Sheet1!C1741</f>
        <v>4556</v>
      </c>
      <c r="B1740">
        <f>Sheet1!D1741</f>
        <v>59</v>
      </c>
      <c r="C1740" t="s">
        <v>22</v>
      </c>
    </row>
    <row r="1741" spans="1:3" x14ac:dyDescent="0.25">
      <c r="A1741">
        <f>Sheet1!C1742</f>
        <v>4557</v>
      </c>
      <c r="B1741">
        <f>Sheet1!D1742</f>
        <v>26</v>
      </c>
      <c r="C1741" t="s">
        <v>22</v>
      </c>
    </row>
    <row r="1742" spans="1:3" x14ac:dyDescent="0.25">
      <c r="A1742">
        <f>Sheet1!C1743</f>
        <v>4558</v>
      </c>
      <c r="B1742">
        <f>Sheet1!D1743</f>
        <v>17</v>
      </c>
      <c r="C1742" t="s">
        <v>22</v>
      </c>
    </row>
    <row r="1743" spans="1:3" x14ac:dyDescent="0.25">
      <c r="A1743">
        <f>Sheet1!C1744</f>
        <v>4559</v>
      </c>
      <c r="B1743">
        <f>Sheet1!D1744</f>
        <v>18</v>
      </c>
      <c r="C1743" t="s">
        <v>22</v>
      </c>
    </row>
    <row r="1744" spans="1:3" x14ac:dyDescent="0.25">
      <c r="A1744">
        <f>Sheet1!C1745</f>
        <v>4560</v>
      </c>
      <c r="B1744">
        <f>Sheet1!D1745</f>
        <v>81</v>
      </c>
      <c r="C1744" t="s">
        <v>22</v>
      </c>
    </row>
    <row r="1745" spans="1:3" x14ac:dyDescent="0.25">
      <c r="A1745">
        <f>Sheet1!C1746</f>
        <v>4561</v>
      </c>
      <c r="B1745">
        <f>Sheet1!D1746</f>
        <v>31</v>
      </c>
      <c r="C1745" t="s">
        <v>22</v>
      </c>
    </row>
    <row r="1746" spans="1:3" x14ac:dyDescent="0.25">
      <c r="A1746">
        <f>Sheet1!C1747</f>
        <v>4562</v>
      </c>
      <c r="B1746">
        <f>Sheet1!D1747</f>
        <v>47</v>
      </c>
      <c r="C1746" t="s">
        <v>22</v>
      </c>
    </row>
    <row r="1747" spans="1:3" x14ac:dyDescent="0.25">
      <c r="A1747">
        <f>Sheet1!C1748</f>
        <v>4563</v>
      </c>
      <c r="B1747">
        <f>Sheet1!D1748</f>
        <v>35</v>
      </c>
      <c r="C1747" t="s">
        <v>22</v>
      </c>
    </row>
    <row r="1748" spans="1:3" x14ac:dyDescent="0.25">
      <c r="A1748">
        <f>Sheet1!C1749</f>
        <v>4564</v>
      </c>
      <c r="B1748">
        <f>Sheet1!D1749</f>
        <v>13</v>
      </c>
      <c r="C1748" t="s">
        <v>22</v>
      </c>
    </row>
    <row r="1749" spans="1:3" x14ac:dyDescent="0.25">
      <c r="A1749">
        <f>Sheet1!C1750</f>
        <v>4565</v>
      </c>
      <c r="B1749">
        <f>Sheet1!D1750</f>
        <v>35</v>
      </c>
      <c r="C1749" t="s">
        <v>22</v>
      </c>
    </row>
    <row r="1750" spans="1:3" x14ac:dyDescent="0.25">
      <c r="A1750">
        <f>Sheet1!C1751</f>
        <v>4566</v>
      </c>
      <c r="B1750">
        <f>Sheet1!D1751</f>
        <v>30</v>
      </c>
      <c r="C1750" t="s">
        <v>22</v>
      </c>
    </row>
    <row r="1751" spans="1:3" x14ac:dyDescent="0.25">
      <c r="A1751">
        <f>Sheet1!C1752</f>
        <v>4567</v>
      </c>
      <c r="B1751">
        <f>Sheet1!D1752</f>
        <v>49</v>
      </c>
      <c r="C1751" t="s">
        <v>22</v>
      </c>
    </row>
    <row r="1752" spans="1:3" x14ac:dyDescent="0.25">
      <c r="A1752">
        <f>Sheet1!C1753</f>
        <v>4568</v>
      </c>
      <c r="B1752">
        <f>Sheet1!D1753</f>
        <v>12</v>
      </c>
      <c r="C1752" t="s">
        <v>22</v>
      </c>
    </row>
    <row r="1753" spans="1:3" x14ac:dyDescent="0.25">
      <c r="A1753">
        <f>Sheet1!C1754</f>
        <v>4569</v>
      </c>
      <c r="B1753">
        <f>Sheet1!D1754</f>
        <v>3</v>
      </c>
      <c r="C1753" t="s">
        <v>22</v>
      </c>
    </row>
    <row r="1754" spans="1:3" x14ac:dyDescent="0.25">
      <c r="A1754">
        <f>Sheet1!C1755</f>
        <v>4570</v>
      </c>
      <c r="B1754">
        <f>Sheet1!D1755</f>
        <v>108</v>
      </c>
      <c r="C1754" t="s">
        <v>22</v>
      </c>
    </row>
    <row r="1755" spans="1:3" x14ac:dyDescent="0.25">
      <c r="A1755">
        <f>Sheet1!C1756</f>
        <v>4571</v>
      </c>
      <c r="B1755">
        <f>Sheet1!D1756</f>
        <v>2</v>
      </c>
      <c r="C1755" t="s">
        <v>22</v>
      </c>
    </row>
    <row r="1756" spans="1:3" x14ac:dyDescent="0.25">
      <c r="A1756">
        <f>Sheet1!C1757</f>
        <v>4572</v>
      </c>
      <c r="B1756">
        <f>Sheet1!D1757</f>
        <v>1</v>
      </c>
      <c r="C1756" t="s">
        <v>22</v>
      </c>
    </row>
    <row r="1757" spans="1:3" x14ac:dyDescent="0.25">
      <c r="A1757">
        <f>Sheet1!C1758</f>
        <v>4573</v>
      </c>
      <c r="B1757">
        <f>Sheet1!D1758</f>
        <v>70</v>
      </c>
      <c r="C1757" t="s">
        <v>22</v>
      </c>
    </row>
    <row r="1758" spans="1:3" x14ac:dyDescent="0.25">
      <c r="A1758">
        <f>Sheet1!C1759</f>
        <v>4574</v>
      </c>
      <c r="B1758">
        <f>Sheet1!D1759</f>
        <v>7</v>
      </c>
      <c r="C1758" t="s">
        <v>22</v>
      </c>
    </row>
    <row r="1759" spans="1:3" x14ac:dyDescent="0.25">
      <c r="A1759">
        <f>Sheet1!C1760</f>
        <v>4575</v>
      </c>
      <c r="B1759">
        <f>Sheet1!D1760</f>
        <v>35</v>
      </c>
      <c r="C1759" t="s">
        <v>22</v>
      </c>
    </row>
    <row r="1760" spans="1:3" x14ac:dyDescent="0.25">
      <c r="A1760">
        <f>Sheet1!C1761</f>
        <v>4580</v>
      </c>
      <c r="B1760">
        <f>Sheet1!D1761</f>
        <v>12</v>
      </c>
      <c r="C1760" t="s">
        <v>22</v>
      </c>
    </row>
    <row r="1761" spans="1:3" x14ac:dyDescent="0.25">
      <c r="A1761">
        <f>Sheet1!C1762</f>
        <v>4581</v>
      </c>
      <c r="B1761">
        <f>Sheet1!D1762</f>
        <v>0</v>
      </c>
      <c r="C1761" t="s">
        <v>22</v>
      </c>
    </row>
    <row r="1762" spans="1:3" x14ac:dyDescent="0.25">
      <c r="A1762">
        <f>Sheet1!C1763</f>
        <v>4600</v>
      </c>
      <c r="B1762">
        <f>Sheet1!D1763</f>
        <v>4</v>
      </c>
      <c r="C1762" t="s">
        <v>22</v>
      </c>
    </row>
    <row r="1763" spans="1:3" x14ac:dyDescent="0.25">
      <c r="A1763">
        <f>Sheet1!C1764</f>
        <v>4601</v>
      </c>
      <c r="B1763">
        <f>Sheet1!D1764</f>
        <v>7</v>
      </c>
      <c r="C1763" t="s">
        <v>22</v>
      </c>
    </row>
    <row r="1764" spans="1:3" x14ac:dyDescent="0.25">
      <c r="A1764">
        <f>Sheet1!C1765</f>
        <v>4605</v>
      </c>
      <c r="B1764">
        <f>Sheet1!D1765</f>
        <v>10</v>
      </c>
      <c r="C1764" t="s">
        <v>22</v>
      </c>
    </row>
    <row r="1765" spans="1:3" x14ac:dyDescent="0.25">
      <c r="A1765">
        <f>Sheet1!C1766</f>
        <v>4606</v>
      </c>
      <c r="B1765">
        <f>Sheet1!D1766</f>
        <v>7</v>
      </c>
      <c r="C1765" t="s">
        <v>22</v>
      </c>
    </row>
    <row r="1766" spans="1:3" x14ac:dyDescent="0.25">
      <c r="A1766">
        <f>Sheet1!C1767</f>
        <v>4608</v>
      </c>
      <c r="B1766">
        <f>Sheet1!D1767</f>
        <v>3</v>
      </c>
      <c r="C1766" t="s">
        <v>22</v>
      </c>
    </row>
    <row r="1767" spans="1:3" x14ac:dyDescent="0.25">
      <c r="A1767">
        <f>Sheet1!C1768</f>
        <v>4610</v>
      </c>
      <c r="B1767">
        <f>Sheet1!D1768</f>
        <v>30</v>
      </c>
      <c r="C1767" t="s">
        <v>22</v>
      </c>
    </row>
    <row r="1768" spans="1:3" x14ac:dyDescent="0.25">
      <c r="A1768">
        <f>Sheet1!C1769</f>
        <v>4611</v>
      </c>
      <c r="B1768">
        <f>Sheet1!D1769</f>
        <v>1</v>
      </c>
      <c r="C1768" t="s">
        <v>22</v>
      </c>
    </row>
    <row r="1769" spans="1:3" x14ac:dyDescent="0.25">
      <c r="A1769">
        <f>Sheet1!C1770</f>
        <v>4612</v>
      </c>
      <c r="B1769">
        <f>Sheet1!D1770</f>
        <v>0</v>
      </c>
      <c r="C1769" t="s">
        <v>22</v>
      </c>
    </row>
    <row r="1770" spans="1:3" x14ac:dyDescent="0.25">
      <c r="A1770">
        <f>Sheet1!C1771</f>
        <v>4613</v>
      </c>
      <c r="B1770">
        <f>Sheet1!D1771</f>
        <v>3</v>
      </c>
      <c r="C1770" t="s">
        <v>22</v>
      </c>
    </row>
    <row r="1771" spans="1:3" x14ac:dyDescent="0.25">
      <c r="A1771">
        <f>Sheet1!C1772</f>
        <v>4614</v>
      </c>
      <c r="B1771">
        <f>Sheet1!D1772</f>
        <v>5</v>
      </c>
      <c r="C1771" t="s">
        <v>22</v>
      </c>
    </row>
    <row r="1772" spans="1:3" x14ac:dyDescent="0.25">
      <c r="A1772">
        <f>Sheet1!C1773</f>
        <v>4615</v>
      </c>
      <c r="B1772">
        <f>Sheet1!D1773</f>
        <v>21</v>
      </c>
      <c r="C1772" t="s">
        <v>22</v>
      </c>
    </row>
    <row r="1773" spans="1:3" x14ac:dyDescent="0.25">
      <c r="A1773">
        <f>Sheet1!C1774</f>
        <v>4620</v>
      </c>
      <c r="B1773">
        <f>Sheet1!D1774</f>
        <v>2</v>
      </c>
      <c r="C1773" t="s">
        <v>22</v>
      </c>
    </row>
    <row r="1774" spans="1:3" x14ac:dyDescent="0.25">
      <c r="A1774">
        <f>Sheet1!C1775</f>
        <v>4621</v>
      </c>
      <c r="B1774">
        <f>Sheet1!D1775</f>
        <v>2</v>
      </c>
      <c r="C1774" t="s">
        <v>22</v>
      </c>
    </row>
    <row r="1775" spans="1:3" x14ac:dyDescent="0.25">
      <c r="A1775">
        <f>Sheet1!C1776</f>
        <v>4625</v>
      </c>
      <c r="B1775">
        <f>Sheet1!D1776</f>
        <v>3</v>
      </c>
      <c r="C1775" t="s">
        <v>22</v>
      </c>
    </row>
    <row r="1776" spans="1:3" x14ac:dyDescent="0.25">
      <c r="A1776">
        <f>Sheet1!C1777</f>
        <v>4626</v>
      </c>
      <c r="B1776">
        <f>Sheet1!D1777</f>
        <v>6</v>
      </c>
      <c r="C1776" t="s">
        <v>22</v>
      </c>
    </row>
    <row r="1777" spans="1:3" x14ac:dyDescent="0.25">
      <c r="A1777">
        <f>Sheet1!C1778</f>
        <v>4627</v>
      </c>
      <c r="B1777">
        <f>Sheet1!D1778</f>
        <v>1</v>
      </c>
      <c r="C1777" t="s">
        <v>22</v>
      </c>
    </row>
    <row r="1778" spans="1:3" x14ac:dyDescent="0.25">
      <c r="A1778">
        <f>Sheet1!C1779</f>
        <v>4630</v>
      </c>
      <c r="B1778">
        <f>Sheet1!D1779</f>
        <v>0</v>
      </c>
      <c r="C1778" t="s">
        <v>22</v>
      </c>
    </row>
    <row r="1779" spans="1:3" x14ac:dyDescent="0.25">
      <c r="A1779">
        <f>Sheet1!C1780</f>
        <v>4650</v>
      </c>
      <c r="B1779">
        <f>Sheet1!D1780</f>
        <v>69</v>
      </c>
      <c r="C1779" t="s">
        <v>22</v>
      </c>
    </row>
    <row r="1780" spans="1:3" x14ac:dyDescent="0.25">
      <c r="A1780">
        <f>Sheet1!C1781</f>
        <v>4655</v>
      </c>
      <c r="B1780">
        <f>Sheet1!D1781</f>
        <v>127</v>
      </c>
      <c r="C1780" t="s">
        <v>22</v>
      </c>
    </row>
    <row r="1781" spans="1:3" x14ac:dyDescent="0.25">
      <c r="A1781">
        <f>Sheet1!C1782</f>
        <v>4659</v>
      </c>
      <c r="B1781">
        <f>Sheet1!D1782</f>
        <v>8</v>
      </c>
      <c r="C1781" t="s">
        <v>22</v>
      </c>
    </row>
    <row r="1782" spans="1:3" x14ac:dyDescent="0.25">
      <c r="A1782">
        <f>Sheet1!C1783</f>
        <v>4660</v>
      </c>
      <c r="B1782">
        <f>Sheet1!D1783</f>
        <v>33</v>
      </c>
      <c r="C1782" t="s">
        <v>22</v>
      </c>
    </row>
    <row r="1783" spans="1:3" x14ac:dyDescent="0.25">
      <c r="A1783">
        <f>Sheet1!C1784</f>
        <v>4662</v>
      </c>
      <c r="B1783">
        <f>Sheet1!D1784</f>
        <v>1</v>
      </c>
      <c r="C1783" t="s">
        <v>22</v>
      </c>
    </row>
    <row r="1784" spans="1:3" x14ac:dyDescent="0.25">
      <c r="A1784">
        <f>Sheet1!C1785</f>
        <v>4670</v>
      </c>
      <c r="B1784">
        <f>Sheet1!D1785</f>
        <v>240</v>
      </c>
      <c r="C1784" t="s">
        <v>22</v>
      </c>
    </row>
    <row r="1785" spans="1:3" x14ac:dyDescent="0.25">
      <c r="A1785">
        <f>Sheet1!C1786</f>
        <v>4671</v>
      </c>
      <c r="B1785">
        <f>Sheet1!D1786</f>
        <v>24</v>
      </c>
      <c r="C1785" t="s">
        <v>22</v>
      </c>
    </row>
    <row r="1786" spans="1:3" x14ac:dyDescent="0.25">
      <c r="A1786">
        <f>Sheet1!C1787</f>
        <v>4673</v>
      </c>
      <c r="B1786">
        <f>Sheet1!D1787</f>
        <v>4</v>
      </c>
      <c r="C1786" t="s">
        <v>22</v>
      </c>
    </row>
    <row r="1787" spans="1:3" x14ac:dyDescent="0.25">
      <c r="A1787">
        <f>Sheet1!C1788</f>
        <v>4674</v>
      </c>
      <c r="B1787">
        <f>Sheet1!D1788</f>
        <v>8</v>
      </c>
      <c r="C1787" t="s">
        <v>22</v>
      </c>
    </row>
    <row r="1788" spans="1:3" x14ac:dyDescent="0.25">
      <c r="A1788">
        <f>Sheet1!C1789</f>
        <v>4676</v>
      </c>
      <c r="B1788">
        <f>Sheet1!D1789</f>
        <v>2</v>
      </c>
      <c r="C1788" t="s">
        <v>22</v>
      </c>
    </row>
    <row r="1789" spans="1:3" x14ac:dyDescent="0.25">
      <c r="A1789">
        <f>Sheet1!C1790</f>
        <v>4677</v>
      </c>
      <c r="B1789">
        <f>Sheet1!D1790</f>
        <v>19</v>
      </c>
      <c r="C1789" t="s">
        <v>22</v>
      </c>
    </row>
    <row r="1790" spans="1:3" x14ac:dyDescent="0.25">
      <c r="A1790">
        <f>Sheet1!C1791</f>
        <v>4678</v>
      </c>
      <c r="B1790">
        <f>Sheet1!D1791</f>
        <v>3</v>
      </c>
      <c r="C1790" t="s">
        <v>22</v>
      </c>
    </row>
    <row r="1791" spans="1:3" x14ac:dyDescent="0.25">
      <c r="A1791">
        <f>Sheet1!C1792</f>
        <v>4680</v>
      </c>
      <c r="B1791">
        <f>Sheet1!D1792</f>
        <v>111</v>
      </c>
      <c r="C1791" t="s">
        <v>22</v>
      </c>
    </row>
    <row r="1792" spans="1:3" x14ac:dyDescent="0.25">
      <c r="A1792">
        <f>Sheet1!C1793</f>
        <v>4694</v>
      </c>
      <c r="B1792">
        <f>Sheet1!D1793</f>
        <v>2</v>
      </c>
      <c r="C1792" t="s">
        <v>22</v>
      </c>
    </row>
    <row r="1793" spans="1:3" x14ac:dyDescent="0.25">
      <c r="A1793">
        <f>Sheet1!C1794</f>
        <v>4695</v>
      </c>
      <c r="B1793">
        <f>Sheet1!D1794</f>
        <v>6</v>
      </c>
      <c r="C1793" t="s">
        <v>22</v>
      </c>
    </row>
    <row r="1794" spans="1:3" x14ac:dyDescent="0.25">
      <c r="A1794">
        <f>Sheet1!C1795</f>
        <v>4697</v>
      </c>
      <c r="B1794">
        <f>Sheet1!D1795</f>
        <v>2</v>
      </c>
      <c r="C1794" t="s">
        <v>22</v>
      </c>
    </row>
    <row r="1795" spans="1:3" x14ac:dyDescent="0.25">
      <c r="A1795">
        <f>Sheet1!C1796</f>
        <v>4699</v>
      </c>
      <c r="B1795">
        <f>Sheet1!D1796</f>
        <v>3</v>
      </c>
      <c r="C1795" t="s">
        <v>22</v>
      </c>
    </row>
    <row r="1796" spans="1:3" x14ac:dyDescent="0.25">
      <c r="A1796">
        <f>Sheet1!C1797</f>
        <v>4700</v>
      </c>
      <c r="B1796">
        <f>Sheet1!D1797</f>
        <v>37</v>
      </c>
      <c r="C1796" t="s">
        <v>22</v>
      </c>
    </row>
    <row r="1797" spans="1:3" x14ac:dyDescent="0.25">
      <c r="A1797">
        <f>Sheet1!C1798</f>
        <v>4701</v>
      </c>
      <c r="B1797">
        <f>Sheet1!D1798</f>
        <v>100</v>
      </c>
      <c r="C1797" t="s">
        <v>22</v>
      </c>
    </row>
    <row r="1798" spans="1:3" x14ac:dyDescent="0.25">
      <c r="A1798">
        <f>Sheet1!C1799</f>
        <v>4702</v>
      </c>
      <c r="B1798">
        <f>Sheet1!D1799</f>
        <v>89</v>
      </c>
      <c r="C1798" t="s">
        <v>22</v>
      </c>
    </row>
    <row r="1799" spans="1:3" x14ac:dyDescent="0.25">
      <c r="A1799">
        <f>Sheet1!C1800</f>
        <v>4703</v>
      </c>
      <c r="B1799">
        <f>Sheet1!D1800</f>
        <v>103</v>
      </c>
      <c r="C1799" t="s">
        <v>22</v>
      </c>
    </row>
    <row r="1800" spans="1:3" x14ac:dyDescent="0.25">
      <c r="A1800">
        <f>Sheet1!C1801</f>
        <v>4704</v>
      </c>
      <c r="B1800">
        <f>Sheet1!D1801</f>
        <v>0</v>
      </c>
      <c r="C1800" t="s">
        <v>22</v>
      </c>
    </row>
    <row r="1801" spans="1:3" x14ac:dyDescent="0.25">
      <c r="A1801">
        <f>Sheet1!C1802</f>
        <v>4705</v>
      </c>
      <c r="B1801">
        <f>Sheet1!D1802</f>
        <v>1</v>
      </c>
      <c r="C1801" t="s">
        <v>22</v>
      </c>
    </row>
    <row r="1802" spans="1:3" x14ac:dyDescent="0.25">
      <c r="A1802">
        <f>Sheet1!C1803</f>
        <v>4706</v>
      </c>
      <c r="B1802">
        <f>Sheet1!D1803</f>
        <v>0</v>
      </c>
      <c r="C1802" t="s">
        <v>22</v>
      </c>
    </row>
    <row r="1803" spans="1:3" x14ac:dyDescent="0.25">
      <c r="A1803">
        <f>Sheet1!C1804</f>
        <v>4707</v>
      </c>
      <c r="B1803">
        <f>Sheet1!D1804</f>
        <v>0</v>
      </c>
      <c r="C1803" t="s">
        <v>22</v>
      </c>
    </row>
    <row r="1804" spans="1:3" x14ac:dyDescent="0.25">
      <c r="A1804">
        <f>Sheet1!C1805</f>
        <v>4709</v>
      </c>
      <c r="B1804">
        <f>Sheet1!D1805</f>
        <v>0</v>
      </c>
      <c r="C1804" t="s">
        <v>22</v>
      </c>
    </row>
    <row r="1805" spans="1:3" x14ac:dyDescent="0.25">
      <c r="A1805">
        <f>Sheet1!C1806</f>
        <v>4710</v>
      </c>
      <c r="B1805">
        <f>Sheet1!D1806</f>
        <v>23</v>
      </c>
      <c r="C1805" t="s">
        <v>22</v>
      </c>
    </row>
    <row r="1806" spans="1:3" x14ac:dyDescent="0.25">
      <c r="A1806">
        <f>Sheet1!C1807</f>
        <v>4711</v>
      </c>
      <c r="B1806">
        <f>Sheet1!D1807</f>
        <v>9</v>
      </c>
      <c r="C1806" t="s">
        <v>22</v>
      </c>
    </row>
    <row r="1807" spans="1:3" x14ac:dyDescent="0.25">
      <c r="A1807">
        <f>Sheet1!C1808</f>
        <v>4712</v>
      </c>
      <c r="B1807">
        <f>Sheet1!D1808</f>
        <v>0</v>
      </c>
      <c r="C1807" t="s">
        <v>22</v>
      </c>
    </row>
    <row r="1808" spans="1:3" x14ac:dyDescent="0.25">
      <c r="A1808">
        <f>Sheet1!C1809</f>
        <v>4713</v>
      </c>
      <c r="B1808">
        <f>Sheet1!D1809</f>
        <v>0</v>
      </c>
      <c r="C1808" t="s">
        <v>22</v>
      </c>
    </row>
    <row r="1809" spans="1:3" x14ac:dyDescent="0.25">
      <c r="A1809">
        <f>Sheet1!C1810</f>
        <v>4714</v>
      </c>
      <c r="B1809">
        <f>Sheet1!D1810</f>
        <v>5</v>
      </c>
      <c r="C1809" t="s">
        <v>22</v>
      </c>
    </row>
    <row r="1810" spans="1:3" x14ac:dyDescent="0.25">
      <c r="A1810">
        <f>Sheet1!C1811</f>
        <v>4715</v>
      </c>
      <c r="B1810">
        <f>Sheet1!D1811</f>
        <v>7</v>
      </c>
      <c r="C1810" t="s">
        <v>22</v>
      </c>
    </row>
    <row r="1811" spans="1:3" x14ac:dyDescent="0.25">
      <c r="A1811">
        <f>Sheet1!C1812</f>
        <v>4716</v>
      </c>
      <c r="B1811">
        <f>Sheet1!D1812</f>
        <v>1</v>
      </c>
      <c r="C1811" t="s">
        <v>22</v>
      </c>
    </row>
    <row r="1812" spans="1:3" x14ac:dyDescent="0.25">
      <c r="A1812">
        <f>Sheet1!C1813</f>
        <v>4717</v>
      </c>
      <c r="B1812">
        <f>Sheet1!D1813</f>
        <v>2</v>
      </c>
      <c r="C1812" t="s">
        <v>22</v>
      </c>
    </row>
    <row r="1813" spans="1:3" x14ac:dyDescent="0.25">
      <c r="A1813">
        <f>Sheet1!C1814</f>
        <v>4718</v>
      </c>
      <c r="B1813">
        <f>Sheet1!D1814</f>
        <v>3</v>
      </c>
      <c r="C1813" t="s">
        <v>22</v>
      </c>
    </row>
    <row r="1814" spans="1:3" x14ac:dyDescent="0.25">
      <c r="A1814">
        <f>Sheet1!C1815</f>
        <v>4719</v>
      </c>
      <c r="B1814">
        <f>Sheet1!D1815</f>
        <v>0</v>
      </c>
      <c r="C1814" t="s">
        <v>22</v>
      </c>
    </row>
    <row r="1815" spans="1:3" x14ac:dyDescent="0.25">
      <c r="A1815">
        <f>Sheet1!C1816</f>
        <v>4720</v>
      </c>
      <c r="B1815">
        <f>Sheet1!D1816</f>
        <v>23</v>
      </c>
      <c r="C1815" t="s">
        <v>22</v>
      </c>
    </row>
    <row r="1816" spans="1:3" x14ac:dyDescent="0.25">
      <c r="A1816">
        <f>Sheet1!C1817</f>
        <v>4721</v>
      </c>
      <c r="B1816">
        <f>Sheet1!D1817</f>
        <v>2</v>
      </c>
      <c r="C1816" t="s">
        <v>22</v>
      </c>
    </row>
    <row r="1817" spans="1:3" x14ac:dyDescent="0.25">
      <c r="A1817">
        <f>Sheet1!C1818</f>
        <v>4722</v>
      </c>
      <c r="B1817">
        <f>Sheet1!D1818</f>
        <v>3</v>
      </c>
      <c r="C1817" t="s">
        <v>22</v>
      </c>
    </row>
    <row r="1818" spans="1:3" x14ac:dyDescent="0.25">
      <c r="A1818">
        <f>Sheet1!C1819</f>
        <v>4723</v>
      </c>
      <c r="B1818">
        <f>Sheet1!D1819</f>
        <v>3</v>
      </c>
      <c r="C1818" t="s">
        <v>22</v>
      </c>
    </row>
    <row r="1819" spans="1:3" x14ac:dyDescent="0.25">
      <c r="A1819">
        <f>Sheet1!C1820</f>
        <v>4724</v>
      </c>
      <c r="B1819">
        <f>Sheet1!D1820</f>
        <v>0</v>
      </c>
      <c r="C1819" t="s">
        <v>22</v>
      </c>
    </row>
    <row r="1820" spans="1:3" x14ac:dyDescent="0.25">
      <c r="A1820">
        <f>Sheet1!C1821</f>
        <v>4725</v>
      </c>
      <c r="B1820">
        <f>Sheet1!D1821</f>
        <v>5</v>
      </c>
      <c r="C1820" t="s">
        <v>22</v>
      </c>
    </row>
    <row r="1821" spans="1:3" x14ac:dyDescent="0.25">
      <c r="A1821">
        <f>Sheet1!C1822</f>
        <v>4726</v>
      </c>
      <c r="B1821">
        <f>Sheet1!D1822</f>
        <v>0</v>
      </c>
      <c r="C1821" t="s">
        <v>22</v>
      </c>
    </row>
    <row r="1822" spans="1:3" x14ac:dyDescent="0.25">
      <c r="A1822">
        <f>Sheet1!C1823</f>
        <v>4727</v>
      </c>
      <c r="B1822">
        <f>Sheet1!D1823</f>
        <v>0</v>
      </c>
      <c r="C1822" t="s">
        <v>22</v>
      </c>
    </row>
    <row r="1823" spans="1:3" x14ac:dyDescent="0.25">
      <c r="A1823">
        <f>Sheet1!C1824</f>
        <v>4728</v>
      </c>
      <c r="B1823">
        <f>Sheet1!D1824</f>
        <v>0</v>
      </c>
      <c r="C1823" t="s">
        <v>22</v>
      </c>
    </row>
    <row r="1824" spans="1:3" x14ac:dyDescent="0.25">
      <c r="A1824">
        <f>Sheet1!C1825</f>
        <v>4730</v>
      </c>
      <c r="B1824">
        <f>Sheet1!D1825</f>
        <v>3</v>
      </c>
      <c r="C1824" t="s">
        <v>22</v>
      </c>
    </row>
    <row r="1825" spans="1:3" x14ac:dyDescent="0.25">
      <c r="A1825">
        <f>Sheet1!C1826</f>
        <v>4731</v>
      </c>
      <c r="B1825">
        <f>Sheet1!D1826</f>
        <v>0</v>
      </c>
      <c r="C1825" t="s">
        <v>22</v>
      </c>
    </row>
    <row r="1826" spans="1:3" x14ac:dyDescent="0.25">
      <c r="A1826">
        <f>Sheet1!C1827</f>
        <v>4732</v>
      </c>
      <c r="B1826">
        <f>Sheet1!D1827</f>
        <v>1</v>
      </c>
      <c r="C1826" t="s">
        <v>22</v>
      </c>
    </row>
    <row r="1827" spans="1:3" x14ac:dyDescent="0.25">
      <c r="A1827">
        <f>Sheet1!C1828</f>
        <v>4733</v>
      </c>
      <c r="B1827">
        <f>Sheet1!D1828</f>
        <v>0</v>
      </c>
      <c r="C1827" t="s">
        <v>22</v>
      </c>
    </row>
    <row r="1828" spans="1:3" x14ac:dyDescent="0.25">
      <c r="A1828">
        <f>Sheet1!C1829</f>
        <v>4735</v>
      </c>
      <c r="B1828">
        <f>Sheet1!D1829</f>
        <v>0</v>
      </c>
      <c r="C1828" t="s">
        <v>22</v>
      </c>
    </row>
    <row r="1829" spans="1:3" x14ac:dyDescent="0.25">
      <c r="A1829">
        <f>Sheet1!C1830</f>
        <v>4736</v>
      </c>
      <c r="B1829">
        <f>Sheet1!D1830</f>
        <v>0</v>
      </c>
      <c r="C1829" t="s">
        <v>22</v>
      </c>
    </row>
    <row r="1830" spans="1:3" x14ac:dyDescent="0.25">
      <c r="A1830">
        <f>Sheet1!C1831</f>
        <v>4737</v>
      </c>
      <c r="B1830">
        <f>Sheet1!D1831</f>
        <v>21</v>
      </c>
      <c r="C1830" t="s">
        <v>22</v>
      </c>
    </row>
    <row r="1831" spans="1:3" x14ac:dyDescent="0.25">
      <c r="A1831">
        <f>Sheet1!C1832</f>
        <v>4738</v>
      </c>
      <c r="B1831">
        <f>Sheet1!D1832</f>
        <v>5</v>
      </c>
      <c r="C1831" t="s">
        <v>22</v>
      </c>
    </row>
    <row r="1832" spans="1:3" x14ac:dyDescent="0.25">
      <c r="A1832">
        <f>Sheet1!C1833</f>
        <v>4739</v>
      </c>
      <c r="B1832">
        <f>Sheet1!D1833</f>
        <v>0</v>
      </c>
      <c r="C1832" t="s">
        <v>22</v>
      </c>
    </row>
    <row r="1833" spans="1:3" x14ac:dyDescent="0.25">
      <c r="A1833">
        <f>Sheet1!C1834</f>
        <v>4740</v>
      </c>
      <c r="B1833">
        <f>Sheet1!D1834</f>
        <v>125</v>
      </c>
      <c r="C1833" t="s">
        <v>22</v>
      </c>
    </row>
    <row r="1834" spans="1:3" x14ac:dyDescent="0.25">
      <c r="A1834">
        <f>Sheet1!C1835</f>
        <v>4741</v>
      </c>
      <c r="B1834">
        <f>Sheet1!D1835</f>
        <v>24</v>
      </c>
      <c r="C1834" t="s">
        <v>22</v>
      </c>
    </row>
    <row r="1835" spans="1:3" x14ac:dyDescent="0.25">
      <c r="A1835">
        <f>Sheet1!C1836</f>
        <v>4742</v>
      </c>
      <c r="B1835">
        <f>Sheet1!D1836</f>
        <v>0</v>
      </c>
      <c r="C1835" t="s">
        <v>22</v>
      </c>
    </row>
    <row r="1836" spans="1:3" x14ac:dyDescent="0.25">
      <c r="A1836">
        <f>Sheet1!C1837</f>
        <v>4743</v>
      </c>
      <c r="B1836">
        <f>Sheet1!D1837</f>
        <v>0</v>
      </c>
      <c r="C1836" t="s">
        <v>22</v>
      </c>
    </row>
    <row r="1837" spans="1:3" x14ac:dyDescent="0.25">
      <c r="A1837">
        <f>Sheet1!C1838</f>
        <v>4744</v>
      </c>
      <c r="B1837">
        <f>Sheet1!D1838</f>
        <v>1</v>
      </c>
      <c r="C1837" t="s">
        <v>22</v>
      </c>
    </row>
    <row r="1838" spans="1:3" x14ac:dyDescent="0.25">
      <c r="A1838">
        <f>Sheet1!C1839</f>
        <v>4745</v>
      </c>
      <c r="B1838">
        <f>Sheet1!D1839</f>
        <v>1</v>
      </c>
      <c r="C1838" t="s">
        <v>22</v>
      </c>
    </row>
    <row r="1839" spans="1:3" x14ac:dyDescent="0.25">
      <c r="A1839">
        <f>Sheet1!C1840</f>
        <v>4746</v>
      </c>
      <c r="B1839">
        <f>Sheet1!D1840</f>
        <v>0</v>
      </c>
      <c r="C1839" t="s">
        <v>22</v>
      </c>
    </row>
    <row r="1840" spans="1:3" x14ac:dyDescent="0.25">
      <c r="A1840">
        <f>Sheet1!C1841</f>
        <v>4750</v>
      </c>
      <c r="B1840">
        <f>Sheet1!D1841</f>
        <v>14</v>
      </c>
      <c r="C1840" t="s">
        <v>22</v>
      </c>
    </row>
    <row r="1841" spans="1:3" x14ac:dyDescent="0.25">
      <c r="A1841">
        <f>Sheet1!C1842</f>
        <v>4751</v>
      </c>
      <c r="B1841">
        <f>Sheet1!D1842</f>
        <v>16</v>
      </c>
      <c r="C1841" t="s">
        <v>22</v>
      </c>
    </row>
    <row r="1842" spans="1:3" x14ac:dyDescent="0.25">
      <c r="A1842">
        <f>Sheet1!C1843</f>
        <v>4753</v>
      </c>
      <c r="B1842">
        <f>Sheet1!D1843</f>
        <v>16</v>
      </c>
      <c r="C1842" t="s">
        <v>22</v>
      </c>
    </row>
    <row r="1843" spans="1:3" x14ac:dyDescent="0.25">
      <c r="A1843">
        <f>Sheet1!C1844</f>
        <v>4754</v>
      </c>
      <c r="B1843">
        <f>Sheet1!D1844</f>
        <v>3</v>
      </c>
      <c r="C1843" t="s">
        <v>22</v>
      </c>
    </row>
    <row r="1844" spans="1:3" x14ac:dyDescent="0.25">
      <c r="A1844">
        <f>Sheet1!C1845</f>
        <v>4756</v>
      </c>
      <c r="B1844">
        <f>Sheet1!D1845</f>
        <v>0</v>
      </c>
      <c r="C1844" t="s">
        <v>22</v>
      </c>
    </row>
    <row r="1845" spans="1:3" x14ac:dyDescent="0.25">
      <c r="A1845">
        <f>Sheet1!C1846</f>
        <v>4757</v>
      </c>
      <c r="B1845">
        <f>Sheet1!D1846</f>
        <v>3</v>
      </c>
      <c r="C1845" t="s">
        <v>22</v>
      </c>
    </row>
    <row r="1846" spans="1:3" x14ac:dyDescent="0.25">
      <c r="A1846">
        <f>Sheet1!C1847</f>
        <v>4798</v>
      </c>
      <c r="B1846">
        <f>Sheet1!D1847</f>
        <v>1</v>
      </c>
      <c r="C1846" t="s">
        <v>22</v>
      </c>
    </row>
    <row r="1847" spans="1:3" x14ac:dyDescent="0.25">
      <c r="A1847">
        <f>Sheet1!C1848</f>
        <v>4799</v>
      </c>
      <c r="B1847">
        <f>Sheet1!D1848</f>
        <v>4</v>
      </c>
      <c r="C1847" t="s">
        <v>22</v>
      </c>
    </row>
    <row r="1848" spans="1:3" x14ac:dyDescent="0.25">
      <c r="A1848">
        <f>Sheet1!C1849</f>
        <v>4800</v>
      </c>
      <c r="B1848">
        <f>Sheet1!D1849</f>
        <v>50</v>
      </c>
      <c r="C1848" t="s">
        <v>22</v>
      </c>
    </row>
    <row r="1849" spans="1:3" x14ac:dyDescent="0.25">
      <c r="A1849">
        <f>Sheet1!C1850</f>
        <v>4801</v>
      </c>
      <c r="B1849">
        <f>Sheet1!D1850</f>
        <v>0</v>
      </c>
      <c r="C1849" t="s">
        <v>22</v>
      </c>
    </row>
    <row r="1850" spans="1:3" x14ac:dyDescent="0.25">
      <c r="A1850">
        <f>Sheet1!C1851</f>
        <v>4802</v>
      </c>
      <c r="B1850">
        <f>Sheet1!D1851</f>
        <v>55</v>
      </c>
      <c r="C1850" t="s">
        <v>22</v>
      </c>
    </row>
    <row r="1851" spans="1:3" x14ac:dyDescent="0.25">
      <c r="A1851">
        <f>Sheet1!C1852</f>
        <v>4803</v>
      </c>
      <c r="B1851">
        <f>Sheet1!D1852</f>
        <v>0</v>
      </c>
      <c r="C1851" t="s">
        <v>22</v>
      </c>
    </row>
    <row r="1852" spans="1:3" x14ac:dyDescent="0.25">
      <c r="A1852">
        <f>Sheet1!C1853</f>
        <v>4804</v>
      </c>
      <c r="B1852">
        <f>Sheet1!D1853</f>
        <v>1</v>
      </c>
      <c r="C1852" t="s">
        <v>22</v>
      </c>
    </row>
    <row r="1853" spans="1:3" x14ac:dyDescent="0.25">
      <c r="A1853">
        <f>Sheet1!C1854</f>
        <v>4805</v>
      </c>
      <c r="B1853">
        <f>Sheet1!D1854</f>
        <v>21</v>
      </c>
      <c r="C1853" t="s">
        <v>22</v>
      </c>
    </row>
    <row r="1854" spans="1:3" x14ac:dyDescent="0.25">
      <c r="A1854">
        <f>Sheet1!C1855</f>
        <v>4806</v>
      </c>
      <c r="B1854">
        <f>Sheet1!D1855</f>
        <v>4</v>
      </c>
      <c r="C1854" t="s">
        <v>22</v>
      </c>
    </row>
    <row r="1855" spans="1:3" x14ac:dyDescent="0.25">
      <c r="A1855">
        <f>Sheet1!C1856</f>
        <v>4807</v>
      </c>
      <c r="B1855">
        <f>Sheet1!D1856</f>
        <v>11</v>
      </c>
      <c r="C1855" t="s">
        <v>22</v>
      </c>
    </row>
    <row r="1856" spans="1:3" x14ac:dyDescent="0.25">
      <c r="A1856">
        <f>Sheet1!C1857</f>
        <v>4808</v>
      </c>
      <c r="B1856">
        <f>Sheet1!D1857</f>
        <v>0</v>
      </c>
      <c r="C1856" t="s">
        <v>22</v>
      </c>
    </row>
    <row r="1857" spans="1:3" x14ac:dyDescent="0.25">
      <c r="A1857">
        <f>Sheet1!C1858</f>
        <v>4809</v>
      </c>
      <c r="B1857">
        <f>Sheet1!D1858</f>
        <v>6</v>
      </c>
      <c r="C1857" t="s">
        <v>22</v>
      </c>
    </row>
    <row r="1858" spans="1:3" x14ac:dyDescent="0.25">
      <c r="A1858">
        <f>Sheet1!C1859</f>
        <v>4810</v>
      </c>
      <c r="B1858">
        <f>Sheet1!D1859</f>
        <v>65</v>
      </c>
      <c r="C1858" t="s">
        <v>22</v>
      </c>
    </row>
    <row r="1859" spans="1:3" x14ac:dyDescent="0.25">
      <c r="A1859">
        <f>Sheet1!C1860</f>
        <v>4811</v>
      </c>
      <c r="B1859">
        <f>Sheet1!D1860</f>
        <v>53</v>
      </c>
      <c r="C1859" t="s">
        <v>22</v>
      </c>
    </row>
    <row r="1860" spans="1:3" x14ac:dyDescent="0.25">
      <c r="A1860">
        <f>Sheet1!C1861</f>
        <v>4812</v>
      </c>
      <c r="B1860">
        <f>Sheet1!D1861</f>
        <v>43</v>
      </c>
      <c r="C1860" t="s">
        <v>22</v>
      </c>
    </row>
    <row r="1861" spans="1:3" x14ac:dyDescent="0.25">
      <c r="A1861">
        <f>Sheet1!C1862</f>
        <v>4814</v>
      </c>
      <c r="B1861">
        <f>Sheet1!D1862</f>
        <v>120</v>
      </c>
      <c r="C1861" t="s">
        <v>22</v>
      </c>
    </row>
    <row r="1862" spans="1:3" x14ac:dyDescent="0.25">
      <c r="A1862">
        <f>Sheet1!C1863</f>
        <v>4815</v>
      </c>
      <c r="B1862">
        <f>Sheet1!D1863</f>
        <v>59</v>
      </c>
      <c r="C1862" t="s">
        <v>22</v>
      </c>
    </row>
    <row r="1863" spans="1:3" x14ac:dyDescent="0.25">
      <c r="A1863">
        <f>Sheet1!C1864</f>
        <v>4816</v>
      </c>
      <c r="B1863">
        <f>Sheet1!D1864</f>
        <v>49</v>
      </c>
      <c r="C1863" t="s">
        <v>22</v>
      </c>
    </row>
    <row r="1864" spans="1:3" x14ac:dyDescent="0.25">
      <c r="A1864">
        <f>Sheet1!C1865</f>
        <v>4817</v>
      </c>
      <c r="B1864">
        <f>Sheet1!D1865</f>
        <v>195</v>
      </c>
      <c r="C1864" t="s">
        <v>22</v>
      </c>
    </row>
    <row r="1865" spans="1:3" x14ac:dyDescent="0.25">
      <c r="A1865">
        <f>Sheet1!C1866</f>
        <v>4818</v>
      </c>
      <c r="B1865">
        <f>Sheet1!D1866</f>
        <v>142</v>
      </c>
      <c r="C1865" t="s">
        <v>22</v>
      </c>
    </row>
    <row r="1866" spans="1:3" x14ac:dyDescent="0.25">
      <c r="A1866">
        <f>Sheet1!C1867</f>
        <v>4819</v>
      </c>
      <c r="B1866">
        <f>Sheet1!D1867</f>
        <v>19</v>
      </c>
      <c r="C1866" t="s">
        <v>22</v>
      </c>
    </row>
    <row r="1867" spans="1:3" x14ac:dyDescent="0.25">
      <c r="A1867">
        <f>Sheet1!C1868</f>
        <v>4820</v>
      </c>
      <c r="B1867">
        <f>Sheet1!D1868</f>
        <v>19</v>
      </c>
      <c r="C1867" t="s">
        <v>22</v>
      </c>
    </row>
    <row r="1868" spans="1:3" x14ac:dyDescent="0.25">
      <c r="A1868">
        <f>Sheet1!C1869</f>
        <v>4821</v>
      </c>
      <c r="B1868">
        <f>Sheet1!D1869</f>
        <v>6</v>
      </c>
      <c r="C1868" t="s">
        <v>22</v>
      </c>
    </row>
    <row r="1869" spans="1:3" x14ac:dyDescent="0.25">
      <c r="A1869">
        <f>Sheet1!C1870</f>
        <v>4822</v>
      </c>
      <c r="B1869">
        <f>Sheet1!D1870</f>
        <v>2</v>
      </c>
      <c r="C1869" t="s">
        <v>22</v>
      </c>
    </row>
    <row r="1870" spans="1:3" x14ac:dyDescent="0.25">
      <c r="A1870">
        <f>Sheet1!C1871</f>
        <v>4823</v>
      </c>
      <c r="B1870">
        <f>Sheet1!D1871</f>
        <v>0</v>
      </c>
      <c r="C1870" t="s">
        <v>22</v>
      </c>
    </row>
    <row r="1871" spans="1:3" x14ac:dyDescent="0.25">
      <c r="A1871">
        <f>Sheet1!C1872</f>
        <v>4824</v>
      </c>
      <c r="B1871">
        <f>Sheet1!D1872</f>
        <v>0</v>
      </c>
      <c r="C1871" t="s">
        <v>22</v>
      </c>
    </row>
    <row r="1872" spans="1:3" x14ac:dyDescent="0.25">
      <c r="A1872">
        <f>Sheet1!C1873</f>
        <v>4825</v>
      </c>
      <c r="B1872">
        <f>Sheet1!D1873</f>
        <v>0</v>
      </c>
      <c r="C1872" t="s">
        <v>22</v>
      </c>
    </row>
    <row r="1873" spans="1:3" x14ac:dyDescent="0.25">
      <c r="A1873">
        <f>Sheet1!C1874</f>
        <v>4828</v>
      </c>
      <c r="B1873">
        <f>Sheet1!D1874</f>
        <v>0</v>
      </c>
      <c r="C1873" t="s">
        <v>22</v>
      </c>
    </row>
    <row r="1874" spans="1:3" x14ac:dyDescent="0.25">
      <c r="A1874">
        <f>Sheet1!C1875</f>
        <v>4829</v>
      </c>
      <c r="B1874">
        <f>Sheet1!D1875</f>
        <v>0</v>
      </c>
      <c r="C1874" t="s">
        <v>22</v>
      </c>
    </row>
    <row r="1875" spans="1:3" x14ac:dyDescent="0.25">
      <c r="A1875">
        <f>Sheet1!C1876</f>
        <v>4830</v>
      </c>
      <c r="B1875">
        <f>Sheet1!D1876</f>
        <v>0</v>
      </c>
      <c r="C1875" t="s">
        <v>22</v>
      </c>
    </row>
    <row r="1876" spans="1:3" x14ac:dyDescent="0.25">
      <c r="A1876">
        <f>Sheet1!C1877</f>
        <v>4849</v>
      </c>
      <c r="B1876">
        <f>Sheet1!D1877</f>
        <v>6</v>
      </c>
      <c r="C1876" t="s">
        <v>22</v>
      </c>
    </row>
    <row r="1877" spans="1:3" x14ac:dyDescent="0.25">
      <c r="A1877">
        <f>Sheet1!C1878</f>
        <v>4850</v>
      </c>
      <c r="B1877">
        <f>Sheet1!D1878</f>
        <v>32</v>
      </c>
      <c r="C1877" t="s">
        <v>22</v>
      </c>
    </row>
    <row r="1878" spans="1:3" x14ac:dyDescent="0.25">
      <c r="A1878">
        <f>Sheet1!C1879</f>
        <v>4852</v>
      </c>
      <c r="B1878">
        <f>Sheet1!D1879</f>
        <v>15</v>
      </c>
      <c r="C1878" t="s">
        <v>22</v>
      </c>
    </row>
    <row r="1879" spans="1:3" x14ac:dyDescent="0.25">
      <c r="A1879">
        <f>Sheet1!C1880</f>
        <v>4854</v>
      </c>
      <c r="B1879">
        <f>Sheet1!D1880</f>
        <v>8</v>
      </c>
      <c r="C1879" t="s">
        <v>22</v>
      </c>
    </row>
    <row r="1880" spans="1:3" x14ac:dyDescent="0.25">
      <c r="A1880">
        <f>Sheet1!C1881</f>
        <v>4855</v>
      </c>
      <c r="B1880">
        <f>Sheet1!D1881</f>
        <v>1</v>
      </c>
      <c r="C1880" t="s">
        <v>22</v>
      </c>
    </row>
    <row r="1881" spans="1:3" x14ac:dyDescent="0.25">
      <c r="A1881">
        <f>Sheet1!C1882</f>
        <v>4856</v>
      </c>
      <c r="B1881">
        <f>Sheet1!D1882</f>
        <v>1</v>
      </c>
      <c r="C1881" t="s">
        <v>22</v>
      </c>
    </row>
    <row r="1882" spans="1:3" x14ac:dyDescent="0.25">
      <c r="A1882">
        <f>Sheet1!C1883</f>
        <v>4857</v>
      </c>
      <c r="B1882">
        <f>Sheet1!D1883</f>
        <v>0</v>
      </c>
      <c r="C1882" t="s">
        <v>22</v>
      </c>
    </row>
    <row r="1883" spans="1:3" x14ac:dyDescent="0.25">
      <c r="A1883">
        <f>Sheet1!C1884</f>
        <v>4858</v>
      </c>
      <c r="B1883">
        <f>Sheet1!D1884</f>
        <v>2</v>
      </c>
      <c r="C1883" t="s">
        <v>22</v>
      </c>
    </row>
    <row r="1884" spans="1:3" x14ac:dyDescent="0.25">
      <c r="A1884">
        <f>Sheet1!C1885</f>
        <v>4859</v>
      </c>
      <c r="B1884">
        <f>Sheet1!D1885</f>
        <v>3</v>
      </c>
      <c r="C1884" t="s">
        <v>22</v>
      </c>
    </row>
    <row r="1885" spans="1:3" x14ac:dyDescent="0.25">
      <c r="A1885">
        <f>Sheet1!C1886</f>
        <v>4860</v>
      </c>
      <c r="B1885">
        <f>Sheet1!D1886</f>
        <v>13</v>
      </c>
      <c r="C1885" t="s">
        <v>22</v>
      </c>
    </row>
    <row r="1886" spans="1:3" x14ac:dyDescent="0.25">
      <c r="A1886">
        <f>Sheet1!C1887</f>
        <v>4861</v>
      </c>
      <c r="B1886">
        <f>Sheet1!D1887</f>
        <v>6</v>
      </c>
      <c r="C1886" t="s">
        <v>22</v>
      </c>
    </row>
    <row r="1887" spans="1:3" x14ac:dyDescent="0.25">
      <c r="A1887">
        <f>Sheet1!C1888</f>
        <v>4865</v>
      </c>
      <c r="B1887">
        <f>Sheet1!D1888</f>
        <v>27</v>
      </c>
      <c r="C1887" t="s">
        <v>22</v>
      </c>
    </row>
    <row r="1888" spans="1:3" x14ac:dyDescent="0.25">
      <c r="A1888">
        <f>Sheet1!C1889</f>
        <v>4868</v>
      </c>
      <c r="B1888">
        <f>Sheet1!D1889</f>
        <v>40</v>
      </c>
      <c r="C1888" t="s">
        <v>22</v>
      </c>
    </row>
    <row r="1889" spans="1:3" x14ac:dyDescent="0.25">
      <c r="A1889">
        <f>Sheet1!C1890</f>
        <v>4869</v>
      </c>
      <c r="B1889">
        <f>Sheet1!D1890</f>
        <v>45</v>
      </c>
      <c r="C1889" t="s">
        <v>22</v>
      </c>
    </row>
    <row r="1890" spans="1:3" x14ac:dyDescent="0.25">
      <c r="A1890">
        <f>Sheet1!C1891</f>
        <v>4870</v>
      </c>
      <c r="B1890">
        <f>Sheet1!D1891</f>
        <v>128</v>
      </c>
      <c r="C1890" t="s">
        <v>22</v>
      </c>
    </row>
    <row r="1891" spans="1:3" x14ac:dyDescent="0.25">
      <c r="A1891">
        <f>Sheet1!C1892</f>
        <v>4871</v>
      </c>
      <c r="B1891">
        <f>Sheet1!D1892</f>
        <v>16</v>
      </c>
      <c r="C1891" t="s">
        <v>22</v>
      </c>
    </row>
    <row r="1892" spans="1:3" x14ac:dyDescent="0.25">
      <c r="A1892">
        <f>Sheet1!C1893</f>
        <v>4872</v>
      </c>
      <c r="B1892">
        <f>Sheet1!D1893</f>
        <v>14</v>
      </c>
      <c r="C1892" t="s">
        <v>22</v>
      </c>
    </row>
    <row r="1893" spans="1:3" x14ac:dyDescent="0.25">
      <c r="A1893">
        <f>Sheet1!C1894</f>
        <v>4873</v>
      </c>
      <c r="B1893">
        <f>Sheet1!D1894</f>
        <v>22</v>
      </c>
      <c r="C1893" t="s">
        <v>22</v>
      </c>
    </row>
    <row r="1894" spans="1:3" x14ac:dyDescent="0.25">
      <c r="A1894">
        <f>Sheet1!C1895</f>
        <v>4874</v>
      </c>
      <c r="B1894">
        <f>Sheet1!D1895</f>
        <v>0</v>
      </c>
      <c r="C1894" t="s">
        <v>22</v>
      </c>
    </row>
    <row r="1895" spans="1:3" x14ac:dyDescent="0.25">
      <c r="A1895">
        <f>Sheet1!C1896</f>
        <v>4875</v>
      </c>
      <c r="B1895">
        <f>Sheet1!D1896</f>
        <v>0</v>
      </c>
      <c r="C1895" t="s">
        <v>22</v>
      </c>
    </row>
    <row r="1896" spans="1:3" x14ac:dyDescent="0.25">
      <c r="A1896">
        <f>Sheet1!C1897</f>
        <v>4876</v>
      </c>
      <c r="B1896">
        <f>Sheet1!D1897</f>
        <v>0</v>
      </c>
      <c r="C1896" t="s">
        <v>22</v>
      </c>
    </row>
    <row r="1897" spans="1:3" x14ac:dyDescent="0.25">
      <c r="A1897">
        <f>Sheet1!C1898</f>
        <v>4877</v>
      </c>
      <c r="B1897">
        <f>Sheet1!D1898</f>
        <v>15</v>
      </c>
      <c r="C1897" t="s">
        <v>22</v>
      </c>
    </row>
    <row r="1898" spans="1:3" x14ac:dyDescent="0.25">
      <c r="A1898">
        <f>Sheet1!C1899</f>
        <v>4878</v>
      </c>
      <c r="B1898">
        <f>Sheet1!D1899</f>
        <v>44</v>
      </c>
      <c r="C1898" t="s">
        <v>22</v>
      </c>
    </row>
    <row r="1899" spans="1:3" x14ac:dyDescent="0.25">
      <c r="A1899">
        <f>Sheet1!C1900</f>
        <v>4879</v>
      </c>
      <c r="B1899">
        <f>Sheet1!D1900</f>
        <v>70</v>
      </c>
      <c r="C1899" t="s">
        <v>22</v>
      </c>
    </row>
    <row r="1900" spans="1:3" x14ac:dyDescent="0.25">
      <c r="A1900">
        <f>Sheet1!C1901</f>
        <v>4880</v>
      </c>
      <c r="B1900">
        <f>Sheet1!D1901</f>
        <v>38</v>
      </c>
      <c r="C1900" t="s">
        <v>22</v>
      </c>
    </row>
    <row r="1901" spans="1:3" x14ac:dyDescent="0.25">
      <c r="A1901">
        <f>Sheet1!C1902</f>
        <v>4881</v>
      </c>
      <c r="B1901">
        <f>Sheet1!D1902</f>
        <v>24</v>
      </c>
      <c r="C1901" t="s">
        <v>22</v>
      </c>
    </row>
    <row r="1902" spans="1:3" x14ac:dyDescent="0.25">
      <c r="A1902">
        <f>Sheet1!C1903</f>
        <v>4882</v>
      </c>
      <c r="B1902">
        <f>Sheet1!D1903</f>
        <v>9</v>
      </c>
      <c r="C1902" t="s">
        <v>22</v>
      </c>
    </row>
    <row r="1903" spans="1:3" x14ac:dyDescent="0.25">
      <c r="A1903">
        <f>Sheet1!C1904</f>
        <v>4883</v>
      </c>
      <c r="B1903">
        <f>Sheet1!D1904</f>
        <v>10</v>
      </c>
      <c r="C1903" t="s">
        <v>22</v>
      </c>
    </row>
    <row r="1904" spans="1:3" x14ac:dyDescent="0.25">
      <c r="A1904">
        <f>Sheet1!C1905</f>
        <v>4884</v>
      </c>
      <c r="B1904">
        <f>Sheet1!D1905</f>
        <v>12</v>
      </c>
      <c r="C1904" t="s">
        <v>22</v>
      </c>
    </row>
    <row r="1905" spans="1:3" x14ac:dyDescent="0.25">
      <c r="A1905">
        <f>Sheet1!C1906</f>
        <v>4885</v>
      </c>
      <c r="B1905">
        <f>Sheet1!D1906</f>
        <v>18</v>
      </c>
      <c r="C1905" t="s">
        <v>22</v>
      </c>
    </row>
    <row r="1906" spans="1:3" x14ac:dyDescent="0.25">
      <c r="A1906">
        <f>Sheet1!C1907</f>
        <v>4886</v>
      </c>
      <c r="B1906">
        <f>Sheet1!D1907</f>
        <v>2</v>
      </c>
      <c r="C1906" t="s">
        <v>22</v>
      </c>
    </row>
    <row r="1907" spans="1:3" x14ac:dyDescent="0.25">
      <c r="A1907">
        <f>Sheet1!C1908</f>
        <v>4887</v>
      </c>
      <c r="B1907">
        <f>Sheet1!D1908</f>
        <v>7</v>
      </c>
      <c r="C1907" t="s">
        <v>22</v>
      </c>
    </row>
    <row r="1908" spans="1:3" x14ac:dyDescent="0.25">
      <c r="A1908">
        <f>Sheet1!C1909</f>
        <v>4888</v>
      </c>
      <c r="B1908">
        <f>Sheet1!D1909</f>
        <v>6</v>
      </c>
      <c r="C1908" t="s">
        <v>22</v>
      </c>
    </row>
    <row r="1909" spans="1:3" x14ac:dyDescent="0.25">
      <c r="A1909">
        <f>Sheet1!C1910</f>
        <v>4890</v>
      </c>
      <c r="B1909">
        <f>Sheet1!D1910</f>
        <v>1</v>
      </c>
      <c r="C1909" t="s">
        <v>22</v>
      </c>
    </row>
    <row r="1910" spans="1:3" x14ac:dyDescent="0.25">
      <c r="A1910">
        <f>Sheet1!C1911</f>
        <v>4891</v>
      </c>
      <c r="B1910">
        <f>Sheet1!D1911</f>
        <v>0</v>
      </c>
      <c r="C1910" t="s">
        <v>22</v>
      </c>
    </row>
    <row r="1911" spans="1:3" x14ac:dyDescent="0.25">
      <c r="A1911">
        <f>Sheet1!C1912</f>
        <v>4892</v>
      </c>
      <c r="B1911">
        <f>Sheet1!D1912</f>
        <v>0</v>
      </c>
      <c r="C1911" t="s">
        <v>22</v>
      </c>
    </row>
    <row r="1912" spans="1:3" x14ac:dyDescent="0.25">
      <c r="A1912">
        <f>Sheet1!C1913</f>
        <v>4895</v>
      </c>
      <c r="B1912">
        <f>Sheet1!D1913</f>
        <v>3</v>
      </c>
      <c r="C1912" t="s">
        <v>22</v>
      </c>
    </row>
    <row r="1913" spans="1:3" x14ac:dyDescent="0.25">
      <c r="A1913">
        <f>Sheet1!C1914</f>
        <v>5000</v>
      </c>
      <c r="B1913">
        <f>Sheet1!D1914</f>
        <v>54</v>
      </c>
      <c r="C1913" t="s">
        <v>22</v>
      </c>
    </row>
    <row r="1914" spans="1:3" x14ac:dyDescent="0.25">
      <c r="A1914">
        <f>Sheet1!C1915</f>
        <v>5001</v>
      </c>
      <c r="B1914">
        <f>Sheet1!D1915</f>
        <v>0</v>
      </c>
      <c r="C1914" t="s">
        <v>22</v>
      </c>
    </row>
    <row r="1915" spans="1:3" x14ac:dyDescent="0.25">
      <c r="A1915">
        <f>Sheet1!C1916</f>
        <v>5005</v>
      </c>
      <c r="B1915">
        <f>Sheet1!D1916</f>
        <v>0</v>
      </c>
      <c r="C1915" t="s">
        <v>22</v>
      </c>
    </row>
    <row r="1916" spans="1:3" x14ac:dyDescent="0.25">
      <c r="A1916">
        <f>Sheet1!C1917</f>
        <v>5006</v>
      </c>
      <c r="B1916">
        <f>Sheet1!D1917</f>
        <v>71</v>
      </c>
      <c r="C1916" t="s">
        <v>22</v>
      </c>
    </row>
    <row r="1917" spans="1:3" x14ac:dyDescent="0.25">
      <c r="A1917">
        <f>Sheet1!C1918</f>
        <v>5007</v>
      </c>
      <c r="B1917">
        <f>Sheet1!D1918</f>
        <v>42</v>
      </c>
      <c r="C1917" t="s">
        <v>22</v>
      </c>
    </row>
    <row r="1918" spans="1:3" x14ac:dyDescent="0.25">
      <c r="A1918">
        <f>Sheet1!C1919</f>
        <v>5008</v>
      </c>
      <c r="B1918">
        <f>Sheet1!D1919</f>
        <v>128</v>
      </c>
      <c r="C1918" t="s">
        <v>22</v>
      </c>
    </row>
    <row r="1919" spans="1:3" x14ac:dyDescent="0.25">
      <c r="A1919">
        <f>Sheet1!C1920</f>
        <v>5009</v>
      </c>
      <c r="B1919">
        <f>Sheet1!D1920</f>
        <v>29</v>
      </c>
      <c r="C1919" t="s">
        <v>22</v>
      </c>
    </row>
    <row r="1920" spans="1:3" x14ac:dyDescent="0.25">
      <c r="A1920">
        <f>Sheet1!C1921</f>
        <v>5010</v>
      </c>
      <c r="B1920">
        <f>Sheet1!D1921</f>
        <v>128</v>
      </c>
      <c r="C1920" t="s">
        <v>22</v>
      </c>
    </row>
    <row r="1921" spans="1:3" x14ac:dyDescent="0.25">
      <c r="A1921">
        <f>Sheet1!C1922</f>
        <v>5011</v>
      </c>
      <c r="B1921">
        <f>Sheet1!D1922</f>
        <v>147</v>
      </c>
      <c r="C1921" t="s">
        <v>22</v>
      </c>
    </row>
    <row r="1922" spans="1:3" x14ac:dyDescent="0.25">
      <c r="A1922">
        <f>Sheet1!C1923</f>
        <v>5012</v>
      </c>
      <c r="B1922">
        <f>Sheet1!D1923</f>
        <v>72</v>
      </c>
      <c r="C1922" t="s">
        <v>22</v>
      </c>
    </row>
    <row r="1923" spans="1:3" x14ac:dyDescent="0.25">
      <c r="A1923">
        <f>Sheet1!C1924</f>
        <v>5013</v>
      </c>
      <c r="B1923">
        <f>Sheet1!D1924</f>
        <v>90</v>
      </c>
      <c r="C1923" t="s">
        <v>22</v>
      </c>
    </row>
    <row r="1924" spans="1:3" x14ac:dyDescent="0.25">
      <c r="A1924">
        <f>Sheet1!C1925</f>
        <v>5014</v>
      </c>
      <c r="B1924">
        <f>Sheet1!D1925</f>
        <v>96</v>
      </c>
      <c r="C1924" t="s">
        <v>22</v>
      </c>
    </row>
    <row r="1925" spans="1:3" x14ac:dyDescent="0.25">
      <c r="A1925">
        <f>Sheet1!C1926</f>
        <v>5015</v>
      </c>
      <c r="B1925">
        <f>Sheet1!D1926</f>
        <v>65</v>
      </c>
      <c r="C1925" t="s">
        <v>22</v>
      </c>
    </row>
    <row r="1926" spans="1:3" x14ac:dyDescent="0.25">
      <c r="A1926">
        <f>Sheet1!C1927</f>
        <v>5016</v>
      </c>
      <c r="B1926">
        <f>Sheet1!D1927</f>
        <v>103</v>
      </c>
      <c r="C1926" t="s">
        <v>22</v>
      </c>
    </row>
    <row r="1927" spans="1:3" x14ac:dyDescent="0.25">
      <c r="A1927">
        <f>Sheet1!C1928</f>
        <v>5017</v>
      </c>
      <c r="B1927">
        <f>Sheet1!D1928</f>
        <v>75</v>
      </c>
      <c r="C1927" t="s">
        <v>22</v>
      </c>
    </row>
    <row r="1928" spans="1:3" x14ac:dyDescent="0.25">
      <c r="A1928">
        <f>Sheet1!C1929</f>
        <v>5018</v>
      </c>
      <c r="B1928">
        <f>Sheet1!D1929</f>
        <v>53</v>
      </c>
      <c r="C1928" t="s">
        <v>22</v>
      </c>
    </row>
    <row r="1929" spans="1:3" x14ac:dyDescent="0.25">
      <c r="A1929">
        <f>Sheet1!C1930</f>
        <v>5019</v>
      </c>
      <c r="B1929">
        <f>Sheet1!D1930</f>
        <v>122</v>
      </c>
      <c r="C1929" t="s">
        <v>22</v>
      </c>
    </row>
    <row r="1930" spans="1:3" x14ac:dyDescent="0.25">
      <c r="A1930">
        <f>Sheet1!C1931</f>
        <v>5020</v>
      </c>
      <c r="B1930">
        <f>Sheet1!D1931</f>
        <v>33</v>
      </c>
      <c r="C1930" t="s">
        <v>22</v>
      </c>
    </row>
    <row r="1931" spans="1:3" x14ac:dyDescent="0.25">
      <c r="A1931">
        <f>Sheet1!C1932</f>
        <v>5021</v>
      </c>
      <c r="B1931">
        <f>Sheet1!D1932</f>
        <v>82</v>
      </c>
      <c r="C1931" t="s">
        <v>22</v>
      </c>
    </row>
    <row r="1932" spans="1:3" x14ac:dyDescent="0.25">
      <c r="A1932">
        <f>Sheet1!C1933</f>
        <v>5022</v>
      </c>
      <c r="B1932">
        <f>Sheet1!D1933</f>
        <v>203</v>
      </c>
      <c r="C1932" t="s">
        <v>22</v>
      </c>
    </row>
    <row r="1933" spans="1:3" x14ac:dyDescent="0.25">
      <c r="A1933">
        <f>Sheet1!C1934</f>
        <v>5023</v>
      </c>
      <c r="B1933">
        <f>Sheet1!D1934</f>
        <v>124</v>
      </c>
      <c r="C1933" t="s">
        <v>22</v>
      </c>
    </row>
    <row r="1934" spans="1:3" x14ac:dyDescent="0.25">
      <c r="A1934">
        <f>Sheet1!C1935</f>
        <v>5024</v>
      </c>
      <c r="B1934">
        <f>Sheet1!D1935</f>
        <v>161</v>
      </c>
      <c r="C1934" t="s">
        <v>22</v>
      </c>
    </row>
    <row r="1935" spans="1:3" x14ac:dyDescent="0.25">
      <c r="A1935">
        <f>Sheet1!C1936</f>
        <v>5025</v>
      </c>
      <c r="B1935">
        <f>Sheet1!D1936</f>
        <v>70</v>
      </c>
      <c r="C1935" t="s">
        <v>22</v>
      </c>
    </row>
    <row r="1936" spans="1:3" x14ac:dyDescent="0.25">
      <c r="A1936">
        <f>Sheet1!C1937</f>
        <v>5031</v>
      </c>
      <c r="B1936">
        <f>Sheet1!D1937</f>
        <v>99</v>
      </c>
      <c r="C1936" t="s">
        <v>22</v>
      </c>
    </row>
    <row r="1937" spans="1:3" x14ac:dyDescent="0.25">
      <c r="A1937">
        <f>Sheet1!C1938</f>
        <v>5032</v>
      </c>
      <c r="B1937">
        <f>Sheet1!D1938</f>
        <v>111</v>
      </c>
      <c r="C1937" t="s">
        <v>22</v>
      </c>
    </row>
    <row r="1938" spans="1:3" x14ac:dyDescent="0.25">
      <c r="A1938">
        <f>Sheet1!C1939</f>
        <v>5033</v>
      </c>
      <c r="B1938">
        <f>Sheet1!D1939</f>
        <v>66</v>
      </c>
      <c r="C1938" t="s">
        <v>22</v>
      </c>
    </row>
    <row r="1939" spans="1:3" x14ac:dyDescent="0.25">
      <c r="A1939">
        <f>Sheet1!C1940</f>
        <v>5034</v>
      </c>
      <c r="B1939">
        <f>Sheet1!D1940</f>
        <v>135</v>
      </c>
      <c r="C1939" t="s">
        <v>22</v>
      </c>
    </row>
    <row r="1940" spans="1:3" x14ac:dyDescent="0.25">
      <c r="A1940">
        <f>Sheet1!C1941</f>
        <v>5035</v>
      </c>
      <c r="B1940">
        <f>Sheet1!D1941</f>
        <v>60</v>
      </c>
      <c r="C1940" t="s">
        <v>22</v>
      </c>
    </row>
    <row r="1941" spans="1:3" x14ac:dyDescent="0.25">
      <c r="A1941">
        <f>Sheet1!C1942</f>
        <v>5037</v>
      </c>
      <c r="B1941">
        <f>Sheet1!D1942</f>
        <v>98</v>
      </c>
      <c r="C1941" t="s">
        <v>22</v>
      </c>
    </row>
    <row r="1942" spans="1:3" x14ac:dyDescent="0.25">
      <c r="A1942">
        <f>Sheet1!C1943</f>
        <v>5038</v>
      </c>
      <c r="B1942">
        <f>Sheet1!D1943</f>
        <v>147</v>
      </c>
      <c r="C1942" t="s">
        <v>22</v>
      </c>
    </row>
    <row r="1943" spans="1:3" x14ac:dyDescent="0.25">
      <c r="A1943">
        <f>Sheet1!C1944</f>
        <v>5039</v>
      </c>
      <c r="B1943">
        <f>Sheet1!D1944</f>
        <v>96</v>
      </c>
      <c r="C1943" t="s">
        <v>22</v>
      </c>
    </row>
    <row r="1944" spans="1:3" x14ac:dyDescent="0.25">
      <c r="A1944">
        <f>Sheet1!C1945</f>
        <v>5040</v>
      </c>
      <c r="B1944">
        <f>Sheet1!D1945</f>
        <v>39</v>
      </c>
      <c r="C1944" t="s">
        <v>22</v>
      </c>
    </row>
    <row r="1945" spans="1:3" x14ac:dyDescent="0.25">
      <c r="A1945">
        <f>Sheet1!C1946</f>
        <v>5041</v>
      </c>
      <c r="B1945">
        <f>Sheet1!D1946</f>
        <v>137</v>
      </c>
      <c r="C1945" t="s">
        <v>22</v>
      </c>
    </row>
    <row r="1946" spans="1:3" x14ac:dyDescent="0.25">
      <c r="A1946">
        <f>Sheet1!C1947</f>
        <v>5042</v>
      </c>
      <c r="B1946">
        <f>Sheet1!D1947</f>
        <v>89</v>
      </c>
      <c r="C1946" t="s">
        <v>22</v>
      </c>
    </row>
    <row r="1947" spans="1:3" x14ac:dyDescent="0.25">
      <c r="A1947">
        <f>Sheet1!C1948</f>
        <v>5043</v>
      </c>
      <c r="B1947">
        <f>Sheet1!D1948</f>
        <v>155</v>
      </c>
      <c r="C1947" t="s">
        <v>22</v>
      </c>
    </row>
    <row r="1948" spans="1:3" x14ac:dyDescent="0.25">
      <c r="A1948">
        <f>Sheet1!C1949</f>
        <v>5044</v>
      </c>
      <c r="B1948">
        <f>Sheet1!D1949</f>
        <v>113</v>
      </c>
      <c r="C1948" t="s">
        <v>22</v>
      </c>
    </row>
    <row r="1949" spans="1:3" x14ac:dyDescent="0.25">
      <c r="A1949">
        <f>Sheet1!C1950</f>
        <v>5045</v>
      </c>
      <c r="B1949">
        <f>Sheet1!D1950</f>
        <v>137</v>
      </c>
      <c r="C1949" t="s">
        <v>22</v>
      </c>
    </row>
    <row r="1950" spans="1:3" x14ac:dyDescent="0.25">
      <c r="A1950">
        <f>Sheet1!C1951</f>
        <v>5046</v>
      </c>
      <c r="B1950">
        <f>Sheet1!D1951</f>
        <v>70</v>
      </c>
      <c r="C1950" t="s">
        <v>22</v>
      </c>
    </row>
    <row r="1951" spans="1:3" x14ac:dyDescent="0.25">
      <c r="A1951">
        <f>Sheet1!C1952</f>
        <v>5047</v>
      </c>
      <c r="B1951">
        <f>Sheet1!D1952</f>
        <v>133</v>
      </c>
      <c r="C1951" t="s">
        <v>22</v>
      </c>
    </row>
    <row r="1952" spans="1:3" x14ac:dyDescent="0.25">
      <c r="A1952">
        <f>Sheet1!C1953</f>
        <v>5048</v>
      </c>
      <c r="B1952">
        <f>Sheet1!D1953</f>
        <v>189</v>
      </c>
      <c r="C1952" t="s">
        <v>22</v>
      </c>
    </row>
    <row r="1953" spans="1:3" x14ac:dyDescent="0.25">
      <c r="A1953">
        <f>Sheet1!C1954</f>
        <v>5049</v>
      </c>
      <c r="B1953">
        <f>Sheet1!D1954</f>
        <v>148</v>
      </c>
      <c r="C1953" t="s">
        <v>22</v>
      </c>
    </row>
    <row r="1954" spans="1:3" x14ac:dyDescent="0.25">
      <c r="A1954">
        <f>Sheet1!C1955</f>
        <v>5050</v>
      </c>
      <c r="B1954">
        <f>Sheet1!D1955</f>
        <v>77</v>
      </c>
      <c r="C1954" t="s">
        <v>22</v>
      </c>
    </row>
    <row r="1955" spans="1:3" x14ac:dyDescent="0.25">
      <c r="A1955">
        <f>Sheet1!C1956</f>
        <v>5051</v>
      </c>
      <c r="B1955">
        <f>Sheet1!D1956</f>
        <v>211</v>
      </c>
      <c r="C1955" t="s">
        <v>22</v>
      </c>
    </row>
    <row r="1956" spans="1:3" x14ac:dyDescent="0.25">
      <c r="A1956">
        <f>Sheet1!C1957</f>
        <v>5052</v>
      </c>
      <c r="B1956">
        <f>Sheet1!D1957</f>
        <v>100</v>
      </c>
      <c r="C1956" t="s">
        <v>22</v>
      </c>
    </row>
    <row r="1957" spans="1:3" x14ac:dyDescent="0.25">
      <c r="A1957">
        <f>Sheet1!C1958</f>
        <v>5061</v>
      </c>
      <c r="B1957">
        <f>Sheet1!D1958</f>
        <v>142</v>
      </c>
      <c r="C1957" t="s">
        <v>22</v>
      </c>
    </row>
    <row r="1958" spans="1:3" x14ac:dyDescent="0.25">
      <c r="A1958">
        <f>Sheet1!C1959</f>
        <v>5062</v>
      </c>
      <c r="B1958">
        <f>Sheet1!D1959</f>
        <v>220</v>
      </c>
      <c r="C1958" t="s">
        <v>22</v>
      </c>
    </row>
    <row r="1959" spans="1:3" x14ac:dyDescent="0.25">
      <c r="A1959">
        <f>Sheet1!C1960</f>
        <v>5063</v>
      </c>
      <c r="B1959">
        <f>Sheet1!D1960</f>
        <v>117</v>
      </c>
      <c r="C1959" t="s">
        <v>22</v>
      </c>
    </row>
    <row r="1960" spans="1:3" x14ac:dyDescent="0.25">
      <c r="A1960">
        <f>Sheet1!C1961</f>
        <v>5064</v>
      </c>
      <c r="B1960">
        <f>Sheet1!D1961</f>
        <v>168</v>
      </c>
      <c r="C1960" t="s">
        <v>22</v>
      </c>
    </row>
    <row r="1961" spans="1:3" x14ac:dyDescent="0.25">
      <c r="A1961">
        <f>Sheet1!C1962</f>
        <v>5065</v>
      </c>
      <c r="B1961">
        <f>Sheet1!D1962</f>
        <v>140</v>
      </c>
      <c r="C1961" t="s">
        <v>22</v>
      </c>
    </row>
    <row r="1962" spans="1:3" x14ac:dyDescent="0.25">
      <c r="A1962">
        <f>Sheet1!C1963</f>
        <v>5066</v>
      </c>
      <c r="B1962">
        <f>Sheet1!D1963</f>
        <v>232</v>
      </c>
      <c r="C1962" t="s">
        <v>22</v>
      </c>
    </row>
    <row r="1963" spans="1:3" x14ac:dyDescent="0.25">
      <c r="A1963">
        <f>Sheet1!C1964</f>
        <v>5067</v>
      </c>
      <c r="B1963">
        <f>Sheet1!D1964</f>
        <v>126</v>
      </c>
      <c r="C1963" t="s">
        <v>22</v>
      </c>
    </row>
    <row r="1964" spans="1:3" x14ac:dyDescent="0.25">
      <c r="A1964">
        <f>Sheet1!C1965</f>
        <v>5068</v>
      </c>
      <c r="B1964">
        <f>Sheet1!D1965</f>
        <v>149</v>
      </c>
      <c r="C1964" t="s">
        <v>22</v>
      </c>
    </row>
    <row r="1965" spans="1:3" x14ac:dyDescent="0.25">
      <c r="A1965">
        <f>Sheet1!C1966</f>
        <v>5069</v>
      </c>
      <c r="B1965">
        <f>Sheet1!D1966</f>
        <v>118</v>
      </c>
      <c r="C1965" t="s">
        <v>22</v>
      </c>
    </row>
    <row r="1966" spans="1:3" x14ac:dyDescent="0.25">
      <c r="A1966">
        <f>Sheet1!C1967</f>
        <v>5070</v>
      </c>
      <c r="B1966">
        <f>Sheet1!D1967</f>
        <v>146</v>
      </c>
      <c r="C1966" t="s">
        <v>22</v>
      </c>
    </row>
    <row r="1967" spans="1:3" x14ac:dyDescent="0.25">
      <c r="A1967">
        <f>Sheet1!C1968</f>
        <v>5071</v>
      </c>
      <c r="B1967">
        <f>Sheet1!D1968</f>
        <v>0</v>
      </c>
      <c r="C1967" t="s">
        <v>22</v>
      </c>
    </row>
    <row r="1968" spans="1:3" x14ac:dyDescent="0.25">
      <c r="A1968">
        <f>Sheet1!C1969</f>
        <v>5072</v>
      </c>
      <c r="B1968">
        <f>Sheet1!D1969</f>
        <v>186</v>
      </c>
      <c r="C1968" t="s">
        <v>22</v>
      </c>
    </row>
    <row r="1969" spans="1:3" x14ac:dyDescent="0.25">
      <c r="A1969">
        <f>Sheet1!C1970</f>
        <v>5073</v>
      </c>
      <c r="B1969">
        <f>Sheet1!D1970</f>
        <v>161</v>
      </c>
      <c r="C1969" t="s">
        <v>22</v>
      </c>
    </row>
    <row r="1970" spans="1:3" x14ac:dyDescent="0.25">
      <c r="A1970">
        <f>Sheet1!C1971</f>
        <v>5074</v>
      </c>
      <c r="B1970">
        <f>Sheet1!D1971</f>
        <v>101</v>
      </c>
      <c r="C1970" t="s">
        <v>22</v>
      </c>
    </row>
    <row r="1971" spans="1:3" x14ac:dyDescent="0.25">
      <c r="A1971">
        <f>Sheet1!C1972</f>
        <v>5075</v>
      </c>
      <c r="B1971">
        <f>Sheet1!D1972</f>
        <v>77</v>
      </c>
      <c r="C1971" t="s">
        <v>22</v>
      </c>
    </row>
    <row r="1972" spans="1:3" x14ac:dyDescent="0.25">
      <c r="A1972">
        <f>Sheet1!C1973</f>
        <v>5076</v>
      </c>
      <c r="B1972">
        <f>Sheet1!D1973</f>
        <v>89</v>
      </c>
      <c r="C1972" t="s">
        <v>22</v>
      </c>
    </row>
    <row r="1973" spans="1:3" x14ac:dyDescent="0.25">
      <c r="A1973">
        <f>Sheet1!C1974</f>
        <v>5081</v>
      </c>
      <c r="B1973">
        <f>Sheet1!D1974</f>
        <v>152</v>
      </c>
      <c r="C1973" t="s">
        <v>22</v>
      </c>
    </row>
    <row r="1974" spans="1:3" x14ac:dyDescent="0.25">
      <c r="A1974">
        <f>Sheet1!C1975</f>
        <v>5082</v>
      </c>
      <c r="B1974">
        <f>Sheet1!D1975</f>
        <v>155</v>
      </c>
      <c r="C1974" t="s">
        <v>22</v>
      </c>
    </row>
    <row r="1975" spans="1:3" x14ac:dyDescent="0.25">
      <c r="A1975">
        <f>Sheet1!C1976</f>
        <v>5083</v>
      </c>
      <c r="B1975">
        <f>Sheet1!D1976</f>
        <v>69</v>
      </c>
      <c r="C1975" t="s">
        <v>22</v>
      </c>
    </row>
    <row r="1976" spans="1:3" x14ac:dyDescent="0.25">
      <c r="A1976">
        <f>Sheet1!C1977</f>
        <v>5084</v>
      </c>
      <c r="B1976">
        <f>Sheet1!D1977</f>
        <v>90</v>
      </c>
      <c r="C1976" t="s">
        <v>22</v>
      </c>
    </row>
    <row r="1977" spans="1:3" x14ac:dyDescent="0.25">
      <c r="A1977">
        <f>Sheet1!C1978</f>
        <v>5085</v>
      </c>
      <c r="B1977">
        <f>Sheet1!D1978</f>
        <v>176</v>
      </c>
      <c r="C1977" t="s">
        <v>22</v>
      </c>
    </row>
    <row r="1978" spans="1:3" x14ac:dyDescent="0.25">
      <c r="A1978">
        <f>Sheet1!C1979</f>
        <v>5086</v>
      </c>
      <c r="B1978">
        <f>Sheet1!D1979</f>
        <v>248</v>
      </c>
      <c r="C1978" t="s">
        <v>22</v>
      </c>
    </row>
    <row r="1979" spans="1:3" x14ac:dyDescent="0.25">
      <c r="A1979">
        <f>Sheet1!C1980</f>
        <v>5087</v>
      </c>
      <c r="B1979">
        <f>Sheet1!D1980</f>
        <v>96</v>
      </c>
      <c r="C1979" t="s">
        <v>22</v>
      </c>
    </row>
    <row r="1980" spans="1:3" x14ac:dyDescent="0.25">
      <c r="A1980">
        <f>Sheet1!C1981</f>
        <v>5088</v>
      </c>
      <c r="B1980">
        <f>Sheet1!D1981</f>
        <v>38</v>
      </c>
      <c r="C1980" t="s">
        <v>22</v>
      </c>
    </row>
    <row r="1981" spans="1:3" x14ac:dyDescent="0.25">
      <c r="A1981">
        <f>Sheet1!C1982</f>
        <v>5089</v>
      </c>
      <c r="B1981">
        <f>Sheet1!D1982</f>
        <v>71</v>
      </c>
      <c r="C1981" t="s">
        <v>22</v>
      </c>
    </row>
    <row r="1982" spans="1:3" x14ac:dyDescent="0.25">
      <c r="A1982">
        <f>Sheet1!C1983</f>
        <v>5090</v>
      </c>
      <c r="B1982">
        <f>Sheet1!D1983</f>
        <v>51</v>
      </c>
      <c r="C1982" t="s">
        <v>22</v>
      </c>
    </row>
    <row r="1983" spans="1:3" x14ac:dyDescent="0.25">
      <c r="A1983">
        <f>Sheet1!C1984</f>
        <v>5091</v>
      </c>
      <c r="B1983">
        <f>Sheet1!D1984</f>
        <v>76</v>
      </c>
      <c r="C1983" t="s">
        <v>22</v>
      </c>
    </row>
    <row r="1984" spans="1:3" x14ac:dyDescent="0.25">
      <c r="A1984">
        <f>Sheet1!C1985</f>
        <v>5092</v>
      </c>
      <c r="B1984">
        <f>Sheet1!D1985</f>
        <v>155</v>
      </c>
      <c r="C1984" t="s">
        <v>22</v>
      </c>
    </row>
    <row r="1985" spans="1:3" x14ac:dyDescent="0.25">
      <c r="A1985">
        <f>Sheet1!C1986</f>
        <v>5093</v>
      </c>
      <c r="B1985">
        <f>Sheet1!D1986</f>
        <v>70</v>
      </c>
      <c r="C1985" t="s">
        <v>22</v>
      </c>
    </row>
    <row r="1986" spans="1:3" x14ac:dyDescent="0.25">
      <c r="A1986">
        <f>Sheet1!C1987</f>
        <v>5094</v>
      </c>
      <c r="B1986">
        <f>Sheet1!D1987</f>
        <v>4</v>
      </c>
      <c r="C1986" t="s">
        <v>22</v>
      </c>
    </row>
    <row r="1987" spans="1:3" x14ac:dyDescent="0.25">
      <c r="A1987">
        <f>Sheet1!C1988</f>
        <v>5095</v>
      </c>
      <c r="B1987">
        <f>Sheet1!D1988</f>
        <v>207</v>
      </c>
      <c r="C1987" t="s">
        <v>22</v>
      </c>
    </row>
    <row r="1988" spans="1:3" x14ac:dyDescent="0.25">
      <c r="A1988">
        <f>Sheet1!C1989</f>
        <v>5096</v>
      </c>
      <c r="B1988">
        <f>Sheet1!D1989</f>
        <v>125</v>
      </c>
      <c r="C1988" t="s">
        <v>22</v>
      </c>
    </row>
    <row r="1989" spans="1:3" x14ac:dyDescent="0.25">
      <c r="A1989">
        <f>Sheet1!C1990</f>
        <v>5097</v>
      </c>
      <c r="B1989">
        <f>Sheet1!D1990</f>
        <v>108</v>
      </c>
      <c r="C1989" t="s">
        <v>22</v>
      </c>
    </row>
    <row r="1990" spans="1:3" x14ac:dyDescent="0.25">
      <c r="A1990">
        <f>Sheet1!C1991</f>
        <v>5098</v>
      </c>
      <c r="B1990">
        <f>Sheet1!D1991</f>
        <v>111</v>
      </c>
      <c r="C1990" t="s">
        <v>22</v>
      </c>
    </row>
    <row r="1991" spans="1:3" x14ac:dyDescent="0.25">
      <c r="A1991">
        <f>Sheet1!C1992</f>
        <v>5106</v>
      </c>
      <c r="B1991">
        <f>Sheet1!D1992</f>
        <v>0</v>
      </c>
      <c r="C1991" t="s">
        <v>22</v>
      </c>
    </row>
    <row r="1992" spans="1:3" x14ac:dyDescent="0.25">
      <c r="A1992">
        <f>Sheet1!C1993</f>
        <v>5107</v>
      </c>
      <c r="B1992">
        <f>Sheet1!D1993</f>
        <v>187</v>
      </c>
      <c r="C1992" t="s">
        <v>22</v>
      </c>
    </row>
    <row r="1993" spans="1:3" x14ac:dyDescent="0.25">
      <c r="A1993">
        <f>Sheet1!C1994</f>
        <v>5108</v>
      </c>
      <c r="B1993">
        <f>Sheet1!D1994</f>
        <v>418</v>
      </c>
      <c r="C1993" t="s">
        <v>22</v>
      </c>
    </row>
    <row r="1994" spans="1:3" x14ac:dyDescent="0.25">
      <c r="A1994">
        <f>Sheet1!C1995</f>
        <v>5109</v>
      </c>
      <c r="B1994">
        <f>Sheet1!D1995</f>
        <v>179</v>
      </c>
      <c r="C1994" t="s">
        <v>22</v>
      </c>
    </row>
    <row r="1995" spans="1:3" x14ac:dyDescent="0.25">
      <c r="A1995">
        <f>Sheet1!C1996</f>
        <v>5110</v>
      </c>
      <c r="B1995">
        <f>Sheet1!D1996</f>
        <v>85</v>
      </c>
      <c r="C1995" t="s">
        <v>22</v>
      </c>
    </row>
    <row r="1996" spans="1:3" x14ac:dyDescent="0.25">
      <c r="A1996">
        <f>Sheet1!C1997</f>
        <v>5111</v>
      </c>
      <c r="B1996">
        <f>Sheet1!D1997</f>
        <v>0</v>
      </c>
      <c r="C1996" t="s">
        <v>22</v>
      </c>
    </row>
    <row r="1997" spans="1:3" x14ac:dyDescent="0.25">
      <c r="A1997">
        <f>Sheet1!C1998</f>
        <v>5112</v>
      </c>
      <c r="B1997">
        <f>Sheet1!D1998</f>
        <v>139</v>
      </c>
      <c r="C1997" t="s">
        <v>22</v>
      </c>
    </row>
    <row r="1998" spans="1:3" x14ac:dyDescent="0.25">
      <c r="A1998">
        <f>Sheet1!C1999</f>
        <v>5113</v>
      </c>
      <c r="B1998">
        <f>Sheet1!D1999</f>
        <v>164</v>
      </c>
      <c r="C1998" t="s">
        <v>22</v>
      </c>
    </row>
    <row r="1999" spans="1:3" x14ac:dyDescent="0.25">
      <c r="A1999">
        <f>Sheet1!C2000</f>
        <v>5114</v>
      </c>
      <c r="B1999">
        <f>Sheet1!D2000</f>
        <v>383</v>
      </c>
      <c r="C1999" t="s">
        <v>22</v>
      </c>
    </row>
    <row r="2000" spans="1:3" x14ac:dyDescent="0.25">
      <c r="A2000">
        <f>Sheet1!C2001</f>
        <v>5115</v>
      </c>
      <c r="B2000">
        <f>Sheet1!D2001</f>
        <v>151</v>
      </c>
      <c r="C2000" t="s">
        <v>22</v>
      </c>
    </row>
    <row r="2001" spans="1:3" x14ac:dyDescent="0.25">
      <c r="A2001">
        <f>Sheet1!C2002</f>
        <v>5116</v>
      </c>
      <c r="B2001">
        <f>Sheet1!D2002</f>
        <v>90</v>
      </c>
      <c r="C2001" t="s">
        <v>22</v>
      </c>
    </row>
    <row r="2002" spans="1:3" x14ac:dyDescent="0.25">
      <c r="A2002">
        <f>Sheet1!C2003</f>
        <v>5117</v>
      </c>
      <c r="B2002">
        <f>Sheet1!D2003</f>
        <v>55</v>
      </c>
      <c r="C2002" t="s">
        <v>22</v>
      </c>
    </row>
    <row r="2003" spans="1:3" x14ac:dyDescent="0.25">
      <c r="A2003">
        <f>Sheet1!C2004</f>
        <v>5118</v>
      </c>
      <c r="B2003">
        <f>Sheet1!D2004</f>
        <v>190</v>
      </c>
      <c r="C2003" t="s">
        <v>22</v>
      </c>
    </row>
    <row r="2004" spans="1:3" x14ac:dyDescent="0.25">
      <c r="A2004">
        <f>Sheet1!C2005</f>
        <v>5120</v>
      </c>
      <c r="B2004">
        <f>Sheet1!D2005</f>
        <v>31</v>
      </c>
      <c r="C2004" t="s">
        <v>22</v>
      </c>
    </row>
    <row r="2005" spans="1:3" x14ac:dyDescent="0.25">
      <c r="A2005">
        <f>Sheet1!C2006</f>
        <v>5121</v>
      </c>
      <c r="B2005">
        <f>Sheet1!D2006</f>
        <v>27</v>
      </c>
      <c r="C2005" t="s">
        <v>22</v>
      </c>
    </row>
    <row r="2006" spans="1:3" x14ac:dyDescent="0.25">
      <c r="A2006">
        <f>Sheet1!C2007</f>
        <v>5125</v>
      </c>
      <c r="B2006">
        <f>Sheet1!D2007</f>
        <v>361</v>
      </c>
      <c r="C2006" t="s">
        <v>22</v>
      </c>
    </row>
    <row r="2007" spans="1:3" x14ac:dyDescent="0.25">
      <c r="A2007">
        <f>Sheet1!C2008</f>
        <v>5126</v>
      </c>
      <c r="B2007">
        <f>Sheet1!D2008</f>
        <v>65</v>
      </c>
      <c r="C2007" t="s">
        <v>22</v>
      </c>
    </row>
    <row r="2008" spans="1:3" x14ac:dyDescent="0.25">
      <c r="A2008">
        <f>Sheet1!C2009</f>
        <v>5127</v>
      </c>
      <c r="B2008">
        <f>Sheet1!D2009</f>
        <v>102</v>
      </c>
      <c r="C2008" t="s">
        <v>22</v>
      </c>
    </row>
    <row r="2009" spans="1:3" x14ac:dyDescent="0.25">
      <c r="A2009">
        <f>Sheet1!C2010</f>
        <v>5131</v>
      </c>
      <c r="B2009">
        <f>Sheet1!D2010</f>
        <v>14</v>
      </c>
      <c r="C2009" t="s">
        <v>22</v>
      </c>
    </row>
    <row r="2010" spans="1:3" x14ac:dyDescent="0.25">
      <c r="A2010">
        <f>Sheet1!C2011</f>
        <v>5132</v>
      </c>
      <c r="B2010">
        <f>Sheet1!D2011</f>
        <v>8</v>
      </c>
      <c r="C2010" t="s">
        <v>22</v>
      </c>
    </row>
    <row r="2011" spans="1:3" x14ac:dyDescent="0.25">
      <c r="A2011">
        <f>Sheet1!C2012</f>
        <v>5133</v>
      </c>
      <c r="B2011">
        <f>Sheet1!D2012</f>
        <v>3</v>
      </c>
      <c r="C2011" t="s">
        <v>22</v>
      </c>
    </row>
    <row r="2012" spans="1:3" x14ac:dyDescent="0.25">
      <c r="A2012">
        <f>Sheet1!C2013</f>
        <v>5134</v>
      </c>
      <c r="B2012">
        <f>Sheet1!D2013</f>
        <v>6</v>
      </c>
      <c r="C2012" t="s">
        <v>22</v>
      </c>
    </row>
    <row r="2013" spans="1:3" x14ac:dyDescent="0.25">
      <c r="A2013">
        <f>Sheet1!C2014</f>
        <v>5136</v>
      </c>
      <c r="B2013">
        <f>Sheet1!D2014</f>
        <v>12</v>
      </c>
      <c r="C2013" t="s">
        <v>22</v>
      </c>
    </row>
    <row r="2014" spans="1:3" x14ac:dyDescent="0.25">
      <c r="A2014">
        <f>Sheet1!C2015</f>
        <v>5137</v>
      </c>
      <c r="B2014">
        <f>Sheet1!D2015</f>
        <v>12</v>
      </c>
      <c r="C2014" t="s">
        <v>22</v>
      </c>
    </row>
    <row r="2015" spans="1:3" x14ac:dyDescent="0.25">
      <c r="A2015">
        <f>Sheet1!C2016</f>
        <v>5138</v>
      </c>
      <c r="B2015">
        <f>Sheet1!D2016</f>
        <v>5</v>
      </c>
      <c r="C2015" t="s">
        <v>22</v>
      </c>
    </row>
    <row r="2016" spans="1:3" x14ac:dyDescent="0.25">
      <c r="A2016">
        <f>Sheet1!C2017</f>
        <v>5139</v>
      </c>
      <c r="B2016">
        <f>Sheet1!D2017</f>
        <v>7</v>
      </c>
      <c r="C2016" t="s">
        <v>22</v>
      </c>
    </row>
    <row r="2017" spans="1:3" x14ac:dyDescent="0.25">
      <c r="A2017">
        <f>Sheet1!C2018</f>
        <v>5140</v>
      </c>
      <c r="B2017">
        <f>Sheet1!D2018</f>
        <v>8</v>
      </c>
      <c r="C2017" t="s">
        <v>22</v>
      </c>
    </row>
    <row r="2018" spans="1:3" x14ac:dyDescent="0.25">
      <c r="A2018">
        <f>Sheet1!C2019</f>
        <v>5141</v>
      </c>
      <c r="B2018">
        <f>Sheet1!D2019</f>
        <v>15</v>
      </c>
      <c r="C2018" t="s">
        <v>22</v>
      </c>
    </row>
    <row r="2019" spans="1:3" x14ac:dyDescent="0.25">
      <c r="A2019">
        <f>Sheet1!C2020</f>
        <v>5142</v>
      </c>
      <c r="B2019">
        <f>Sheet1!D2020</f>
        <v>10</v>
      </c>
      <c r="C2019" t="s">
        <v>22</v>
      </c>
    </row>
    <row r="2020" spans="1:3" x14ac:dyDescent="0.25">
      <c r="A2020">
        <f>Sheet1!C2021</f>
        <v>5144</v>
      </c>
      <c r="B2020">
        <f>Sheet1!D2021</f>
        <v>7</v>
      </c>
      <c r="C2020" t="s">
        <v>22</v>
      </c>
    </row>
    <row r="2021" spans="1:3" x14ac:dyDescent="0.25">
      <c r="A2021">
        <f>Sheet1!C2022</f>
        <v>5150</v>
      </c>
      <c r="B2021">
        <f>Sheet1!D2022</f>
        <v>2</v>
      </c>
      <c r="C2021" t="s">
        <v>22</v>
      </c>
    </row>
    <row r="2022" spans="1:3" x14ac:dyDescent="0.25">
      <c r="A2022">
        <f>Sheet1!C2023</f>
        <v>5151</v>
      </c>
      <c r="B2022">
        <f>Sheet1!D2023</f>
        <v>8</v>
      </c>
      <c r="C2022" t="s">
        <v>22</v>
      </c>
    </row>
    <row r="2023" spans="1:3" x14ac:dyDescent="0.25">
      <c r="A2023">
        <f>Sheet1!C2024</f>
        <v>5152</v>
      </c>
      <c r="B2023">
        <f>Sheet1!D2024</f>
        <v>126</v>
      </c>
      <c r="C2023" t="s">
        <v>22</v>
      </c>
    </row>
    <row r="2024" spans="1:3" x14ac:dyDescent="0.25">
      <c r="A2024">
        <f>Sheet1!C2025</f>
        <v>5153</v>
      </c>
      <c r="B2024">
        <f>Sheet1!D2025</f>
        <v>125</v>
      </c>
      <c r="C2024" t="s">
        <v>22</v>
      </c>
    </row>
    <row r="2025" spans="1:3" x14ac:dyDescent="0.25">
      <c r="A2025">
        <f>Sheet1!C2026</f>
        <v>5154</v>
      </c>
      <c r="B2025">
        <f>Sheet1!D2026</f>
        <v>47</v>
      </c>
      <c r="C2025" t="s">
        <v>22</v>
      </c>
    </row>
    <row r="2026" spans="1:3" x14ac:dyDescent="0.25">
      <c r="A2026">
        <f>Sheet1!C2027</f>
        <v>5155</v>
      </c>
      <c r="B2026">
        <f>Sheet1!D2027</f>
        <v>54</v>
      </c>
      <c r="C2026" t="s">
        <v>22</v>
      </c>
    </row>
    <row r="2027" spans="1:3" x14ac:dyDescent="0.25">
      <c r="A2027">
        <f>Sheet1!C2028</f>
        <v>5156</v>
      </c>
      <c r="B2027">
        <f>Sheet1!D2028</f>
        <v>9</v>
      </c>
      <c r="C2027" t="s">
        <v>22</v>
      </c>
    </row>
    <row r="2028" spans="1:3" x14ac:dyDescent="0.25">
      <c r="A2028">
        <f>Sheet1!C2029</f>
        <v>5157</v>
      </c>
      <c r="B2028">
        <f>Sheet1!D2029</f>
        <v>47</v>
      </c>
      <c r="C2028" t="s">
        <v>22</v>
      </c>
    </row>
    <row r="2029" spans="1:3" x14ac:dyDescent="0.25">
      <c r="A2029">
        <f>Sheet1!C2030</f>
        <v>5158</v>
      </c>
      <c r="B2029">
        <f>Sheet1!D2030</f>
        <v>217</v>
      </c>
      <c r="C2029" t="s">
        <v>22</v>
      </c>
    </row>
    <row r="2030" spans="1:3" x14ac:dyDescent="0.25">
      <c r="A2030">
        <f>Sheet1!C2031</f>
        <v>5159</v>
      </c>
      <c r="B2030">
        <f>Sheet1!D2031</f>
        <v>326</v>
      </c>
      <c r="C2030" t="s">
        <v>22</v>
      </c>
    </row>
    <row r="2031" spans="1:3" x14ac:dyDescent="0.25">
      <c r="A2031">
        <f>Sheet1!C2032</f>
        <v>5160</v>
      </c>
      <c r="B2031">
        <f>Sheet1!D2032</f>
        <v>0</v>
      </c>
      <c r="C2031" t="s">
        <v>22</v>
      </c>
    </row>
    <row r="2032" spans="1:3" x14ac:dyDescent="0.25">
      <c r="A2032">
        <f>Sheet1!C2033</f>
        <v>5161</v>
      </c>
      <c r="B2032">
        <f>Sheet1!D2033</f>
        <v>78</v>
      </c>
      <c r="C2032" t="s">
        <v>22</v>
      </c>
    </row>
    <row r="2033" spans="1:3" x14ac:dyDescent="0.25">
      <c r="A2033">
        <f>Sheet1!C2034</f>
        <v>5162</v>
      </c>
      <c r="B2033">
        <f>Sheet1!D2034</f>
        <v>370</v>
      </c>
      <c r="C2033" t="s">
        <v>22</v>
      </c>
    </row>
    <row r="2034" spans="1:3" x14ac:dyDescent="0.25">
      <c r="A2034">
        <f>Sheet1!C2035</f>
        <v>5163</v>
      </c>
      <c r="B2034">
        <f>Sheet1!D2035</f>
        <v>186</v>
      </c>
      <c r="C2034" t="s">
        <v>22</v>
      </c>
    </row>
    <row r="2035" spans="1:3" x14ac:dyDescent="0.25">
      <c r="A2035">
        <f>Sheet1!C2036</f>
        <v>5164</v>
      </c>
      <c r="B2035">
        <f>Sheet1!D2036</f>
        <v>77</v>
      </c>
      <c r="C2035" t="s">
        <v>22</v>
      </c>
    </row>
    <row r="2036" spans="1:3" x14ac:dyDescent="0.25">
      <c r="A2036">
        <f>Sheet1!C2037</f>
        <v>5165</v>
      </c>
      <c r="B2036">
        <f>Sheet1!D2037</f>
        <v>32</v>
      </c>
      <c r="C2036" t="s">
        <v>22</v>
      </c>
    </row>
    <row r="2037" spans="1:3" x14ac:dyDescent="0.25">
      <c r="A2037">
        <f>Sheet1!C2038</f>
        <v>5166</v>
      </c>
      <c r="B2037">
        <f>Sheet1!D2038</f>
        <v>9</v>
      </c>
      <c r="C2037" t="s">
        <v>22</v>
      </c>
    </row>
    <row r="2038" spans="1:3" x14ac:dyDescent="0.25">
      <c r="A2038">
        <f>Sheet1!C2039</f>
        <v>5167</v>
      </c>
      <c r="B2038">
        <f>Sheet1!D2039</f>
        <v>56</v>
      </c>
      <c r="C2038" t="s">
        <v>22</v>
      </c>
    </row>
    <row r="2039" spans="1:3" x14ac:dyDescent="0.25">
      <c r="A2039">
        <f>Sheet1!C2040</f>
        <v>5168</v>
      </c>
      <c r="B2039">
        <f>Sheet1!D2040</f>
        <v>98</v>
      </c>
      <c r="C2039" t="s">
        <v>22</v>
      </c>
    </row>
    <row r="2040" spans="1:3" x14ac:dyDescent="0.25">
      <c r="A2040">
        <f>Sheet1!C2041</f>
        <v>5169</v>
      </c>
      <c r="B2040">
        <f>Sheet1!D2041</f>
        <v>269</v>
      </c>
      <c r="C2040" t="s">
        <v>22</v>
      </c>
    </row>
    <row r="2041" spans="1:3" x14ac:dyDescent="0.25">
      <c r="A2041">
        <f>Sheet1!C2042</f>
        <v>5170</v>
      </c>
      <c r="B2041">
        <f>Sheet1!D2042</f>
        <v>11</v>
      </c>
      <c r="C2041" t="s">
        <v>22</v>
      </c>
    </row>
    <row r="2042" spans="1:3" x14ac:dyDescent="0.25">
      <c r="A2042">
        <f>Sheet1!C2043</f>
        <v>5171</v>
      </c>
      <c r="B2042">
        <f>Sheet1!D2043</f>
        <v>87</v>
      </c>
      <c r="C2042" t="s">
        <v>22</v>
      </c>
    </row>
    <row r="2043" spans="1:3" x14ac:dyDescent="0.25">
      <c r="A2043">
        <f>Sheet1!C2044</f>
        <v>5172</v>
      </c>
      <c r="B2043">
        <f>Sheet1!D2044</f>
        <v>84</v>
      </c>
      <c r="C2043" t="s">
        <v>22</v>
      </c>
    </row>
    <row r="2044" spans="1:3" x14ac:dyDescent="0.25">
      <c r="A2044">
        <f>Sheet1!C2045</f>
        <v>5173</v>
      </c>
      <c r="B2044">
        <f>Sheet1!D2045</f>
        <v>233</v>
      </c>
      <c r="C2044" t="s">
        <v>22</v>
      </c>
    </row>
    <row r="2045" spans="1:3" x14ac:dyDescent="0.25">
      <c r="A2045">
        <f>Sheet1!C2046</f>
        <v>5174</v>
      </c>
      <c r="B2045">
        <f>Sheet1!D2046</f>
        <v>49</v>
      </c>
      <c r="C2045" t="s">
        <v>22</v>
      </c>
    </row>
    <row r="2046" spans="1:3" x14ac:dyDescent="0.25">
      <c r="A2046">
        <f>Sheet1!C2047</f>
        <v>5175</v>
      </c>
      <c r="B2046">
        <f>Sheet1!D2047</f>
        <v>0</v>
      </c>
      <c r="C2046" t="s">
        <v>22</v>
      </c>
    </row>
    <row r="2047" spans="1:3" x14ac:dyDescent="0.25">
      <c r="A2047">
        <f>Sheet1!C2048</f>
        <v>5201</v>
      </c>
      <c r="B2047">
        <f>Sheet1!D2048</f>
        <v>24</v>
      </c>
      <c r="C2047" t="s">
        <v>22</v>
      </c>
    </row>
    <row r="2048" spans="1:3" x14ac:dyDescent="0.25">
      <c r="A2048">
        <f>Sheet1!C2049</f>
        <v>5202</v>
      </c>
      <c r="B2048">
        <f>Sheet1!D2049</f>
        <v>12</v>
      </c>
      <c r="C2048" t="s">
        <v>22</v>
      </c>
    </row>
    <row r="2049" spans="1:3" x14ac:dyDescent="0.25">
      <c r="A2049">
        <f>Sheet1!C2050</f>
        <v>5203</v>
      </c>
      <c r="B2049">
        <f>Sheet1!D2050</f>
        <v>13</v>
      </c>
      <c r="C2049" t="s">
        <v>22</v>
      </c>
    </row>
    <row r="2050" spans="1:3" x14ac:dyDescent="0.25">
      <c r="A2050">
        <f>Sheet1!C2051</f>
        <v>5204</v>
      </c>
      <c r="B2050">
        <f>Sheet1!D2051</f>
        <v>80</v>
      </c>
      <c r="C2050" t="s">
        <v>22</v>
      </c>
    </row>
    <row r="2051" spans="1:3" x14ac:dyDescent="0.25">
      <c r="A2051">
        <f>Sheet1!C2052</f>
        <v>5207</v>
      </c>
      <c r="B2051">
        <f>Sheet1!D2052</f>
        <v>0</v>
      </c>
      <c r="C2051" t="s">
        <v>22</v>
      </c>
    </row>
    <row r="2052" spans="1:3" x14ac:dyDescent="0.25">
      <c r="A2052">
        <f>Sheet1!C2053</f>
        <v>5210</v>
      </c>
      <c r="B2052">
        <f>Sheet1!D2053</f>
        <v>20</v>
      </c>
      <c r="C2052" t="s">
        <v>22</v>
      </c>
    </row>
    <row r="2053" spans="1:3" x14ac:dyDescent="0.25">
      <c r="A2053">
        <f>Sheet1!C2054</f>
        <v>5211</v>
      </c>
      <c r="B2053">
        <f>Sheet1!D2054</f>
        <v>175</v>
      </c>
      <c r="C2053" t="s">
        <v>22</v>
      </c>
    </row>
    <row r="2054" spans="1:3" x14ac:dyDescent="0.25">
      <c r="A2054">
        <f>Sheet1!C2055</f>
        <v>5212</v>
      </c>
      <c r="B2054">
        <f>Sheet1!D2055</f>
        <v>16</v>
      </c>
      <c r="C2054" t="s">
        <v>22</v>
      </c>
    </row>
    <row r="2055" spans="1:3" x14ac:dyDescent="0.25">
      <c r="A2055">
        <f>Sheet1!C2056</f>
        <v>5213</v>
      </c>
      <c r="B2055">
        <f>Sheet1!D2056</f>
        <v>16</v>
      </c>
      <c r="C2055" t="s">
        <v>22</v>
      </c>
    </row>
    <row r="2056" spans="1:3" x14ac:dyDescent="0.25">
      <c r="A2056">
        <f>Sheet1!C2057</f>
        <v>5214</v>
      </c>
      <c r="B2056">
        <f>Sheet1!D2057</f>
        <v>87</v>
      </c>
      <c r="C2056" t="s">
        <v>22</v>
      </c>
    </row>
    <row r="2057" spans="1:3" x14ac:dyDescent="0.25">
      <c r="A2057">
        <f>Sheet1!C2058</f>
        <v>5220</v>
      </c>
      <c r="B2057">
        <f>Sheet1!D2058</f>
        <v>0</v>
      </c>
      <c r="C2057" t="s">
        <v>22</v>
      </c>
    </row>
    <row r="2058" spans="1:3" x14ac:dyDescent="0.25">
      <c r="A2058">
        <f>Sheet1!C2059</f>
        <v>5221</v>
      </c>
      <c r="B2058">
        <f>Sheet1!D2059</f>
        <v>1</v>
      </c>
      <c r="C2058" t="s">
        <v>22</v>
      </c>
    </row>
    <row r="2059" spans="1:3" x14ac:dyDescent="0.25">
      <c r="A2059">
        <f>Sheet1!C2060</f>
        <v>5222</v>
      </c>
      <c r="B2059">
        <f>Sheet1!D2060</f>
        <v>11</v>
      </c>
      <c r="C2059" t="s">
        <v>22</v>
      </c>
    </row>
    <row r="2060" spans="1:3" x14ac:dyDescent="0.25">
      <c r="A2060">
        <f>Sheet1!C2061</f>
        <v>5223</v>
      </c>
      <c r="B2060">
        <f>Sheet1!D2061</f>
        <v>27</v>
      </c>
      <c r="C2060" t="s">
        <v>22</v>
      </c>
    </row>
    <row r="2061" spans="1:3" x14ac:dyDescent="0.25">
      <c r="A2061">
        <f>Sheet1!C2062</f>
        <v>5231</v>
      </c>
      <c r="B2061">
        <f>Sheet1!D2062</f>
        <v>14</v>
      </c>
      <c r="C2061" t="s">
        <v>22</v>
      </c>
    </row>
    <row r="2062" spans="1:3" x14ac:dyDescent="0.25">
      <c r="A2062">
        <f>Sheet1!C2063</f>
        <v>5232</v>
      </c>
      <c r="B2062">
        <f>Sheet1!D2063</f>
        <v>2</v>
      </c>
      <c r="C2062" t="s">
        <v>22</v>
      </c>
    </row>
    <row r="2063" spans="1:3" x14ac:dyDescent="0.25">
      <c r="A2063">
        <f>Sheet1!C2064</f>
        <v>5233</v>
      </c>
      <c r="B2063">
        <f>Sheet1!D2064</f>
        <v>25</v>
      </c>
      <c r="C2063" t="s">
        <v>22</v>
      </c>
    </row>
    <row r="2064" spans="1:3" x14ac:dyDescent="0.25">
      <c r="A2064">
        <f>Sheet1!C2065</f>
        <v>5234</v>
      </c>
      <c r="B2064">
        <f>Sheet1!D2065</f>
        <v>13</v>
      </c>
      <c r="C2064" t="s">
        <v>22</v>
      </c>
    </row>
    <row r="2065" spans="1:3" x14ac:dyDescent="0.25">
      <c r="A2065">
        <f>Sheet1!C2066</f>
        <v>5235</v>
      </c>
      <c r="B2065">
        <f>Sheet1!D2066</f>
        <v>22</v>
      </c>
      <c r="C2065" t="s">
        <v>22</v>
      </c>
    </row>
    <row r="2066" spans="1:3" x14ac:dyDescent="0.25">
      <c r="A2066">
        <f>Sheet1!C2067</f>
        <v>5236</v>
      </c>
      <c r="B2066">
        <f>Sheet1!D2067</f>
        <v>6</v>
      </c>
      <c r="C2066" t="s">
        <v>22</v>
      </c>
    </row>
    <row r="2067" spans="1:3" x14ac:dyDescent="0.25">
      <c r="A2067">
        <f>Sheet1!C2068</f>
        <v>5237</v>
      </c>
      <c r="B2067">
        <f>Sheet1!D2068</f>
        <v>0</v>
      </c>
      <c r="C2067" t="s">
        <v>22</v>
      </c>
    </row>
    <row r="2068" spans="1:3" x14ac:dyDescent="0.25">
      <c r="A2068">
        <f>Sheet1!C2069</f>
        <v>5238</v>
      </c>
      <c r="B2068">
        <f>Sheet1!D2069</f>
        <v>46</v>
      </c>
      <c r="C2068" t="s">
        <v>22</v>
      </c>
    </row>
    <row r="2069" spans="1:3" x14ac:dyDescent="0.25">
      <c r="A2069">
        <f>Sheet1!C2070</f>
        <v>5240</v>
      </c>
      <c r="B2069">
        <f>Sheet1!D2070</f>
        <v>6</v>
      </c>
      <c r="C2069" t="s">
        <v>22</v>
      </c>
    </row>
    <row r="2070" spans="1:3" x14ac:dyDescent="0.25">
      <c r="A2070">
        <f>Sheet1!C2071</f>
        <v>5241</v>
      </c>
      <c r="B2070">
        <f>Sheet1!D2071</f>
        <v>21</v>
      </c>
      <c r="C2070" t="s">
        <v>22</v>
      </c>
    </row>
    <row r="2071" spans="1:3" x14ac:dyDescent="0.25">
      <c r="A2071">
        <f>Sheet1!C2072</f>
        <v>5242</v>
      </c>
      <c r="B2071">
        <f>Sheet1!D2072</f>
        <v>29</v>
      </c>
      <c r="C2071" t="s">
        <v>22</v>
      </c>
    </row>
    <row r="2072" spans="1:3" x14ac:dyDescent="0.25">
      <c r="A2072">
        <f>Sheet1!C2073</f>
        <v>5243</v>
      </c>
      <c r="B2072">
        <f>Sheet1!D2073</f>
        <v>12</v>
      </c>
      <c r="C2072" t="s">
        <v>22</v>
      </c>
    </row>
    <row r="2073" spans="1:3" x14ac:dyDescent="0.25">
      <c r="A2073">
        <f>Sheet1!C2074</f>
        <v>5244</v>
      </c>
      <c r="B2073">
        <f>Sheet1!D2074</f>
        <v>42</v>
      </c>
      <c r="C2073" t="s">
        <v>22</v>
      </c>
    </row>
    <row r="2074" spans="1:3" x14ac:dyDescent="0.25">
      <c r="A2074">
        <f>Sheet1!C2075</f>
        <v>5245</v>
      </c>
      <c r="B2074">
        <f>Sheet1!D2075</f>
        <v>48</v>
      </c>
      <c r="C2074" t="s">
        <v>22</v>
      </c>
    </row>
    <row r="2075" spans="1:3" x14ac:dyDescent="0.25">
      <c r="A2075">
        <f>Sheet1!C2076</f>
        <v>5250</v>
      </c>
      <c r="B2075">
        <f>Sheet1!D2076</f>
        <v>35</v>
      </c>
      <c r="C2075" t="s">
        <v>22</v>
      </c>
    </row>
    <row r="2076" spans="1:3" x14ac:dyDescent="0.25">
      <c r="A2076">
        <f>Sheet1!C2077</f>
        <v>5251</v>
      </c>
      <c r="B2076">
        <f>Sheet1!D2077</f>
        <v>274</v>
      </c>
      <c r="C2076" t="s">
        <v>22</v>
      </c>
    </row>
    <row r="2077" spans="1:3" x14ac:dyDescent="0.25">
      <c r="A2077">
        <f>Sheet1!C2078</f>
        <v>5252</v>
      </c>
      <c r="B2077">
        <f>Sheet1!D2078</f>
        <v>71</v>
      </c>
      <c r="C2077" t="s">
        <v>22</v>
      </c>
    </row>
    <row r="2078" spans="1:3" x14ac:dyDescent="0.25">
      <c r="A2078">
        <f>Sheet1!C2079</f>
        <v>5253</v>
      </c>
      <c r="B2078">
        <f>Sheet1!D2079</f>
        <v>143</v>
      </c>
      <c r="C2078" t="s">
        <v>22</v>
      </c>
    </row>
    <row r="2079" spans="1:3" x14ac:dyDescent="0.25">
      <c r="A2079">
        <f>Sheet1!C2080</f>
        <v>5254</v>
      </c>
      <c r="B2079">
        <f>Sheet1!D2080</f>
        <v>29</v>
      </c>
      <c r="C2079" t="s">
        <v>22</v>
      </c>
    </row>
    <row r="2080" spans="1:3" x14ac:dyDescent="0.25">
      <c r="A2080">
        <f>Sheet1!C2081</f>
        <v>5255</v>
      </c>
      <c r="B2080">
        <f>Sheet1!D2081</f>
        <v>112</v>
      </c>
      <c r="C2080" t="s">
        <v>22</v>
      </c>
    </row>
    <row r="2081" spans="1:3" x14ac:dyDescent="0.25">
      <c r="A2081">
        <f>Sheet1!C2082</f>
        <v>5256</v>
      </c>
      <c r="B2081">
        <f>Sheet1!D2082</f>
        <v>21</v>
      </c>
      <c r="C2081" t="s">
        <v>22</v>
      </c>
    </row>
    <row r="2082" spans="1:3" x14ac:dyDescent="0.25">
      <c r="A2082">
        <f>Sheet1!C2083</f>
        <v>5259</v>
      </c>
      <c r="B2082">
        <f>Sheet1!D2083</f>
        <v>13</v>
      </c>
      <c r="C2082" t="s">
        <v>22</v>
      </c>
    </row>
    <row r="2083" spans="1:3" x14ac:dyDescent="0.25">
      <c r="A2083">
        <f>Sheet1!C2084</f>
        <v>5260</v>
      </c>
      <c r="B2083">
        <f>Sheet1!D2084</f>
        <v>3</v>
      </c>
      <c r="C2083" t="s">
        <v>22</v>
      </c>
    </row>
    <row r="2084" spans="1:3" x14ac:dyDescent="0.25">
      <c r="A2084">
        <f>Sheet1!C2085</f>
        <v>5261</v>
      </c>
      <c r="B2084">
        <f>Sheet1!D2085</f>
        <v>2</v>
      </c>
      <c r="C2084" t="s">
        <v>22</v>
      </c>
    </row>
    <row r="2085" spans="1:3" x14ac:dyDescent="0.25">
      <c r="A2085">
        <f>Sheet1!C2086</f>
        <v>5262</v>
      </c>
      <c r="B2085">
        <f>Sheet1!D2086</f>
        <v>3</v>
      </c>
      <c r="C2085" t="s">
        <v>22</v>
      </c>
    </row>
    <row r="2086" spans="1:3" x14ac:dyDescent="0.25">
      <c r="A2086">
        <f>Sheet1!C2087</f>
        <v>5263</v>
      </c>
      <c r="B2086">
        <f>Sheet1!D2087</f>
        <v>2</v>
      </c>
      <c r="C2086" t="s">
        <v>22</v>
      </c>
    </row>
    <row r="2087" spans="1:3" x14ac:dyDescent="0.25">
      <c r="A2087">
        <f>Sheet1!C2088</f>
        <v>5264</v>
      </c>
      <c r="B2087">
        <f>Sheet1!D2088</f>
        <v>9</v>
      </c>
      <c r="C2087" t="s">
        <v>22</v>
      </c>
    </row>
    <row r="2088" spans="1:3" x14ac:dyDescent="0.25">
      <c r="A2088">
        <f>Sheet1!C2089</f>
        <v>5265</v>
      </c>
      <c r="B2088">
        <f>Sheet1!D2089</f>
        <v>6</v>
      </c>
      <c r="C2088" t="s">
        <v>22</v>
      </c>
    </row>
    <row r="2089" spans="1:3" x14ac:dyDescent="0.25">
      <c r="A2089">
        <f>Sheet1!C2090</f>
        <v>5266</v>
      </c>
      <c r="B2089">
        <f>Sheet1!D2090</f>
        <v>0</v>
      </c>
      <c r="C2089" t="s">
        <v>22</v>
      </c>
    </row>
    <row r="2090" spans="1:3" x14ac:dyDescent="0.25">
      <c r="A2090">
        <f>Sheet1!C2091</f>
        <v>5267</v>
      </c>
      <c r="B2090">
        <f>Sheet1!D2091</f>
        <v>7</v>
      </c>
      <c r="C2090" t="s">
        <v>22</v>
      </c>
    </row>
    <row r="2091" spans="1:3" x14ac:dyDescent="0.25">
      <c r="A2091">
        <f>Sheet1!C2092</f>
        <v>5268</v>
      </c>
      <c r="B2091">
        <f>Sheet1!D2092</f>
        <v>36</v>
      </c>
      <c r="C2091" t="s">
        <v>22</v>
      </c>
    </row>
    <row r="2092" spans="1:3" x14ac:dyDescent="0.25">
      <c r="A2092">
        <f>Sheet1!C2093</f>
        <v>5269</v>
      </c>
      <c r="B2092">
        <f>Sheet1!D2093</f>
        <v>5</v>
      </c>
      <c r="C2092" t="s">
        <v>22</v>
      </c>
    </row>
    <row r="2093" spans="1:3" x14ac:dyDescent="0.25">
      <c r="A2093">
        <f>Sheet1!C2094</f>
        <v>5270</v>
      </c>
      <c r="B2093">
        <f>Sheet1!D2094</f>
        <v>3</v>
      </c>
      <c r="C2093" t="s">
        <v>22</v>
      </c>
    </row>
    <row r="2094" spans="1:3" x14ac:dyDescent="0.25">
      <c r="A2094">
        <f>Sheet1!C2095</f>
        <v>5271</v>
      </c>
      <c r="B2094">
        <f>Sheet1!D2095</f>
        <v>70</v>
      </c>
      <c r="C2094" t="s">
        <v>22</v>
      </c>
    </row>
    <row r="2095" spans="1:3" x14ac:dyDescent="0.25">
      <c r="A2095">
        <f>Sheet1!C2096</f>
        <v>5272</v>
      </c>
      <c r="B2095">
        <f>Sheet1!D2096</f>
        <v>8</v>
      </c>
      <c r="C2095" t="s">
        <v>22</v>
      </c>
    </row>
    <row r="2096" spans="1:3" x14ac:dyDescent="0.25">
      <c r="A2096">
        <f>Sheet1!C2097</f>
        <v>5273</v>
      </c>
      <c r="B2096">
        <f>Sheet1!D2097</f>
        <v>0</v>
      </c>
      <c r="C2096" t="s">
        <v>22</v>
      </c>
    </row>
    <row r="2097" spans="1:3" x14ac:dyDescent="0.25">
      <c r="A2097">
        <f>Sheet1!C2098</f>
        <v>5275</v>
      </c>
      <c r="B2097">
        <f>Sheet1!D2098</f>
        <v>19</v>
      </c>
      <c r="C2097" t="s">
        <v>22</v>
      </c>
    </row>
    <row r="2098" spans="1:3" x14ac:dyDescent="0.25">
      <c r="A2098">
        <f>Sheet1!C2099</f>
        <v>5276</v>
      </c>
      <c r="B2098">
        <f>Sheet1!D2099</f>
        <v>12</v>
      </c>
      <c r="C2098" t="s">
        <v>22</v>
      </c>
    </row>
    <row r="2099" spans="1:3" x14ac:dyDescent="0.25">
      <c r="A2099">
        <f>Sheet1!C2100</f>
        <v>5277</v>
      </c>
      <c r="B2099">
        <f>Sheet1!D2100</f>
        <v>26</v>
      </c>
      <c r="C2099" t="s">
        <v>22</v>
      </c>
    </row>
    <row r="2100" spans="1:3" x14ac:dyDescent="0.25">
      <c r="A2100">
        <f>Sheet1!C2101</f>
        <v>5278</v>
      </c>
      <c r="B2100">
        <f>Sheet1!D2101</f>
        <v>5</v>
      </c>
      <c r="C2100" t="s">
        <v>22</v>
      </c>
    </row>
    <row r="2101" spans="1:3" x14ac:dyDescent="0.25">
      <c r="A2101">
        <f>Sheet1!C2102</f>
        <v>5279</v>
      </c>
      <c r="B2101">
        <f>Sheet1!D2102</f>
        <v>3</v>
      </c>
      <c r="C2101" t="s">
        <v>22</v>
      </c>
    </row>
    <row r="2102" spans="1:3" x14ac:dyDescent="0.25">
      <c r="A2102">
        <f>Sheet1!C2103</f>
        <v>5280</v>
      </c>
      <c r="B2102">
        <f>Sheet1!D2103</f>
        <v>137</v>
      </c>
      <c r="C2102" t="s">
        <v>22</v>
      </c>
    </row>
    <row r="2103" spans="1:3" x14ac:dyDescent="0.25">
      <c r="A2103">
        <f>Sheet1!C2104</f>
        <v>5290</v>
      </c>
      <c r="B2103">
        <f>Sheet1!D2104</f>
        <v>213</v>
      </c>
      <c r="C2103" t="s">
        <v>22</v>
      </c>
    </row>
    <row r="2104" spans="1:3" x14ac:dyDescent="0.25">
      <c r="A2104">
        <f>Sheet1!C2105</f>
        <v>5291</v>
      </c>
      <c r="B2104">
        <f>Sheet1!D2105</f>
        <v>137</v>
      </c>
      <c r="C2104" t="s">
        <v>22</v>
      </c>
    </row>
    <row r="2105" spans="1:3" x14ac:dyDescent="0.25">
      <c r="A2105">
        <f>Sheet1!C2106</f>
        <v>5301</v>
      </c>
      <c r="B2105">
        <f>Sheet1!D2106</f>
        <v>7</v>
      </c>
      <c r="C2105" t="s">
        <v>22</v>
      </c>
    </row>
    <row r="2106" spans="1:3" x14ac:dyDescent="0.25">
      <c r="A2106">
        <f>Sheet1!C2107</f>
        <v>5302</v>
      </c>
      <c r="B2106">
        <f>Sheet1!D2107</f>
        <v>2</v>
      </c>
      <c r="C2106" t="s">
        <v>22</v>
      </c>
    </row>
    <row r="2107" spans="1:3" x14ac:dyDescent="0.25">
      <c r="A2107">
        <f>Sheet1!C2108</f>
        <v>5303</v>
      </c>
      <c r="B2107">
        <f>Sheet1!D2108</f>
        <v>0</v>
      </c>
      <c r="C2107" t="s">
        <v>22</v>
      </c>
    </row>
    <row r="2108" spans="1:3" x14ac:dyDescent="0.25">
      <c r="A2108">
        <f>Sheet1!C2109</f>
        <v>5304</v>
      </c>
      <c r="B2108">
        <f>Sheet1!D2109</f>
        <v>2</v>
      </c>
      <c r="C2108" t="s">
        <v>22</v>
      </c>
    </row>
    <row r="2109" spans="1:3" x14ac:dyDescent="0.25">
      <c r="A2109">
        <f>Sheet1!C2110</f>
        <v>5306</v>
      </c>
      <c r="B2109">
        <f>Sheet1!D2110</f>
        <v>1</v>
      </c>
      <c r="C2109" t="s">
        <v>22</v>
      </c>
    </row>
    <row r="2110" spans="1:3" x14ac:dyDescent="0.25">
      <c r="A2110">
        <f>Sheet1!C2111</f>
        <v>5307</v>
      </c>
      <c r="B2110">
        <f>Sheet1!D2111</f>
        <v>5</v>
      </c>
      <c r="C2110" t="s">
        <v>22</v>
      </c>
    </row>
    <row r="2111" spans="1:3" x14ac:dyDescent="0.25">
      <c r="A2111">
        <f>Sheet1!C2112</f>
        <v>5308</v>
      </c>
      <c r="B2111">
        <f>Sheet1!D2112</f>
        <v>0</v>
      </c>
      <c r="C2111" t="s">
        <v>22</v>
      </c>
    </row>
    <row r="2112" spans="1:3" x14ac:dyDescent="0.25">
      <c r="A2112">
        <f>Sheet1!C2113</f>
        <v>5309</v>
      </c>
      <c r="B2112">
        <f>Sheet1!D2113</f>
        <v>4</v>
      </c>
      <c r="C2112" t="s">
        <v>22</v>
      </c>
    </row>
    <row r="2113" spans="1:3" x14ac:dyDescent="0.25">
      <c r="A2113">
        <f>Sheet1!C2114</f>
        <v>5310</v>
      </c>
      <c r="B2113">
        <f>Sheet1!D2114</f>
        <v>0</v>
      </c>
      <c r="C2113" t="s">
        <v>22</v>
      </c>
    </row>
    <row r="2114" spans="1:3" x14ac:dyDescent="0.25">
      <c r="A2114">
        <f>Sheet1!C2115</f>
        <v>5311</v>
      </c>
      <c r="B2114">
        <f>Sheet1!D2115</f>
        <v>0</v>
      </c>
      <c r="C2114" t="s">
        <v>22</v>
      </c>
    </row>
    <row r="2115" spans="1:3" x14ac:dyDescent="0.25">
      <c r="A2115">
        <f>Sheet1!C2116</f>
        <v>5312</v>
      </c>
      <c r="B2115">
        <f>Sheet1!D2116</f>
        <v>0</v>
      </c>
      <c r="C2115" t="s">
        <v>22</v>
      </c>
    </row>
    <row r="2116" spans="1:3" x14ac:dyDescent="0.25">
      <c r="A2116">
        <f>Sheet1!C2117</f>
        <v>5320</v>
      </c>
      <c r="B2116">
        <f>Sheet1!D2117</f>
        <v>12</v>
      </c>
      <c r="C2116" t="s">
        <v>22</v>
      </c>
    </row>
    <row r="2117" spans="1:3" x14ac:dyDescent="0.25">
      <c r="A2117">
        <f>Sheet1!C2118</f>
        <v>5321</v>
      </c>
      <c r="B2117">
        <f>Sheet1!D2118</f>
        <v>3</v>
      </c>
      <c r="C2117" t="s">
        <v>22</v>
      </c>
    </row>
    <row r="2118" spans="1:3" x14ac:dyDescent="0.25">
      <c r="A2118">
        <f>Sheet1!C2119</f>
        <v>5322</v>
      </c>
      <c r="B2118">
        <f>Sheet1!D2119</f>
        <v>7</v>
      </c>
      <c r="C2118" t="s">
        <v>22</v>
      </c>
    </row>
    <row r="2119" spans="1:3" x14ac:dyDescent="0.25">
      <c r="A2119">
        <f>Sheet1!C2120</f>
        <v>5330</v>
      </c>
      <c r="B2119">
        <f>Sheet1!D2120</f>
        <v>20</v>
      </c>
      <c r="C2119" t="s">
        <v>22</v>
      </c>
    </row>
    <row r="2120" spans="1:3" x14ac:dyDescent="0.25">
      <c r="A2120">
        <f>Sheet1!C2121</f>
        <v>5331</v>
      </c>
      <c r="B2120">
        <f>Sheet1!D2121</f>
        <v>2</v>
      </c>
      <c r="C2120" t="s">
        <v>22</v>
      </c>
    </row>
    <row r="2121" spans="1:3" x14ac:dyDescent="0.25">
      <c r="A2121">
        <f>Sheet1!C2122</f>
        <v>5332</v>
      </c>
      <c r="B2121">
        <f>Sheet1!D2122</f>
        <v>3</v>
      </c>
      <c r="C2121" t="s">
        <v>22</v>
      </c>
    </row>
    <row r="2122" spans="1:3" x14ac:dyDescent="0.25">
      <c r="A2122">
        <f>Sheet1!C2123</f>
        <v>5333</v>
      </c>
      <c r="B2122">
        <f>Sheet1!D2123</f>
        <v>41</v>
      </c>
      <c r="C2122" t="s">
        <v>22</v>
      </c>
    </row>
    <row r="2123" spans="1:3" x14ac:dyDescent="0.25">
      <c r="A2123">
        <f>Sheet1!C2124</f>
        <v>5340</v>
      </c>
      <c r="B2123">
        <f>Sheet1!D2124</f>
        <v>9</v>
      </c>
      <c r="C2123" t="s">
        <v>22</v>
      </c>
    </row>
    <row r="2124" spans="1:3" x14ac:dyDescent="0.25">
      <c r="A2124">
        <f>Sheet1!C2125</f>
        <v>5341</v>
      </c>
      <c r="B2124">
        <f>Sheet1!D2125</f>
        <v>44</v>
      </c>
      <c r="C2124" t="s">
        <v>22</v>
      </c>
    </row>
    <row r="2125" spans="1:3" x14ac:dyDescent="0.25">
      <c r="A2125">
        <f>Sheet1!C2126</f>
        <v>5342</v>
      </c>
      <c r="B2125">
        <f>Sheet1!D2126</f>
        <v>4</v>
      </c>
      <c r="C2125" t="s">
        <v>22</v>
      </c>
    </row>
    <row r="2126" spans="1:3" x14ac:dyDescent="0.25">
      <c r="A2126">
        <f>Sheet1!C2127</f>
        <v>5343</v>
      </c>
      <c r="B2126">
        <f>Sheet1!D2127</f>
        <v>19</v>
      </c>
      <c r="C2126" t="s">
        <v>22</v>
      </c>
    </row>
    <row r="2127" spans="1:3" x14ac:dyDescent="0.25">
      <c r="A2127">
        <f>Sheet1!C2128</f>
        <v>5344</v>
      </c>
      <c r="B2127">
        <f>Sheet1!D2128</f>
        <v>4</v>
      </c>
      <c r="C2127" t="s">
        <v>22</v>
      </c>
    </row>
    <row r="2128" spans="1:3" x14ac:dyDescent="0.25">
      <c r="A2128">
        <f>Sheet1!C2129</f>
        <v>5345</v>
      </c>
      <c r="B2128">
        <f>Sheet1!D2129</f>
        <v>22</v>
      </c>
      <c r="C2128" t="s">
        <v>22</v>
      </c>
    </row>
    <row r="2129" spans="1:3" x14ac:dyDescent="0.25">
      <c r="A2129">
        <f>Sheet1!C2130</f>
        <v>5346</v>
      </c>
      <c r="B2129">
        <f>Sheet1!D2130</f>
        <v>1</v>
      </c>
      <c r="C2129" t="s">
        <v>22</v>
      </c>
    </row>
    <row r="2130" spans="1:3" x14ac:dyDescent="0.25">
      <c r="A2130">
        <f>Sheet1!C2131</f>
        <v>5350</v>
      </c>
      <c r="B2130">
        <f>Sheet1!D2131</f>
        <v>7</v>
      </c>
      <c r="C2130" t="s">
        <v>22</v>
      </c>
    </row>
    <row r="2131" spans="1:3" x14ac:dyDescent="0.25">
      <c r="A2131">
        <f>Sheet1!C2132</f>
        <v>5351</v>
      </c>
      <c r="B2131">
        <f>Sheet1!D2132</f>
        <v>62</v>
      </c>
      <c r="C2131" t="s">
        <v>22</v>
      </c>
    </row>
    <row r="2132" spans="1:3" x14ac:dyDescent="0.25">
      <c r="A2132">
        <f>Sheet1!C2133</f>
        <v>5352</v>
      </c>
      <c r="B2132">
        <f>Sheet1!D2133</f>
        <v>64</v>
      </c>
      <c r="C2132" t="s">
        <v>22</v>
      </c>
    </row>
    <row r="2133" spans="1:3" x14ac:dyDescent="0.25">
      <c r="A2133">
        <f>Sheet1!C2134</f>
        <v>5353</v>
      </c>
      <c r="B2133">
        <f>Sheet1!D2134</f>
        <v>36</v>
      </c>
      <c r="C2133" t="s">
        <v>22</v>
      </c>
    </row>
    <row r="2134" spans="1:3" x14ac:dyDescent="0.25">
      <c r="A2134">
        <f>Sheet1!C2135</f>
        <v>5354</v>
      </c>
      <c r="B2134">
        <f>Sheet1!D2135</f>
        <v>1</v>
      </c>
      <c r="C2134" t="s">
        <v>22</v>
      </c>
    </row>
    <row r="2135" spans="1:3" x14ac:dyDescent="0.25">
      <c r="A2135">
        <f>Sheet1!C2136</f>
        <v>5355</v>
      </c>
      <c r="B2135">
        <f>Sheet1!D2136</f>
        <v>79</v>
      </c>
      <c r="C2135" t="s">
        <v>22</v>
      </c>
    </row>
    <row r="2136" spans="1:3" x14ac:dyDescent="0.25">
      <c r="A2136">
        <f>Sheet1!C2137</f>
        <v>5356</v>
      </c>
      <c r="B2136">
        <f>Sheet1!D2137</f>
        <v>4</v>
      </c>
      <c r="C2136" t="s">
        <v>22</v>
      </c>
    </row>
    <row r="2137" spans="1:3" x14ac:dyDescent="0.25">
      <c r="A2137">
        <f>Sheet1!C2138</f>
        <v>5357</v>
      </c>
      <c r="B2137">
        <f>Sheet1!D2138</f>
        <v>4</v>
      </c>
      <c r="C2137" t="s">
        <v>22</v>
      </c>
    </row>
    <row r="2138" spans="1:3" x14ac:dyDescent="0.25">
      <c r="A2138">
        <f>Sheet1!C2139</f>
        <v>5360</v>
      </c>
      <c r="B2138">
        <f>Sheet1!D2139</f>
        <v>8</v>
      </c>
      <c r="C2138" t="s">
        <v>22</v>
      </c>
    </row>
    <row r="2139" spans="1:3" x14ac:dyDescent="0.25">
      <c r="A2139">
        <f>Sheet1!C2140</f>
        <v>5371</v>
      </c>
      <c r="B2139">
        <f>Sheet1!D2140</f>
        <v>10</v>
      </c>
      <c r="C2139" t="s">
        <v>22</v>
      </c>
    </row>
    <row r="2140" spans="1:3" x14ac:dyDescent="0.25">
      <c r="A2140">
        <f>Sheet1!C2141</f>
        <v>5372</v>
      </c>
      <c r="B2140">
        <f>Sheet1!D2141</f>
        <v>31</v>
      </c>
      <c r="C2140" t="s">
        <v>22</v>
      </c>
    </row>
    <row r="2141" spans="1:3" x14ac:dyDescent="0.25">
      <c r="A2141">
        <f>Sheet1!C2142</f>
        <v>5373</v>
      </c>
      <c r="B2141">
        <f>Sheet1!D2142</f>
        <v>39</v>
      </c>
      <c r="C2141" t="s">
        <v>22</v>
      </c>
    </row>
    <row r="2142" spans="1:3" x14ac:dyDescent="0.25">
      <c r="A2142">
        <f>Sheet1!C2143</f>
        <v>5374</v>
      </c>
      <c r="B2142">
        <f>Sheet1!D2143</f>
        <v>33</v>
      </c>
      <c r="C2142" t="s">
        <v>22</v>
      </c>
    </row>
    <row r="2143" spans="1:3" x14ac:dyDescent="0.25">
      <c r="A2143">
        <f>Sheet1!C2144</f>
        <v>5381</v>
      </c>
      <c r="B2143">
        <f>Sheet1!D2144</f>
        <v>2</v>
      </c>
      <c r="C2143" t="s">
        <v>22</v>
      </c>
    </row>
    <row r="2144" spans="1:3" x14ac:dyDescent="0.25">
      <c r="A2144">
        <f>Sheet1!C2145</f>
        <v>5400</v>
      </c>
      <c r="B2144">
        <f>Sheet1!D2145</f>
        <v>8</v>
      </c>
      <c r="C2144" t="s">
        <v>22</v>
      </c>
    </row>
    <row r="2145" spans="1:3" x14ac:dyDescent="0.25">
      <c r="A2145">
        <f>Sheet1!C2146</f>
        <v>5401</v>
      </c>
      <c r="B2145">
        <f>Sheet1!D2146</f>
        <v>7</v>
      </c>
      <c r="C2145" t="s">
        <v>22</v>
      </c>
    </row>
    <row r="2146" spans="1:3" x14ac:dyDescent="0.25">
      <c r="A2146">
        <f>Sheet1!C2147</f>
        <v>5410</v>
      </c>
      <c r="B2146">
        <f>Sheet1!D2147</f>
        <v>1</v>
      </c>
      <c r="C2146" t="s">
        <v>22</v>
      </c>
    </row>
    <row r="2147" spans="1:3" x14ac:dyDescent="0.25">
      <c r="A2147">
        <f>Sheet1!C2148</f>
        <v>5411</v>
      </c>
      <c r="B2147">
        <f>Sheet1!D2148</f>
        <v>3</v>
      </c>
      <c r="C2147" t="s">
        <v>22</v>
      </c>
    </row>
    <row r="2148" spans="1:3" x14ac:dyDescent="0.25">
      <c r="A2148">
        <f>Sheet1!C2149</f>
        <v>5412</v>
      </c>
      <c r="B2148">
        <f>Sheet1!D2149</f>
        <v>11</v>
      </c>
      <c r="C2148" t="s">
        <v>22</v>
      </c>
    </row>
    <row r="2149" spans="1:3" x14ac:dyDescent="0.25">
      <c r="A2149">
        <f>Sheet1!C2150</f>
        <v>5413</v>
      </c>
      <c r="B2149">
        <f>Sheet1!D2150</f>
        <v>12</v>
      </c>
      <c r="C2149" t="s">
        <v>22</v>
      </c>
    </row>
    <row r="2150" spans="1:3" x14ac:dyDescent="0.25">
      <c r="A2150">
        <f>Sheet1!C2151</f>
        <v>5414</v>
      </c>
      <c r="B2150">
        <f>Sheet1!D2151</f>
        <v>2</v>
      </c>
      <c r="C2150" t="s">
        <v>22</v>
      </c>
    </row>
    <row r="2151" spans="1:3" x14ac:dyDescent="0.25">
      <c r="A2151">
        <f>Sheet1!C2152</f>
        <v>5415</v>
      </c>
      <c r="B2151">
        <f>Sheet1!D2152</f>
        <v>3</v>
      </c>
      <c r="C2151" t="s">
        <v>22</v>
      </c>
    </row>
    <row r="2152" spans="1:3" x14ac:dyDescent="0.25">
      <c r="A2152">
        <f>Sheet1!C2153</f>
        <v>5416</v>
      </c>
      <c r="B2152">
        <f>Sheet1!D2153</f>
        <v>4</v>
      </c>
      <c r="C2152" t="s">
        <v>22</v>
      </c>
    </row>
    <row r="2153" spans="1:3" x14ac:dyDescent="0.25">
      <c r="A2153">
        <f>Sheet1!C2154</f>
        <v>5417</v>
      </c>
      <c r="B2153">
        <f>Sheet1!D2154</f>
        <v>11</v>
      </c>
      <c r="C2153" t="s">
        <v>22</v>
      </c>
    </row>
    <row r="2154" spans="1:3" x14ac:dyDescent="0.25">
      <c r="A2154">
        <f>Sheet1!C2155</f>
        <v>5418</v>
      </c>
      <c r="B2154">
        <f>Sheet1!D2155</f>
        <v>1</v>
      </c>
      <c r="C2154" t="s">
        <v>22</v>
      </c>
    </row>
    <row r="2155" spans="1:3" x14ac:dyDescent="0.25">
      <c r="A2155">
        <f>Sheet1!C2156</f>
        <v>5419</v>
      </c>
      <c r="B2155">
        <f>Sheet1!D2156</f>
        <v>5</v>
      </c>
      <c r="C2155" t="s">
        <v>22</v>
      </c>
    </row>
    <row r="2156" spans="1:3" x14ac:dyDescent="0.25">
      <c r="A2156">
        <f>Sheet1!C2157</f>
        <v>5420</v>
      </c>
      <c r="B2156">
        <f>Sheet1!D2157</f>
        <v>1</v>
      </c>
      <c r="C2156" t="s">
        <v>22</v>
      </c>
    </row>
    <row r="2157" spans="1:3" x14ac:dyDescent="0.25">
      <c r="A2157">
        <f>Sheet1!C2158</f>
        <v>5421</v>
      </c>
      <c r="B2157">
        <f>Sheet1!D2158</f>
        <v>1</v>
      </c>
      <c r="C2157" t="s">
        <v>22</v>
      </c>
    </row>
    <row r="2158" spans="1:3" x14ac:dyDescent="0.25">
      <c r="A2158">
        <f>Sheet1!C2159</f>
        <v>5422</v>
      </c>
      <c r="B2158">
        <f>Sheet1!D2159</f>
        <v>12</v>
      </c>
      <c r="C2158" t="s">
        <v>22</v>
      </c>
    </row>
    <row r="2159" spans="1:3" x14ac:dyDescent="0.25">
      <c r="A2159">
        <f>Sheet1!C2160</f>
        <v>5431</v>
      </c>
      <c r="B2159">
        <f>Sheet1!D2160</f>
        <v>3</v>
      </c>
      <c r="C2159" t="s">
        <v>22</v>
      </c>
    </row>
    <row r="2160" spans="1:3" x14ac:dyDescent="0.25">
      <c r="A2160">
        <f>Sheet1!C2161</f>
        <v>5432</v>
      </c>
      <c r="B2160">
        <f>Sheet1!D2161</f>
        <v>1</v>
      </c>
      <c r="C2160" t="s">
        <v>22</v>
      </c>
    </row>
    <row r="2161" spans="1:3" x14ac:dyDescent="0.25">
      <c r="A2161">
        <f>Sheet1!C2162</f>
        <v>5433</v>
      </c>
      <c r="B2161">
        <f>Sheet1!D2162</f>
        <v>9</v>
      </c>
      <c r="C2161" t="s">
        <v>22</v>
      </c>
    </row>
    <row r="2162" spans="1:3" x14ac:dyDescent="0.25">
      <c r="A2162">
        <f>Sheet1!C2163</f>
        <v>5434</v>
      </c>
      <c r="B2162">
        <f>Sheet1!D2163</f>
        <v>2</v>
      </c>
      <c r="C2162" t="s">
        <v>22</v>
      </c>
    </row>
    <row r="2163" spans="1:3" x14ac:dyDescent="0.25">
      <c r="A2163">
        <f>Sheet1!C2164</f>
        <v>5440</v>
      </c>
      <c r="B2163">
        <f>Sheet1!D2164</f>
        <v>0</v>
      </c>
      <c r="C2163" t="s">
        <v>22</v>
      </c>
    </row>
    <row r="2164" spans="1:3" x14ac:dyDescent="0.25">
      <c r="A2164">
        <f>Sheet1!C2165</f>
        <v>5451</v>
      </c>
      <c r="B2164">
        <f>Sheet1!D2165</f>
        <v>9</v>
      </c>
      <c r="C2164" t="s">
        <v>22</v>
      </c>
    </row>
    <row r="2165" spans="1:3" x14ac:dyDescent="0.25">
      <c r="A2165">
        <f>Sheet1!C2166</f>
        <v>5452</v>
      </c>
      <c r="B2165">
        <f>Sheet1!D2166</f>
        <v>4</v>
      </c>
      <c r="C2165" t="s">
        <v>22</v>
      </c>
    </row>
    <row r="2166" spans="1:3" x14ac:dyDescent="0.25">
      <c r="A2166">
        <f>Sheet1!C2167</f>
        <v>5453</v>
      </c>
      <c r="B2166">
        <f>Sheet1!D2167</f>
        <v>39</v>
      </c>
      <c r="C2166" t="s">
        <v>22</v>
      </c>
    </row>
    <row r="2167" spans="1:3" x14ac:dyDescent="0.25">
      <c r="A2167">
        <f>Sheet1!C2168</f>
        <v>5454</v>
      </c>
      <c r="B2167">
        <f>Sheet1!D2168</f>
        <v>2</v>
      </c>
      <c r="C2167" t="s">
        <v>22</v>
      </c>
    </row>
    <row r="2168" spans="1:3" x14ac:dyDescent="0.25">
      <c r="A2168">
        <f>Sheet1!C2169</f>
        <v>5455</v>
      </c>
      <c r="B2168">
        <f>Sheet1!D2169</f>
        <v>0</v>
      </c>
      <c r="C2168" t="s">
        <v>22</v>
      </c>
    </row>
    <row r="2169" spans="1:3" x14ac:dyDescent="0.25">
      <c r="A2169">
        <f>Sheet1!C2170</f>
        <v>5460</v>
      </c>
      <c r="B2169">
        <f>Sheet1!D2170</f>
        <v>4</v>
      </c>
      <c r="C2169" t="s">
        <v>22</v>
      </c>
    </row>
    <row r="2170" spans="1:3" x14ac:dyDescent="0.25">
      <c r="A2170">
        <f>Sheet1!C2171</f>
        <v>5461</v>
      </c>
      <c r="B2170">
        <f>Sheet1!D2171</f>
        <v>19</v>
      </c>
      <c r="C2170" t="s">
        <v>22</v>
      </c>
    </row>
    <row r="2171" spans="1:3" x14ac:dyDescent="0.25">
      <c r="A2171">
        <f>Sheet1!C2172</f>
        <v>5462</v>
      </c>
      <c r="B2171">
        <f>Sheet1!D2172</f>
        <v>1</v>
      </c>
      <c r="C2171" t="s">
        <v>22</v>
      </c>
    </row>
    <row r="2172" spans="1:3" x14ac:dyDescent="0.25">
      <c r="A2172">
        <f>Sheet1!C2173</f>
        <v>5464</v>
      </c>
      <c r="B2172">
        <f>Sheet1!D2173</f>
        <v>8</v>
      </c>
      <c r="C2172" t="s">
        <v>22</v>
      </c>
    </row>
    <row r="2173" spans="1:3" x14ac:dyDescent="0.25">
      <c r="A2173">
        <f>Sheet1!C2174</f>
        <v>5470</v>
      </c>
      <c r="B2173">
        <f>Sheet1!D2174</f>
        <v>1</v>
      </c>
      <c r="C2173" t="s">
        <v>22</v>
      </c>
    </row>
    <row r="2174" spans="1:3" x14ac:dyDescent="0.25">
      <c r="A2174">
        <f>Sheet1!C2175</f>
        <v>5471</v>
      </c>
      <c r="B2174">
        <f>Sheet1!D2175</f>
        <v>0</v>
      </c>
      <c r="C2174" t="s">
        <v>22</v>
      </c>
    </row>
    <row r="2175" spans="1:3" x14ac:dyDescent="0.25">
      <c r="A2175">
        <f>Sheet1!C2176</f>
        <v>5472</v>
      </c>
      <c r="B2175">
        <f>Sheet1!D2176</f>
        <v>2</v>
      </c>
      <c r="C2175" t="s">
        <v>22</v>
      </c>
    </row>
    <row r="2176" spans="1:3" x14ac:dyDescent="0.25">
      <c r="A2176">
        <f>Sheet1!C2177</f>
        <v>5473</v>
      </c>
      <c r="B2176">
        <f>Sheet1!D2177</f>
        <v>4</v>
      </c>
      <c r="C2176" t="s">
        <v>22</v>
      </c>
    </row>
    <row r="2177" spans="1:3" x14ac:dyDescent="0.25">
      <c r="A2177">
        <f>Sheet1!C2178</f>
        <v>5480</v>
      </c>
      <c r="B2177">
        <f>Sheet1!D2178</f>
        <v>6</v>
      </c>
      <c r="C2177" t="s">
        <v>22</v>
      </c>
    </row>
    <row r="2178" spans="1:3" x14ac:dyDescent="0.25">
      <c r="A2178">
        <f>Sheet1!C2179</f>
        <v>5481</v>
      </c>
      <c r="B2178">
        <f>Sheet1!D2179</f>
        <v>7</v>
      </c>
      <c r="C2178" t="s">
        <v>22</v>
      </c>
    </row>
    <row r="2179" spans="1:3" x14ac:dyDescent="0.25">
      <c r="A2179">
        <f>Sheet1!C2180</f>
        <v>5482</v>
      </c>
      <c r="B2179">
        <f>Sheet1!D2180</f>
        <v>3</v>
      </c>
      <c r="C2179" t="s">
        <v>22</v>
      </c>
    </row>
    <row r="2180" spans="1:3" x14ac:dyDescent="0.25">
      <c r="A2180">
        <f>Sheet1!C2181</f>
        <v>5483</v>
      </c>
      <c r="B2180">
        <f>Sheet1!D2181</f>
        <v>6</v>
      </c>
      <c r="C2180" t="s">
        <v>22</v>
      </c>
    </row>
    <row r="2181" spans="1:3" x14ac:dyDescent="0.25">
      <c r="A2181">
        <f>Sheet1!C2182</f>
        <v>5485</v>
      </c>
      <c r="B2181">
        <f>Sheet1!D2182</f>
        <v>5</v>
      </c>
      <c r="C2181" t="s">
        <v>22</v>
      </c>
    </row>
    <row r="2182" spans="1:3" x14ac:dyDescent="0.25">
      <c r="A2182">
        <f>Sheet1!C2183</f>
        <v>5490</v>
      </c>
      <c r="B2182">
        <f>Sheet1!D2183</f>
        <v>1</v>
      </c>
      <c r="C2182" t="s">
        <v>22</v>
      </c>
    </row>
    <row r="2183" spans="1:3" x14ac:dyDescent="0.25">
      <c r="A2183">
        <f>Sheet1!C2184</f>
        <v>5491</v>
      </c>
      <c r="B2183">
        <f>Sheet1!D2184</f>
        <v>21</v>
      </c>
      <c r="C2183" t="s">
        <v>22</v>
      </c>
    </row>
    <row r="2184" spans="1:3" x14ac:dyDescent="0.25">
      <c r="A2184">
        <f>Sheet1!C2185</f>
        <v>5493</v>
      </c>
      <c r="B2184">
        <f>Sheet1!D2185</f>
        <v>0</v>
      </c>
      <c r="C2184" t="s">
        <v>22</v>
      </c>
    </row>
    <row r="2185" spans="1:3" x14ac:dyDescent="0.25">
      <c r="A2185">
        <f>Sheet1!C2186</f>
        <v>5495</v>
      </c>
      <c r="B2185">
        <f>Sheet1!D2186</f>
        <v>7</v>
      </c>
      <c r="C2185" t="s">
        <v>22</v>
      </c>
    </row>
    <row r="2186" spans="1:3" x14ac:dyDescent="0.25">
      <c r="A2186">
        <f>Sheet1!C2187</f>
        <v>5501</v>
      </c>
      <c r="B2186">
        <f>Sheet1!D2187</f>
        <v>103</v>
      </c>
      <c r="C2186" t="s">
        <v>22</v>
      </c>
    </row>
    <row r="2187" spans="1:3" x14ac:dyDescent="0.25">
      <c r="A2187">
        <f>Sheet1!C2188</f>
        <v>5502</v>
      </c>
      <c r="B2187">
        <f>Sheet1!D2188</f>
        <v>9</v>
      </c>
      <c r="C2187" t="s">
        <v>22</v>
      </c>
    </row>
    <row r="2188" spans="1:3" x14ac:dyDescent="0.25">
      <c r="A2188">
        <f>Sheet1!C2189</f>
        <v>5510</v>
      </c>
      <c r="B2188">
        <f>Sheet1!D2189</f>
        <v>0</v>
      </c>
      <c r="C2188" t="s">
        <v>22</v>
      </c>
    </row>
    <row r="2189" spans="1:3" x14ac:dyDescent="0.25">
      <c r="A2189">
        <f>Sheet1!C2190</f>
        <v>5520</v>
      </c>
      <c r="B2189">
        <f>Sheet1!D2190</f>
        <v>7</v>
      </c>
      <c r="C2189" t="s">
        <v>22</v>
      </c>
    </row>
    <row r="2190" spans="1:3" x14ac:dyDescent="0.25">
      <c r="A2190">
        <f>Sheet1!C2191</f>
        <v>5521</v>
      </c>
      <c r="B2190">
        <f>Sheet1!D2191</f>
        <v>3</v>
      </c>
      <c r="C2190" t="s">
        <v>22</v>
      </c>
    </row>
    <row r="2191" spans="1:3" x14ac:dyDescent="0.25">
      <c r="A2191">
        <f>Sheet1!C2192</f>
        <v>5522</v>
      </c>
      <c r="B2191">
        <f>Sheet1!D2192</f>
        <v>22</v>
      </c>
      <c r="C2191" t="s">
        <v>22</v>
      </c>
    </row>
    <row r="2192" spans="1:3" x14ac:dyDescent="0.25">
      <c r="A2192">
        <f>Sheet1!C2193</f>
        <v>5523</v>
      </c>
      <c r="B2192">
        <f>Sheet1!D2193</f>
        <v>23</v>
      </c>
      <c r="C2192" t="s">
        <v>22</v>
      </c>
    </row>
    <row r="2193" spans="1:3" x14ac:dyDescent="0.25">
      <c r="A2193">
        <f>Sheet1!C2194</f>
        <v>5540</v>
      </c>
      <c r="B2193">
        <f>Sheet1!D2194</f>
        <v>162</v>
      </c>
      <c r="C2193" t="s">
        <v>22</v>
      </c>
    </row>
    <row r="2194" spans="1:3" x14ac:dyDescent="0.25">
      <c r="A2194">
        <f>Sheet1!C2195</f>
        <v>5550</v>
      </c>
      <c r="B2194">
        <f>Sheet1!D2195</f>
        <v>4</v>
      </c>
      <c r="C2194" t="s">
        <v>22</v>
      </c>
    </row>
    <row r="2195" spans="1:3" x14ac:dyDescent="0.25">
      <c r="A2195">
        <f>Sheet1!C2196</f>
        <v>5552</v>
      </c>
      <c r="B2195">
        <f>Sheet1!D2196</f>
        <v>5</v>
      </c>
      <c r="C2195" t="s">
        <v>22</v>
      </c>
    </row>
    <row r="2196" spans="1:3" x14ac:dyDescent="0.25">
      <c r="A2196">
        <f>Sheet1!C2197</f>
        <v>5554</v>
      </c>
      <c r="B2196">
        <f>Sheet1!D2197</f>
        <v>54</v>
      </c>
      <c r="C2196" t="s">
        <v>22</v>
      </c>
    </row>
    <row r="2197" spans="1:3" x14ac:dyDescent="0.25">
      <c r="A2197">
        <f>Sheet1!C2198</f>
        <v>5555</v>
      </c>
      <c r="B2197">
        <f>Sheet1!D2198</f>
        <v>11</v>
      </c>
      <c r="C2197" t="s">
        <v>22</v>
      </c>
    </row>
    <row r="2198" spans="1:3" x14ac:dyDescent="0.25">
      <c r="A2198">
        <f>Sheet1!C2199</f>
        <v>5556</v>
      </c>
      <c r="B2198">
        <f>Sheet1!D2199</f>
        <v>52</v>
      </c>
      <c r="C2198" t="s">
        <v>22</v>
      </c>
    </row>
    <row r="2199" spans="1:3" x14ac:dyDescent="0.25">
      <c r="A2199">
        <f>Sheet1!C2200</f>
        <v>5558</v>
      </c>
      <c r="B2199">
        <f>Sheet1!D2200</f>
        <v>73</v>
      </c>
      <c r="C2199" t="s">
        <v>22</v>
      </c>
    </row>
    <row r="2200" spans="1:3" x14ac:dyDescent="0.25">
      <c r="A2200">
        <f>Sheet1!C2201</f>
        <v>5560</v>
      </c>
      <c r="B2200">
        <f>Sheet1!D2201</f>
        <v>13</v>
      </c>
      <c r="C2200" t="s">
        <v>22</v>
      </c>
    </row>
    <row r="2201" spans="1:3" x14ac:dyDescent="0.25">
      <c r="A2201">
        <f>Sheet1!C2202</f>
        <v>5570</v>
      </c>
      <c r="B2201">
        <f>Sheet1!D2202</f>
        <v>7</v>
      </c>
      <c r="C2201" t="s">
        <v>22</v>
      </c>
    </row>
    <row r="2202" spans="1:3" x14ac:dyDescent="0.25">
      <c r="A2202">
        <f>Sheet1!C2203</f>
        <v>5571</v>
      </c>
      <c r="B2202">
        <f>Sheet1!D2203</f>
        <v>13</v>
      </c>
      <c r="C2202" t="s">
        <v>22</v>
      </c>
    </row>
    <row r="2203" spans="1:3" x14ac:dyDescent="0.25">
      <c r="A2203">
        <f>Sheet1!C2204</f>
        <v>5572</v>
      </c>
      <c r="B2203">
        <f>Sheet1!D2204</f>
        <v>1</v>
      </c>
      <c r="C2203" t="s">
        <v>22</v>
      </c>
    </row>
    <row r="2204" spans="1:3" x14ac:dyDescent="0.25">
      <c r="A2204">
        <f>Sheet1!C2205</f>
        <v>5573</v>
      </c>
      <c r="B2204">
        <f>Sheet1!D2205</f>
        <v>19</v>
      </c>
      <c r="C2204" t="s">
        <v>22</v>
      </c>
    </row>
    <row r="2205" spans="1:3" x14ac:dyDescent="0.25">
      <c r="A2205">
        <f>Sheet1!C2206</f>
        <v>5575</v>
      </c>
      <c r="B2205">
        <f>Sheet1!D2206</f>
        <v>26</v>
      </c>
      <c r="C2205" t="s">
        <v>22</v>
      </c>
    </row>
    <row r="2206" spans="1:3" x14ac:dyDescent="0.25">
      <c r="A2206">
        <f>Sheet1!C2207</f>
        <v>5576</v>
      </c>
      <c r="B2206">
        <f>Sheet1!D2207</f>
        <v>9</v>
      </c>
      <c r="C2206" t="s">
        <v>22</v>
      </c>
    </row>
    <row r="2207" spans="1:3" x14ac:dyDescent="0.25">
      <c r="A2207">
        <f>Sheet1!C2208</f>
        <v>5577</v>
      </c>
      <c r="B2207">
        <f>Sheet1!D2208</f>
        <v>6</v>
      </c>
      <c r="C2207" t="s">
        <v>22</v>
      </c>
    </row>
    <row r="2208" spans="1:3" x14ac:dyDescent="0.25">
      <c r="A2208">
        <f>Sheet1!C2209</f>
        <v>5580</v>
      </c>
      <c r="B2208">
        <f>Sheet1!D2209</f>
        <v>2</v>
      </c>
      <c r="C2208" t="s">
        <v>22</v>
      </c>
    </row>
    <row r="2209" spans="1:3" x14ac:dyDescent="0.25">
      <c r="A2209">
        <f>Sheet1!C2210</f>
        <v>5581</v>
      </c>
      <c r="B2209">
        <f>Sheet1!D2210</f>
        <v>9</v>
      </c>
      <c r="C2209" t="s">
        <v>22</v>
      </c>
    </row>
    <row r="2210" spans="1:3" x14ac:dyDescent="0.25">
      <c r="A2210">
        <f>Sheet1!C2211</f>
        <v>5582</v>
      </c>
      <c r="B2210">
        <f>Sheet1!D2211</f>
        <v>4</v>
      </c>
      <c r="C2210" t="s">
        <v>22</v>
      </c>
    </row>
    <row r="2211" spans="1:3" x14ac:dyDescent="0.25">
      <c r="A2211">
        <f>Sheet1!C2212</f>
        <v>5583</v>
      </c>
      <c r="B2211">
        <f>Sheet1!D2212</f>
        <v>6</v>
      </c>
      <c r="C2211" t="s">
        <v>22</v>
      </c>
    </row>
    <row r="2212" spans="1:3" x14ac:dyDescent="0.25">
      <c r="A2212">
        <f>Sheet1!C2213</f>
        <v>5600</v>
      </c>
      <c r="B2212">
        <f>Sheet1!D2213</f>
        <v>36</v>
      </c>
      <c r="C2212" t="s">
        <v>22</v>
      </c>
    </row>
    <row r="2213" spans="1:3" x14ac:dyDescent="0.25">
      <c r="A2213">
        <f>Sheet1!C2214</f>
        <v>5601</v>
      </c>
      <c r="B2213">
        <f>Sheet1!D2214</f>
        <v>0</v>
      </c>
      <c r="C2213" t="s">
        <v>22</v>
      </c>
    </row>
    <row r="2214" spans="1:3" x14ac:dyDescent="0.25">
      <c r="A2214">
        <f>Sheet1!C2215</f>
        <v>5602</v>
      </c>
      <c r="B2214">
        <f>Sheet1!D2215</f>
        <v>15</v>
      </c>
      <c r="C2214" t="s">
        <v>22</v>
      </c>
    </row>
    <row r="2215" spans="1:3" x14ac:dyDescent="0.25">
      <c r="A2215">
        <f>Sheet1!C2216</f>
        <v>5603</v>
      </c>
      <c r="B2215">
        <f>Sheet1!D2216</f>
        <v>5</v>
      </c>
      <c r="C2215" t="s">
        <v>22</v>
      </c>
    </row>
    <row r="2216" spans="1:3" x14ac:dyDescent="0.25">
      <c r="A2216">
        <f>Sheet1!C2217</f>
        <v>5604</v>
      </c>
      <c r="B2216">
        <f>Sheet1!D2217</f>
        <v>2</v>
      </c>
      <c r="C2216" t="s">
        <v>22</v>
      </c>
    </row>
    <row r="2217" spans="1:3" x14ac:dyDescent="0.25">
      <c r="A2217">
        <f>Sheet1!C2218</f>
        <v>5605</v>
      </c>
      <c r="B2217">
        <f>Sheet1!D2218</f>
        <v>16</v>
      </c>
      <c r="C2217" t="s">
        <v>22</v>
      </c>
    </row>
    <row r="2218" spans="1:3" x14ac:dyDescent="0.25">
      <c r="A2218">
        <f>Sheet1!C2219</f>
        <v>5606</v>
      </c>
      <c r="B2218">
        <f>Sheet1!D2219</f>
        <v>114</v>
      </c>
      <c r="C2218" t="s">
        <v>22</v>
      </c>
    </row>
    <row r="2219" spans="1:3" x14ac:dyDescent="0.25">
      <c r="A2219">
        <f>Sheet1!C2220</f>
        <v>5607</v>
      </c>
      <c r="B2219">
        <f>Sheet1!D2220</f>
        <v>48</v>
      </c>
      <c r="C2219" t="s">
        <v>22</v>
      </c>
    </row>
    <row r="2220" spans="1:3" x14ac:dyDescent="0.25">
      <c r="A2220">
        <f>Sheet1!C2221</f>
        <v>5608</v>
      </c>
      <c r="B2220">
        <f>Sheet1!D2221</f>
        <v>78</v>
      </c>
      <c r="C2220" t="s">
        <v>22</v>
      </c>
    </row>
    <row r="2221" spans="1:3" x14ac:dyDescent="0.25">
      <c r="A2221">
        <f>Sheet1!C2222</f>
        <v>5609</v>
      </c>
      <c r="B2221">
        <f>Sheet1!D2222</f>
        <v>13</v>
      </c>
      <c r="C2221" t="s">
        <v>22</v>
      </c>
    </row>
    <row r="2222" spans="1:3" x14ac:dyDescent="0.25">
      <c r="A2222">
        <f>Sheet1!C2223</f>
        <v>5611</v>
      </c>
      <c r="B2222">
        <f>Sheet1!D2223</f>
        <v>0</v>
      </c>
      <c r="C2222" t="s">
        <v>22</v>
      </c>
    </row>
    <row r="2223" spans="1:3" x14ac:dyDescent="0.25">
      <c r="A2223">
        <f>Sheet1!C2224</f>
        <v>5630</v>
      </c>
      <c r="B2223">
        <f>Sheet1!D2224</f>
        <v>0</v>
      </c>
      <c r="C2223" t="s">
        <v>22</v>
      </c>
    </row>
    <row r="2224" spans="1:3" x14ac:dyDescent="0.25">
      <c r="A2224">
        <f>Sheet1!C2225</f>
        <v>5631</v>
      </c>
      <c r="B2224">
        <f>Sheet1!D2225</f>
        <v>5</v>
      </c>
      <c r="C2224" t="s">
        <v>22</v>
      </c>
    </row>
    <row r="2225" spans="1:3" x14ac:dyDescent="0.25">
      <c r="A2225">
        <f>Sheet1!C2226</f>
        <v>5632</v>
      </c>
      <c r="B2225">
        <f>Sheet1!D2226</f>
        <v>1</v>
      </c>
      <c r="C2225" t="s">
        <v>22</v>
      </c>
    </row>
    <row r="2226" spans="1:3" x14ac:dyDescent="0.25">
      <c r="A2226">
        <f>Sheet1!C2227</f>
        <v>5633</v>
      </c>
      <c r="B2226">
        <f>Sheet1!D2227</f>
        <v>2</v>
      </c>
      <c r="C2226" t="s">
        <v>22</v>
      </c>
    </row>
    <row r="2227" spans="1:3" x14ac:dyDescent="0.25">
      <c r="A2227">
        <f>Sheet1!C2228</f>
        <v>5640</v>
      </c>
      <c r="B2227">
        <f>Sheet1!D2228</f>
        <v>8</v>
      </c>
      <c r="C2227" t="s">
        <v>22</v>
      </c>
    </row>
    <row r="2228" spans="1:3" x14ac:dyDescent="0.25">
      <c r="A2228">
        <f>Sheet1!C2229</f>
        <v>5641</v>
      </c>
      <c r="B2228">
        <f>Sheet1!D2229</f>
        <v>12</v>
      </c>
      <c r="C2228" t="s">
        <v>22</v>
      </c>
    </row>
    <row r="2229" spans="1:3" x14ac:dyDescent="0.25">
      <c r="A2229">
        <f>Sheet1!C2230</f>
        <v>5642</v>
      </c>
      <c r="B2229">
        <f>Sheet1!D2230</f>
        <v>2</v>
      </c>
      <c r="C2229" t="s">
        <v>22</v>
      </c>
    </row>
    <row r="2230" spans="1:3" x14ac:dyDescent="0.25">
      <c r="A2230">
        <f>Sheet1!C2231</f>
        <v>5650</v>
      </c>
      <c r="B2230">
        <f>Sheet1!D2231</f>
        <v>0</v>
      </c>
      <c r="C2230" t="s">
        <v>22</v>
      </c>
    </row>
    <row r="2231" spans="1:3" x14ac:dyDescent="0.25">
      <c r="A2231">
        <f>Sheet1!C2232</f>
        <v>5651</v>
      </c>
      <c r="B2231">
        <f>Sheet1!D2232</f>
        <v>1</v>
      </c>
      <c r="C2231" t="s">
        <v>22</v>
      </c>
    </row>
    <row r="2232" spans="1:3" x14ac:dyDescent="0.25">
      <c r="A2232">
        <f>Sheet1!C2233</f>
        <v>5652</v>
      </c>
      <c r="B2232">
        <f>Sheet1!D2233</f>
        <v>3</v>
      </c>
      <c r="C2232" t="s">
        <v>22</v>
      </c>
    </row>
    <row r="2233" spans="1:3" x14ac:dyDescent="0.25">
      <c r="A2233">
        <f>Sheet1!C2234</f>
        <v>5653</v>
      </c>
      <c r="B2233">
        <f>Sheet1!D2234</f>
        <v>0</v>
      </c>
      <c r="C2233" t="s">
        <v>22</v>
      </c>
    </row>
    <row r="2234" spans="1:3" x14ac:dyDescent="0.25">
      <c r="A2234">
        <f>Sheet1!C2235</f>
        <v>5654</v>
      </c>
      <c r="B2234">
        <f>Sheet1!D2235</f>
        <v>0</v>
      </c>
      <c r="C2234" t="s">
        <v>22</v>
      </c>
    </row>
    <row r="2235" spans="1:3" x14ac:dyDescent="0.25">
      <c r="A2235">
        <f>Sheet1!C2236</f>
        <v>5655</v>
      </c>
      <c r="B2235">
        <f>Sheet1!D2236</f>
        <v>2</v>
      </c>
      <c r="C2235" t="s">
        <v>22</v>
      </c>
    </row>
    <row r="2236" spans="1:3" x14ac:dyDescent="0.25">
      <c r="A2236">
        <f>Sheet1!C2237</f>
        <v>5660</v>
      </c>
      <c r="B2236">
        <f>Sheet1!D2237</f>
        <v>0</v>
      </c>
      <c r="C2236" t="s">
        <v>22</v>
      </c>
    </row>
    <row r="2237" spans="1:3" x14ac:dyDescent="0.25">
      <c r="A2237">
        <f>Sheet1!C2238</f>
        <v>5661</v>
      </c>
      <c r="B2237">
        <f>Sheet1!D2238</f>
        <v>0</v>
      </c>
      <c r="C2237" t="s">
        <v>22</v>
      </c>
    </row>
    <row r="2238" spans="1:3" x14ac:dyDescent="0.25">
      <c r="A2238">
        <f>Sheet1!C2239</f>
        <v>5670</v>
      </c>
      <c r="B2238">
        <f>Sheet1!D2239</f>
        <v>3</v>
      </c>
      <c r="C2238" t="s">
        <v>22</v>
      </c>
    </row>
    <row r="2239" spans="1:3" x14ac:dyDescent="0.25">
      <c r="A2239">
        <f>Sheet1!C2240</f>
        <v>5671</v>
      </c>
      <c r="B2239">
        <f>Sheet1!D2240</f>
        <v>0</v>
      </c>
      <c r="C2239" t="s">
        <v>22</v>
      </c>
    </row>
    <row r="2240" spans="1:3" x14ac:dyDescent="0.25">
      <c r="A2240">
        <f>Sheet1!C2241</f>
        <v>5680</v>
      </c>
      <c r="B2240">
        <f>Sheet1!D2241</f>
        <v>14</v>
      </c>
      <c r="C2240" t="s">
        <v>22</v>
      </c>
    </row>
    <row r="2241" spans="1:3" x14ac:dyDescent="0.25">
      <c r="A2241">
        <f>Sheet1!C2242</f>
        <v>5690</v>
      </c>
      <c r="B2241">
        <f>Sheet1!D2242</f>
        <v>34</v>
      </c>
      <c r="C2241" t="s">
        <v>22</v>
      </c>
    </row>
    <row r="2242" spans="1:3" x14ac:dyDescent="0.25">
      <c r="A2242">
        <f>Sheet1!C2243</f>
        <v>5700</v>
      </c>
      <c r="B2242">
        <f>Sheet1!D2243</f>
        <v>63</v>
      </c>
      <c r="C2242" t="s">
        <v>22</v>
      </c>
    </row>
    <row r="2243" spans="1:3" x14ac:dyDescent="0.25">
      <c r="A2243">
        <f>Sheet1!C2244</f>
        <v>5701</v>
      </c>
      <c r="B2243">
        <f>Sheet1!D2244</f>
        <v>0</v>
      </c>
      <c r="C2243" t="s">
        <v>22</v>
      </c>
    </row>
    <row r="2244" spans="1:3" x14ac:dyDescent="0.25">
      <c r="A2244">
        <f>Sheet1!C2245</f>
        <v>5710</v>
      </c>
      <c r="B2244">
        <f>Sheet1!D2245</f>
        <v>22</v>
      </c>
      <c r="C2244" t="s">
        <v>22</v>
      </c>
    </row>
    <row r="2245" spans="1:3" x14ac:dyDescent="0.25">
      <c r="A2245">
        <f>Sheet1!C2246</f>
        <v>5713</v>
      </c>
      <c r="B2245">
        <f>Sheet1!D2246</f>
        <v>0</v>
      </c>
      <c r="C2245" t="s">
        <v>22</v>
      </c>
    </row>
    <row r="2246" spans="1:3" x14ac:dyDescent="0.25">
      <c r="A2246">
        <f>Sheet1!C2247</f>
        <v>5715</v>
      </c>
      <c r="B2246">
        <f>Sheet1!D2247</f>
        <v>0</v>
      </c>
      <c r="C2246" t="s">
        <v>22</v>
      </c>
    </row>
    <row r="2247" spans="1:3" x14ac:dyDescent="0.25">
      <c r="A2247">
        <f>Sheet1!C2248</f>
        <v>5717</v>
      </c>
      <c r="B2247">
        <f>Sheet1!D2248</f>
        <v>0</v>
      </c>
      <c r="C2247" t="s">
        <v>22</v>
      </c>
    </row>
    <row r="2248" spans="1:3" x14ac:dyDescent="0.25">
      <c r="A2248">
        <f>Sheet1!C2249</f>
        <v>5719</v>
      </c>
      <c r="B2248">
        <f>Sheet1!D2249</f>
        <v>0</v>
      </c>
      <c r="C2248" t="s">
        <v>22</v>
      </c>
    </row>
    <row r="2249" spans="1:3" x14ac:dyDescent="0.25">
      <c r="A2249">
        <f>Sheet1!C2250</f>
        <v>5720</v>
      </c>
      <c r="B2249">
        <f>Sheet1!D2250</f>
        <v>0</v>
      </c>
      <c r="C2249" t="s">
        <v>22</v>
      </c>
    </row>
    <row r="2250" spans="1:3" x14ac:dyDescent="0.25">
      <c r="A2250">
        <f>Sheet1!C2251</f>
        <v>5722</v>
      </c>
      <c r="B2250">
        <f>Sheet1!D2251</f>
        <v>0</v>
      </c>
      <c r="C2250" t="s">
        <v>22</v>
      </c>
    </row>
    <row r="2251" spans="1:3" x14ac:dyDescent="0.25">
      <c r="A2251">
        <f>Sheet1!C2252</f>
        <v>5723</v>
      </c>
      <c r="B2251">
        <f>Sheet1!D2252</f>
        <v>0</v>
      </c>
      <c r="C2251" t="s">
        <v>22</v>
      </c>
    </row>
    <row r="2252" spans="1:3" x14ac:dyDescent="0.25">
      <c r="A2252">
        <f>Sheet1!C2253</f>
        <v>5724</v>
      </c>
      <c r="B2252">
        <f>Sheet1!D2253</f>
        <v>0</v>
      </c>
      <c r="C2252" t="s">
        <v>22</v>
      </c>
    </row>
    <row r="2253" spans="1:3" x14ac:dyDescent="0.25">
      <c r="A2253">
        <f>Sheet1!C2254</f>
        <v>5725</v>
      </c>
      <c r="B2253">
        <f>Sheet1!D2254</f>
        <v>0</v>
      </c>
      <c r="C2253" t="s">
        <v>22</v>
      </c>
    </row>
    <row r="2254" spans="1:3" x14ac:dyDescent="0.25">
      <c r="A2254">
        <f>Sheet1!C2255</f>
        <v>5730</v>
      </c>
      <c r="B2254">
        <f>Sheet1!D2255</f>
        <v>0</v>
      </c>
      <c r="C2254" t="s">
        <v>22</v>
      </c>
    </row>
    <row r="2255" spans="1:3" x14ac:dyDescent="0.25">
      <c r="A2255">
        <f>Sheet1!C2256</f>
        <v>5731</v>
      </c>
      <c r="B2255">
        <f>Sheet1!D2256</f>
        <v>0</v>
      </c>
      <c r="C2255" t="s">
        <v>22</v>
      </c>
    </row>
    <row r="2256" spans="1:3" x14ac:dyDescent="0.25">
      <c r="A2256">
        <f>Sheet1!C2257</f>
        <v>5732</v>
      </c>
      <c r="B2256">
        <f>Sheet1!D2257</f>
        <v>0</v>
      </c>
      <c r="C2256" t="s">
        <v>22</v>
      </c>
    </row>
    <row r="2257" spans="1:3" x14ac:dyDescent="0.25">
      <c r="A2257">
        <f>Sheet1!C2258</f>
        <v>5733</v>
      </c>
      <c r="B2257">
        <f>Sheet1!D2258</f>
        <v>0</v>
      </c>
      <c r="C2257" t="s">
        <v>22</v>
      </c>
    </row>
    <row r="2258" spans="1:3" x14ac:dyDescent="0.25">
      <c r="A2258">
        <f>Sheet1!C2259</f>
        <v>5734</v>
      </c>
      <c r="B2258">
        <f>Sheet1!D2259</f>
        <v>0</v>
      </c>
      <c r="C2258" t="s">
        <v>22</v>
      </c>
    </row>
    <row r="2259" spans="1:3" x14ac:dyDescent="0.25">
      <c r="A2259">
        <f>Sheet1!C2260</f>
        <v>5875</v>
      </c>
      <c r="B2259">
        <f>Sheet1!D2260</f>
        <v>0</v>
      </c>
      <c r="C2259" t="s">
        <v>22</v>
      </c>
    </row>
    <row r="2260" spans="1:3" x14ac:dyDescent="0.25">
      <c r="A2260">
        <f>Sheet1!C2261</f>
        <v>5950</v>
      </c>
      <c r="B2260">
        <f>Sheet1!D2261</f>
        <v>0</v>
      </c>
      <c r="C2260" t="s">
        <v>22</v>
      </c>
    </row>
    <row r="2261" spans="1:3" x14ac:dyDescent="0.25">
      <c r="A2261">
        <f>Sheet1!C2262</f>
        <v>5960</v>
      </c>
      <c r="B2261">
        <f>Sheet1!D2262</f>
        <v>0</v>
      </c>
      <c r="C2261" t="s">
        <v>22</v>
      </c>
    </row>
    <row r="2262" spans="1:3" x14ac:dyDescent="0.25">
      <c r="A2262">
        <f>Sheet1!C2263</f>
        <v>6000</v>
      </c>
      <c r="B2262">
        <f>Sheet1!D2263</f>
        <v>0</v>
      </c>
      <c r="C2262" t="s">
        <v>22</v>
      </c>
    </row>
    <row r="2263" spans="1:3" x14ac:dyDescent="0.25">
      <c r="A2263">
        <f>Sheet1!C2264</f>
        <v>6001</v>
      </c>
      <c r="B2263">
        <f>Sheet1!D2264</f>
        <v>0</v>
      </c>
      <c r="C2263" t="s">
        <v>22</v>
      </c>
    </row>
    <row r="2264" spans="1:3" x14ac:dyDescent="0.25">
      <c r="A2264">
        <f>Sheet1!C2265</f>
        <v>6003</v>
      </c>
      <c r="B2264">
        <f>Sheet1!D2265</f>
        <v>0</v>
      </c>
      <c r="C2264" t="s">
        <v>22</v>
      </c>
    </row>
    <row r="2265" spans="1:3" x14ac:dyDescent="0.25">
      <c r="A2265">
        <f>Sheet1!C2266</f>
        <v>6004</v>
      </c>
      <c r="B2265">
        <f>Sheet1!D2266</f>
        <v>0</v>
      </c>
      <c r="C2265" t="s">
        <v>22</v>
      </c>
    </row>
    <row r="2266" spans="1:3" x14ac:dyDescent="0.25">
      <c r="A2266">
        <f>Sheet1!C2267</f>
        <v>6005</v>
      </c>
      <c r="B2266">
        <f>Sheet1!D2267</f>
        <v>0</v>
      </c>
      <c r="C2266" t="s">
        <v>22</v>
      </c>
    </row>
    <row r="2267" spans="1:3" x14ac:dyDescent="0.25">
      <c r="A2267">
        <f>Sheet1!C2268</f>
        <v>6006</v>
      </c>
      <c r="B2267">
        <f>Sheet1!D2268</f>
        <v>0</v>
      </c>
      <c r="C2267" t="s">
        <v>22</v>
      </c>
    </row>
    <row r="2268" spans="1:3" x14ac:dyDescent="0.25">
      <c r="A2268">
        <f>Sheet1!C2269</f>
        <v>6007</v>
      </c>
      <c r="B2268">
        <f>Sheet1!D2269</f>
        <v>0</v>
      </c>
      <c r="C2268" t="s">
        <v>22</v>
      </c>
    </row>
    <row r="2269" spans="1:3" x14ac:dyDescent="0.25">
      <c r="A2269">
        <f>Sheet1!C2270</f>
        <v>6008</v>
      </c>
      <c r="B2269">
        <f>Sheet1!D2270</f>
        <v>0</v>
      </c>
      <c r="C2269" t="s">
        <v>22</v>
      </c>
    </row>
    <row r="2270" spans="1:3" x14ac:dyDescent="0.25">
      <c r="A2270">
        <f>Sheet1!C2271</f>
        <v>6009</v>
      </c>
      <c r="B2270">
        <f>Sheet1!D2271</f>
        <v>0</v>
      </c>
      <c r="C2270" t="s">
        <v>22</v>
      </c>
    </row>
    <row r="2271" spans="1:3" x14ac:dyDescent="0.25">
      <c r="A2271">
        <f>Sheet1!C2272</f>
        <v>6010</v>
      </c>
      <c r="B2271">
        <f>Sheet1!D2272</f>
        <v>0</v>
      </c>
      <c r="C2271" t="s">
        <v>22</v>
      </c>
    </row>
    <row r="2272" spans="1:3" x14ac:dyDescent="0.25">
      <c r="A2272">
        <f>Sheet1!C2273</f>
        <v>6011</v>
      </c>
      <c r="B2272">
        <f>Sheet1!D2273</f>
        <v>0</v>
      </c>
      <c r="C2272" t="s">
        <v>22</v>
      </c>
    </row>
    <row r="2273" spans="1:3" x14ac:dyDescent="0.25">
      <c r="A2273">
        <f>Sheet1!C2274</f>
        <v>6012</v>
      </c>
      <c r="B2273">
        <f>Sheet1!D2274</f>
        <v>0</v>
      </c>
      <c r="C2273" t="s">
        <v>22</v>
      </c>
    </row>
    <row r="2274" spans="1:3" x14ac:dyDescent="0.25">
      <c r="A2274">
        <f>Sheet1!C2275</f>
        <v>6013</v>
      </c>
      <c r="B2274">
        <f>Sheet1!D2275</f>
        <v>0</v>
      </c>
      <c r="C2274" t="s">
        <v>22</v>
      </c>
    </row>
    <row r="2275" spans="1:3" x14ac:dyDescent="0.25">
      <c r="A2275">
        <f>Sheet1!C2276</f>
        <v>6014</v>
      </c>
      <c r="B2275">
        <f>Sheet1!D2276</f>
        <v>0</v>
      </c>
      <c r="C2275" t="s">
        <v>22</v>
      </c>
    </row>
    <row r="2276" spans="1:3" x14ac:dyDescent="0.25">
      <c r="A2276">
        <f>Sheet1!C2277</f>
        <v>6015</v>
      </c>
      <c r="B2276">
        <f>Sheet1!D2277</f>
        <v>0</v>
      </c>
      <c r="C2276" t="s">
        <v>22</v>
      </c>
    </row>
    <row r="2277" spans="1:3" x14ac:dyDescent="0.25">
      <c r="A2277">
        <f>Sheet1!C2278</f>
        <v>6016</v>
      </c>
      <c r="B2277">
        <f>Sheet1!D2278</f>
        <v>0</v>
      </c>
      <c r="C2277" t="s">
        <v>22</v>
      </c>
    </row>
    <row r="2278" spans="1:3" x14ac:dyDescent="0.25">
      <c r="A2278">
        <f>Sheet1!C2279</f>
        <v>6017</v>
      </c>
      <c r="B2278">
        <f>Sheet1!D2279</f>
        <v>0</v>
      </c>
      <c r="C2278" t="s">
        <v>22</v>
      </c>
    </row>
    <row r="2279" spans="1:3" x14ac:dyDescent="0.25">
      <c r="A2279">
        <f>Sheet1!C2280</f>
        <v>6018</v>
      </c>
      <c r="B2279">
        <f>Sheet1!D2280</f>
        <v>0</v>
      </c>
      <c r="C2279" t="s">
        <v>22</v>
      </c>
    </row>
    <row r="2280" spans="1:3" x14ac:dyDescent="0.25">
      <c r="A2280">
        <f>Sheet1!C2281</f>
        <v>6019</v>
      </c>
      <c r="B2280">
        <f>Sheet1!D2281</f>
        <v>0</v>
      </c>
      <c r="C2280" t="s">
        <v>22</v>
      </c>
    </row>
    <row r="2281" spans="1:3" x14ac:dyDescent="0.25">
      <c r="A2281">
        <f>Sheet1!C2282</f>
        <v>6020</v>
      </c>
      <c r="B2281">
        <f>Sheet1!D2282</f>
        <v>0</v>
      </c>
      <c r="C2281" t="s">
        <v>22</v>
      </c>
    </row>
    <row r="2282" spans="1:3" x14ac:dyDescent="0.25">
      <c r="A2282">
        <f>Sheet1!C2283</f>
        <v>6021</v>
      </c>
      <c r="B2282">
        <f>Sheet1!D2283</f>
        <v>0</v>
      </c>
      <c r="C2282" t="s">
        <v>22</v>
      </c>
    </row>
    <row r="2283" spans="1:3" x14ac:dyDescent="0.25">
      <c r="A2283">
        <f>Sheet1!C2284</f>
        <v>6022</v>
      </c>
      <c r="B2283">
        <f>Sheet1!D2284</f>
        <v>0</v>
      </c>
      <c r="C2283" t="s">
        <v>22</v>
      </c>
    </row>
    <row r="2284" spans="1:3" x14ac:dyDescent="0.25">
      <c r="A2284">
        <f>Sheet1!C2285</f>
        <v>6023</v>
      </c>
      <c r="B2284">
        <f>Sheet1!D2285</f>
        <v>0</v>
      </c>
      <c r="C2284" t="s">
        <v>22</v>
      </c>
    </row>
    <row r="2285" spans="1:3" x14ac:dyDescent="0.25">
      <c r="A2285">
        <f>Sheet1!C2286</f>
        <v>6024</v>
      </c>
      <c r="B2285">
        <f>Sheet1!D2286</f>
        <v>0</v>
      </c>
      <c r="C2285" t="s">
        <v>22</v>
      </c>
    </row>
    <row r="2286" spans="1:3" x14ac:dyDescent="0.25">
      <c r="A2286">
        <f>Sheet1!C2287</f>
        <v>6025</v>
      </c>
      <c r="B2286">
        <f>Sheet1!D2287</f>
        <v>0</v>
      </c>
      <c r="C2286" t="s">
        <v>22</v>
      </c>
    </row>
    <row r="2287" spans="1:3" x14ac:dyDescent="0.25">
      <c r="A2287">
        <f>Sheet1!C2288</f>
        <v>6026</v>
      </c>
      <c r="B2287">
        <f>Sheet1!D2288</f>
        <v>0</v>
      </c>
      <c r="C2287" t="s">
        <v>22</v>
      </c>
    </row>
    <row r="2288" spans="1:3" x14ac:dyDescent="0.25">
      <c r="A2288">
        <f>Sheet1!C2289</f>
        <v>6027</v>
      </c>
      <c r="B2288">
        <f>Sheet1!D2289</f>
        <v>0</v>
      </c>
      <c r="C2288" t="s">
        <v>22</v>
      </c>
    </row>
    <row r="2289" spans="1:3" x14ac:dyDescent="0.25">
      <c r="A2289">
        <f>Sheet1!C2290</f>
        <v>6028</v>
      </c>
      <c r="B2289">
        <f>Sheet1!D2290</f>
        <v>0</v>
      </c>
      <c r="C2289" t="s">
        <v>22</v>
      </c>
    </row>
    <row r="2290" spans="1:3" x14ac:dyDescent="0.25">
      <c r="A2290">
        <f>Sheet1!C2291</f>
        <v>6029</v>
      </c>
      <c r="B2290">
        <f>Sheet1!D2291</f>
        <v>0</v>
      </c>
      <c r="C2290" t="s">
        <v>22</v>
      </c>
    </row>
    <row r="2291" spans="1:3" x14ac:dyDescent="0.25">
      <c r="A2291">
        <f>Sheet1!C2292</f>
        <v>6030</v>
      </c>
      <c r="B2291">
        <f>Sheet1!D2292</f>
        <v>0</v>
      </c>
      <c r="C2291" t="s">
        <v>22</v>
      </c>
    </row>
    <row r="2292" spans="1:3" x14ac:dyDescent="0.25">
      <c r="A2292">
        <f>Sheet1!C2293</f>
        <v>6031</v>
      </c>
      <c r="B2292">
        <f>Sheet1!D2293</f>
        <v>0</v>
      </c>
      <c r="C2292" t="s">
        <v>22</v>
      </c>
    </row>
    <row r="2293" spans="1:3" x14ac:dyDescent="0.25">
      <c r="A2293">
        <f>Sheet1!C2294</f>
        <v>6032</v>
      </c>
      <c r="B2293">
        <f>Sheet1!D2294</f>
        <v>0</v>
      </c>
      <c r="C2293" t="s">
        <v>22</v>
      </c>
    </row>
    <row r="2294" spans="1:3" x14ac:dyDescent="0.25">
      <c r="A2294">
        <f>Sheet1!C2295</f>
        <v>6033</v>
      </c>
      <c r="B2294">
        <f>Sheet1!D2295</f>
        <v>0</v>
      </c>
      <c r="C2294" t="s">
        <v>22</v>
      </c>
    </row>
    <row r="2295" spans="1:3" x14ac:dyDescent="0.25">
      <c r="A2295">
        <f>Sheet1!C2296</f>
        <v>6034</v>
      </c>
      <c r="B2295">
        <f>Sheet1!D2296</f>
        <v>0</v>
      </c>
      <c r="C2295" t="s">
        <v>22</v>
      </c>
    </row>
    <row r="2296" spans="1:3" x14ac:dyDescent="0.25">
      <c r="A2296">
        <f>Sheet1!C2297</f>
        <v>6035</v>
      </c>
      <c r="B2296">
        <f>Sheet1!D2297</f>
        <v>0</v>
      </c>
      <c r="C2296" t="s">
        <v>22</v>
      </c>
    </row>
    <row r="2297" spans="1:3" x14ac:dyDescent="0.25">
      <c r="A2297">
        <f>Sheet1!C2298</f>
        <v>6036</v>
      </c>
      <c r="B2297">
        <f>Sheet1!D2298</f>
        <v>0</v>
      </c>
      <c r="C2297" t="s">
        <v>22</v>
      </c>
    </row>
    <row r="2298" spans="1:3" x14ac:dyDescent="0.25">
      <c r="A2298">
        <f>Sheet1!C2299</f>
        <v>6037</v>
      </c>
      <c r="B2298">
        <f>Sheet1!D2299</f>
        <v>0</v>
      </c>
      <c r="C2298" t="s">
        <v>22</v>
      </c>
    </row>
    <row r="2299" spans="1:3" x14ac:dyDescent="0.25">
      <c r="A2299">
        <f>Sheet1!C2300</f>
        <v>6038</v>
      </c>
      <c r="B2299">
        <f>Sheet1!D2300</f>
        <v>0</v>
      </c>
      <c r="C2299" t="s">
        <v>22</v>
      </c>
    </row>
    <row r="2300" spans="1:3" x14ac:dyDescent="0.25">
      <c r="A2300">
        <f>Sheet1!C2301</f>
        <v>6041</v>
      </c>
      <c r="B2300">
        <f>Sheet1!D2301</f>
        <v>0</v>
      </c>
      <c r="C2300" t="s">
        <v>22</v>
      </c>
    </row>
    <row r="2301" spans="1:3" x14ac:dyDescent="0.25">
      <c r="A2301">
        <f>Sheet1!C2302</f>
        <v>6042</v>
      </c>
      <c r="B2301">
        <f>Sheet1!D2302</f>
        <v>0</v>
      </c>
      <c r="C2301" t="s">
        <v>22</v>
      </c>
    </row>
    <row r="2302" spans="1:3" x14ac:dyDescent="0.25">
      <c r="A2302">
        <f>Sheet1!C2303</f>
        <v>6043</v>
      </c>
      <c r="B2302">
        <f>Sheet1!D2303</f>
        <v>0</v>
      </c>
      <c r="C2302" t="s">
        <v>22</v>
      </c>
    </row>
    <row r="2303" spans="1:3" x14ac:dyDescent="0.25">
      <c r="A2303">
        <f>Sheet1!C2304</f>
        <v>6044</v>
      </c>
      <c r="B2303">
        <f>Sheet1!D2304</f>
        <v>0</v>
      </c>
      <c r="C2303" t="s">
        <v>22</v>
      </c>
    </row>
    <row r="2304" spans="1:3" x14ac:dyDescent="0.25">
      <c r="A2304">
        <f>Sheet1!C2305</f>
        <v>6050</v>
      </c>
      <c r="B2304">
        <f>Sheet1!D2305</f>
        <v>0</v>
      </c>
      <c r="C2304" t="s">
        <v>22</v>
      </c>
    </row>
    <row r="2305" spans="1:3" x14ac:dyDescent="0.25">
      <c r="A2305">
        <f>Sheet1!C2306</f>
        <v>6051</v>
      </c>
      <c r="B2305">
        <f>Sheet1!D2306</f>
        <v>0</v>
      </c>
      <c r="C2305" t="s">
        <v>22</v>
      </c>
    </row>
    <row r="2306" spans="1:3" x14ac:dyDescent="0.25">
      <c r="A2306">
        <f>Sheet1!C2307</f>
        <v>6052</v>
      </c>
      <c r="B2306">
        <f>Sheet1!D2307</f>
        <v>0</v>
      </c>
      <c r="C2306" t="s">
        <v>22</v>
      </c>
    </row>
    <row r="2307" spans="1:3" x14ac:dyDescent="0.25">
      <c r="A2307">
        <f>Sheet1!C2308</f>
        <v>6053</v>
      </c>
      <c r="B2307">
        <f>Sheet1!D2308</f>
        <v>0</v>
      </c>
      <c r="C2307" t="s">
        <v>22</v>
      </c>
    </row>
    <row r="2308" spans="1:3" x14ac:dyDescent="0.25">
      <c r="A2308">
        <f>Sheet1!C2309</f>
        <v>6054</v>
      </c>
      <c r="B2308">
        <f>Sheet1!D2309</f>
        <v>0</v>
      </c>
      <c r="C2308" t="s">
        <v>22</v>
      </c>
    </row>
    <row r="2309" spans="1:3" x14ac:dyDescent="0.25">
      <c r="A2309">
        <f>Sheet1!C2310</f>
        <v>6055</v>
      </c>
      <c r="B2309">
        <f>Sheet1!D2310</f>
        <v>0</v>
      </c>
      <c r="C2309" t="s">
        <v>22</v>
      </c>
    </row>
    <row r="2310" spans="1:3" x14ac:dyDescent="0.25">
      <c r="A2310">
        <f>Sheet1!C2311</f>
        <v>6056</v>
      </c>
      <c r="B2310">
        <f>Sheet1!D2311</f>
        <v>0</v>
      </c>
      <c r="C2310" t="s">
        <v>22</v>
      </c>
    </row>
    <row r="2311" spans="1:3" x14ac:dyDescent="0.25">
      <c r="A2311">
        <f>Sheet1!C2312</f>
        <v>6057</v>
      </c>
      <c r="B2311">
        <f>Sheet1!D2312</f>
        <v>0</v>
      </c>
      <c r="C2311" t="s">
        <v>22</v>
      </c>
    </row>
    <row r="2312" spans="1:3" x14ac:dyDescent="0.25">
      <c r="A2312">
        <f>Sheet1!C2313</f>
        <v>6058</v>
      </c>
      <c r="B2312">
        <f>Sheet1!D2313</f>
        <v>0</v>
      </c>
      <c r="C2312" t="s">
        <v>22</v>
      </c>
    </row>
    <row r="2313" spans="1:3" x14ac:dyDescent="0.25">
      <c r="A2313">
        <f>Sheet1!C2314</f>
        <v>6059</v>
      </c>
      <c r="B2313">
        <f>Sheet1!D2314</f>
        <v>0</v>
      </c>
      <c r="C2313" t="s">
        <v>22</v>
      </c>
    </row>
    <row r="2314" spans="1:3" x14ac:dyDescent="0.25">
      <c r="A2314">
        <f>Sheet1!C2315</f>
        <v>6060</v>
      </c>
      <c r="B2314">
        <f>Sheet1!D2315</f>
        <v>0</v>
      </c>
      <c r="C2314" t="s">
        <v>22</v>
      </c>
    </row>
    <row r="2315" spans="1:3" x14ac:dyDescent="0.25">
      <c r="A2315">
        <f>Sheet1!C2316</f>
        <v>6061</v>
      </c>
      <c r="B2315">
        <f>Sheet1!D2316</f>
        <v>0</v>
      </c>
      <c r="C2315" t="s">
        <v>22</v>
      </c>
    </row>
    <row r="2316" spans="1:3" x14ac:dyDescent="0.25">
      <c r="A2316">
        <f>Sheet1!C2317</f>
        <v>6062</v>
      </c>
      <c r="B2316">
        <f>Sheet1!D2317</f>
        <v>0</v>
      </c>
      <c r="C2316" t="s">
        <v>22</v>
      </c>
    </row>
    <row r="2317" spans="1:3" x14ac:dyDescent="0.25">
      <c r="A2317">
        <f>Sheet1!C2318</f>
        <v>6063</v>
      </c>
      <c r="B2317">
        <f>Sheet1!D2318</f>
        <v>0</v>
      </c>
      <c r="C2317" t="s">
        <v>22</v>
      </c>
    </row>
    <row r="2318" spans="1:3" x14ac:dyDescent="0.25">
      <c r="A2318">
        <f>Sheet1!C2319</f>
        <v>6064</v>
      </c>
      <c r="B2318">
        <f>Sheet1!D2319</f>
        <v>0</v>
      </c>
      <c r="C2318" t="s">
        <v>22</v>
      </c>
    </row>
    <row r="2319" spans="1:3" x14ac:dyDescent="0.25">
      <c r="A2319">
        <f>Sheet1!C2320</f>
        <v>6065</v>
      </c>
      <c r="B2319">
        <f>Sheet1!D2320</f>
        <v>0</v>
      </c>
      <c r="C2319" t="s">
        <v>22</v>
      </c>
    </row>
    <row r="2320" spans="1:3" x14ac:dyDescent="0.25">
      <c r="A2320">
        <f>Sheet1!C2321</f>
        <v>6066</v>
      </c>
      <c r="B2320">
        <f>Sheet1!D2321</f>
        <v>0</v>
      </c>
      <c r="C2320" t="s">
        <v>22</v>
      </c>
    </row>
    <row r="2321" spans="1:3" x14ac:dyDescent="0.25">
      <c r="A2321">
        <f>Sheet1!C2322</f>
        <v>6067</v>
      </c>
      <c r="B2321">
        <f>Sheet1!D2322</f>
        <v>0</v>
      </c>
      <c r="C2321" t="s">
        <v>22</v>
      </c>
    </row>
    <row r="2322" spans="1:3" x14ac:dyDescent="0.25">
      <c r="A2322">
        <f>Sheet1!C2323</f>
        <v>6068</v>
      </c>
      <c r="B2322">
        <f>Sheet1!D2323</f>
        <v>0</v>
      </c>
      <c r="C2322" t="s">
        <v>22</v>
      </c>
    </row>
    <row r="2323" spans="1:3" x14ac:dyDescent="0.25">
      <c r="A2323">
        <f>Sheet1!C2324</f>
        <v>6069</v>
      </c>
      <c r="B2323">
        <f>Sheet1!D2324</f>
        <v>0</v>
      </c>
      <c r="C2323" t="s">
        <v>22</v>
      </c>
    </row>
    <row r="2324" spans="1:3" x14ac:dyDescent="0.25">
      <c r="A2324">
        <f>Sheet1!C2325</f>
        <v>6070</v>
      </c>
      <c r="B2324">
        <f>Sheet1!D2325</f>
        <v>0</v>
      </c>
      <c r="C2324" t="s">
        <v>22</v>
      </c>
    </row>
    <row r="2325" spans="1:3" x14ac:dyDescent="0.25">
      <c r="A2325">
        <f>Sheet1!C2326</f>
        <v>6071</v>
      </c>
      <c r="B2325">
        <f>Sheet1!D2326</f>
        <v>0</v>
      </c>
      <c r="C2325" t="s">
        <v>22</v>
      </c>
    </row>
    <row r="2326" spans="1:3" x14ac:dyDescent="0.25">
      <c r="A2326">
        <f>Sheet1!C2327</f>
        <v>6072</v>
      </c>
      <c r="B2326">
        <f>Sheet1!D2327</f>
        <v>0</v>
      </c>
      <c r="C2326" t="s">
        <v>22</v>
      </c>
    </row>
    <row r="2327" spans="1:3" x14ac:dyDescent="0.25">
      <c r="A2327">
        <f>Sheet1!C2328</f>
        <v>6073</v>
      </c>
      <c r="B2327">
        <f>Sheet1!D2328</f>
        <v>0</v>
      </c>
      <c r="C2327" t="s">
        <v>22</v>
      </c>
    </row>
    <row r="2328" spans="1:3" x14ac:dyDescent="0.25">
      <c r="A2328">
        <f>Sheet1!C2329</f>
        <v>6074</v>
      </c>
      <c r="B2328">
        <f>Sheet1!D2329</f>
        <v>0</v>
      </c>
      <c r="C2328" t="s">
        <v>22</v>
      </c>
    </row>
    <row r="2329" spans="1:3" x14ac:dyDescent="0.25">
      <c r="A2329">
        <f>Sheet1!C2330</f>
        <v>6076</v>
      </c>
      <c r="B2329">
        <f>Sheet1!D2330</f>
        <v>0</v>
      </c>
      <c r="C2329" t="s">
        <v>22</v>
      </c>
    </row>
    <row r="2330" spans="1:3" x14ac:dyDescent="0.25">
      <c r="A2330">
        <f>Sheet1!C2331</f>
        <v>6077</v>
      </c>
      <c r="B2330">
        <f>Sheet1!D2331</f>
        <v>0</v>
      </c>
      <c r="C2330" t="s">
        <v>22</v>
      </c>
    </row>
    <row r="2331" spans="1:3" x14ac:dyDescent="0.25">
      <c r="A2331">
        <f>Sheet1!C2332</f>
        <v>6078</v>
      </c>
      <c r="B2331">
        <f>Sheet1!D2332</f>
        <v>0</v>
      </c>
      <c r="C2331" t="s">
        <v>22</v>
      </c>
    </row>
    <row r="2332" spans="1:3" x14ac:dyDescent="0.25">
      <c r="A2332">
        <f>Sheet1!C2333</f>
        <v>6079</v>
      </c>
      <c r="B2332">
        <f>Sheet1!D2333</f>
        <v>0</v>
      </c>
      <c r="C2332" t="s">
        <v>22</v>
      </c>
    </row>
    <row r="2333" spans="1:3" x14ac:dyDescent="0.25">
      <c r="A2333">
        <f>Sheet1!C2334</f>
        <v>6081</v>
      </c>
      <c r="B2333">
        <f>Sheet1!D2334</f>
        <v>0</v>
      </c>
      <c r="C2333" t="s">
        <v>22</v>
      </c>
    </row>
    <row r="2334" spans="1:3" x14ac:dyDescent="0.25">
      <c r="A2334">
        <f>Sheet1!C2335</f>
        <v>6082</v>
      </c>
      <c r="B2334">
        <f>Sheet1!D2335</f>
        <v>0</v>
      </c>
      <c r="C2334" t="s">
        <v>22</v>
      </c>
    </row>
    <row r="2335" spans="1:3" x14ac:dyDescent="0.25">
      <c r="A2335">
        <f>Sheet1!C2336</f>
        <v>6083</v>
      </c>
      <c r="B2335">
        <f>Sheet1!D2336</f>
        <v>0</v>
      </c>
      <c r="C2335" t="s">
        <v>22</v>
      </c>
    </row>
    <row r="2336" spans="1:3" x14ac:dyDescent="0.25">
      <c r="A2336">
        <f>Sheet1!C2337</f>
        <v>6084</v>
      </c>
      <c r="B2336">
        <f>Sheet1!D2337</f>
        <v>0</v>
      </c>
      <c r="C2336" t="s">
        <v>22</v>
      </c>
    </row>
    <row r="2337" spans="1:3" x14ac:dyDescent="0.25">
      <c r="A2337">
        <f>Sheet1!C2338</f>
        <v>6090</v>
      </c>
      <c r="B2337">
        <f>Sheet1!D2338</f>
        <v>0</v>
      </c>
      <c r="C2337" t="s">
        <v>22</v>
      </c>
    </row>
    <row r="2338" spans="1:3" x14ac:dyDescent="0.25">
      <c r="A2338">
        <f>Sheet1!C2339</f>
        <v>6100</v>
      </c>
      <c r="B2338">
        <f>Sheet1!D2339</f>
        <v>0</v>
      </c>
      <c r="C2338" t="s">
        <v>22</v>
      </c>
    </row>
    <row r="2339" spans="1:3" x14ac:dyDescent="0.25">
      <c r="A2339">
        <f>Sheet1!C2340</f>
        <v>6101</v>
      </c>
      <c r="B2339">
        <f>Sheet1!D2340</f>
        <v>0</v>
      </c>
      <c r="C2339" t="s">
        <v>22</v>
      </c>
    </row>
    <row r="2340" spans="1:3" x14ac:dyDescent="0.25">
      <c r="A2340">
        <f>Sheet1!C2341</f>
        <v>6102</v>
      </c>
      <c r="B2340">
        <f>Sheet1!D2341</f>
        <v>0</v>
      </c>
      <c r="C2340" t="s">
        <v>22</v>
      </c>
    </row>
    <row r="2341" spans="1:3" x14ac:dyDescent="0.25">
      <c r="A2341">
        <f>Sheet1!C2342</f>
        <v>6103</v>
      </c>
      <c r="B2341">
        <f>Sheet1!D2342</f>
        <v>0</v>
      </c>
      <c r="C2341" t="s">
        <v>22</v>
      </c>
    </row>
    <row r="2342" spans="1:3" x14ac:dyDescent="0.25">
      <c r="A2342">
        <f>Sheet1!C2343</f>
        <v>6104</v>
      </c>
      <c r="B2342">
        <f>Sheet1!D2343</f>
        <v>0</v>
      </c>
      <c r="C2342" t="s">
        <v>22</v>
      </c>
    </row>
    <row r="2343" spans="1:3" x14ac:dyDescent="0.25">
      <c r="A2343">
        <f>Sheet1!C2344</f>
        <v>6105</v>
      </c>
      <c r="B2343">
        <f>Sheet1!D2344</f>
        <v>0</v>
      </c>
      <c r="C2343" t="s">
        <v>22</v>
      </c>
    </row>
    <row r="2344" spans="1:3" x14ac:dyDescent="0.25">
      <c r="A2344">
        <f>Sheet1!C2345</f>
        <v>6106</v>
      </c>
      <c r="B2344">
        <f>Sheet1!D2345</f>
        <v>0</v>
      </c>
      <c r="C2344" t="s">
        <v>22</v>
      </c>
    </row>
    <row r="2345" spans="1:3" x14ac:dyDescent="0.25">
      <c r="A2345">
        <f>Sheet1!C2346</f>
        <v>6107</v>
      </c>
      <c r="B2345">
        <f>Sheet1!D2346</f>
        <v>0</v>
      </c>
      <c r="C2345" t="s">
        <v>22</v>
      </c>
    </row>
    <row r="2346" spans="1:3" x14ac:dyDescent="0.25">
      <c r="A2346">
        <f>Sheet1!C2347</f>
        <v>6108</v>
      </c>
      <c r="B2346">
        <f>Sheet1!D2347</f>
        <v>0</v>
      </c>
      <c r="C2346" t="s">
        <v>22</v>
      </c>
    </row>
    <row r="2347" spans="1:3" x14ac:dyDescent="0.25">
      <c r="A2347">
        <f>Sheet1!C2348</f>
        <v>6109</v>
      </c>
      <c r="B2347">
        <f>Sheet1!D2348</f>
        <v>0</v>
      </c>
      <c r="C2347" t="s">
        <v>22</v>
      </c>
    </row>
    <row r="2348" spans="1:3" x14ac:dyDescent="0.25">
      <c r="A2348">
        <f>Sheet1!C2349</f>
        <v>6110</v>
      </c>
      <c r="B2348">
        <f>Sheet1!D2349</f>
        <v>0</v>
      </c>
      <c r="C2348" t="s">
        <v>22</v>
      </c>
    </row>
    <row r="2349" spans="1:3" x14ac:dyDescent="0.25">
      <c r="A2349">
        <f>Sheet1!C2350</f>
        <v>6111</v>
      </c>
      <c r="B2349">
        <f>Sheet1!D2350</f>
        <v>0</v>
      </c>
      <c r="C2349" t="s">
        <v>22</v>
      </c>
    </row>
    <row r="2350" spans="1:3" x14ac:dyDescent="0.25">
      <c r="A2350">
        <f>Sheet1!C2351</f>
        <v>6112</v>
      </c>
      <c r="B2350">
        <f>Sheet1!D2351</f>
        <v>0</v>
      </c>
      <c r="C2350" t="s">
        <v>22</v>
      </c>
    </row>
    <row r="2351" spans="1:3" x14ac:dyDescent="0.25">
      <c r="A2351">
        <f>Sheet1!C2352</f>
        <v>6121</v>
      </c>
      <c r="B2351">
        <f>Sheet1!D2352</f>
        <v>0</v>
      </c>
      <c r="C2351" t="s">
        <v>22</v>
      </c>
    </row>
    <row r="2352" spans="1:3" x14ac:dyDescent="0.25">
      <c r="A2352">
        <f>Sheet1!C2353</f>
        <v>6122</v>
      </c>
      <c r="B2352">
        <f>Sheet1!D2353</f>
        <v>0</v>
      </c>
      <c r="C2352" t="s">
        <v>22</v>
      </c>
    </row>
    <row r="2353" spans="1:3" x14ac:dyDescent="0.25">
      <c r="A2353">
        <f>Sheet1!C2354</f>
        <v>6123</v>
      </c>
      <c r="B2353">
        <f>Sheet1!D2354</f>
        <v>0</v>
      </c>
      <c r="C2353" t="s">
        <v>22</v>
      </c>
    </row>
    <row r="2354" spans="1:3" x14ac:dyDescent="0.25">
      <c r="A2354">
        <f>Sheet1!C2355</f>
        <v>6124</v>
      </c>
      <c r="B2354">
        <f>Sheet1!D2355</f>
        <v>0</v>
      </c>
      <c r="C2354" t="s">
        <v>22</v>
      </c>
    </row>
    <row r="2355" spans="1:3" x14ac:dyDescent="0.25">
      <c r="A2355">
        <f>Sheet1!C2356</f>
        <v>6125</v>
      </c>
      <c r="B2355">
        <f>Sheet1!D2356</f>
        <v>0</v>
      </c>
      <c r="C2355" t="s">
        <v>22</v>
      </c>
    </row>
    <row r="2356" spans="1:3" x14ac:dyDescent="0.25">
      <c r="A2356">
        <f>Sheet1!C2357</f>
        <v>6126</v>
      </c>
      <c r="B2356">
        <f>Sheet1!D2357</f>
        <v>0</v>
      </c>
      <c r="C2356" t="s">
        <v>22</v>
      </c>
    </row>
    <row r="2357" spans="1:3" x14ac:dyDescent="0.25">
      <c r="A2357">
        <f>Sheet1!C2358</f>
        <v>6147</v>
      </c>
      <c r="B2357">
        <f>Sheet1!D2358</f>
        <v>0</v>
      </c>
      <c r="C2357" t="s">
        <v>22</v>
      </c>
    </row>
    <row r="2358" spans="1:3" x14ac:dyDescent="0.25">
      <c r="A2358">
        <f>Sheet1!C2359</f>
        <v>6148</v>
      </c>
      <c r="B2358">
        <f>Sheet1!D2359</f>
        <v>0</v>
      </c>
      <c r="C2358" t="s">
        <v>22</v>
      </c>
    </row>
    <row r="2359" spans="1:3" x14ac:dyDescent="0.25">
      <c r="A2359">
        <f>Sheet1!C2360</f>
        <v>6149</v>
      </c>
      <c r="B2359">
        <f>Sheet1!D2360</f>
        <v>0</v>
      </c>
      <c r="C2359" t="s">
        <v>22</v>
      </c>
    </row>
    <row r="2360" spans="1:3" x14ac:dyDescent="0.25">
      <c r="A2360">
        <f>Sheet1!C2361</f>
        <v>6150</v>
      </c>
      <c r="B2360">
        <f>Sheet1!D2361</f>
        <v>0</v>
      </c>
      <c r="C2360" t="s">
        <v>22</v>
      </c>
    </row>
    <row r="2361" spans="1:3" x14ac:dyDescent="0.25">
      <c r="A2361">
        <f>Sheet1!C2362</f>
        <v>6151</v>
      </c>
      <c r="B2361">
        <f>Sheet1!D2362</f>
        <v>0</v>
      </c>
      <c r="C2361" t="s">
        <v>22</v>
      </c>
    </row>
    <row r="2362" spans="1:3" x14ac:dyDescent="0.25">
      <c r="A2362">
        <f>Sheet1!C2363</f>
        <v>6152</v>
      </c>
      <c r="B2362">
        <f>Sheet1!D2363</f>
        <v>0</v>
      </c>
      <c r="C2362" t="s">
        <v>22</v>
      </c>
    </row>
    <row r="2363" spans="1:3" x14ac:dyDescent="0.25">
      <c r="A2363">
        <f>Sheet1!C2364</f>
        <v>6153</v>
      </c>
      <c r="B2363">
        <f>Sheet1!D2364</f>
        <v>0</v>
      </c>
      <c r="C2363" t="s">
        <v>22</v>
      </c>
    </row>
    <row r="2364" spans="1:3" x14ac:dyDescent="0.25">
      <c r="A2364">
        <f>Sheet1!C2365</f>
        <v>6154</v>
      </c>
      <c r="B2364">
        <f>Sheet1!D2365</f>
        <v>0</v>
      </c>
      <c r="C2364" t="s">
        <v>22</v>
      </c>
    </row>
    <row r="2365" spans="1:3" x14ac:dyDescent="0.25">
      <c r="A2365">
        <f>Sheet1!C2366</f>
        <v>6155</v>
      </c>
      <c r="B2365">
        <f>Sheet1!D2366</f>
        <v>0</v>
      </c>
      <c r="C2365" t="s">
        <v>22</v>
      </c>
    </row>
    <row r="2366" spans="1:3" x14ac:dyDescent="0.25">
      <c r="A2366">
        <f>Sheet1!C2367</f>
        <v>6156</v>
      </c>
      <c r="B2366">
        <f>Sheet1!D2367</f>
        <v>0</v>
      </c>
      <c r="C2366" t="s">
        <v>22</v>
      </c>
    </row>
    <row r="2367" spans="1:3" x14ac:dyDescent="0.25">
      <c r="A2367">
        <f>Sheet1!C2368</f>
        <v>6157</v>
      </c>
      <c r="B2367">
        <f>Sheet1!D2368</f>
        <v>0</v>
      </c>
      <c r="C2367" t="s">
        <v>22</v>
      </c>
    </row>
    <row r="2368" spans="1:3" x14ac:dyDescent="0.25">
      <c r="A2368">
        <f>Sheet1!C2369</f>
        <v>6158</v>
      </c>
      <c r="B2368">
        <f>Sheet1!D2369</f>
        <v>0</v>
      </c>
      <c r="C2368" t="s">
        <v>22</v>
      </c>
    </row>
    <row r="2369" spans="1:3" x14ac:dyDescent="0.25">
      <c r="A2369">
        <f>Sheet1!C2370</f>
        <v>6159</v>
      </c>
      <c r="B2369">
        <f>Sheet1!D2370</f>
        <v>0</v>
      </c>
      <c r="C2369" t="s">
        <v>22</v>
      </c>
    </row>
    <row r="2370" spans="1:3" x14ac:dyDescent="0.25">
      <c r="A2370">
        <f>Sheet1!C2371</f>
        <v>6160</v>
      </c>
      <c r="B2370">
        <f>Sheet1!D2371</f>
        <v>0</v>
      </c>
      <c r="C2370" t="s">
        <v>22</v>
      </c>
    </row>
    <row r="2371" spans="1:3" x14ac:dyDescent="0.25">
      <c r="A2371">
        <f>Sheet1!C2372</f>
        <v>6161</v>
      </c>
      <c r="B2371">
        <f>Sheet1!D2372</f>
        <v>0</v>
      </c>
      <c r="C2371" t="s">
        <v>22</v>
      </c>
    </row>
    <row r="2372" spans="1:3" x14ac:dyDescent="0.25">
      <c r="A2372">
        <f>Sheet1!C2373</f>
        <v>6162</v>
      </c>
      <c r="B2372">
        <f>Sheet1!D2373</f>
        <v>0</v>
      </c>
      <c r="C2372" t="s">
        <v>22</v>
      </c>
    </row>
    <row r="2373" spans="1:3" x14ac:dyDescent="0.25">
      <c r="A2373">
        <f>Sheet1!C2374</f>
        <v>6163</v>
      </c>
      <c r="B2373">
        <f>Sheet1!D2374</f>
        <v>0</v>
      </c>
      <c r="C2373" t="s">
        <v>22</v>
      </c>
    </row>
    <row r="2374" spans="1:3" x14ac:dyDescent="0.25">
      <c r="A2374">
        <f>Sheet1!C2375</f>
        <v>6164</v>
      </c>
      <c r="B2374">
        <f>Sheet1!D2375</f>
        <v>0</v>
      </c>
      <c r="C2374" t="s">
        <v>22</v>
      </c>
    </row>
    <row r="2375" spans="1:3" x14ac:dyDescent="0.25">
      <c r="A2375">
        <f>Sheet1!C2376</f>
        <v>6165</v>
      </c>
      <c r="B2375">
        <f>Sheet1!D2376</f>
        <v>0</v>
      </c>
      <c r="C2375" t="s">
        <v>22</v>
      </c>
    </row>
    <row r="2376" spans="1:3" x14ac:dyDescent="0.25">
      <c r="A2376">
        <f>Sheet1!C2377</f>
        <v>6166</v>
      </c>
      <c r="B2376">
        <f>Sheet1!D2377</f>
        <v>0</v>
      </c>
      <c r="C2376" t="s">
        <v>22</v>
      </c>
    </row>
    <row r="2377" spans="1:3" x14ac:dyDescent="0.25">
      <c r="A2377">
        <f>Sheet1!C2378</f>
        <v>6167</v>
      </c>
      <c r="B2377">
        <f>Sheet1!D2378</f>
        <v>0</v>
      </c>
      <c r="C2377" t="s">
        <v>22</v>
      </c>
    </row>
    <row r="2378" spans="1:3" x14ac:dyDescent="0.25">
      <c r="A2378">
        <f>Sheet1!C2379</f>
        <v>6168</v>
      </c>
      <c r="B2378">
        <f>Sheet1!D2379</f>
        <v>0</v>
      </c>
      <c r="C2378" t="s">
        <v>22</v>
      </c>
    </row>
    <row r="2379" spans="1:3" x14ac:dyDescent="0.25">
      <c r="A2379">
        <f>Sheet1!C2380</f>
        <v>6169</v>
      </c>
      <c r="B2379">
        <f>Sheet1!D2380</f>
        <v>0</v>
      </c>
      <c r="C2379" t="s">
        <v>22</v>
      </c>
    </row>
    <row r="2380" spans="1:3" x14ac:dyDescent="0.25">
      <c r="A2380">
        <f>Sheet1!C2381</f>
        <v>6170</v>
      </c>
      <c r="B2380">
        <f>Sheet1!D2381</f>
        <v>0</v>
      </c>
      <c r="C2380" t="s">
        <v>22</v>
      </c>
    </row>
    <row r="2381" spans="1:3" x14ac:dyDescent="0.25">
      <c r="A2381">
        <f>Sheet1!C2382</f>
        <v>6171</v>
      </c>
      <c r="B2381">
        <f>Sheet1!D2382</f>
        <v>0</v>
      </c>
      <c r="C2381" t="s">
        <v>22</v>
      </c>
    </row>
    <row r="2382" spans="1:3" x14ac:dyDescent="0.25">
      <c r="A2382">
        <f>Sheet1!C2383</f>
        <v>6172</v>
      </c>
      <c r="B2382">
        <f>Sheet1!D2383</f>
        <v>0</v>
      </c>
      <c r="C2382" t="s">
        <v>22</v>
      </c>
    </row>
    <row r="2383" spans="1:3" x14ac:dyDescent="0.25">
      <c r="A2383">
        <f>Sheet1!C2384</f>
        <v>6173</v>
      </c>
      <c r="B2383">
        <f>Sheet1!D2384</f>
        <v>0</v>
      </c>
      <c r="C2383" t="s">
        <v>22</v>
      </c>
    </row>
    <row r="2384" spans="1:3" x14ac:dyDescent="0.25">
      <c r="A2384">
        <f>Sheet1!C2385</f>
        <v>6174</v>
      </c>
      <c r="B2384">
        <f>Sheet1!D2385</f>
        <v>0</v>
      </c>
      <c r="C2384" t="s">
        <v>22</v>
      </c>
    </row>
    <row r="2385" spans="1:3" x14ac:dyDescent="0.25">
      <c r="A2385">
        <f>Sheet1!C2386</f>
        <v>6175</v>
      </c>
      <c r="B2385">
        <f>Sheet1!D2386</f>
        <v>0</v>
      </c>
      <c r="C2385" t="s">
        <v>22</v>
      </c>
    </row>
    <row r="2386" spans="1:3" x14ac:dyDescent="0.25">
      <c r="A2386">
        <f>Sheet1!C2387</f>
        <v>6176</v>
      </c>
      <c r="B2386">
        <f>Sheet1!D2387</f>
        <v>0</v>
      </c>
      <c r="C2386" t="s">
        <v>22</v>
      </c>
    </row>
    <row r="2387" spans="1:3" x14ac:dyDescent="0.25">
      <c r="A2387">
        <f>Sheet1!C2388</f>
        <v>6180</v>
      </c>
      <c r="B2387">
        <f>Sheet1!D2388</f>
        <v>0</v>
      </c>
      <c r="C2387" t="s">
        <v>22</v>
      </c>
    </row>
    <row r="2388" spans="1:3" x14ac:dyDescent="0.25">
      <c r="A2388">
        <f>Sheet1!C2389</f>
        <v>6181</v>
      </c>
      <c r="B2388">
        <f>Sheet1!D2389</f>
        <v>0</v>
      </c>
      <c r="C2388" t="s">
        <v>22</v>
      </c>
    </row>
    <row r="2389" spans="1:3" x14ac:dyDescent="0.25">
      <c r="A2389">
        <f>Sheet1!C2390</f>
        <v>6182</v>
      </c>
      <c r="B2389">
        <f>Sheet1!D2390</f>
        <v>0</v>
      </c>
      <c r="C2389" t="s">
        <v>22</v>
      </c>
    </row>
    <row r="2390" spans="1:3" x14ac:dyDescent="0.25">
      <c r="A2390">
        <f>Sheet1!C2391</f>
        <v>6207</v>
      </c>
      <c r="B2390">
        <f>Sheet1!D2391</f>
        <v>0</v>
      </c>
      <c r="C2390" t="s">
        <v>22</v>
      </c>
    </row>
    <row r="2391" spans="1:3" x14ac:dyDescent="0.25">
      <c r="A2391">
        <f>Sheet1!C2392</f>
        <v>6208</v>
      </c>
      <c r="B2391">
        <f>Sheet1!D2392</f>
        <v>0</v>
      </c>
      <c r="C2391" t="s">
        <v>22</v>
      </c>
    </row>
    <row r="2392" spans="1:3" x14ac:dyDescent="0.25">
      <c r="A2392">
        <f>Sheet1!C2393</f>
        <v>6209</v>
      </c>
      <c r="B2392">
        <f>Sheet1!D2393</f>
        <v>0</v>
      </c>
      <c r="C2392" t="s">
        <v>22</v>
      </c>
    </row>
    <row r="2393" spans="1:3" x14ac:dyDescent="0.25">
      <c r="A2393">
        <f>Sheet1!C2394</f>
        <v>6210</v>
      </c>
      <c r="B2393">
        <f>Sheet1!D2394</f>
        <v>0</v>
      </c>
      <c r="C2393" t="s">
        <v>22</v>
      </c>
    </row>
    <row r="2394" spans="1:3" x14ac:dyDescent="0.25">
      <c r="A2394">
        <f>Sheet1!C2395</f>
        <v>6211</v>
      </c>
      <c r="B2394">
        <f>Sheet1!D2395</f>
        <v>0</v>
      </c>
      <c r="C2394" t="s">
        <v>22</v>
      </c>
    </row>
    <row r="2395" spans="1:3" x14ac:dyDescent="0.25">
      <c r="A2395">
        <f>Sheet1!C2396</f>
        <v>6213</v>
      </c>
      <c r="B2395">
        <f>Sheet1!D2396</f>
        <v>0</v>
      </c>
      <c r="C2395" t="s">
        <v>22</v>
      </c>
    </row>
    <row r="2396" spans="1:3" x14ac:dyDescent="0.25">
      <c r="A2396">
        <f>Sheet1!C2397</f>
        <v>6214</v>
      </c>
      <c r="B2396">
        <f>Sheet1!D2397</f>
        <v>0</v>
      </c>
      <c r="C2396" t="s">
        <v>22</v>
      </c>
    </row>
    <row r="2397" spans="1:3" x14ac:dyDescent="0.25">
      <c r="A2397">
        <f>Sheet1!C2398</f>
        <v>6215</v>
      </c>
      <c r="B2397">
        <f>Sheet1!D2398</f>
        <v>0</v>
      </c>
      <c r="C2397" t="s">
        <v>22</v>
      </c>
    </row>
    <row r="2398" spans="1:3" x14ac:dyDescent="0.25">
      <c r="A2398">
        <f>Sheet1!C2399</f>
        <v>6218</v>
      </c>
      <c r="B2398">
        <f>Sheet1!D2399</f>
        <v>0</v>
      </c>
      <c r="C2398" t="s">
        <v>22</v>
      </c>
    </row>
    <row r="2399" spans="1:3" x14ac:dyDescent="0.25">
      <c r="A2399">
        <f>Sheet1!C2400</f>
        <v>6220</v>
      </c>
      <c r="B2399">
        <f>Sheet1!D2400</f>
        <v>0</v>
      </c>
      <c r="C2399" t="s">
        <v>22</v>
      </c>
    </row>
    <row r="2400" spans="1:3" x14ac:dyDescent="0.25">
      <c r="A2400">
        <f>Sheet1!C2401</f>
        <v>6221</v>
      </c>
      <c r="B2400">
        <f>Sheet1!D2401</f>
        <v>0</v>
      </c>
      <c r="C2400" t="s">
        <v>22</v>
      </c>
    </row>
    <row r="2401" spans="1:3" x14ac:dyDescent="0.25">
      <c r="A2401">
        <f>Sheet1!C2402</f>
        <v>6223</v>
      </c>
      <c r="B2401">
        <f>Sheet1!D2402</f>
        <v>0</v>
      </c>
      <c r="C2401" t="s">
        <v>22</v>
      </c>
    </row>
    <row r="2402" spans="1:3" x14ac:dyDescent="0.25">
      <c r="A2402">
        <f>Sheet1!C2403</f>
        <v>6224</v>
      </c>
      <c r="B2402">
        <f>Sheet1!D2403</f>
        <v>0</v>
      </c>
      <c r="C2402" t="s">
        <v>22</v>
      </c>
    </row>
    <row r="2403" spans="1:3" x14ac:dyDescent="0.25">
      <c r="A2403">
        <f>Sheet1!C2404</f>
        <v>6225</v>
      </c>
      <c r="B2403">
        <f>Sheet1!D2404</f>
        <v>0</v>
      </c>
      <c r="C2403" t="s">
        <v>22</v>
      </c>
    </row>
    <row r="2404" spans="1:3" x14ac:dyDescent="0.25">
      <c r="A2404">
        <f>Sheet1!C2405</f>
        <v>6226</v>
      </c>
      <c r="B2404">
        <f>Sheet1!D2405</f>
        <v>0</v>
      </c>
      <c r="C2404" t="s">
        <v>22</v>
      </c>
    </row>
    <row r="2405" spans="1:3" x14ac:dyDescent="0.25">
      <c r="A2405">
        <f>Sheet1!C2406</f>
        <v>6227</v>
      </c>
      <c r="B2405">
        <f>Sheet1!D2406</f>
        <v>0</v>
      </c>
      <c r="C2405" t="s">
        <v>22</v>
      </c>
    </row>
    <row r="2406" spans="1:3" x14ac:dyDescent="0.25">
      <c r="A2406">
        <f>Sheet1!C2407</f>
        <v>6228</v>
      </c>
      <c r="B2406">
        <f>Sheet1!D2407</f>
        <v>0</v>
      </c>
      <c r="C2406" t="s">
        <v>22</v>
      </c>
    </row>
    <row r="2407" spans="1:3" x14ac:dyDescent="0.25">
      <c r="A2407">
        <f>Sheet1!C2408</f>
        <v>6229</v>
      </c>
      <c r="B2407">
        <f>Sheet1!D2408</f>
        <v>0</v>
      </c>
      <c r="C2407" t="s">
        <v>22</v>
      </c>
    </row>
    <row r="2408" spans="1:3" x14ac:dyDescent="0.25">
      <c r="A2408">
        <f>Sheet1!C2409</f>
        <v>6230</v>
      </c>
      <c r="B2408">
        <f>Sheet1!D2409</f>
        <v>0</v>
      </c>
      <c r="C2408" t="s">
        <v>22</v>
      </c>
    </row>
    <row r="2409" spans="1:3" x14ac:dyDescent="0.25">
      <c r="A2409">
        <f>Sheet1!C2410</f>
        <v>6231</v>
      </c>
      <c r="B2409">
        <f>Sheet1!D2410</f>
        <v>0</v>
      </c>
      <c r="C2409" t="s">
        <v>22</v>
      </c>
    </row>
    <row r="2410" spans="1:3" x14ac:dyDescent="0.25">
      <c r="A2410">
        <f>Sheet1!C2411</f>
        <v>6232</v>
      </c>
      <c r="B2410">
        <f>Sheet1!D2411</f>
        <v>0</v>
      </c>
      <c r="C2410" t="s">
        <v>22</v>
      </c>
    </row>
    <row r="2411" spans="1:3" x14ac:dyDescent="0.25">
      <c r="A2411">
        <f>Sheet1!C2412</f>
        <v>6233</v>
      </c>
      <c r="B2411">
        <f>Sheet1!D2412</f>
        <v>0</v>
      </c>
      <c r="C2411" t="s">
        <v>22</v>
      </c>
    </row>
    <row r="2412" spans="1:3" x14ac:dyDescent="0.25">
      <c r="A2412">
        <f>Sheet1!C2413</f>
        <v>6236</v>
      </c>
      <c r="B2412">
        <f>Sheet1!D2413</f>
        <v>0</v>
      </c>
      <c r="C2412" t="s">
        <v>22</v>
      </c>
    </row>
    <row r="2413" spans="1:3" x14ac:dyDescent="0.25">
      <c r="A2413">
        <f>Sheet1!C2414</f>
        <v>6237</v>
      </c>
      <c r="B2413">
        <f>Sheet1!D2414</f>
        <v>0</v>
      </c>
      <c r="C2413" t="s">
        <v>22</v>
      </c>
    </row>
    <row r="2414" spans="1:3" x14ac:dyDescent="0.25">
      <c r="A2414">
        <f>Sheet1!C2415</f>
        <v>6239</v>
      </c>
      <c r="B2414">
        <f>Sheet1!D2415</f>
        <v>0</v>
      </c>
      <c r="C2414" t="s">
        <v>22</v>
      </c>
    </row>
    <row r="2415" spans="1:3" x14ac:dyDescent="0.25">
      <c r="A2415">
        <f>Sheet1!C2416</f>
        <v>6240</v>
      </c>
      <c r="B2415">
        <f>Sheet1!D2416</f>
        <v>0</v>
      </c>
      <c r="C2415" t="s">
        <v>22</v>
      </c>
    </row>
    <row r="2416" spans="1:3" x14ac:dyDescent="0.25">
      <c r="A2416">
        <f>Sheet1!C2417</f>
        <v>6243</v>
      </c>
      <c r="B2416">
        <f>Sheet1!D2417</f>
        <v>0</v>
      </c>
      <c r="C2416" t="s">
        <v>22</v>
      </c>
    </row>
    <row r="2417" spans="1:3" x14ac:dyDescent="0.25">
      <c r="A2417">
        <f>Sheet1!C2418</f>
        <v>6244</v>
      </c>
      <c r="B2417">
        <f>Sheet1!D2418</f>
        <v>0</v>
      </c>
      <c r="C2417" t="s">
        <v>22</v>
      </c>
    </row>
    <row r="2418" spans="1:3" x14ac:dyDescent="0.25">
      <c r="A2418">
        <f>Sheet1!C2419</f>
        <v>6251</v>
      </c>
      <c r="B2418">
        <f>Sheet1!D2419</f>
        <v>0</v>
      </c>
      <c r="C2418" t="s">
        <v>22</v>
      </c>
    </row>
    <row r="2419" spans="1:3" x14ac:dyDescent="0.25">
      <c r="A2419">
        <f>Sheet1!C2420</f>
        <v>6252</v>
      </c>
      <c r="B2419">
        <f>Sheet1!D2420</f>
        <v>0</v>
      </c>
      <c r="C2419" t="s">
        <v>22</v>
      </c>
    </row>
    <row r="2420" spans="1:3" x14ac:dyDescent="0.25">
      <c r="A2420">
        <f>Sheet1!C2421</f>
        <v>6253</v>
      </c>
      <c r="B2420">
        <f>Sheet1!D2421</f>
        <v>0</v>
      </c>
      <c r="C2420" t="s">
        <v>22</v>
      </c>
    </row>
    <row r="2421" spans="1:3" x14ac:dyDescent="0.25">
      <c r="A2421">
        <f>Sheet1!C2422</f>
        <v>6254</v>
      </c>
      <c r="B2421">
        <f>Sheet1!D2422</f>
        <v>0</v>
      </c>
      <c r="C2421" t="s">
        <v>22</v>
      </c>
    </row>
    <row r="2422" spans="1:3" x14ac:dyDescent="0.25">
      <c r="A2422">
        <f>Sheet1!C2423</f>
        <v>6255</v>
      </c>
      <c r="B2422">
        <f>Sheet1!D2423</f>
        <v>0</v>
      </c>
      <c r="C2422" t="s">
        <v>22</v>
      </c>
    </row>
    <row r="2423" spans="1:3" x14ac:dyDescent="0.25">
      <c r="A2423">
        <f>Sheet1!C2424</f>
        <v>6256</v>
      </c>
      <c r="B2423">
        <f>Sheet1!D2424</f>
        <v>0</v>
      </c>
      <c r="C2423" t="s">
        <v>22</v>
      </c>
    </row>
    <row r="2424" spans="1:3" x14ac:dyDescent="0.25">
      <c r="A2424">
        <f>Sheet1!C2425</f>
        <v>6258</v>
      </c>
      <c r="B2424">
        <f>Sheet1!D2425</f>
        <v>0</v>
      </c>
      <c r="C2424" t="s">
        <v>22</v>
      </c>
    </row>
    <row r="2425" spans="1:3" x14ac:dyDescent="0.25">
      <c r="A2425">
        <f>Sheet1!C2426</f>
        <v>6260</v>
      </c>
      <c r="B2425">
        <f>Sheet1!D2426</f>
        <v>0</v>
      </c>
      <c r="C2425" t="s">
        <v>22</v>
      </c>
    </row>
    <row r="2426" spans="1:3" x14ac:dyDescent="0.25">
      <c r="A2426">
        <f>Sheet1!C2427</f>
        <v>6262</v>
      </c>
      <c r="B2426">
        <f>Sheet1!D2427</f>
        <v>0</v>
      </c>
      <c r="C2426" t="s">
        <v>22</v>
      </c>
    </row>
    <row r="2427" spans="1:3" x14ac:dyDescent="0.25">
      <c r="A2427">
        <f>Sheet1!C2428</f>
        <v>6271</v>
      </c>
      <c r="B2427">
        <f>Sheet1!D2428</f>
        <v>0</v>
      </c>
      <c r="C2427" t="s">
        <v>22</v>
      </c>
    </row>
    <row r="2428" spans="1:3" x14ac:dyDescent="0.25">
      <c r="A2428">
        <f>Sheet1!C2429</f>
        <v>6275</v>
      </c>
      <c r="B2428">
        <f>Sheet1!D2429</f>
        <v>0</v>
      </c>
      <c r="C2428" t="s">
        <v>22</v>
      </c>
    </row>
    <row r="2429" spans="1:3" x14ac:dyDescent="0.25">
      <c r="A2429">
        <f>Sheet1!C2430</f>
        <v>6280</v>
      </c>
      <c r="B2429">
        <f>Sheet1!D2430</f>
        <v>0</v>
      </c>
      <c r="C2429" t="s">
        <v>22</v>
      </c>
    </row>
    <row r="2430" spans="1:3" x14ac:dyDescent="0.25">
      <c r="A2430">
        <f>Sheet1!C2431</f>
        <v>6281</v>
      </c>
      <c r="B2430">
        <f>Sheet1!D2431</f>
        <v>0</v>
      </c>
      <c r="C2430" t="s">
        <v>22</v>
      </c>
    </row>
    <row r="2431" spans="1:3" x14ac:dyDescent="0.25">
      <c r="A2431">
        <f>Sheet1!C2432</f>
        <v>6282</v>
      </c>
      <c r="B2431">
        <f>Sheet1!D2432</f>
        <v>0</v>
      </c>
      <c r="C2431" t="s">
        <v>22</v>
      </c>
    </row>
    <row r="2432" spans="1:3" x14ac:dyDescent="0.25">
      <c r="A2432">
        <f>Sheet1!C2433</f>
        <v>6284</v>
      </c>
      <c r="B2432">
        <f>Sheet1!D2433</f>
        <v>0</v>
      </c>
      <c r="C2432" t="s">
        <v>22</v>
      </c>
    </row>
    <row r="2433" spans="1:3" x14ac:dyDescent="0.25">
      <c r="A2433">
        <f>Sheet1!C2434</f>
        <v>6285</v>
      </c>
      <c r="B2433">
        <f>Sheet1!D2434</f>
        <v>0</v>
      </c>
      <c r="C2433" t="s">
        <v>22</v>
      </c>
    </row>
    <row r="2434" spans="1:3" x14ac:dyDescent="0.25">
      <c r="A2434">
        <f>Sheet1!C2435</f>
        <v>6286</v>
      </c>
      <c r="B2434">
        <f>Sheet1!D2435</f>
        <v>0</v>
      </c>
      <c r="C2434" t="s">
        <v>22</v>
      </c>
    </row>
    <row r="2435" spans="1:3" x14ac:dyDescent="0.25">
      <c r="A2435">
        <f>Sheet1!C2436</f>
        <v>6288</v>
      </c>
      <c r="B2435">
        <f>Sheet1!D2436</f>
        <v>0</v>
      </c>
      <c r="C2435" t="s">
        <v>22</v>
      </c>
    </row>
    <row r="2436" spans="1:3" x14ac:dyDescent="0.25">
      <c r="A2436">
        <f>Sheet1!C2437</f>
        <v>6290</v>
      </c>
      <c r="B2436">
        <f>Sheet1!D2437</f>
        <v>0</v>
      </c>
      <c r="C2436" t="s">
        <v>22</v>
      </c>
    </row>
    <row r="2437" spans="1:3" x14ac:dyDescent="0.25">
      <c r="A2437">
        <f>Sheet1!C2438</f>
        <v>6302</v>
      </c>
      <c r="B2437">
        <f>Sheet1!D2438</f>
        <v>0</v>
      </c>
      <c r="C2437" t="s">
        <v>22</v>
      </c>
    </row>
    <row r="2438" spans="1:3" x14ac:dyDescent="0.25">
      <c r="A2438">
        <f>Sheet1!C2439</f>
        <v>6304</v>
      </c>
      <c r="B2438">
        <f>Sheet1!D2439</f>
        <v>0</v>
      </c>
      <c r="C2438" t="s">
        <v>22</v>
      </c>
    </row>
    <row r="2439" spans="1:3" x14ac:dyDescent="0.25">
      <c r="A2439">
        <f>Sheet1!C2440</f>
        <v>6306</v>
      </c>
      <c r="B2439">
        <f>Sheet1!D2440</f>
        <v>0</v>
      </c>
      <c r="C2439" t="s">
        <v>22</v>
      </c>
    </row>
    <row r="2440" spans="1:3" x14ac:dyDescent="0.25">
      <c r="A2440">
        <f>Sheet1!C2441</f>
        <v>6308</v>
      </c>
      <c r="B2440">
        <f>Sheet1!D2441</f>
        <v>0</v>
      </c>
      <c r="C2440" t="s">
        <v>22</v>
      </c>
    </row>
    <row r="2441" spans="1:3" x14ac:dyDescent="0.25">
      <c r="A2441">
        <f>Sheet1!C2442</f>
        <v>6309</v>
      </c>
      <c r="B2441">
        <f>Sheet1!D2442</f>
        <v>0</v>
      </c>
      <c r="C2441" t="s">
        <v>22</v>
      </c>
    </row>
    <row r="2442" spans="1:3" x14ac:dyDescent="0.25">
      <c r="A2442">
        <f>Sheet1!C2443</f>
        <v>6311</v>
      </c>
      <c r="B2442">
        <f>Sheet1!D2443</f>
        <v>0</v>
      </c>
      <c r="C2442" t="s">
        <v>22</v>
      </c>
    </row>
    <row r="2443" spans="1:3" x14ac:dyDescent="0.25">
      <c r="A2443">
        <f>Sheet1!C2444</f>
        <v>6312</v>
      </c>
      <c r="B2443">
        <f>Sheet1!D2444</f>
        <v>0</v>
      </c>
      <c r="C2443" t="s">
        <v>22</v>
      </c>
    </row>
    <row r="2444" spans="1:3" x14ac:dyDescent="0.25">
      <c r="A2444">
        <f>Sheet1!C2445</f>
        <v>6313</v>
      </c>
      <c r="B2444">
        <f>Sheet1!D2445</f>
        <v>0</v>
      </c>
      <c r="C2444" t="s">
        <v>22</v>
      </c>
    </row>
    <row r="2445" spans="1:3" x14ac:dyDescent="0.25">
      <c r="A2445">
        <f>Sheet1!C2446</f>
        <v>6315</v>
      </c>
      <c r="B2445">
        <f>Sheet1!D2446</f>
        <v>0</v>
      </c>
      <c r="C2445" t="s">
        <v>22</v>
      </c>
    </row>
    <row r="2446" spans="1:3" x14ac:dyDescent="0.25">
      <c r="A2446">
        <f>Sheet1!C2447</f>
        <v>6316</v>
      </c>
      <c r="B2446">
        <f>Sheet1!D2447</f>
        <v>0</v>
      </c>
      <c r="C2446" t="s">
        <v>22</v>
      </c>
    </row>
    <row r="2447" spans="1:3" x14ac:dyDescent="0.25">
      <c r="A2447">
        <f>Sheet1!C2448</f>
        <v>6317</v>
      </c>
      <c r="B2447">
        <f>Sheet1!D2448</f>
        <v>0</v>
      </c>
      <c r="C2447" t="s">
        <v>22</v>
      </c>
    </row>
    <row r="2448" spans="1:3" x14ac:dyDescent="0.25">
      <c r="A2448">
        <f>Sheet1!C2449</f>
        <v>6318</v>
      </c>
      <c r="B2448">
        <f>Sheet1!D2449</f>
        <v>0</v>
      </c>
      <c r="C2448" t="s">
        <v>22</v>
      </c>
    </row>
    <row r="2449" spans="1:3" x14ac:dyDescent="0.25">
      <c r="A2449">
        <f>Sheet1!C2450</f>
        <v>6320</v>
      </c>
      <c r="B2449">
        <f>Sheet1!D2450</f>
        <v>0</v>
      </c>
      <c r="C2449" t="s">
        <v>22</v>
      </c>
    </row>
    <row r="2450" spans="1:3" x14ac:dyDescent="0.25">
      <c r="A2450">
        <f>Sheet1!C2451</f>
        <v>6321</v>
      </c>
      <c r="B2450">
        <f>Sheet1!D2451</f>
        <v>0</v>
      </c>
      <c r="C2450" t="s">
        <v>22</v>
      </c>
    </row>
    <row r="2451" spans="1:3" x14ac:dyDescent="0.25">
      <c r="A2451">
        <f>Sheet1!C2452</f>
        <v>6322</v>
      </c>
      <c r="B2451">
        <f>Sheet1!D2452</f>
        <v>0</v>
      </c>
      <c r="C2451" t="s">
        <v>22</v>
      </c>
    </row>
    <row r="2452" spans="1:3" x14ac:dyDescent="0.25">
      <c r="A2452">
        <f>Sheet1!C2453</f>
        <v>6323</v>
      </c>
      <c r="B2452">
        <f>Sheet1!D2453</f>
        <v>0</v>
      </c>
      <c r="C2452" t="s">
        <v>22</v>
      </c>
    </row>
    <row r="2453" spans="1:3" x14ac:dyDescent="0.25">
      <c r="A2453">
        <f>Sheet1!C2454</f>
        <v>6324</v>
      </c>
      <c r="B2453">
        <f>Sheet1!D2454</f>
        <v>0</v>
      </c>
      <c r="C2453" t="s">
        <v>22</v>
      </c>
    </row>
    <row r="2454" spans="1:3" x14ac:dyDescent="0.25">
      <c r="A2454">
        <f>Sheet1!C2455</f>
        <v>6326</v>
      </c>
      <c r="B2454">
        <f>Sheet1!D2455</f>
        <v>0</v>
      </c>
      <c r="C2454" t="s">
        <v>22</v>
      </c>
    </row>
    <row r="2455" spans="1:3" x14ac:dyDescent="0.25">
      <c r="A2455">
        <f>Sheet1!C2456</f>
        <v>6327</v>
      </c>
      <c r="B2455">
        <f>Sheet1!D2456</f>
        <v>0</v>
      </c>
      <c r="C2455" t="s">
        <v>22</v>
      </c>
    </row>
    <row r="2456" spans="1:3" x14ac:dyDescent="0.25">
      <c r="A2456">
        <f>Sheet1!C2457</f>
        <v>6328</v>
      </c>
      <c r="B2456">
        <f>Sheet1!D2457</f>
        <v>0</v>
      </c>
      <c r="C2456" t="s">
        <v>22</v>
      </c>
    </row>
    <row r="2457" spans="1:3" x14ac:dyDescent="0.25">
      <c r="A2457">
        <f>Sheet1!C2458</f>
        <v>6330</v>
      </c>
      <c r="B2457">
        <f>Sheet1!D2458</f>
        <v>0</v>
      </c>
      <c r="C2457" t="s">
        <v>22</v>
      </c>
    </row>
    <row r="2458" spans="1:3" x14ac:dyDescent="0.25">
      <c r="A2458">
        <f>Sheet1!C2459</f>
        <v>6331</v>
      </c>
      <c r="B2458">
        <f>Sheet1!D2459</f>
        <v>0</v>
      </c>
      <c r="C2458" t="s">
        <v>22</v>
      </c>
    </row>
    <row r="2459" spans="1:3" x14ac:dyDescent="0.25">
      <c r="A2459">
        <f>Sheet1!C2460</f>
        <v>6332</v>
      </c>
      <c r="B2459">
        <f>Sheet1!D2460</f>
        <v>0</v>
      </c>
      <c r="C2459" t="s">
        <v>22</v>
      </c>
    </row>
    <row r="2460" spans="1:3" x14ac:dyDescent="0.25">
      <c r="A2460">
        <f>Sheet1!C2461</f>
        <v>6333</v>
      </c>
      <c r="B2460">
        <f>Sheet1!D2461</f>
        <v>0</v>
      </c>
      <c r="C2460" t="s">
        <v>22</v>
      </c>
    </row>
    <row r="2461" spans="1:3" x14ac:dyDescent="0.25">
      <c r="A2461">
        <f>Sheet1!C2462</f>
        <v>6335</v>
      </c>
      <c r="B2461">
        <f>Sheet1!D2462</f>
        <v>0</v>
      </c>
      <c r="C2461" t="s">
        <v>22</v>
      </c>
    </row>
    <row r="2462" spans="1:3" x14ac:dyDescent="0.25">
      <c r="A2462">
        <f>Sheet1!C2463</f>
        <v>6336</v>
      </c>
      <c r="B2462">
        <f>Sheet1!D2463</f>
        <v>0</v>
      </c>
      <c r="C2462" t="s">
        <v>22</v>
      </c>
    </row>
    <row r="2463" spans="1:3" x14ac:dyDescent="0.25">
      <c r="A2463">
        <f>Sheet1!C2464</f>
        <v>6337</v>
      </c>
      <c r="B2463">
        <f>Sheet1!D2464</f>
        <v>0</v>
      </c>
      <c r="C2463" t="s">
        <v>22</v>
      </c>
    </row>
    <row r="2464" spans="1:3" x14ac:dyDescent="0.25">
      <c r="A2464">
        <f>Sheet1!C2465</f>
        <v>6338</v>
      </c>
      <c r="B2464">
        <f>Sheet1!D2465</f>
        <v>0</v>
      </c>
      <c r="C2464" t="s">
        <v>22</v>
      </c>
    </row>
    <row r="2465" spans="1:3" x14ac:dyDescent="0.25">
      <c r="A2465">
        <f>Sheet1!C2466</f>
        <v>6341</v>
      </c>
      <c r="B2465">
        <f>Sheet1!D2466</f>
        <v>0</v>
      </c>
      <c r="C2465" t="s">
        <v>22</v>
      </c>
    </row>
    <row r="2466" spans="1:3" x14ac:dyDescent="0.25">
      <c r="A2466">
        <f>Sheet1!C2467</f>
        <v>6343</v>
      </c>
      <c r="B2466">
        <f>Sheet1!D2467</f>
        <v>0</v>
      </c>
      <c r="C2466" t="s">
        <v>22</v>
      </c>
    </row>
    <row r="2467" spans="1:3" x14ac:dyDescent="0.25">
      <c r="A2467">
        <f>Sheet1!C2468</f>
        <v>6346</v>
      </c>
      <c r="B2467">
        <f>Sheet1!D2468</f>
        <v>0</v>
      </c>
      <c r="C2467" t="s">
        <v>22</v>
      </c>
    </row>
    <row r="2468" spans="1:3" x14ac:dyDescent="0.25">
      <c r="A2468">
        <f>Sheet1!C2469</f>
        <v>6348</v>
      </c>
      <c r="B2468">
        <f>Sheet1!D2469</f>
        <v>0</v>
      </c>
      <c r="C2468" t="s">
        <v>22</v>
      </c>
    </row>
    <row r="2469" spans="1:3" x14ac:dyDescent="0.25">
      <c r="A2469">
        <f>Sheet1!C2470</f>
        <v>6350</v>
      </c>
      <c r="B2469">
        <f>Sheet1!D2470</f>
        <v>0</v>
      </c>
      <c r="C2469" t="s">
        <v>22</v>
      </c>
    </row>
    <row r="2470" spans="1:3" x14ac:dyDescent="0.25">
      <c r="A2470">
        <f>Sheet1!C2471</f>
        <v>6351</v>
      </c>
      <c r="B2470">
        <f>Sheet1!D2471</f>
        <v>0</v>
      </c>
      <c r="C2470" t="s">
        <v>22</v>
      </c>
    </row>
    <row r="2471" spans="1:3" x14ac:dyDescent="0.25">
      <c r="A2471">
        <f>Sheet1!C2472</f>
        <v>6352</v>
      </c>
      <c r="B2471">
        <f>Sheet1!D2472</f>
        <v>0</v>
      </c>
      <c r="C2471" t="s">
        <v>22</v>
      </c>
    </row>
    <row r="2472" spans="1:3" x14ac:dyDescent="0.25">
      <c r="A2472">
        <f>Sheet1!C2473</f>
        <v>6353</v>
      </c>
      <c r="B2472">
        <f>Sheet1!D2473</f>
        <v>0</v>
      </c>
      <c r="C2472" t="s">
        <v>22</v>
      </c>
    </row>
    <row r="2473" spans="1:3" x14ac:dyDescent="0.25">
      <c r="A2473">
        <f>Sheet1!C2474</f>
        <v>6355</v>
      </c>
      <c r="B2473">
        <f>Sheet1!D2474</f>
        <v>0</v>
      </c>
      <c r="C2473" t="s">
        <v>22</v>
      </c>
    </row>
    <row r="2474" spans="1:3" x14ac:dyDescent="0.25">
      <c r="A2474">
        <f>Sheet1!C2475</f>
        <v>6356</v>
      </c>
      <c r="B2474">
        <f>Sheet1!D2475</f>
        <v>0</v>
      </c>
      <c r="C2474" t="s">
        <v>22</v>
      </c>
    </row>
    <row r="2475" spans="1:3" x14ac:dyDescent="0.25">
      <c r="A2475">
        <f>Sheet1!C2476</f>
        <v>6357</v>
      </c>
      <c r="B2475">
        <f>Sheet1!D2476</f>
        <v>0</v>
      </c>
      <c r="C2475" t="s">
        <v>22</v>
      </c>
    </row>
    <row r="2476" spans="1:3" x14ac:dyDescent="0.25">
      <c r="A2476">
        <f>Sheet1!C2477</f>
        <v>6358</v>
      </c>
      <c r="B2476">
        <f>Sheet1!D2477</f>
        <v>0</v>
      </c>
      <c r="C2476" t="s">
        <v>22</v>
      </c>
    </row>
    <row r="2477" spans="1:3" x14ac:dyDescent="0.25">
      <c r="A2477">
        <f>Sheet1!C2478</f>
        <v>6359</v>
      </c>
      <c r="B2477">
        <f>Sheet1!D2478</f>
        <v>0</v>
      </c>
      <c r="C2477" t="s">
        <v>22</v>
      </c>
    </row>
    <row r="2478" spans="1:3" x14ac:dyDescent="0.25">
      <c r="A2478">
        <f>Sheet1!C2479</f>
        <v>6361</v>
      </c>
      <c r="B2478">
        <f>Sheet1!D2479</f>
        <v>0</v>
      </c>
      <c r="C2478" t="s">
        <v>22</v>
      </c>
    </row>
    <row r="2479" spans="1:3" x14ac:dyDescent="0.25">
      <c r="A2479">
        <f>Sheet1!C2480</f>
        <v>6363</v>
      </c>
      <c r="B2479">
        <f>Sheet1!D2480</f>
        <v>0</v>
      </c>
      <c r="C2479" t="s">
        <v>22</v>
      </c>
    </row>
    <row r="2480" spans="1:3" x14ac:dyDescent="0.25">
      <c r="A2480">
        <f>Sheet1!C2481</f>
        <v>6365</v>
      </c>
      <c r="B2480">
        <f>Sheet1!D2481</f>
        <v>0</v>
      </c>
      <c r="C2480" t="s">
        <v>22</v>
      </c>
    </row>
    <row r="2481" spans="1:3" x14ac:dyDescent="0.25">
      <c r="A2481">
        <f>Sheet1!C2482</f>
        <v>6367</v>
      </c>
      <c r="B2481">
        <f>Sheet1!D2482</f>
        <v>0</v>
      </c>
      <c r="C2481" t="s">
        <v>22</v>
      </c>
    </row>
    <row r="2482" spans="1:3" x14ac:dyDescent="0.25">
      <c r="A2482">
        <f>Sheet1!C2483</f>
        <v>6368</v>
      </c>
      <c r="B2482">
        <f>Sheet1!D2483</f>
        <v>0</v>
      </c>
      <c r="C2482" t="s">
        <v>22</v>
      </c>
    </row>
    <row r="2483" spans="1:3" x14ac:dyDescent="0.25">
      <c r="A2483">
        <f>Sheet1!C2484</f>
        <v>6369</v>
      </c>
      <c r="B2483">
        <f>Sheet1!D2484</f>
        <v>0</v>
      </c>
      <c r="C2483" t="s">
        <v>22</v>
      </c>
    </row>
    <row r="2484" spans="1:3" x14ac:dyDescent="0.25">
      <c r="A2484">
        <f>Sheet1!C2485</f>
        <v>6370</v>
      </c>
      <c r="B2484">
        <f>Sheet1!D2485</f>
        <v>0</v>
      </c>
      <c r="C2484" t="s">
        <v>22</v>
      </c>
    </row>
    <row r="2485" spans="1:3" x14ac:dyDescent="0.25">
      <c r="A2485">
        <f>Sheet1!C2486</f>
        <v>6372</v>
      </c>
      <c r="B2485">
        <f>Sheet1!D2486</f>
        <v>0</v>
      </c>
      <c r="C2485" t="s">
        <v>22</v>
      </c>
    </row>
    <row r="2486" spans="1:3" x14ac:dyDescent="0.25">
      <c r="A2486">
        <f>Sheet1!C2487</f>
        <v>6373</v>
      </c>
      <c r="B2486">
        <f>Sheet1!D2487</f>
        <v>0</v>
      </c>
      <c r="C2486" t="s">
        <v>22</v>
      </c>
    </row>
    <row r="2487" spans="1:3" x14ac:dyDescent="0.25">
      <c r="A2487">
        <f>Sheet1!C2488</f>
        <v>6375</v>
      </c>
      <c r="B2487">
        <f>Sheet1!D2488</f>
        <v>0</v>
      </c>
      <c r="C2487" t="s">
        <v>22</v>
      </c>
    </row>
    <row r="2488" spans="1:3" x14ac:dyDescent="0.25">
      <c r="A2488">
        <f>Sheet1!C2489</f>
        <v>6383</v>
      </c>
      <c r="B2488">
        <f>Sheet1!D2489</f>
        <v>0</v>
      </c>
      <c r="C2488" t="s">
        <v>22</v>
      </c>
    </row>
    <row r="2489" spans="1:3" x14ac:dyDescent="0.25">
      <c r="A2489">
        <f>Sheet1!C2490</f>
        <v>6384</v>
      </c>
      <c r="B2489">
        <f>Sheet1!D2490</f>
        <v>0</v>
      </c>
      <c r="C2489" t="s">
        <v>22</v>
      </c>
    </row>
    <row r="2490" spans="1:3" x14ac:dyDescent="0.25">
      <c r="A2490">
        <f>Sheet1!C2491</f>
        <v>6385</v>
      </c>
      <c r="B2490">
        <f>Sheet1!D2491</f>
        <v>0</v>
      </c>
      <c r="C2490" t="s">
        <v>22</v>
      </c>
    </row>
    <row r="2491" spans="1:3" x14ac:dyDescent="0.25">
      <c r="A2491">
        <f>Sheet1!C2492</f>
        <v>6386</v>
      </c>
      <c r="B2491">
        <f>Sheet1!D2492</f>
        <v>0</v>
      </c>
      <c r="C2491" t="s">
        <v>22</v>
      </c>
    </row>
    <row r="2492" spans="1:3" x14ac:dyDescent="0.25">
      <c r="A2492">
        <f>Sheet1!C2493</f>
        <v>6390</v>
      </c>
      <c r="B2492">
        <f>Sheet1!D2493</f>
        <v>0</v>
      </c>
      <c r="C2492" t="s">
        <v>22</v>
      </c>
    </row>
    <row r="2493" spans="1:3" x14ac:dyDescent="0.25">
      <c r="A2493">
        <f>Sheet1!C2494</f>
        <v>6391</v>
      </c>
      <c r="B2493">
        <f>Sheet1!D2494</f>
        <v>0</v>
      </c>
      <c r="C2493" t="s">
        <v>22</v>
      </c>
    </row>
    <row r="2494" spans="1:3" x14ac:dyDescent="0.25">
      <c r="A2494">
        <f>Sheet1!C2495</f>
        <v>6392</v>
      </c>
      <c r="B2494">
        <f>Sheet1!D2495</f>
        <v>0</v>
      </c>
      <c r="C2494" t="s">
        <v>22</v>
      </c>
    </row>
    <row r="2495" spans="1:3" x14ac:dyDescent="0.25">
      <c r="A2495">
        <f>Sheet1!C2496</f>
        <v>6393</v>
      </c>
      <c r="B2495">
        <f>Sheet1!D2496</f>
        <v>0</v>
      </c>
      <c r="C2495" t="s">
        <v>22</v>
      </c>
    </row>
    <row r="2496" spans="1:3" x14ac:dyDescent="0.25">
      <c r="A2496">
        <f>Sheet1!C2497</f>
        <v>6394</v>
      </c>
      <c r="B2496">
        <f>Sheet1!D2497</f>
        <v>0</v>
      </c>
      <c r="C2496" t="s">
        <v>22</v>
      </c>
    </row>
    <row r="2497" spans="1:3" x14ac:dyDescent="0.25">
      <c r="A2497">
        <f>Sheet1!C2498</f>
        <v>6395</v>
      </c>
      <c r="B2497">
        <f>Sheet1!D2498</f>
        <v>0</v>
      </c>
      <c r="C2497" t="s">
        <v>22</v>
      </c>
    </row>
    <row r="2498" spans="1:3" x14ac:dyDescent="0.25">
      <c r="A2498">
        <f>Sheet1!C2499</f>
        <v>6396</v>
      </c>
      <c r="B2498">
        <f>Sheet1!D2499</f>
        <v>0</v>
      </c>
      <c r="C2498" t="s">
        <v>22</v>
      </c>
    </row>
    <row r="2499" spans="1:3" x14ac:dyDescent="0.25">
      <c r="A2499">
        <f>Sheet1!C2500</f>
        <v>6397</v>
      </c>
      <c r="B2499">
        <f>Sheet1!D2500</f>
        <v>0</v>
      </c>
      <c r="C2499" t="s">
        <v>22</v>
      </c>
    </row>
    <row r="2500" spans="1:3" x14ac:dyDescent="0.25">
      <c r="A2500">
        <f>Sheet1!C2501</f>
        <v>6398</v>
      </c>
      <c r="B2500">
        <f>Sheet1!D2501</f>
        <v>0</v>
      </c>
      <c r="C2500" t="s">
        <v>22</v>
      </c>
    </row>
    <row r="2501" spans="1:3" x14ac:dyDescent="0.25">
      <c r="A2501">
        <f>Sheet1!C2502</f>
        <v>6401</v>
      </c>
      <c r="B2501">
        <f>Sheet1!D2502</f>
        <v>0</v>
      </c>
      <c r="C2501" t="s">
        <v>22</v>
      </c>
    </row>
    <row r="2502" spans="1:3" x14ac:dyDescent="0.25">
      <c r="A2502">
        <f>Sheet1!C2503</f>
        <v>6403</v>
      </c>
      <c r="B2502">
        <f>Sheet1!D2503</f>
        <v>0</v>
      </c>
      <c r="C2502" t="s">
        <v>22</v>
      </c>
    </row>
    <row r="2503" spans="1:3" x14ac:dyDescent="0.25">
      <c r="A2503">
        <f>Sheet1!C2504</f>
        <v>6405</v>
      </c>
      <c r="B2503">
        <f>Sheet1!D2504</f>
        <v>0</v>
      </c>
      <c r="C2503" t="s">
        <v>22</v>
      </c>
    </row>
    <row r="2504" spans="1:3" x14ac:dyDescent="0.25">
      <c r="A2504">
        <f>Sheet1!C2505</f>
        <v>6407</v>
      </c>
      <c r="B2504">
        <f>Sheet1!D2505</f>
        <v>0</v>
      </c>
      <c r="C2504" t="s">
        <v>22</v>
      </c>
    </row>
    <row r="2505" spans="1:3" x14ac:dyDescent="0.25">
      <c r="A2505">
        <f>Sheet1!C2506</f>
        <v>6409</v>
      </c>
      <c r="B2505">
        <f>Sheet1!D2506</f>
        <v>0</v>
      </c>
      <c r="C2505" t="s">
        <v>22</v>
      </c>
    </row>
    <row r="2506" spans="1:3" x14ac:dyDescent="0.25">
      <c r="A2506">
        <f>Sheet1!C2507</f>
        <v>6410</v>
      </c>
      <c r="B2506">
        <f>Sheet1!D2507</f>
        <v>0</v>
      </c>
      <c r="C2506" t="s">
        <v>22</v>
      </c>
    </row>
    <row r="2507" spans="1:3" x14ac:dyDescent="0.25">
      <c r="A2507">
        <f>Sheet1!C2508</f>
        <v>6411</v>
      </c>
      <c r="B2507">
        <f>Sheet1!D2508</f>
        <v>0</v>
      </c>
      <c r="C2507" t="s">
        <v>22</v>
      </c>
    </row>
    <row r="2508" spans="1:3" x14ac:dyDescent="0.25">
      <c r="A2508">
        <f>Sheet1!C2509</f>
        <v>6412</v>
      </c>
      <c r="B2508">
        <f>Sheet1!D2509</f>
        <v>0</v>
      </c>
      <c r="C2508" t="s">
        <v>22</v>
      </c>
    </row>
    <row r="2509" spans="1:3" x14ac:dyDescent="0.25">
      <c r="A2509">
        <f>Sheet1!C2510</f>
        <v>6413</v>
      </c>
      <c r="B2509">
        <f>Sheet1!D2510</f>
        <v>0</v>
      </c>
      <c r="C2509" t="s">
        <v>22</v>
      </c>
    </row>
    <row r="2510" spans="1:3" x14ac:dyDescent="0.25">
      <c r="A2510">
        <f>Sheet1!C2511</f>
        <v>6414</v>
      </c>
      <c r="B2510">
        <f>Sheet1!D2511</f>
        <v>0</v>
      </c>
      <c r="C2510" t="s">
        <v>22</v>
      </c>
    </row>
    <row r="2511" spans="1:3" x14ac:dyDescent="0.25">
      <c r="A2511">
        <f>Sheet1!C2512</f>
        <v>6415</v>
      </c>
      <c r="B2511">
        <f>Sheet1!D2512</f>
        <v>0</v>
      </c>
      <c r="C2511" t="s">
        <v>22</v>
      </c>
    </row>
    <row r="2512" spans="1:3" x14ac:dyDescent="0.25">
      <c r="A2512">
        <f>Sheet1!C2513</f>
        <v>6418</v>
      </c>
      <c r="B2512">
        <f>Sheet1!D2513</f>
        <v>0</v>
      </c>
      <c r="C2512" t="s">
        <v>22</v>
      </c>
    </row>
    <row r="2513" spans="1:3" x14ac:dyDescent="0.25">
      <c r="A2513">
        <f>Sheet1!C2514</f>
        <v>6419</v>
      </c>
      <c r="B2513">
        <f>Sheet1!D2514</f>
        <v>0</v>
      </c>
      <c r="C2513" t="s">
        <v>22</v>
      </c>
    </row>
    <row r="2514" spans="1:3" x14ac:dyDescent="0.25">
      <c r="A2514">
        <f>Sheet1!C2515</f>
        <v>6420</v>
      </c>
      <c r="B2514">
        <f>Sheet1!D2515</f>
        <v>0</v>
      </c>
      <c r="C2514" t="s">
        <v>22</v>
      </c>
    </row>
    <row r="2515" spans="1:3" x14ac:dyDescent="0.25">
      <c r="A2515">
        <f>Sheet1!C2516</f>
        <v>6421</v>
      </c>
      <c r="B2515">
        <f>Sheet1!D2516</f>
        <v>0</v>
      </c>
      <c r="C2515" t="s">
        <v>22</v>
      </c>
    </row>
    <row r="2516" spans="1:3" x14ac:dyDescent="0.25">
      <c r="A2516">
        <f>Sheet1!C2517</f>
        <v>6422</v>
      </c>
      <c r="B2516">
        <f>Sheet1!D2517</f>
        <v>0</v>
      </c>
      <c r="C2516" t="s">
        <v>22</v>
      </c>
    </row>
    <row r="2517" spans="1:3" x14ac:dyDescent="0.25">
      <c r="A2517">
        <f>Sheet1!C2518</f>
        <v>6423</v>
      </c>
      <c r="B2517">
        <f>Sheet1!D2518</f>
        <v>0</v>
      </c>
      <c r="C2517" t="s">
        <v>22</v>
      </c>
    </row>
    <row r="2518" spans="1:3" x14ac:dyDescent="0.25">
      <c r="A2518">
        <f>Sheet1!C2519</f>
        <v>6424</v>
      </c>
      <c r="B2518">
        <f>Sheet1!D2519</f>
        <v>0</v>
      </c>
      <c r="C2518" t="s">
        <v>22</v>
      </c>
    </row>
    <row r="2519" spans="1:3" x14ac:dyDescent="0.25">
      <c r="A2519">
        <f>Sheet1!C2520</f>
        <v>6425</v>
      </c>
      <c r="B2519">
        <f>Sheet1!D2520</f>
        <v>0</v>
      </c>
      <c r="C2519" t="s">
        <v>22</v>
      </c>
    </row>
    <row r="2520" spans="1:3" x14ac:dyDescent="0.25">
      <c r="A2520">
        <f>Sheet1!C2521</f>
        <v>6426</v>
      </c>
      <c r="B2520">
        <f>Sheet1!D2521</f>
        <v>0</v>
      </c>
      <c r="C2520" t="s">
        <v>22</v>
      </c>
    </row>
    <row r="2521" spans="1:3" x14ac:dyDescent="0.25">
      <c r="A2521">
        <f>Sheet1!C2522</f>
        <v>6427</v>
      </c>
      <c r="B2521">
        <f>Sheet1!D2522</f>
        <v>0</v>
      </c>
      <c r="C2521" t="s">
        <v>22</v>
      </c>
    </row>
    <row r="2522" spans="1:3" x14ac:dyDescent="0.25">
      <c r="A2522">
        <f>Sheet1!C2523</f>
        <v>6428</v>
      </c>
      <c r="B2522">
        <f>Sheet1!D2523</f>
        <v>0</v>
      </c>
      <c r="C2522" t="s">
        <v>22</v>
      </c>
    </row>
    <row r="2523" spans="1:3" x14ac:dyDescent="0.25">
      <c r="A2523">
        <f>Sheet1!C2524</f>
        <v>6429</v>
      </c>
      <c r="B2523">
        <f>Sheet1!D2524</f>
        <v>0</v>
      </c>
      <c r="C2523" t="s">
        <v>22</v>
      </c>
    </row>
    <row r="2524" spans="1:3" x14ac:dyDescent="0.25">
      <c r="A2524">
        <f>Sheet1!C2525</f>
        <v>6430</v>
      </c>
      <c r="B2524">
        <f>Sheet1!D2525</f>
        <v>0</v>
      </c>
      <c r="C2524" t="s">
        <v>22</v>
      </c>
    </row>
    <row r="2525" spans="1:3" x14ac:dyDescent="0.25">
      <c r="A2525">
        <f>Sheet1!C2526</f>
        <v>6431</v>
      </c>
      <c r="B2525">
        <f>Sheet1!D2526</f>
        <v>0</v>
      </c>
      <c r="C2525" t="s">
        <v>22</v>
      </c>
    </row>
    <row r="2526" spans="1:3" x14ac:dyDescent="0.25">
      <c r="A2526">
        <f>Sheet1!C2527</f>
        <v>6432</v>
      </c>
      <c r="B2526">
        <f>Sheet1!D2527</f>
        <v>0</v>
      </c>
      <c r="C2526" t="s">
        <v>22</v>
      </c>
    </row>
    <row r="2527" spans="1:3" x14ac:dyDescent="0.25">
      <c r="A2527">
        <f>Sheet1!C2528</f>
        <v>6433</v>
      </c>
      <c r="B2527">
        <f>Sheet1!D2528</f>
        <v>0</v>
      </c>
      <c r="C2527" t="s">
        <v>22</v>
      </c>
    </row>
    <row r="2528" spans="1:3" x14ac:dyDescent="0.25">
      <c r="A2528">
        <f>Sheet1!C2529</f>
        <v>6434</v>
      </c>
      <c r="B2528">
        <f>Sheet1!D2529</f>
        <v>0</v>
      </c>
      <c r="C2528" t="s">
        <v>22</v>
      </c>
    </row>
    <row r="2529" spans="1:3" x14ac:dyDescent="0.25">
      <c r="A2529">
        <f>Sheet1!C2530</f>
        <v>6436</v>
      </c>
      <c r="B2529">
        <f>Sheet1!D2530</f>
        <v>0</v>
      </c>
      <c r="C2529" t="s">
        <v>22</v>
      </c>
    </row>
    <row r="2530" spans="1:3" x14ac:dyDescent="0.25">
      <c r="A2530">
        <f>Sheet1!C2531</f>
        <v>6437</v>
      </c>
      <c r="B2530">
        <f>Sheet1!D2531</f>
        <v>0</v>
      </c>
      <c r="C2530" t="s">
        <v>22</v>
      </c>
    </row>
    <row r="2531" spans="1:3" x14ac:dyDescent="0.25">
      <c r="A2531">
        <f>Sheet1!C2532</f>
        <v>6438</v>
      </c>
      <c r="B2531">
        <f>Sheet1!D2532</f>
        <v>0</v>
      </c>
      <c r="C2531" t="s">
        <v>22</v>
      </c>
    </row>
    <row r="2532" spans="1:3" x14ac:dyDescent="0.25">
      <c r="A2532">
        <f>Sheet1!C2533</f>
        <v>6440</v>
      </c>
      <c r="B2532">
        <f>Sheet1!D2533</f>
        <v>0</v>
      </c>
      <c r="C2532" t="s">
        <v>22</v>
      </c>
    </row>
    <row r="2533" spans="1:3" x14ac:dyDescent="0.25">
      <c r="A2533">
        <f>Sheet1!C2534</f>
        <v>6442</v>
      </c>
      <c r="B2533">
        <f>Sheet1!D2534</f>
        <v>0</v>
      </c>
      <c r="C2533" t="s">
        <v>22</v>
      </c>
    </row>
    <row r="2534" spans="1:3" x14ac:dyDescent="0.25">
      <c r="A2534">
        <f>Sheet1!C2535</f>
        <v>6443</v>
      </c>
      <c r="B2534">
        <f>Sheet1!D2535</f>
        <v>0</v>
      </c>
      <c r="C2534" t="s">
        <v>22</v>
      </c>
    </row>
    <row r="2535" spans="1:3" x14ac:dyDescent="0.25">
      <c r="A2535">
        <f>Sheet1!C2536</f>
        <v>6445</v>
      </c>
      <c r="B2535">
        <f>Sheet1!D2536</f>
        <v>0</v>
      </c>
      <c r="C2535" t="s">
        <v>22</v>
      </c>
    </row>
    <row r="2536" spans="1:3" x14ac:dyDescent="0.25">
      <c r="A2536">
        <f>Sheet1!C2537</f>
        <v>6446</v>
      </c>
      <c r="B2536">
        <f>Sheet1!D2537</f>
        <v>0</v>
      </c>
      <c r="C2536" t="s">
        <v>22</v>
      </c>
    </row>
    <row r="2537" spans="1:3" x14ac:dyDescent="0.25">
      <c r="A2537">
        <f>Sheet1!C2538</f>
        <v>6447</v>
      </c>
      <c r="B2537">
        <f>Sheet1!D2538</f>
        <v>0</v>
      </c>
      <c r="C2537" t="s">
        <v>22</v>
      </c>
    </row>
    <row r="2538" spans="1:3" x14ac:dyDescent="0.25">
      <c r="A2538">
        <f>Sheet1!C2539</f>
        <v>6448</v>
      </c>
      <c r="B2538">
        <f>Sheet1!D2539</f>
        <v>0</v>
      </c>
      <c r="C2538" t="s">
        <v>22</v>
      </c>
    </row>
    <row r="2539" spans="1:3" x14ac:dyDescent="0.25">
      <c r="A2539">
        <f>Sheet1!C2540</f>
        <v>6450</v>
      </c>
      <c r="B2539">
        <f>Sheet1!D2540</f>
        <v>0</v>
      </c>
      <c r="C2539" t="s">
        <v>22</v>
      </c>
    </row>
    <row r="2540" spans="1:3" x14ac:dyDescent="0.25">
      <c r="A2540">
        <f>Sheet1!C2541</f>
        <v>6452</v>
      </c>
      <c r="B2540">
        <f>Sheet1!D2541</f>
        <v>0</v>
      </c>
      <c r="C2540" t="s">
        <v>22</v>
      </c>
    </row>
    <row r="2541" spans="1:3" x14ac:dyDescent="0.25">
      <c r="A2541">
        <f>Sheet1!C2542</f>
        <v>6460</v>
      </c>
      <c r="B2541">
        <f>Sheet1!D2542</f>
        <v>0</v>
      </c>
      <c r="C2541" t="s">
        <v>22</v>
      </c>
    </row>
    <row r="2542" spans="1:3" x14ac:dyDescent="0.25">
      <c r="A2542">
        <f>Sheet1!C2543</f>
        <v>6461</v>
      </c>
      <c r="B2542">
        <f>Sheet1!D2543</f>
        <v>0</v>
      </c>
      <c r="C2542" t="s">
        <v>22</v>
      </c>
    </row>
    <row r="2543" spans="1:3" x14ac:dyDescent="0.25">
      <c r="A2543">
        <f>Sheet1!C2544</f>
        <v>6462</v>
      </c>
      <c r="B2543">
        <f>Sheet1!D2544</f>
        <v>0</v>
      </c>
      <c r="C2543" t="s">
        <v>22</v>
      </c>
    </row>
    <row r="2544" spans="1:3" x14ac:dyDescent="0.25">
      <c r="A2544">
        <f>Sheet1!C2545</f>
        <v>6463</v>
      </c>
      <c r="B2544">
        <f>Sheet1!D2545</f>
        <v>0</v>
      </c>
      <c r="C2544" t="s">
        <v>22</v>
      </c>
    </row>
    <row r="2545" spans="1:3" x14ac:dyDescent="0.25">
      <c r="A2545">
        <f>Sheet1!C2546</f>
        <v>6465</v>
      </c>
      <c r="B2545">
        <f>Sheet1!D2546</f>
        <v>0</v>
      </c>
      <c r="C2545" t="s">
        <v>22</v>
      </c>
    </row>
    <row r="2546" spans="1:3" x14ac:dyDescent="0.25">
      <c r="A2546">
        <f>Sheet1!C2547</f>
        <v>6466</v>
      </c>
      <c r="B2546">
        <f>Sheet1!D2547</f>
        <v>0</v>
      </c>
      <c r="C2546" t="s">
        <v>22</v>
      </c>
    </row>
    <row r="2547" spans="1:3" x14ac:dyDescent="0.25">
      <c r="A2547">
        <f>Sheet1!C2548</f>
        <v>6467</v>
      </c>
      <c r="B2547">
        <f>Sheet1!D2548</f>
        <v>0</v>
      </c>
      <c r="C2547" t="s">
        <v>22</v>
      </c>
    </row>
    <row r="2548" spans="1:3" x14ac:dyDescent="0.25">
      <c r="A2548">
        <f>Sheet1!C2549</f>
        <v>6468</v>
      </c>
      <c r="B2548">
        <f>Sheet1!D2549</f>
        <v>0</v>
      </c>
      <c r="C2548" t="s">
        <v>22</v>
      </c>
    </row>
    <row r="2549" spans="1:3" x14ac:dyDescent="0.25">
      <c r="A2549">
        <f>Sheet1!C2550</f>
        <v>6470</v>
      </c>
      <c r="B2549">
        <f>Sheet1!D2550</f>
        <v>0</v>
      </c>
      <c r="C2549" t="s">
        <v>22</v>
      </c>
    </row>
    <row r="2550" spans="1:3" x14ac:dyDescent="0.25">
      <c r="A2550">
        <f>Sheet1!C2551</f>
        <v>6472</v>
      </c>
      <c r="B2550">
        <f>Sheet1!D2551</f>
        <v>0</v>
      </c>
      <c r="C2550" t="s">
        <v>22</v>
      </c>
    </row>
    <row r="2551" spans="1:3" x14ac:dyDescent="0.25">
      <c r="A2551">
        <f>Sheet1!C2552</f>
        <v>6473</v>
      </c>
      <c r="B2551">
        <f>Sheet1!D2552</f>
        <v>0</v>
      </c>
      <c r="C2551" t="s">
        <v>22</v>
      </c>
    </row>
    <row r="2552" spans="1:3" x14ac:dyDescent="0.25">
      <c r="A2552">
        <f>Sheet1!C2553</f>
        <v>6475</v>
      </c>
      <c r="B2552">
        <f>Sheet1!D2553</f>
        <v>0</v>
      </c>
      <c r="C2552" t="s">
        <v>22</v>
      </c>
    </row>
    <row r="2553" spans="1:3" x14ac:dyDescent="0.25">
      <c r="A2553">
        <f>Sheet1!C2554</f>
        <v>6476</v>
      </c>
      <c r="B2553">
        <f>Sheet1!D2554</f>
        <v>0</v>
      </c>
      <c r="C2553" t="s">
        <v>22</v>
      </c>
    </row>
    <row r="2554" spans="1:3" x14ac:dyDescent="0.25">
      <c r="A2554">
        <f>Sheet1!C2555</f>
        <v>6477</v>
      </c>
      <c r="B2554">
        <f>Sheet1!D2555</f>
        <v>0</v>
      </c>
      <c r="C2554" t="s">
        <v>22</v>
      </c>
    </row>
    <row r="2555" spans="1:3" x14ac:dyDescent="0.25">
      <c r="A2555">
        <f>Sheet1!C2556</f>
        <v>6479</v>
      </c>
      <c r="B2555">
        <f>Sheet1!D2556</f>
        <v>0</v>
      </c>
      <c r="C2555" t="s">
        <v>22</v>
      </c>
    </row>
    <row r="2556" spans="1:3" x14ac:dyDescent="0.25">
      <c r="A2556">
        <f>Sheet1!C2557</f>
        <v>6480</v>
      </c>
      <c r="B2556">
        <f>Sheet1!D2557</f>
        <v>0</v>
      </c>
      <c r="C2556" t="s">
        <v>22</v>
      </c>
    </row>
    <row r="2557" spans="1:3" x14ac:dyDescent="0.25">
      <c r="A2557">
        <f>Sheet1!C2558</f>
        <v>6484</v>
      </c>
      <c r="B2557">
        <f>Sheet1!D2558</f>
        <v>0</v>
      </c>
      <c r="C2557" t="s">
        <v>22</v>
      </c>
    </row>
    <row r="2558" spans="1:3" x14ac:dyDescent="0.25">
      <c r="A2558">
        <f>Sheet1!C2559</f>
        <v>6485</v>
      </c>
      <c r="B2558">
        <f>Sheet1!D2559</f>
        <v>0</v>
      </c>
      <c r="C2558" t="s">
        <v>22</v>
      </c>
    </row>
    <row r="2559" spans="1:3" x14ac:dyDescent="0.25">
      <c r="A2559">
        <f>Sheet1!C2560</f>
        <v>6487</v>
      </c>
      <c r="B2559">
        <f>Sheet1!D2560</f>
        <v>0</v>
      </c>
      <c r="C2559" t="s">
        <v>22</v>
      </c>
    </row>
    <row r="2560" spans="1:3" x14ac:dyDescent="0.25">
      <c r="A2560">
        <f>Sheet1!C2561</f>
        <v>6488</v>
      </c>
      <c r="B2560">
        <f>Sheet1!D2561</f>
        <v>0</v>
      </c>
      <c r="C2560" t="s">
        <v>22</v>
      </c>
    </row>
    <row r="2561" spans="1:3" x14ac:dyDescent="0.25">
      <c r="A2561">
        <f>Sheet1!C2562</f>
        <v>6489</v>
      </c>
      <c r="B2561">
        <f>Sheet1!D2562</f>
        <v>0</v>
      </c>
      <c r="C2561" t="s">
        <v>22</v>
      </c>
    </row>
    <row r="2562" spans="1:3" x14ac:dyDescent="0.25">
      <c r="A2562">
        <f>Sheet1!C2563</f>
        <v>6490</v>
      </c>
      <c r="B2562">
        <f>Sheet1!D2563</f>
        <v>0</v>
      </c>
      <c r="C2562" t="s">
        <v>22</v>
      </c>
    </row>
    <row r="2563" spans="1:3" x14ac:dyDescent="0.25">
      <c r="A2563">
        <f>Sheet1!C2564</f>
        <v>6501</v>
      </c>
      <c r="B2563">
        <f>Sheet1!D2564</f>
        <v>0</v>
      </c>
      <c r="C2563" t="s">
        <v>22</v>
      </c>
    </row>
    <row r="2564" spans="1:3" x14ac:dyDescent="0.25">
      <c r="A2564">
        <f>Sheet1!C2565</f>
        <v>6502</v>
      </c>
      <c r="B2564">
        <f>Sheet1!D2565</f>
        <v>0</v>
      </c>
      <c r="C2564" t="s">
        <v>22</v>
      </c>
    </row>
    <row r="2565" spans="1:3" x14ac:dyDescent="0.25">
      <c r="A2565">
        <f>Sheet1!C2566</f>
        <v>6503</v>
      </c>
      <c r="B2565">
        <f>Sheet1!D2566</f>
        <v>0</v>
      </c>
      <c r="C2565" t="s">
        <v>22</v>
      </c>
    </row>
    <row r="2566" spans="1:3" x14ac:dyDescent="0.25">
      <c r="A2566">
        <f>Sheet1!C2567</f>
        <v>6504</v>
      </c>
      <c r="B2566">
        <f>Sheet1!D2567</f>
        <v>0</v>
      </c>
      <c r="C2566" t="s">
        <v>22</v>
      </c>
    </row>
    <row r="2567" spans="1:3" x14ac:dyDescent="0.25">
      <c r="A2567">
        <f>Sheet1!C2568</f>
        <v>6505</v>
      </c>
      <c r="B2567">
        <f>Sheet1!D2568</f>
        <v>0</v>
      </c>
      <c r="C2567" t="s">
        <v>22</v>
      </c>
    </row>
    <row r="2568" spans="1:3" x14ac:dyDescent="0.25">
      <c r="A2568">
        <f>Sheet1!C2569</f>
        <v>6506</v>
      </c>
      <c r="B2568">
        <f>Sheet1!D2569</f>
        <v>0</v>
      </c>
      <c r="C2568" t="s">
        <v>22</v>
      </c>
    </row>
    <row r="2569" spans="1:3" x14ac:dyDescent="0.25">
      <c r="A2569">
        <f>Sheet1!C2570</f>
        <v>6507</v>
      </c>
      <c r="B2569">
        <f>Sheet1!D2570</f>
        <v>0</v>
      </c>
      <c r="C2569" t="s">
        <v>22</v>
      </c>
    </row>
    <row r="2570" spans="1:3" x14ac:dyDescent="0.25">
      <c r="A2570">
        <f>Sheet1!C2571</f>
        <v>6509</v>
      </c>
      <c r="B2570">
        <f>Sheet1!D2571</f>
        <v>0</v>
      </c>
      <c r="C2570" t="s">
        <v>22</v>
      </c>
    </row>
    <row r="2571" spans="1:3" x14ac:dyDescent="0.25">
      <c r="A2571">
        <f>Sheet1!C2572</f>
        <v>6510</v>
      </c>
      <c r="B2571">
        <f>Sheet1!D2572</f>
        <v>0</v>
      </c>
      <c r="C2571" t="s">
        <v>22</v>
      </c>
    </row>
    <row r="2572" spans="1:3" x14ac:dyDescent="0.25">
      <c r="A2572">
        <f>Sheet1!C2573</f>
        <v>6511</v>
      </c>
      <c r="B2572">
        <f>Sheet1!D2573</f>
        <v>0</v>
      </c>
      <c r="C2572" t="s">
        <v>22</v>
      </c>
    </row>
    <row r="2573" spans="1:3" x14ac:dyDescent="0.25">
      <c r="A2573">
        <f>Sheet1!C2574</f>
        <v>6512</v>
      </c>
      <c r="B2573">
        <f>Sheet1!D2574</f>
        <v>0</v>
      </c>
      <c r="C2573" t="s">
        <v>22</v>
      </c>
    </row>
    <row r="2574" spans="1:3" x14ac:dyDescent="0.25">
      <c r="A2574">
        <f>Sheet1!C2575</f>
        <v>6513</v>
      </c>
      <c r="B2574">
        <f>Sheet1!D2575</f>
        <v>0</v>
      </c>
      <c r="C2574" t="s">
        <v>22</v>
      </c>
    </row>
    <row r="2575" spans="1:3" x14ac:dyDescent="0.25">
      <c r="A2575">
        <f>Sheet1!C2576</f>
        <v>6514</v>
      </c>
      <c r="B2575">
        <f>Sheet1!D2576</f>
        <v>0</v>
      </c>
      <c r="C2575" t="s">
        <v>22</v>
      </c>
    </row>
    <row r="2576" spans="1:3" x14ac:dyDescent="0.25">
      <c r="A2576">
        <f>Sheet1!C2577</f>
        <v>6515</v>
      </c>
      <c r="B2576">
        <f>Sheet1!D2577</f>
        <v>0</v>
      </c>
      <c r="C2576" t="s">
        <v>22</v>
      </c>
    </row>
    <row r="2577" spans="1:3" x14ac:dyDescent="0.25">
      <c r="A2577">
        <f>Sheet1!C2578</f>
        <v>6516</v>
      </c>
      <c r="B2577">
        <f>Sheet1!D2578</f>
        <v>0</v>
      </c>
      <c r="C2577" t="s">
        <v>22</v>
      </c>
    </row>
    <row r="2578" spans="1:3" x14ac:dyDescent="0.25">
      <c r="A2578">
        <f>Sheet1!C2579</f>
        <v>6517</v>
      </c>
      <c r="B2578">
        <f>Sheet1!D2579</f>
        <v>0</v>
      </c>
      <c r="C2578" t="s">
        <v>22</v>
      </c>
    </row>
    <row r="2579" spans="1:3" x14ac:dyDescent="0.25">
      <c r="A2579">
        <f>Sheet1!C2580</f>
        <v>6518</v>
      </c>
      <c r="B2579">
        <f>Sheet1!D2580</f>
        <v>0</v>
      </c>
      <c r="C2579" t="s">
        <v>22</v>
      </c>
    </row>
    <row r="2580" spans="1:3" x14ac:dyDescent="0.25">
      <c r="A2580">
        <f>Sheet1!C2581</f>
        <v>6519</v>
      </c>
      <c r="B2580">
        <f>Sheet1!D2581</f>
        <v>0</v>
      </c>
      <c r="C2580" t="s">
        <v>22</v>
      </c>
    </row>
    <row r="2581" spans="1:3" x14ac:dyDescent="0.25">
      <c r="A2581">
        <f>Sheet1!C2582</f>
        <v>6521</v>
      </c>
      <c r="B2581">
        <f>Sheet1!D2582</f>
        <v>0</v>
      </c>
      <c r="C2581" t="s">
        <v>22</v>
      </c>
    </row>
    <row r="2582" spans="1:3" x14ac:dyDescent="0.25">
      <c r="A2582">
        <f>Sheet1!C2583</f>
        <v>6522</v>
      </c>
      <c r="B2582">
        <f>Sheet1!D2583</f>
        <v>0</v>
      </c>
      <c r="C2582" t="s">
        <v>22</v>
      </c>
    </row>
    <row r="2583" spans="1:3" x14ac:dyDescent="0.25">
      <c r="A2583">
        <f>Sheet1!C2584</f>
        <v>6525</v>
      </c>
      <c r="B2583">
        <f>Sheet1!D2584</f>
        <v>0</v>
      </c>
      <c r="C2583" t="s">
        <v>22</v>
      </c>
    </row>
    <row r="2584" spans="1:3" x14ac:dyDescent="0.25">
      <c r="A2584">
        <f>Sheet1!C2585</f>
        <v>6528</v>
      </c>
      <c r="B2584">
        <f>Sheet1!D2585</f>
        <v>0</v>
      </c>
      <c r="C2584" t="s">
        <v>22</v>
      </c>
    </row>
    <row r="2585" spans="1:3" x14ac:dyDescent="0.25">
      <c r="A2585">
        <f>Sheet1!C2586</f>
        <v>6530</v>
      </c>
      <c r="B2585">
        <f>Sheet1!D2586</f>
        <v>0</v>
      </c>
      <c r="C2585" t="s">
        <v>22</v>
      </c>
    </row>
    <row r="2586" spans="1:3" x14ac:dyDescent="0.25">
      <c r="A2586">
        <f>Sheet1!C2587</f>
        <v>6531</v>
      </c>
      <c r="B2586">
        <f>Sheet1!D2587</f>
        <v>0</v>
      </c>
      <c r="C2586" t="s">
        <v>22</v>
      </c>
    </row>
    <row r="2587" spans="1:3" x14ac:dyDescent="0.25">
      <c r="A2587">
        <f>Sheet1!C2588</f>
        <v>6532</v>
      </c>
      <c r="B2587">
        <f>Sheet1!D2588</f>
        <v>0</v>
      </c>
      <c r="C2587" t="s">
        <v>22</v>
      </c>
    </row>
    <row r="2588" spans="1:3" x14ac:dyDescent="0.25">
      <c r="A2588">
        <f>Sheet1!C2589</f>
        <v>6535</v>
      </c>
      <c r="B2588">
        <f>Sheet1!D2589</f>
        <v>0</v>
      </c>
      <c r="C2588" t="s">
        <v>22</v>
      </c>
    </row>
    <row r="2589" spans="1:3" x14ac:dyDescent="0.25">
      <c r="A2589">
        <f>Sheet1!C2590</f>
        <v>6536</v>
      </c>
      <c r="B2589">
        <f>Sheet1!D2590</f>
        <v>0</v>
      </c>
      <c r="C2589" t="s">
        <v>22</v>
      </c>
    </row>
    <row r="2590" spans="1:3" x14ac:dyDescent="0.25">
      <c r="A2590">
        <f>Sheet1!C2591</f>
        <v>6537</v>
      </c>
      <c r="B2590">
        <f>Sheet1!D2591</f>
        <v>0</v>
      </c>
      <c r="C2590" t="s">
        <v>22</v>
      </c>
    </row>
    <row r="2591" spans="1:3" x14ac:dyDescent="0.25">
      <c r="A2591">
        <f>Sheet1!C2592</f>
        <v>6556</v>
      </c>
      <c r="B2591">
        <f>Sheet1!D2592</f>
        <v>0</v>
      </c>
      <c r="C2591" t="s">
        <v>22</v>
      </c>
    </row>
    <row r="2592" spans="1:3" x14ac:dyDescent="0.25">
      <c r="A2592">
        <f>Sheet1!C2593</f>
        <v>6558</v>
      </c>
      <c r="B2592">
        <f>Sheet1!D2593</f>
        <v>0</v>
      </c>
      <c r="C2592" t="s">
        <v>22</v>
      </c>
    </row>
    <row r="2593" spans="1:3" x14ac:dyDescent="0.25">
      <c r="A2593">
        <f>Sheet1!C2594</f>
        <v>6560</v>
      </c>
      <c r="B2593">
        <f>Sheet1!D2594</f>
        <v>0</v>
      </c>
      <c r="C2593" t="s">
        <v>22</v>
      </c>
    </row>
    <row r="2594" spans="1:3" x14ac:dyDescent="0.25">
      <c r="A2594">
        <f>Sheet1!C2595</f>
        <v>6562</v>
      </c>
      <c r="B2594">
        <f>Sheet1!D2595</f>
        <v>0</v>
      </c>
      <c r="C2594" t="s">
        <v>22</v>
      </c>
    </row>
    <row r="2595" spans="1:3" x14ac:dyDescent="0.25">
      <c r="A2595">
        <f>Sheet1!C2596</f>
        <v>6564</v>
      </c>
      <c r="B2595">
        <f>Sheet1!D2596</f>
        <v>0</v>
      </c>
      <c r="C2595" t="s">
        <v>22</v>
      </c>
    </row>
    <row r="2596" spans="1:3" x14ac:dyDescent="0.25">
      <c r="A2596">
        <f>Sheet1!C2597</f>
        <v>6566</v>
      </c>
      <c r="B2596">
        <f>Sheet1!D2597</f>
        <v>0</v>
      </c>
      <c r="C2596" t="s">
        <v>22</v>
      </c>
    </row>
    <row r="2597" spans="1:3" x14ac:dyDescent="0.25">
      <c r="A2597">
        <f>Sheet1!C2598</f>
        <v>6567</v>
      </c>
      <c r="B2597">
        <f>Sheet1!D2598</f>
        <v>0</v>
      </c>
      <c r="C2597" t="s">
        <v>22</v>
      </c>
    </row>
    <row r="2598" spans="1:3" x14ac:dyDescent="0.25">
      <c r="A2598">
        <f>Sheet1!C2599</f>
        <v>6568</v>
      </c>
      <c r="B2598">
        <f>Sheet1!D2599</f>
        <v>0</v>
      </c>
      <c r="C2598" t="s">
        <v>22</v>
      </c>
    </row>
    <row r="2599" spans="1:3" x14ac:dyDescent="0.25">
      <c r="A2599">
        <f>Sheet1!C2600</f>
        <v>6569</v>
      </c>
      <c r="B2599">
        <f>Sheet1!D2600</f>
        <v>0</v>
      </c>
      <c r="C2599" t="s">
        <v>22</v>
      </c>
    </row>
    <row r="2600" spans="1:3" x14ac:dyDescent="0.25">
      <c r="A2600">
        <f>Sheet1!C2601</f>
        <v>6571</v>
      </c>
      <c r="B2600">
        <f>Sheet1!D2601</f>
        <v>0</v>
      </c>
      <c r="C2600" t="s">
        <v>22</v>
      </c>
    </row>
    <row r="2601" spans="1:3" x14ac:dyDescent="0.25">
      <c r="A2601">
        <f>Sheet1!C2602</f>
        <v>6572</v>
      </c>
      <c r="B2601">
        <f>Sheet1!D2602</f>
        <v>0</v>
      </c>
      <c r="C2601" t="s">
        <v>22</v>
      </c>
    </row>
    <row r="2602" spans="1:3" x14ac:dyDescent="0.25">
      <c r="A2602">
        <f>Sheet1!C2603</f>
        <v>6574</v>
      </c>
      <c r="B2602">
        <f>Sheet1!D2603</f>
        <v>0</v>
      </c>
      <c r="C2602" t="s">
        <v>22</v>
      </c>
    </row>
    <row r="2603" spans="1:3" x14ac:dyDescent="0.25">
      <c r="A2603">
        <f>Sheet1!C2604</f>
        <v>6575</v>
      </c>
      <c r="B2603">
        <f>Sheet1!D2604</f>
        <v>0</v>
      </c>
      <c r="C2603" t="s">
        <v>22</v>
      </c>
    </row>
    <row r="2604" spans="1:3" x14ac:dyDescent="0.25">
      <c r="A2604">
        <f>Sheet1!C2605</f>
        <v>6603</v>
      </c>
      <c r="B2604">
        <f>Sheet1!D2605</f>
        <v>0</v>
      </c>
      <c r="C2604" t="s">
        <v>22</v>
      </c>
    </row>
    <row r="2605" spans="1:3" x14ac:dyDescent="0.25">
      <c r="A2605">
        <f>Sheet1!C2606</f>
        <v>6605</v>
      </c>
      <c r="B2605">
        <f>Sheet1!D2606</f>
        <v>0</v>
      </c>
      <c r="C2605" t="s">
        <v>22</v>
      </c>
    </row>
    <row r="2606" spans="1:3" x14ac:dyDescent="0.25">
      <c r="A2606">
        <f>Sheet1!C2607</f>
        <v>6606</v>
      </c>
      <c r="B2606">
        <f>Sheet1!D2607</f>
        <v>0</v>
      </c>
      <c r="C2606" t="s">
        <v>22</v>
      </c>
    </row>
    <row r="2607" spans="1:3" x14ac:dyDescent="0.25">
      <c r="A2607">
        <f>Sheet1!C2608</f>
        <v>6608</v>
      </c>
      <c r="B2607">
        <f>Sheet1!D2608</f>
        <v>0</v>
      </c>
      <c r="C2607" t="s">
        <v>22</v>
      </c>
    </row>
    <row r="2608" spans="1:3" x14ac:dyDescent="0.25">
      <c r="A2608">
        <f>Sheet1!C2609</f>
        <v>6609</v>
      </c>
      <c r="B2608">
        <f>Sheet1!D2609</f>
        <v>0</v>
      </c>
      <c r="C2608" t="s">
        <v>22</v>
      </c>
    </row>
    <row r="2609" spans="1:3" x14ac:dyDescent="0.25">
      <c r="A2609">
        <f>Sheet1!C2610</f>
        <v>6612</v>
      </c>
      <c r="B2609">
        <f>Sheet1!D2610</f>
        <v>0</v>
      </c>
      <c r="C2609" t="s">
        <v>22</v>
      </c>
    </row>
    <row r="2610" spans="1:3" x14ac:dyDescent="0.25">
      <c r="A2610">
        <f>Sheet1!C2611</f>
        <v>6613</v>
      </c>
      <c r="B2610">
        <f>Sheet1!D2611</f>
        <v>0</v>
      </c>
      <c r="C2610" t="s">
        <v>22</v>
      </c>
    </row>
    <row r="2611" spans="1:3" x14ac:dyDescent="0.25">
      <c r="A2611">
        <f>Sheet1!C2612</f>
        <v>6614</v>
      </c>
      <c r="B2611">
        <f>Sheet1!D2612</f>
        <v>0</v>
      </c>
      <c r="C2611" t="s">
        <v>22</v>
      </c>
    </row>
    <row r="2612" spans="1:3" x14ac:dyDescent="0.25">
      <c r="A2612">
        <f>Sheet1!C2613</f>
        <v>6616</v>
      </c>
      <c r="B2612">
        <f>Sheet1!D2613</f>
        <v>0</v>
      </c>
      <c r="C2612" t="s">
        <v>22</v>
      </c>
    </row>
    <row r="2613" spans="1:3" x14ac:dyDescent="0.25">
      <c r="A2613">
        <f>Sheet1!C2614</f>
        <v>6620</v>
      </c>
      <c r="B2613">
        <f>Sheet1!D2614</f>
        <v>0</v>
      </c>
      <c r="C2613" t="s">
        <v>22</v>
      </c>
    </row>
    <row r="2614" spans="1:3" x14ac:dyDescent="0.25">
      <c r="A2614">
        <f>Sheet1!C2615</f>
        <v>6623</v>
      </c>
      <c r="B2614">
        <f>Sheet1!D2615</f>
        <v>0</v>
      </c>
      <c r="C2614" t="s">
        <v>22</v>
      </c>
    </row>
    <row r="2615" spans="1:3" x14ac:dyDescent="0.25">
      <c r="A2615">
        <f>Sheet1!C2616</f>
        <v>6625</v>
      </c>
      <c r="B2615">
        <f>Sheet1!D2616</f>
        <v>0</v>
      </c>
      <c r="C2615" t="s">
        <v>22</v>
      </c>
    </row>
    <row r="2616" spans="1:3" x14ac:dyDescent="0.25">
      <c r="A2616">
        <f>Sheet1!C2617</f>
        <v>6627</v>
      </c>
      <c r="B2616">
        <f>Sheet1!D2617</f>
        <v>0</v>
      </c>
      <c r="C2616" t="s">
        <v>22</v>
      </c>
    </row>
    <row r="2617" spans="1:3" x14ac:dyDescent="0.25">
      <c r="A2617">
        <f>Sheet1!C2618</f>
        <v>6628</v>
      </c>
      <c r="B2617">
        <f>Sheet1!D2618</f>
        <v>0</v>
      </c>
      <c r="C2617" t="s">
        <v>22</v>
      </c>
    </row>
    <row r="2618" spans="1:3" x14ac:dyDescent="0.25">
      <c r="A2618">
        <f>Sheet1!C2619</f>
        <v>6630</v>
      </c>
      <c r="B2618">
        <f>Sheet1!D2619</f>
        <v>0</v>
      </c>
      <c r="C2618" t="s">
        <v>22</v>
      </c>
    </row>
    <row r="2619" spans="1:3" x14ac:dyDescent="0.25">
      <c r="A2619">
        <f>Sheet1!C2620</f>
        <v>6631</v>
      </c>
      <c r="B2619">
        <f>Sheet1!D2620</f>
        <v>0</v>
      </c>
      <c r="C2619" t="s">
        <v>22</v>
      </c>
    </row>
    <row r="2620" spans="1:3" x14ac:dyDescent="0.25">
      <c r="A2620">
        <f>Sheet1!C2621</f>
        <v>6632</v>
      </c>
      <c r="B2620">
        <f>Sheet1!D2621</f>
        <v>0</v>
      </c>
      <c r="C2620" t="s">
        <v>22</v>
      </c>
    </row>
    <row r="2621" spans="1:3" x14ac:dyDescent="0.25">
      <c r="A2621">
        <f>Sheet1!C2622</f>
        <v>6635</v>
      </c>
      <c r="B2621">
        <f>Sheet1!D2622</f>
        <v>0</v>
      </c>
      <c r="C2621" t="s">
        <v>22</v>
      </c>
    </row>
    <row r="2622" spans="1:3" x14ac:dyDescent="0.25">
      <c r="A2622">
        <f>Sheet1!C2623</f>
        <v>6638</v>
      </c>
      <c r="B2622">
        <f>Sheet1!D2623</f>
        <v>0</v>
      </c>
      <c r="C2622" t="s">
        <v>22</v>
      </c>
    </row>
    <row r="2623" spans="1:3" x14ac:dyDescent="0.25">
      <c r="A2623">
        <f>Sheet1!C2624</f>
        <v>6639</v>
      </c>
      <c r="B2623">
        <f>Sheet1!D2624</f>
        <v>0</v>
      </c>
      <c r="C2623" t="s">
        <v>22</v>
      </c>
    </row>
    <row r="2624" spans="1:3" x14ac:dyDescent="0.25">
      <c r="A2624">
        <f>Sheet1!C2625</f>
        <v>6640</v>
      </c>
      <c r="B2624">
        <f>Sheet1!D2625</f>
        <v>0</v>
      </c>
      <c r="C2624" t="s">
        <v>22</v>
      </c>
    </row>
    <row r="2625" spans="1:3" x14ac:dyDescent="0.25">
      <c r="A2625">
        <f>Sheet1!C2626</f>
        <v>6642</v>
      </c>
      <c r="B2625">
        <f>Sheet1!D2626</f>
        <v>0</v>
      </c>
      <c r="C2625" t="s">
        <v>22</v>
      </c>
    </row>
    <row r="2626" spans="1:3" x14ac:dyDescent="0.25">
      <c r="A2626">
        <f>Sheet1!C2627</f>
        <v>6643</v>
      </c>
      <c r="B2626">
        <f>Sheet1!D2627</f>
        <v>0</v>
      </c>
      <c r="C2626" t="s">
        <v>22</v>
      </c>
    </row>
    <row r="2627" spans="1:3" x14ac:dyDescent="0.25">
      <c r="A2627">
        <f>Sheet1!C2628</f>
        <v>6646</v>
      </c>
      <c r="B2627">
        <f>Sheet1!D2628</f>
        <v>0</v>
      </c>
      <c r="C2627" t="s">
        <v>22</v>
      </c>
    </row>
    <row r="2628" spans="1:3" x14ac:dyDescent="0.25">
      <c r="A2628">
        <f>Sheet1!C2629</f>
        <v>6701</v>
      </c>
      <c r="B2628">
        <f>Sheet1!D2629</f>
        <v>0</v>
      </c>
      <c r="C2628" t="s">
        <v>22</v>
      </c>
    </row>
    <row r="2629" spans="1:3" x14ac:dyDescent="0.25">
      <c r="A2629">
        <f>Sheet1!C2630</f>
        <v>6705</v>
      </c>
      <c r="B2629">
        <f>Sheet1!D2630</f>
        <v>0</v>
      </c>
      <c r="C2629" t="s">
        <v>22</v>
      </c>
    </row>
    <row r="2630" spans="1:3" x14ac:dyDescent="0.25">
      <c r="A2630">
        <f>Sheet1!C2631</f>
        <v>6707</v>
      </c>
      <c r="B2630">
        <f>Sheet1!D2631</f>
        <v>0</v>
      </c>
      <c r="C2630" t="s">
        <v>22</v>
      </c>
    </row>
    <row r="2631" spans="1:3" x14ac:dyDescent="0.25">
      <c r="A2631">
        <f>Sheet1!C2632</f>
        <v>6710</v>
      </c>
      <c r="B2631">
        <f>Sheet1!D2632</f>
        <v>0</v>
      </c>
      <c r="C2631" t="s">
        <v>22</v>
      </c>
    </row>
    <row r="2632" spans="1:3" x14ac:dyDescent="0.25">
      <c r="A2632">
        <f>Sheet1!C2633</f>
        <v>6711</v>
      </c>
      <c r="B2632">
        <f>Sheet1!D2633</f>
        <v>0</v>
      </c>
      <c r="C2632" t="s">
        <v>22</v>
      </c>
    </row>
    <row r="2633" spans="1:3" x14ac:dyDescent="0.25">
      <c r="A2633">
        <f>Sheet1!C2634</f>
        <v>6712</v>
      </c>
      <c r="B2633">
        <f>Sheet1!D2634</f>
        <v>0</v>
      </c>
      <c r="C2633" t="s">
        <v>22</v>
      </c>
    </row>
    <row r="2634" spans="1:3" x14ac:dyDescent="0.25">
      <c r="A2634">
        <f>Sheet1!C2635</f>
        <v>6713</v>
      </c>
      <c r="B2634">
        <f>Sheet1!D2635</f>
        <v>0</v>
      </c>
      <c r="C2634" t="s">
        <v>22</v>
      </c>
    </row>
    <row r="2635" spans="1:3" x14ac:dyDescent="0.25">
      <c r="A2635">
        <f>Sheet1!C2636</f>
        <v>6714</v>
      </c>
      <c r="B2635">
        <f>Sheet1!D2636</f>
        <v>0</v>
      </c>
      <c r="C2635" t="s">
        <v>22</v>
      </c>
    </row>
    <row r="2636" spans="1:3" x14ac:dyDescent="0.25">
      <c r="A2636">
        <f>Sheet1!C2637</f>
        <v>6716</v>
      </c>
      <c r="B2636">
        <f>Sheet1!D2637</f>
        <v>0</v>
      </c>
      <c r="C2636" t="s">
        <v>22</v>
      </c>
    </row>
    <row r="2637" spans="1:3" x14ac:dyDescent="0.25">
      <c r="A2637">
        <f>Sheet1!C2638</f>
        <v>6718</v>
      </c>
      <c r="B2637">
        <f>Sheet1!D2638</f>
        <v>0</v>
      </c>
      <c r="C2637" t="s">
        <v>22</v>
      </c>
    </row>
    <row r="2638" spans="1:3" x14ac:dyDescent="0.25">
      <c r="A2638">
        <f>Sheet1!C2639</f>
        <v>6720</v>
      </c>
      <c r="B2638">
        <f>Sheet1!D2639</f>
        <v>0</v>
      </c>
      <c r="C2638" t="s">
        <v>22</v>
      </c>
    </row>
    <row r="2639" spans="1:3" x14ac:dyDescent="0.25">
      <c r="A2639">
        <f>Sheet1!C2640</f>
        <v>6721</v>
      </c>
      <c r="B2639">
        <f>Sheet1!D2640</f>
        <v>0</v>
      </c>
      <c r="C2639" t="s">
        <v>22</v>
      </c>
    </row>
    <row r="2640" spans="1:3" x14ac:dyDescent="0.25">
      <c r="A2640">
        <f>Sheet1!C2641</f>
        <v>6722</v>
      </c>
      <c r="B2640">
        <f>Sheet1!D2641</f>
        <v>0</v>
      </c>
      <c r="C2640" t="s">
        <v>22</v>
      </c>
    </row>
    <row r="2641" spans="1:3" x14ac:dyDescent="0.25">
      <c r="A2641">
        <f>Sheet1!C2642</f>
        <v>6725</v>
      </c>
      <c r="B2641">
        <f>Sheet1!D2642</f>
        <v>0</v>
      </c>
      <c r="C2641" t="s">
        <v>22</v>
      </c>
    </row>
    <row r="2642" spans="1:3" x14ac:dyDescent="0.25">
      <c r="A2642">
        <f>Sheet1!C2643</f>
        <v>6726</v>
      </c>
      <c r="B2642">
        <f>Sheet1!D2643</f>
        <v>0</v>
      </c>
      <c r="C2642" t="s">
        <v>22</v>
      </c>
    </row>
    <row r="2643" spans="1:3" x14ac:dyDescent="0.25">
      <c r="A2643">
        <f>Sheet1!C2644</f>
        <v>6728</v>
      </c>
      <c r="B2643">
        <f>Sheet1!D2644</f>
        <v>0</v>
      </c>
      <c r="C2643" t="s">
        <v>22</v>
      </c>
    </row>
    <row r="2644" spans="1:3" x14ac:dyDescent="0.25">
      <c r="A2644">
        <f>Sheet1!C2645</f>
        <v>6731</v>
      </c>
      <c r="B2644">
        <f>Sheet1!D2645</f>
        <v>0</v>
      </c>
      <c r="C2644" t="s">
        <v>22</v>
      </c>
    </row>
    <row r="2645" spans="1:3" x14ac:dyDescent="0.25">
      <c r="A2645">
        <f>Sheet1!C2646</f>
        <v>6733</v>
      </c>
      <c r="B2645">
        <f>Sheet1!D2646</f>
        <v>0</v>
      </c>
      <c r="C2645" t="s">
        <v>22</v>
      </c>
    </row>
    <row r="2646" spans="1:3" x14ac:dyDescent="0.25">
      <c r="A2646">
        <f>Sheet1!C2647</f>
        <v>6740</v>
      </c>
      <c r="B2646">
        <f>Sheet1!D2647</f>
        <v>0</v>
      </c>
      <c r="C2646" t="s">
        <v>22</v>
      </c>
    </row>
    <row r="2647" spans="1:3" x14ac:dyDescent="0.25">
      <c r="A2647">
        <f>Sheet1!C2648</f>
        <v>6743</v>
      </c>
      <c r="B2647">
        <f>Sheet1!D2648</f>
        <v>0</v>
      </c>
      <c r="C2647" t="s">
        <v>22</v>
      </c>
    </row>
    <row r="2648" spans="1:3" x14ac:dyDescent="0.25">
      <c r="A2648">
        <f>Sheet1!C2649</f>
        <v>6751</v>
      </c>
      <c r="B2648">
        <f>Sheet1!D2649</f>
        <v>0</v>
      </c>
      <c r="C2648" t="s">
        <v>22</v>
      </c>
    </row>
    <row r="2649" spans="1:3" x14ac:dyDescent="0.25">
      <c r="A2649">
        <f>Sheet1!C2650</f>
        <v>6753</v>
      </c>
      <c r="B2649">
        <f>Sheet1!D2650</f>
        <v>0</v>
      </c>
      <c r="C2649" t="s">
        <v>22</v>
      </c>
    </row>
    <row r="2650" spans="1:3" x14ac:dyDescent="0.25">
      <c r="A2650">
        <f>Sheet1!C2651</f>
        <v>6754</v>
      </c>
      <c r="B2650">
        <f>Sheet1!D2651</f>
        <v>0</v>
      </c>
      <c r="C2650" t="s">
        <v>22</v>
      </c>
    </row>
    <row r="2651" spans="1:3" x14ac:dyDescent="0.25">
      <c r="A2651">
        <f>Sheet1!C2652</f>
        <v>6758</v>
      </c>
      <c r="B2651">
        <f>Sheet1!D2652</f>
        <v>0</v>
      </c>
      <c r="C2651" t="s">
        <v>22</v>
      </c>
    </row>
    <row r="2652" spans="1:3" x14ac:dyDescent="0.25">
      <c r="A2652">
        <f>Sheet1!C2653</f>
        <v>6760</v>
      </c>
      <c r="B2652">
        <f>Sheet1!D2653</f>
        <v>0</v>
      </c>
      <c r="C2652" t="s">
        <v>22</v>
      </c>
    </row>
    <row r="2653" spans="1:3" x14ac:dyDescent="0.25">
      <c r="A2653">
        <f>Sheet1!C2654</f>
        <v>6762</v>
      </c>
      <c r="B2653">
        <f>Sheet1!D2654</f>
        <v>0</v>
      </c>
      <c r="C2653" t="s">
        <v>22</v>
      </c>
    </row>
    <row r="2654" spans="1:3" x14ac:dyDescent="0.25">
      <c r="A2654">
        <f>Sheet1!C2655</f>
        <v>6765</v>
      </c>
      <c r="B2654">
        <f>Sheet1!D2655</f>
        <v>0</v>
      </c>
      <c r="C2654" t="s">
        <v>22</v>
      </c>
    </row>
    <row r="2655" spans="1:3" x14ac:dyDescent="0.25">
      <c r="A2655">
        <f>Sheet1!C2656</f>
        <v>6770</v>
      </c>
      <c r="B2655">
        <f>Sheet1!D2656</f>
        <v>0</v>
      </c>
      <c r="C2655" t="s">
        <v>22</v>
      </c>
    </row>
    <row r="2656" spans="1:3" x14ac:dyDescent="0.25">
      <c r="A2656">
        <f>Sheet1!C2657</f>
        <v>6798</v>
      </c>
      <c r="B2656">
        <f>Sheet1!D2657</f>
        <v>0</v>
      </c>
      <c r="C2656" t="s">
        <v>22</v>
      </c>
    </row>
    <row r="2657" spans="1:3" x14ac:dyDescent="0.25">
      <c r="A2657">
        <f>Sheet1!C2658</f>
        <v>6799</v>
      </c>
      <c r="B2657">
        <f>Sheet1!D2658</f>
        <v>0</v>
      </c>
      <c r="C2657" t="s">
        <v>22</v>
      </c>
    </row>
    <row r="2658" spans="1:3" x14ac:dyDescent="0.25">
      <c r="A2658">
        <f>Sheet1!C2659</f>
        <v>6872</v>
      </c>
      <c r="B2658">
        <f>Sheet1!D2659</f>
        <v>0</v>
      </c>
      <c r="C2658" t="s">
        <v>22</v>
      </c>
    </row>
    <row r="2659" spans="1:3" x14ac:dyDescent="0.25">
      <c r="A2659">
        <f>Sheet1!C2660</f>
        <v>6901</v>
      </c>
      <c r="B2659">
        <f>Sheet1!D2660</f>
        <v>0</v>
      </c>
      <c r="C2659" t="s">
        <v>22</v>
      </c>
    </row>
    <row r="2660" spans="1:3" x14ac:dyDescent="0.25">
      <c r="A2660">
        <f>Sheet1!C2661</f>
        <v>6902</v>
      </c>
      <c r="B2660">
        <f>Sheet1!D2661</f>
        <v>0</v>
      </c>
      <c r="C2660" t="s">
        <v>22</v>
      </c>
    </row>
    <row r="2661" spans="1:3" x14ac:dyDescent="0.25">
      <c r="A2661">
        <f>Sheet1!C2662</f>
        <v>6903</v>
      </c>
      <c r="B2661">
        <f>Sheet1!D2662</f>
        <v>0</v>
      </c>
      <c r="C2661" t="s">
        <v>22</v>
      </c>
    </row>
    <row r="2662" spans="1:3" x14ac:dyDescent="0.25">
      <c r="A2662">
        <f>Sheet1!C2663</f>
        <v>6904</v>
      </c>
      <c r="B2662">
        <f>Sheet1!D2663</f>
        <v>0</v>
      </c>
      <c r="C2662" t="s">
        <v>22</v>
      </c>
    </row>
    <row r="2663" spans="1:3" x14ac:dyDescent="0.25">
      <c r="A2663">
        <f>Sheet1!C2664</f>
        <v>6906</v>
      </c>
      <c r="B2663">
        <f>Sheet1!D2664</f>
        <v>0</v>
      </c>
      <c r="C2663" t="s">
        <v>22</v>
      </c>
    </row>
    <row r="2664" spans="1:3" x14ac:dyDescent="0.25">
      <c r="A2664">
        <f>Sheet1!C2665</f>
        <v>6907</v>
      </c>
      <c r="B2664">
        <f>Sheet1!D2665</f>
        <v>0</v>
      </c>
      <c r="C2664" t="s">
        <v>22</v>
      </c>
    </row>
    <row r="2665" spans="1:3" x14ac:dyDescent="0.25">
      <c r="A2665">
        <f>Sheet1!C2666</f>
        <v>6909</v>
      </c>
      <c r="B2665">
        <f>Sheet1!D2666</f>
        <v>0</v>
      </c>
      <c r="C2665" t="s">
        <v>22</v>
      </c>
    </row>
    <row r="2666" spans="1:3" x14ac:dyDescent="0.25">
      <c r="A2666">
        <f>Sheet1!C2667</f>
        <v>6910</v>
      </c>
      <c r="B2666">
        <f>Sheet1!D2667</f>
        <v>0</v>
      </c>
      <c r="C2666" t="s">
        <v>22</v>
      </c>
    </row>
    <row r="2667" spans="1:3" x14ac:dyDescent="0.25">
      <c r="A2667">
        <f>Sheet1!C2668</f>
        <v>6911</v>
      </c>
      <c r="B2667">
        <f>Sheet1!D2668</f>
        <v>0</v>
      </c>
      <c r="C2667" t="s">
        <v>22</v>
      </c>
    </row>
    <row r="2668" spans="1:3" x14ac:dyDescent="0.25">
      <c r="A2668">
        <f>Sheet1!C2669</f>
        <v>6912</v>
      </c>
      <c r="B2668">
        <f>Sheet1!D2669</f>
        <v>0</v>
      </c>
      <c r="C2668" t="s">
        <v>22</v>
      </c>
    </row>
    <row r="2669" spans="1:3" x14ac:dyDescent="0.25">
      <c r="A2669">
        <f>Sheet1!C2670</f>
        <v>6913</v>
      </c>
      <c r="B2669">
        <f>Sheet1!D2670</f>
        <v>0</v>
      </c>
      <c r="C2669" t="s">
        <v>22</v>
      </c>
    </row>
    <row r="2670" spans="1:3" x14ac:dyDescent="0.25">
      <c r="A2670">
        <f>Sheet1!C2671</f>
        <v>6914</v>
      </c>
      <c r="B2670">
        <f>Sheet1!D2671</f>
        <v>0</v>
      </c>
      <c r="C2670" t="s">
        <v>22</v>
      </c>
    </row>
    <row r="2671" spans="1:3" x14ac:dyDescent="0.25">
      <c r="A2671">
        <f>Sheet1!C2672</f>
        <v>6915</v>
      </c>
      <c r="B2671">
        <f>Sheet1!D2672</f>
        <v>0</v>
      </c>
      <c r="C2671" t="s">
        <v>22</v>
      </c>
    </row>
    <row r="2672" spans="1:3" x14ac:dyDescent="0.25">
      <c r="A2672">
        <f>Sheet1!C2673</f>
        <v>6916</v>
      </c>
      <c r="B2672">
        <f>Sheet1!D2673</f>
        <v>0</v>
      </c>
      <c r="C2672" t="s">
        <v>22</v>
      </c>
    </row>
    <row r="2673" spans="1:3" x14ac:dyDescent="0.25">
      <c r="A2673">
        <f>Sheet1!C2674</f>
        <v>6917</v>
      </c>
      <c r="B2673">
        <f>Sheet1!D2674</f>
        <v>0</v>
      </c>
      <c r="C2673" t="s">
        <v>22</v>
      </c>
    </row>
    <row r="2674" spans="1:3" x14ac:dyDescent="0.25">
      <c r="A2674">
        <f>Sheet1!C2675</f>
        <v>6918</v>
      </c>
      <c r="B2674">
        <f>Sheet1!D2675</f>
        <v>0</v>
      </c>
      <c r="C2674" t="s">
        <v>22</v>
      </c>
    </row>
    <row r="2675" spans="1:3" x14ac:dyDescent="0.25">
      <c r="A2675">
        <f>Sheet1!C2676</f>
        <v>6920</v>
      </c>
      <c r="B2675">
        <f>Sheet1!D2676</f>
        <v>0</v>
      </c>
      <c r="C2675" t="s">
        <v>22</v>
      </c>
    </row>
    <row r="2676" spans="1:3" x14ac:dyDescent="0.25">
      <c r="A2676">
        <f>Sheet1!C2677</f>
        <v>6921</v>
      </c>
      <c r="B2676">
        <f>Sheet1!D2677</f>
        <v>0</v>
      </c>
      <c r="C2676" t="s">
        <v>22</v>
      </c>
    </row>
    <row r="2677" spans="1:3" x14ac:dyDescent="0.25">
      <c r="A2677">
        <f>Sheet1!C2678</f>
        <v>6922</v>
      </c>
      <c r="B2677">
        <f>Sheet1!D2678</f>
        <v>0</v>
      </c>
      <c r="C2677" t="s">
        <v>22</v>
      </c>
    </row>
    <row r="2678" spans="1:3" x14ac:dyDescent="0.25">
      <c r="A2678">
        <f>Sheet1!C2679</f>
        <v>6923</v>
      </c>
      <c r="B2678">
        <f>Sheet1!D2679</f>
        <v>0</v>
      </c>
      <c r="C2678" t="s">
        <v>22</v>
      </c>
    </row>
    <row r="2679" spans="1:3" x14ac:dyDescent="0.25">
      <c r="A2679">
        <f>Sheet1!C2680</f>
        <v>6924</v>
      </c>
      <c r="B2679">
        <f>Sheet1!D2680</f>
        <v>0</v>
      </c>
      <c r="C2679" t="s">
        <v>22</v>
      </c>
    </row>
    <row r="2680" spans="1:3" x14ac:dyDescent="0.25">
      <c r="A2680">
        <f>Sheet1!C2681</f>
        <v>6926</v>
      </c>
      <c r="B2680">
        <f>Sheet1!D2681</f>
        <v>0</v>
      </c>
      <c r="C2680" t="s">
        <v>22</v>
      </c>
    </row>
    <row r="2681" spans="1:3" x14ac:dyDescent="0.25">
      <c r="A2681">
        <f>Sheet1!C2682</f>
        <v>6929</v>
      </c>
      <c r="B2681">
        <f>Sheet1!D2682</f>
        <v>0</v>
      </c>
      <c r="C2681" t="s">
        <v>22</v>
      </c>
    </row>
    <row r="2682" spans="1:3" x14ac:dyDescent="0.25">
      <c r="A2682">
        <f>Sheet1!C2683</f>
        <v>6931</v>
      </c>
      <c r="B2682">
        <f>Sheet1!D2683</f>
        <v>0</v>
      </c>
      <c r="C2682" t="s">
        <v>22</v>
      </c>
    </row>
    <row r="2683" spans="1:3" x14ac:dyDescent="0.25">
      <c r="A2683">
        <f>Sheet1!C2684</f>
        <v>6933</v>
      </c>
      <c r="B2683">
        <f>Sheet1!D2684</f>
        <v>0</v>
      </c>
      <c r="C2683" t="s">
        <v>22</v>
      </c>
    </row>
    <row r="2684" spans="1:3" x14ac:dyDescent="0.25">
      <c r="A2684">
        <f>Sheet1!C2685</f>
        <v>6934</v>
      </c>
      <c r="B2684">
        <f>Sheet1!D2685</f>
        <v>0</v>
      </c>
      <c r="C2684" t="s">
        <v>22</v>
      </c>
    </row>
    <row r="2685" spans="1:3" x14ac:dyDescent="0.25">
      <c r="A2685">
        <f>Sheet1!C2686</f>
        <v>6935</v>
      </c>
      <c r="B2685">
        <f>Sheet1!D2686</f>
        <v>0</v>
      </c>
      <c r="C2685" t="s">
        <v>22</v>
      </c>
    </row>
    <row r="2686" spans="1:3" x14ac:dyDescent="0.25">
      <c r="A2686">
        <f>Sheet1!C2687</f>
        <v>6941</v>
      </c>
      <c r="B2686">
        <f>Sheet1!D2687</f>
        <v>0</v>
      </c>
      <c r="C2686" t="s">
        <v>22</v>
      </c>
    </row>
    <row r="2687" spans="1:3" x14ac:dyDescent="0.25">
      <c r="A2687">
        <f>Sheet1!C2688</f>
        <v>6943</v>
      </c>
      <c r="B2687">
        <f>Sheet1!D2688</f>
        <v>0</v>
      </c>
      <c r="C2687" t="s">
        <v>22</v>
      </c>
    </row>
    <row r="2688" spans="1:3" x14ac:dyDescent="0.25">
      <c r="A2688">
        <f>Sheet1!C2689</f>
        <v>6944</v>
      </c>
      <c r="B2688">
        <f>Sheet1!D2689</f>
        <v>0</v>
      </c>
      <c r="C2688" t="s">
        <v>22</v>
      </c>
    </row>
    <row r="2689" spans="1:3" x14ac:dyDescent="0.25">
      <c r="A2689">
        <f>Sheet1!C2690</f>
        <v>6946</v>
      </c>
      <c r="B2689">
        <f>Sheet1!D2690</f>
        <v>0</v>
      </c>
      <c r="C2689" t="s">
        <v>22</v>
      </c>
    </row>
    <row r="2690" spans="1:3" x14ac:dyDescent="0.25">
      <c r="A2690">
        <f>Sheet1!C2691</f>
        <v>6947</v>
      </c>
      <c r="B2690">
        <f>Sheet1!D2691</f>
        <v>0</v>
      </c>
      <c r="C2690" t="s">
        <v>22</v>
      </c>
    </row>
    <row r="2691" spans="1:3" x14ac:dyDescent="0.25">
      <c r="A2691">
        <f>Sheet1!C2692</f>
        <v>6951</v>
      </c>
      <c r="B2691">
        <f>Sheet1!D2692</f>
        <v>0</v>
      </c>
      <c r="C2691" t="s">
        <v>22</v>
      </c>
    </row>
    <row r="2692" spans="1:3" x14ac:dyDescent="0.25">
      <c r="A2692">
        <f>Sheet1!C2693</f>
        <v>6952</v>
      </c>
      <c r="B2692">
        <f>Sheet1!D2693</f>
        <v>0</v>
      </c>
      <c r="C2692" t="s">
        <v>22</v>
      </c>
    </row>
    <row r="2693" spans="1:3" x14ac:dyDescent="0.25">
      <c r="A2693">
        <f>Sheet1!C2694</f>
        <v>6953</v>
      </c>
      <c r="B2693">
        <f>Sheet1!D2694</f>
        <v>0</v>
      </c>
      <c r="C2693" t="s">
        <v>22</v>
      </c>
    </row>
    <row r="2694" spans="1:3" x14ac:dyDescent="0.25">
      <c r="A2694">
        <f>Sheet1!C2695</f>
        <v>6954</v>
      </c>
      <c r="B2694">
        <f>Sheet1!D2695</f>
        <v>0</v>
      </c>
      <c r="C2694" t="s">
        <v>22</v>
      </c>
    </row>
    <row r="2695" spans="1:3" x14ac:dyDescent="0.25">
      <c r="A2695">
        <f>Sheet1!C2696</f>
        <v>6955</v>
      </c>
      <c r="B2695">
        <f>Sheet1!D2696</f>
        <v>0</v>
      </c>
      <c r="C2695" t="s">
        <v>22</v>
      </c>
    </row>
    <row r="2696" spans="1:3" x14ac:dyDescent="0.25">
      <c r="A2696">
        <f>Sheet1!C2697</f>
        <v>6956</v>
      </c>
      <c r="B2696">
        <f>Sheet1!D2697</f>
        <v>0</v>
      </c>
      <c r="C2696" t="s">
        <v>22</v>
      </c>
    </row>
    <row r="2697" spans="1:3" x14ac:dyDescent="0.25">
      <c r="A2697">
        <f>Sheet1!C2698</f>
        <v>6957</v>
      </c>
      <c r="B2697">
        <f>Sheet1!D2698</f>
        <v>0</v>
      </c>
      <c r="C2697" t="s">
        <v>22</v>
      </c>
    </row>
    <row r="2698" spans="1:3" x14ac:dyDescent="0.25">
      <c r="A2698">
        <f>Sheet1!C2699</f>
        <v>6959</v>
      </c>
      <c r="B2698">
        <f>Sheet1!D2699</f>
        <v>0</v>
      </c>
      <c r="C2698" t="s">
        <v>22</v>
      </c>
    </row>
    <row r="2699" spans="1:3" x14ac:dyDescent="0.25">
      <c r="A2699">
        <f>Sheet1!C2700</f>
        <v>6963</v>
      </c>
      <c r="B2699">
        <f>Sheet1!D2700</f>
        <v>0</v>
      </c>
      <c r="C2699" t="s">
        <v>22</v>
      </c>
    </row>
    <row r="2700" spans="1:3" x14ac:dyDescent="0.25">
      <c r="A2700">
        <f>Sheet1!C2701</f>
        <v>6964</v>
      </c>
      <c r="B2700">
        <f>Sheet1!D2701</f>
        <v>0</v>
      </c>
      <c r="C2700" t="s">
        <v>22</v>
      </c>
    </row>
    <row r="2701" spans="1:3" x14ac:dyDescent="0.25">
      <c r="A2701">
        <f>Sheet1!C2702</f>
        <v>6966</v>
      </c>
      <c r="B2701">
        <f>Sheet1!D2702</f>
        <v>0</v>
      </c>
      <c r="C2701" t="s">
        <v>22</v>
      </c>
    </row>
    <row r="2702" spans="1:3" x14ac:dyDescent="0.25">
      <c r="A2702">
        <f>Sheet1!C2703</f>
        <v>6968</v>
      </c>
      <c r="B2702">
        <f>Sheet1!D2703</f>
        <v>0</v>
      </c>
      <c r="C2702" t="s">
        <v>22</v>
      </c>
    </row>
    <row r="2703" spans="1:3" x14ac:dyDescent="0.25">
      <c r="A2703">
        <f>Sheet1!C2704</f>
        <v>6979</v>
      </c>
      <c r="B2703">
        <f>Sheet1!D2704</f>
        <v>0</v>
      </c>
      <c r="C2703" t="s">
        <v>22</v>
      </c>
    </row>
    <row r="2704" spans="1:3" x14ac:dyDescent="0.25">
      <c r="A2704">
        <f>Sheet1!C2705</f>
        <v>6981</v>
      </c>
      <c r="B2704">
        <f>Sheet1!D2705</f>
        <v>0</v>
      </c>
      <c r="C2704" t="s">
        <v>22</v>
      </c>
    </row>
    <row r="2705" spans="1:3" x14ac:dyDescent="0.25">
      <c r="A2705">
        <f>Sheet1!C2706</f>
        <v>6982</v>
      </c>
      <c r="B2705">
        <f>Sheet1!D2706</f>
        <v>0</v>
      </c>
      <c r="C2705" t="s">
        <v>22</v>
      </c>
    </row>
    <row r="2706" spans="1:3" x14ac:dyDescent="0.25">
      <c r="A2706">
        <f>Sheet1!C2707</f>
        <v>6984</v>
      </c>
      <c r="B2706">
        <f>Sheet1!D2707</f>
        <v>0</v>
      </c>
      <c r="C2706" t="s">
        <v>22</v>
      </c>
    </row>
    <row r="2707" spans="1:3" x14ac:dyDescent="0.25">
      <c r="A2707">
        <f>Sheet1!C2708</f>
        <v>6985</v>
      </c>
      <c r="B2707">
        <f>Sheet1!D2708</f>
        <v>0</v>
      </c>
      <c r="C2707" t="s">
        <v>22</v>
      </c>
    </row>
    <row r="2708" spans="1:3" x14ac:dyDescent="0.25">
      <c r="A2708">
        <f>Sheet1!C2709</f>
        <v>6988</v>
      </c>
      <c r="B2708">
        <f>Sheet1!D2709</f>
        <v>0</v>
      </c>
      <c r="C2708" t="s">
        <v>22</v>
      </c>
    </row>
    <row r="2709" spans="1:3" x14ac:dyDescent="0.25">
      <c r="A2709">
        <f>Sheet1!C2710</f>
        <v>6989</v>
      </c>
      <c r="B2709">
        <f>Sheet1!D2710</f>
        <v>0</v>
      </c>
      <c r="C2709" t="s">
        <v>22</v>
      </c>
    </row>
    <row r="2710" spans="1:3" x14ac:dyDescent="0.25">
      <c r="A2710">
        <f>Sheet1!C2711</f>
        <v>6990</v>
      </c>
      <c r="B2710">
        <f>Sheet1!D2711</f>
        <v>0</v>
      </c>
      <c r="C2710" t="s">
        <v>22</v>
      </c>
    </row>
    <row r="2711" spans="1:3" x14ac:dyDescent="0.25">
      <c r="A2711">
        <f>Sheet1!C2712</f>
        <v>6991</v>
      </c>
      <c r="B2711">
        <f>Sheet1!D2712</f>
        <v>0</v>
      </c>
      <c r="C2711" t="s">
        <v>22</v>
      </c>
    </row>
    <row r="2712" spans="1:3" x14ac:dyDescent="0.25">
      <c r="A2712">
        <f>Sheet1!C2713</f>
        <v>6992</v>
      </c>
      <c r="B2712">
        <f>Sheet1!D2713</f>
        <v>0</v>
      </c>
      <c r="C2712" t="s">
        <v>22</v>
      </c>
    </row>
    <row r="2713" spans="1:3" x14ac:dyDescent="0.25">
      <c r="A2713">
        <f>Sheet1!C2714</f>
        <v>7000</v>
      </c>
      <c r="B2713">
        <f>Sheet1!D2714</f>
        <v>14</v>
      </c>
      <c r="C2713" t="s">
        <v>22</v>
      </c>
    </row>
    <row r="2714" spans="1:3" x14ac:dyDescent="0.25">
      <c r="A2714">
        <f>Sheet1!C2715</f>
        <v>7001</v>
      </c>
      <c r="B2714">
        <f>Sheet1!D2715</f>
        <v>0</v>
      </c>
      <c r="C2714" t="s">
        <v>22</v>
      </c>
    </row>
    <row r="2715" spans="1:3" x14ac:dyDescent="0.25">
      <c r="A2715">
        <f>Sheet1!C2716</f>
        <v>7002</v>
      </c>
      <c r="B2715">
        <f>Sheet1!D2716</f>
        <v>0</v>
      </c>
      <c r="C2715" t="s">
        <v>22</v>
      </c>
    </row>
    <row r="2716" spans="1:3" x14ac:dyDescent="0.25">
      <c r="A2716">
        <f>Sheet1!C2717</f>
        <v>7004</v>
      </c>
      <c r="B2716">
        <f>Sheet1!D2717</f>
        <v>5</v>
      </c>
      <c r="C2716" t="s">
        <v>22</v>
      </c>
    </row>
    <row r="2717" spans="1:3" x14ac:dyDescent="0.25">
      <c r="A2717">
        <f>Sheet1!C2718</f>
        <v>7005</v>
      </c>
      <c r="B2717">
        <f>Sheet1!D2718</f>
        <v>22</v>
      </c>
      <c r="C2717" t="s">
        <v>22</v>
      </c>
    </row>
    <row r="2718" spans="1:3" x14ac:dyDescent="0.25">
      <c r="A2718">
        <f>Sheet1!C2719</f>
        <v>7006</v>
      </c>
      <c r="B2718">
        <f>Sheet1!D2719</f>
        <v>0</v>
      </c>
      <c r="C2718" t="s">
        <v>22</v>
      </c>
    </row>
    <row r="2719" spans="1:3" x14ac:dyDescent="0.25">
      <c r="A2719">
        <f>Sheet1!C2720</f>
        <v>7007</v>
      </c>
      <c r="B2719">
        <f>Sheet1!D2720</f>
        <v>7</v>
      </c>
      <c r="C2719" t="s">
        <v>22</v>
      </c>
    </row>
    <row r="2720" spans="1:3" x14ac:dyDescent="0.25">
      <c r="A2720">
        <f>Sheet1!C2721</f>
        <v>7008</v>
      </c>
      <c r="B2720">
        <f>Sheet1!D2721</f>
        <v>8</v>
      </c>
      <c r="C2720" t="s">
        <v>22</v>
      </c>
    </row>
    <row r="2721" spans="1:3" x14ac:dyDescent="0.25">
      <c r="A2721">
        <f>Sheet1!C2722</f>
        <v>7009</v>
      </c>
      <c r="B2721">
        <f>Sheet1!D2722</f>
        <v>5</v>
      </c>
      <c r="C2721" t="s">
        <v>22</v>
      </c>
    </row>
    <row r="2722" spans="1:3" x14ac:dyDescent="0.25">
      <c r="A2722">
        <f>Sheet1!C2723</f>
        <v>7010</v>
      </c>
      <c r="B2722">
        <f>Sheet1!D2723</f>
        <v>9</v>
      </c>
      <c r="C2722" t="s">
        <v>22</v>
      </c>
    </row>
    <row r="2723" spans="1:3" x14ac:dyDescent="0.25">
      <c r="A2723">
        <f>Sheet1!C2724</f>
        <v>7011</v>
      </c>
      <c r="B2723">
        <f>Sheet1!D2724</f>
        <v>8</v>
      </c>
      <c r="C2723" t="s">
        <v>22</v>
      </c>
    </row>
    <row r="2724" spans="1:3" x14ac:dyDescent="0.25">
      <c r="A2724">
        <f>Sheet1!C2725</f>
        <v>7012</v>
      </c>
      <c r="B2724">
        <f>Sheet1!D2725</f>
        <v>2</v>
      </c>
      <c r="C2724" t="s">
        <v>22</v>
      </c>
    </row>
    <row r="2725" spans="1:3" x14ac:dyDescent="0.25">
      <c r="A2725">
        <f>Sheet1!C2726</f>
        <v>7015</v>
      </c>
      <c r="B2725">
        <f>Sheet1!D2726</f>
        <v>6</v>
      </c>
      <c r="C2725" t="s">
        <v>22</v>
      </c>
    </row>
    <row r="2726" spans="1:3" x14ac:dyDescent="0.25">
      <c r="A2726">
        <f>Sheet1!C2727</f>
        <v>7016</v>
      </c>
      <c r="B2726">
        <f>Sheet1!D2727</f>
        <v>0</v>
      </c>
      <c r="C2726" t="s">
        <v>22</v>
      </c>
    </row>
    <row r="2727" spans="1:3" x14ac:dyDescent="0.25">
      <c r="A2727">
        <f>Sheet1!C2728</f>
        <v>7017</v>
      </c>
      <c r="B2727">
        <f>Sheet1!D2728</f>
        <v>8</v>
      </c>
      <c r="C2727" t="s">
        <v>22</v>
      </c>
    </row>
    <row r="2728" spans="1:3" x14ac:dyDescent="0.25">
      <c r="A2728">
        <f>Sheet1!C2729</f>
        <v>7018</v>
      </c>
      <c r="B2728">
        <f>Sheet1!D2729</f>
        <v>10</v>
      </c>
      <c r="C2728" t="s">
        <v>22</v>
      </c>
    </row>
    <row r="2729" spans="1:3" x14ac:dyDescent="0.25">
      <c r="A2729">
        <f>Sheet1!C2730</f>
        <v>7019</v>
      </c>
      <c r="B2729">
        <f>Sheet1!D2730</f>
        <v>5</v>
      </c>
      <c r="C2729" t="s">
        <v>22</v>
      </c>
    </row>
    <row r="2730" spans="1:3" x14ac:dyDescent="0.25">
      <c r="A2730">
        <f>Sheet1!C2731</f>
        <v>7020</v>
      </c>
      <c r="B2730">
        <f>Sheet1!D2731</f>
        <v>8</v>
      </c>
      <c r="C2730" t="s">
        <v>22</v>
      </c>
    </row>
    <row r="2731" spans="1:3" x14ac:dyDescent="0.25">
      <c r="A2731">
        <f>Sheet1!C2732</f>
        <v>7021</v>
      </c>
      <c r="B2731">
        <f>Sheet1!D2732</f>
        <v>2</v>
      </c>
      <c r="C2731" t="s">
        <v>22</v>
      </c>
    </row>
    <row r="2732" spans="1:3" x14ac:dyDescent="0.25">
      <c r="A2732">
        <f>Sheet1!C2733</f>
        <v>7022</v>
      </c>
      <c r="B2732">
        <f>Sheet1!D2733</f>
        <v>5</v>
      </c>
      <c r="C2732" t="s">
        <v>22</v>
      </c>
    </row>
    <row r="2733" spans="1:3" x14ac:dyDescent="0.25">
      <c r="A2733">
        <f>Sheet1!C2734</f>
        <v>7023</v>
      </c>
      <c r="B2733">
        <f>Sheet1!D2734</f>
        <v>0</v>
      </c>
      <c r="C2733" t="s">
        <v>22</v>
      </c>
    </row>
    <row r="2734" spans="1:3" x14ac:dyDescent="0.25">
      <c r="A2734">
        <f>Sheet1!C2735</f>
        <v>7024</v>
      </c>
      <c r="B2734">
        <f>Sheet1!D2735</f>
        <v>2</v>
      </c>
      <c r="C2734" t="s">
        <v>22</v>
      </c>
    </row>
    <row r="2735" spans="1:3" x14ac:dyDescent="0.25">
      <c r="A2735">
        <f>Sheet1!C2736</f>
        <v>7025</v>
      </c>
      <c r="B2735">
        <f>Sheet1!D2736</f>
        <v>7</v>
      </c>
      <c r="C2735" t="s">
        <v>22</v>
      </c>
    </row>
    <row r="2736" spans="1:3" x14ac:dyDescent="0.25">
      <c r="A2736">
        <f>Sheet1!C2737</f>
        <v>7026</v>
      </c>
      <c r="B2736">
        <f>Sheet1!D2737</f>
        <v>0</v>
      </c>
      <c r="C2736" t="s">
        <v>22</v>
      </c>
    </row>
    <row r="2737" spans="1:3" x14ac:dyDescent="0.25">
      <c r="A2737">
        <f>Sheet1!C2738</f>
        <v>7027</v>
      </c>
      <c r="B2737">
        <f>Sheet1!D2738</f>
        <v>1</v>
      </c>
      <c r="C2737" t="s">
        <v>22</v>
      </c>
    </row>
    <row r="2738" spans="1:3" x14ac:dyDescent="0.25">
      <c r="A2738">
        <f>Sheet1!C2739</f>
        <v>7030</v>
      </c>
      <c r="B2738">
        <f>Sheet1!D2739</f>
        <v>15</v>
      </c>
      <c r="C2738" t="s">
        <v>22</v>
      </c>
    </row>
    <row r="2739" spans="1:3" x14ac:dyDescent="0.25">
      <c r="A2739">
        <f>Sheet1!C2740</f>
        <v>7050</v>
      </c>
      <c r="B2739">
        <f>Sheet1!D2740</f>
        <v>25</v>
      </c>
      <c r="C2739" t="s">
        <v>22</v>
      </c>
    </row>
    <row r="2740" spans="1:3" x14ac:dyDescent="0.25">
      <c r="A2740">
        <f>Sheet1!C2741</f>
        <v>7051</v>
      </c>
      <c r="B2740">
        <f>Sheet1!D2741</f>
        <v>0</v>
      </c>
      <c r="C2740" t="s">
        <v>22</v>
      </c>
    </row>
    <row r="2741" spans="1:3" x14ac:dyDescent="0.25">
      <c r="A2741">
        <f>Sheet1!C2742</f>
        <v>7052</v>
      </c>
      <c r="B2741">
        <f>Sheet1!D2742</f>
        <v>17</v>
      </c>
      <c r="C2741" t="s">
        <v>22</v>
      </c>
    </row>
    <row r="2742" spans="1:3" x14ac:dyDescent="0.25">
      <c r="A2742">
        <f>Sheet1!C2743</f>
        <v>7053</v>
      </c>
      <c r="B2742">
        <f>Sheet1!D2743</f>
        <v>6</v>
      </c>
      <c r="C2742" t="s">
        <v>22</v>
      </c>
    </row>
    <row r="2743" spans="1:3" x14ac:dyDescent="0.25">
      <c r="A2743">
        <f>Sheet1!C2744</f>
        <v>7054</v>
      </c>
      <c r="B2743">
        <f>Sheet1!D2744</f>
        <v>13</v>
      </c>
      <c r="C2743" t="s">
        <v>22</v>
      </c>
    </row>
    <row r="2744" spans="1:3" x14ac:dyDescent="0.25">
      <c r="A2744">
        <f>Sheet1!C2745</f>
        <v>7055</v>
      </c>
      <c r="B2744">
        <f>Sheet1!D2745</f>
        <v>1</v>
      </c>
      <c r="C2744" t="s">
        <v>22</v>
      </c>
    </row>
    <row r="2745" spans="1:3" x14ac:dyDescent="0.25">
      <c r="A2745">
        <f>Sheet1!C2746</f>
        <v>7109</v>
      </c>
      <c r="B2745">
        <f>Sheet1!D2746</f>
        <v>24</v>
      </c>
      <c r="C2745" t="s">
        <v>22</v>
      </c>
    </row>
    <row r="2746" spans="1:3" x14ac:dyDescent="0.25">
      <c r="A2746">
        <f>Sheet1!C2747</f>
        <v>7112</v>
      </c>
      <c r="B2746">
        <f>Sheet1!D2747</f>
        <v>8</v>
      </c>
      <c r="C2746" t="s">
        <v>22</v>
      </c>
    </row>
    <row r="2747" spans="1:3" x14ac:dyDescent="0.25">
      <c r="A2747">
        <f>Sheet1!C2748</f>
        <v>7113</v>
      </c>
      <c r="B2747">
        <f>Sheet1!D2748</f>
        <v>3</v>
      </c>
      <c r="C2747" t="s">
        <v>22</v>
      </c>
    </row>
    <row r="2748" spans="1:3" x14ac:dyDescent="0.25">
      <c r="A2748">
        <f>Sheet1!C2749</f>
        <v>7116</v>
      </c>
      <c r="B2748">
        <f>Sheet1!D2749</f>
        <v>5</v>
      </c>
      <c r="C2748" t="s">
        <v>22</v>
      </c>
    </row>
    <row r="2749" spans="1:3" x14ac:dyDescent="0.25">
      <c r="A2749">
        <f>Sheet1!C2750</f>
        <v>7117</v>
      </c>
      <c r="B2749">
        <f>Sheet1!D2750</f>
        <v>1</v>
      </c>
      <c r="C2749" t="s">
        <v>22</v>
      </c>
    </row>
    <row r="2750" spans="1:3" x14ac:dyDescent="0.25">
      <c r="A2750">
        <f>Sheet1!C2751</f>
        <v>7119</v>
      </c>
      <c r="B2750">
        <f>Sheet1!D2751</f>
        <v>0</v>
      </c>
      <c r="C2750" t="s">
        <v>22</v>
      </c>
    </row>
    <row r="2751" spans="1:3" x14ac:dyDescent="0.25">
      <c r="A2751">
        <f>Sheet1!C2752</f>
        <v>7120</v>
      </c>
      <c r="B2751">
        <f>Sheet1!D2752</f>
        <v>1</v>
      </c>
      <c r="C2751" t="s">
        <v>22</v>
      </c>
    </row>
    <row r="2752" spans="1:3" x14ac:dyDescent="0.25">
      <c r="A2752">
        <f>Sheet1!C2753</f>
        <v>7139</v>
      </c>
      <c r="B2752">
        <f>Sheet1!D2753</f>
        <v>0</v>
      </c>
      <c r="C2752" t="s">
        <v>22</v>
      </c>
    </row>
    <row r="2753" spans="1:3" x14ac:dyDescent="0.25">
      <c r="A2753">
        <f>Sheet1!C2754</f>
        <v>7140</v>
      </c>
      <c r="B2753">
        <f>Sheet1!D2754</f>
        <v>8</v>
      </c>
      <c r="C2753" t="s">
        <v>22</v>
      </c>
    </row>
    <row r="2754" spans="1:3" x14ac:dyDescent="0.25">
      <c r="A2754">
        <f>Sheet1!C2755</f>
        <v>7150</v>
      </c>
      <c r="B2754">
        <f>Sheet1!D2755</f>
        <v>37</v>
      </c>
      <c r="C2754" t="s">
        <v>22</v>
      </c>
    </row>
    <row r="2755" spans="1:3" x14ac:dyDescent="0.25">
      <c r="A2755">
        <f>Sheet1!C2756</f>
        <v>7155</v>
      </c>
      <c r="B2755">
        <f>Sheet1!D2756</f>
        <v>4</v>
      </c>
      <c r="C2755" t="s">
        <v>22</v>
      </c>
    </row>
    <row r="2756" spans="1:3" x14ac:dyDescent="0.25">
      <c r="A2756">
        <f>Sheet1!C2757</f>
        <v>7162</v>
      </c>
      <c r="B2756">
        <f>Sheet1!D2757</f>
        <v>2</v>
      </c>
      <c r="C2756" t="s">
        <v>22</v>
      </c>
    </row>
    <row r="2757" spans="1:3" x14ac:dyDescent="0.25">
      <c r="A2757">
        <f>Sheet1!C2758</f>
        <v>7163</v>
      </c>
      <c r="B2757">
        <f>Sheet1!D2758</f>
        <v>0</v>
      </c>
      <c r="C2757" t="s">
        <v>22</v>
      </c>
    </row>
    <row r="2758" spans="1:3" x14ac:dyDescent="0.25">
      <c r="A2758">
        <f>Sheet1!C2759</f>
        <v>7170</v>
      </c>
      <c r="B2758">
        <f>Sheet1!D2759</f>
        <v>8</v>
      </c>
      <c r="C2758" t="s">
        <v>22</v>
      </c>
    </row>
    <row r="2759" spans="1:3" x14ac:dyDescent="0.25">
      <c r="A2759">
        <f>Sheet1!C2760</f>
        <v>7171</v>
      </c>
      <c r="B2759">
        <f>Sheet1!D2760</f>
        <v>5</v>
      </c>
      <c r="C2759" t="s">
        <v>22</v>
      </c>
    </row>
    <row r="2760" spans="1:3" x14ac:dyDescent="0.25">
      <c r="A2760">
        <f>Sheet1!C2761</f>
        <v>7172</v>
      </c>
      <c r="B2760">
        <f>Sheet1!D2761</f>
        <v>5</v>
      </c>
      <c r="C2760" t="s">
        <v>22</v>
      </c>
    </row>
    <row r="2761" spans="1:3" x14ac:dyDescent="0.25">
      <c r="A2761">
        <f>Sheet1!C2762</f>
        <v>7173</v>
      </c>
      <c r="B2761">
        <f>Sheet1!D2762</f>
        <v>12</v>
      </c>
      <c r="C2761" t="s">
        <v>22</v>
      </c>
    </row>
    <row r="2762" spans="1:3" x14ac:dyDescent="0.25">
      <c r="A2762">
        <f>Sheet1!C2763</f>
        <v>7174</v>
      </c>
      <c r="B2762">
        <f>Sheet1!D2763</f>
        <v>0</v>
      </c>
      <c r="C2762" t="s">
        <v>22</v>
      </c>
    </row>
    <row r="2763" spans="1:3" x14ac:dyDescent="0.25">
      <c r="A2763">
        <f>Sheet1!C2764</f>
        <v>7175</v>
      </c>
      <c r="B2763">
        <f>Sheet1!D2764</f>
        <v>0</v>
      </c>
      <c r="C2763" t="s">
        <v>22</v>
      </c>
    </row>
    <row r="2764" spans="1:3" x14ac:dyDescent="0.25">
      <c r="A2764">
        <f>Sheet1!C2765</f>
        <v>7176</v>
      </c>
      <c r="B2764">
        <f>Sheet1!D2765</f>
        <v>1</v>
      </c>
      <c r="C2764" t="s">
        <v>22</v>
      </c>
    </row>
    <row r="2765" spans="1:3" x14ac:dyDescent="0.25">
      <c r="A2765">
        <f>Sheet1!C2766</f>
        <v>7177</v>
      </c>
      <c r="B2765">
        <f>Sheet1!D2766</f>
        <v>0</v>
      </c>
      <c r="C2765" t="s">
        <v>22</v>
      </c>
    </row>
    <row r="2766" spans="1:3" x14ac:dyDescent="0.25">
      <c r="A2766">
        <f>Sheet1!C2767</f>
        <v>7178</v>
      </c>
      <c r="B2766">
        <f>Sheet1!D2767</f>
        <v>1</v>
      </c>
      <c r="C2766" t="s">
        <v>22</v>
      </c>
    </row>
    <row r="2767" spans="1:3" x14ac:dyDescent="0.25">
      <c r="A2767">
        <f>Sheet1!C2768</f>
        <v>7179</v>
      </c>
      <c r="B2767">
        <f>Sheet1!D2768</f>
        <v>1</v>
      </c>
      <c r="C2767" t="s">
        <v>22</v>
      </c>
    </row>
    <row r="2768" spans="1:3" x14ac:dyDescent="0.25">
      <c r="A2768">
        <f>Sheet1!C2769</f>
        <v>7180</v>
      </c>
      <c r="B2768">
        <f>Sheet1!D2769</f>
        <v>1</v>
      </c>
      <c r="C2768" t="s">
        <v>22</v>
      </c>
    </row>
    <row r="2769" spans="1:3" x14ac:dyDescent="0.25">
      <c r="A2769">
        <f>Sheet1!C2770</f>
        <v>7182</v>
      </c>
      <c r="B2769">
        <f>Sheet1!D2770</f>
        <v>0</v>
      </c>
      <c r="C2769" t="s">
        <v>22</v>
      </c>
    </row>
    <row r="2770" spans="1:3" x14ac:dyDescent="0.25">
      <c r="A2770">
        <f>Sheet1!C2771</f>
        <v>7183</v>
      </c>
      <c r="B2770">
        <f>Sheet1!D2771</f>
        <v>0</v>
      </c>
      <c r="C2770" t="s">
        <v>22</v>
      </c>
    </row>
    <row r="2771" spans="1:3" x14ac:dyDescent="0.25">
      <c r="A2771">
        <f>Sheet1!C2772</f>
        <v>7184</v>
      </c>
      <c r="B2771">
        <f>Sheet1!D2772</f>
        <v>2</v>
      </c>
      <c r="C2771" t="s">
        <v>22</v>
      </c>
    </row>
    <row r="2772" spans="1:3" x14ac:dyDescent="0.25">
      <c r="A2772">
        <f>Sheet1!C2773</f>
        <v>7185</v>
      </c>
      <c r="B2772">
        <f>Sheet1!D2773</f>
        <v>3</v>
      </c>
      <c r="C2772" t="s">
        <v>22</v>
      </c>
    </row>
    <row r="2773" spans="1:3" x14ac:dyDescent="0.25">
      <c r="A2773">
        <f>Sheet1!C2774</f>
        <v>7186</v>
      </c>
      <c r="B2773">
        <f>Sheet1!D2774</f>
        <v>1</v>
      </c>
      <c r="C2773" t="s">
        <v>22</v>
      </c>
    </row>
    <row r="2774" spans="1:3" x14ac:dyDescent="0.25">
      <c r="A2774">
        <f>Sheet1!C2775</f>
        <v>7187</v>
      </c>
      <c r="B2774">
        <f>Sheet1!D2775</f>
        <v>0</v>
      </c>
      <c r="C2774" t="s">
        <v>22</v>
      </c>
    </row>
    <row r="2775" spans="1:3" x14ac:dyDescent="0.25">
      <c r="A2775">
        <f>Sheet1!C2776</f>
        <v>7190</v>
      </c>
      <c r="B2775">
        <f>Sheet1!D2776</f>
        <v>12</v>
      </c>
      <c r="C2775" t="s">
        <v>22</v>
      </c>
    </row>
    <row r="2776" spans="1:3" x14ac:dyDescent="0.25">
      <c r="A2776">
        <f>Sheet1!C2777</f>
        <v>7209</v>
      </c>
      <c r="B2776">
        <f>Sheet1!D2777</f>
        <v>1</v>
      </c>
      <c r="C2776" t="s">
        <v>22</v>
      </c>
    </row>
    <row r="2777" spans="1:3" x14ac:dyDescent="0.25">
      <c r="A2777">
        <f>Sheet1!C2778</f>
        <v>7210</v>
      </c>
      <c r="B2777">
        <f>Sheet1!D2778</f>
        <v>1</v>
      </c>
      <c r="C2777" t="s">
        <v>22</v>
      </c>
    </row>
    <row r="2778" spans="1:3" x14ac:dyDescent="0.25">
      <c r="A2778">
        <f>Sheet1!C2779</f>
        <v>7211</v>
      </c>
      <c r="B2778">
        <f>Sheet1!D2779</f>
        <v>0</v>
      </c>
      <c r="C2778" t="s">
        <v>22</v>
      </c>
    </row>
    <row r="2779" spans="1:3" x14ac:dyDescent="0.25">
      <c r="A2779">
        <f>Sheet1!C2780</f>
        <v>7212</v>
      </c>
      <c r="B2779">
        <f>Sheet1!D2780</f>
        <v>4</v>
      </c>
      <c r="C2779" t="s">
        <v>22</v>
      </c>
    </row>
    <row r="2780" spans="1:3" x14ac:dyDescent="0.25">
      <c r="A2780">
        <f>Sheet1!C2781</f>
        <v>7213</v>
      </c>
      <c r="B2780">
        <f>Sheet1!D2781</f>
        <v>0</v>
      </c>
      <c r="C2780" t="s">
        <v>22</v>
      </c>
    </row>
    <row r="2781" spans="1:3" x14ac:dyDescent="0.25">
      <c r="A2781">
        <f>Sheet1!C2782</f>
        <v>7214</v>
      </c>
      <c r="B2781">
        <f>Sheet1!D2782</f>
        <v>0</v>
      </c>
      <c r="C2781" t="s">
        <v>22</v>
      </c>
    </row>
    <row r="2782" spans="1:3" x14ac:dyDescent="0.25">
      <c r="A2782">
        <f>Sheet1!C2783</f>
        <v>7215</v>
      </c>
      <c r="B2782">
        <f>Sheet1!D2783</f>
        <v>9</v>
      </c>
      <c r="C2782" t="s">
        <v>22</v>
      </c>
    </row>
    <row r="2783" spans="1:3" x14ac:dyDescent="0.25">
      <c r="A2783">
        <f>Sheet1!C2784</f>
        <v>7216</v>
      </c>
      <c r="B2783">
        <f>Sheet1!D2784</f>
        <v>6</v>
      </c>
      <c r="C2783" t="s">
        <v>22</v>
      </c>
    </row>
    <row r="2784" spans="1:3" x14ac:dyDescent="0.25">
      <c r="A2784">
        <f>Sheet1!C2785</f>
        <v>7248</v>
      </c>
      <c r="B2784">
        <f>Sheet1!D2785</f>
        <v>11</v>
      </c>
      <c r="C2784" t="s">
        <v>22</v>
      </c>
    </row>
    <row r="2785" spans="1:3" x14ac:dyDescent="0.25">
      <c r="A2785">
        <f>Sheet1!C2786</f>
        <v>7249</v>
      </c>
      <c r="B2785">
        <f>Sheet1!D2786</f>
        <v>20</v>
      </c>
      <c r="C2785" t="s">
        <v>22</v>
      </c>
    </row>
    <row r="2786" spans="1:3" x14ac:dyDescent="0.25">
      <c r="A2786">
        <f>Sheet1!C2787</f>
        <v>7250</v>
      </c>
      <c r="B2786">
        <f>Sheet1!D2787</f>
        <v>110</v>
      </c>
      <c r="C2786" t="s">
        <v>22</v>
      </c>
    </row>
    <row r="2787" spans="1:3" x14ac:dyDescent="0.25">
      <c r="A2787">
        <f>Sheet1!C2788</f>
        <v>7252</v>
      </c>
      <c r="B2787">
        <f>Sheet1!D2788</f>
        <v>11</v>
      </c>
      <c r="C2787" t="s">
        <v>22</v>
      </c>
    </row>
    <row r="2788" spans="1:3" x14ac:dyDescent="0.25">
      <c r="A2788">
        <f>Sheet1!C2789</f>
        <v>7253</v>
      </c>
      <c r="B2788">
        <f>Sheet1!D2789</f>
        <v>15</v>
      </c>
      <c r="C2788" t="s">
        <v>22</v>
      </c>
    </row>
    <row r="2789" spans="1:3" x14ac:dyDescent="0.25">
      <c r="A2789">
        <f>Sheet1!C2790</f>
        <v>7254</v>
      </c>
      <c r="B2789">
        <f>Sheet1!D2790</f>
        <v>2</v>
      </c>
      <c r="C2789" t="s">
        <v>22</v>
      </c>
    </row>
    <row r="2790" spans="1:3" x14ac:dyDescent="0.25">
      <c r="A2790">
        <f>Sheet1!C2791</f>
        <v>7255</v>
      </c>
      <c r="B2790">
        <f>Sheet1!D2791</f>
        <v>0</v>
      </c>
      <c r="C2790" t="s">
        <v>22</v>
      </c>
    </row>
    <row r="2791" spans="1:3" x14ac:dyDescent="0.25">
      <c r="A2791">
        <f>Sheet1!C2792</f>
        <v>7256</v>
      </c>
      <c r="B2791">
        <f>Sheet1!D2792</f>
        <v>0</v>
      </c>
      <c r="C2791" t="s">
        <v>22</v>
      </c>
    </row>
    <row r="2792" spans="1:3" x14ac:dyDescent="0.25">
      <c r="A2792">
        <f>Sheet1!C2793</f>
        <v>7257</v>
      </c>
      <c r="B2792">
        <f>Sheet1!D2793</f>
        <v>0</v>
      </c>
      <c r="C2792" t="s">
        <v>22</v>
      </c>
    </row>
    <row r="2793" spans="1:3" x14ac:dyDescent="0.25">
      <c r="A2793">
        <f>Sheet1!C2794</f>
        <v>7258</v>
      </c>
      <c r="B2793">
        <f>Sheet1!D2794</f>
        <v>7</v>
      </c>
      <c r="C2793" t="s">
        <v>22</v>
      </c>
    </row>
    <row r="2794" spans="1:3" x14ac:dyDescent="0.25">
      <c r="A2794">
        <f>Sheet1!C2795</f>
        <v>7259</v>
      </c>
      <c r="B2794">
        <f>Sheet1!D2795</f>
        <v>2</v>
      </c>
      <c r="C2794" t="s">
        <v>22</v>
      </c>
    </row>
    <row r="2795" spans="1:3" x14ac:dyDescent="0.25">
      <c r="A2795">
        <f>Sheet1!C2796</f>
        <v>7260</v>
      </c>
      <c r="B2795">
        <f>Sheet1!D2796</f>
        <v>5</v>
      </c>
      <c r="C2795" t="s">
        <v>22</v>
      </c>
    </row>
    <row r="2796" spans="1:3" x14ac:dyDescent="0.25">
      <c r="A2796">
        <f>Sheet1!C2797</f>
        <v>7261</v>
      </c>
      <c r="B2796">
        <f>Sheet1!D2797</f>
        <v>1</v>
      </c>
      <c r="C2796" t="s">
        <v>22</v>
      </c>
    </row>
    <row r="2797" spans="1:3" x14ac:dyDescent="0.25">
      <c r="A2797">
        <f>Sheet1!C2798</f>
        <v>7262</v>
      </c>
      <c r="B2797">
        <f>Sheet1!D2798</f>
        <v>4</v>
      </c>
      <c r="C2797" t="s">
        <v>22</v>
      </c>
    </row>
    <row r="2798" spans="1:3" x14ac:dyDescent="0.25">
      <c r="A2798">
        <f>Sheet1!C2799</f>
        <v>7263</v>
      </c>
      <c r="B2798">
        <f>Sheet1!D2799</f>
        <v>0</v>
      </c>
      <c r="C2798" t="s">
        <v>22</v>
      </c>
    </row>
    <row r="2799" spans="1:3" x14ac:dyDescent="0.25">
      <c r="A2799">
        <f>Sheet1!C2800</f>
        <v>7264</v>
      </c>
      <c r="B2799">
        <f>Sheet1!D2800</f>
        <v>2</v>
      </c>
      <c r="C2799" t="s">
        <v>22</v>
      </c>
    </row>
    <row r="2800" spans="1:3" x14ac:dyDescent="0.25">
      <c r="A2800">
        <f>Sheet1!C2801</f>
        <v>7265</v>
      </c>
      <c r="B2800">
        <f>Sheet1!D2801</f>
        <v>0</v>
      </c>
      <c r="C2800" t="s">
        <v>22</v>
      </c>
    </row>
    <row r="2801" spans="1:3" x14ac:dyDescent="0.25">
      <c r="A2801">
        <f>Sheet1!C2802</f>
        <v>7267</v>
      </c>
      <c r="B2801">
        <f>Sheet1!D2802</f>
        <v>4</v>
      </c>
      <c r="C2801" t="s">
        <v>22</v>
      </c>
    </row>
    <row r="2802" spans="1:3" x14ac:dyDescent="0.25">
      <c r="A2802">
        <f>Sheet1!C2803</f>
        <v>7268</v>
      </c>
      <c r="B2802">
        <f>Sheet1!D2803</f>
        <v>6</v>
      </c>
      <c r="C2802" t="s">
        <v>22</v>
      </c>
    </row>
    <row r="2803" spans="1:3" x14ac:dyDescent="0.25">
      <c r="A2803">
        <f>Sheet1!C2804</f>
        <v>7270</v>
      </c>
      <c r="B2803">
        <f>Sheet1!D2804</f>
        <v>10</v>
      </c>
      <c r="C2803" t="s">
        <v>22</v>
      </c>
    </row>
    <row r="2804" spans="1:3" x14ac:dyDescent="0.25">
      <c r="A2804">
        <f>Sheet1!C2805</f>
        <v>7275</v>
      </c>
      <c r="B2804">
        <f>Sheet1!D2805</f>
        <v>13</v>
      </c>
      <c r="C2804" t="s">
        <v>22</v>
      </c>
    </row>
    <row r="2805" spans="1:3" x14ac:dyDescent="0.25">
      <c r="A2805">
        <f>Sheet1!C2806</f>
        <v>7276</v>
      </c>
      <c r="B2805">
        <f>Sheet1!D2806</f>
        <v>0</v>
      </c>
      <c r="C2805" t="s">
        <v>22</v>
      </c>
    </row>
    <row r="2806" spans="1:3" x14ac:dyDescent="0.25">
      <c r="A2806">
        <f>Sheet1!C2807</f>
        <v>7277</v>
      </c>
      <c r="B2806">
        <f>Sheet1!D2807</f>
        <v>31</v>
      </c>
      <c r="C2806" t="s">
        <v>22</v>
      </c>
    </row>
    <row r="2807" spans="1:3" x14ac:dyDescent="0.25">
      <c r="A2807">
        <f>Sheet1!C2808</f>
        <v>7290</v>
      </c>
      <c r="B2807">
        <f>Sheet1!D2808</f>
        <v>5</v>
      </c>
      <c r="C2807" t="s">
        <v>22</v>
      </c>
    </row>
    <row r="2808" spans="1:3" x14ac:dyDescent="0.25">
      <c r="A2808">
        <f>Sheet1!C2809</f>
        <v>7291</v>
      </c>
      <c r="B2808">
        <f>Sheet1!D2809</f>
        <v>3</v>
      </c>
      <c r="C2808" t="s">
        <v>22</v>
      </c>
    </row>
    <row r="2809" spans="1:3" x14ac:dyDescent="0.25">
      <c r="A2809">
        <f>Sheet1!C2810</f>
        <v>7292</v>
      </c>
      <c r="B2809">
        <f>Sheet1!D2810</f>
        <v>4</v>
      </c>
      <c r="C2809" t="s">
        <v>22</v>
      </c>
    </row>
    <row r="2810" spans="1:3" x14ac:dyDescent="0.25">
      <c r="A2810">
        <f>Sheet1!C2811</f>
        <v>7300</v>
      </c>
      <c r="B2810">
        <f>Sheet1!D2811</f>
        <v>6</v>
      </c>
      <c r="C2810" t="s">
        <v>22</v>
      </c>
    </row>
    <row r="2811" spans="1:3" x14ac:dyDescent="0.25">
      <c r="A2811">
        <f>Sheet1!C2812</f>
        <v>7301</v>
      </c>
      <c r="B2811">
        <f>Sheet1!D2812</f>
        <v>6</v>
      </c>
      <c r="C2811" t="s">
        <v>22</v>
      </c>
    </row>
    <row r="2812" spans="1:3" x14ac:dyDescent="0.25">
      <c r="A2812">
        <f>Sheet1!C2813</f>
        <v>7302</v>
      </c>
      <c r="B2812">
        <f>Sheet1!D2813</f>
        <v>4</v>
      </c>
      <c r="C2812" t="s">
        <v>22</v>
      </c>
    </row>
    <row r="2813" spans="1:3" x14ac:dyDescent="0.25">
      <c r="A2813">
        <f>Sheet1!C2814</f>
        <v>7303</v>
      </c>
      <c r="B2813">
        <f>Sheet1!D2814</f>
        <v>7</v>
      </c>
      <c r="C2813" t="s">
        <v>22</v>
      </c>
    </row>
    <row r="2814" spans="1:3" x14ac:dyDescent="0.25">
      <c r="A2814">
        <f>Sheet1!C2815</f>
        <v>7304</v>
      </c>
      <c r="B2814">
        <f>Sheet1!D2815</f>
        <v>13</v>
      </c>
      <c r="C2814" t="s">
        <v>22</v>
      </c>
    </row>
    <row r="2815" spans="1:3" x14ac:dyDescent="0.25">
      <c r="A2815">
        <f>Sheet1!C2816</f>
        <v>7305</v>
      </c>
      <c r="B2815">
        <f>Sheet1!D2816</f>
        <v>1</v>
      </c>
      <c r="C2815" t="s">
        <v>22</v>
      </c>
    </row>
    <row r="2816" spans="1:3" x14ac:dyDescent="0.25">
      <c r="A2816">
        <f>Sheet1!C2817</f>
        <v>7306</v>
      </c>
      <c r="B2816">
        <f>Sheet1!D2817</f>
        <v>7</v>
      </c>
      <c r="C2816" t="s">
        <v>22</v>
      </c>
    </row>
    <row r="2817" spans="1:3" x14ac:dyDescent="0.25">
      <c r="A2817">
        <f>Sheet1!C2818</f>
        <v>7307</v>
      </c>
      <c r="B2817">
        <f>Sheet1!D2818</f>
        <v>11</v>
      </c>
      <c r="C2817" t="s">
        <v>22</v>
      </c>
    </row>
    <row r="2818" spans="1:3" x14ac:dyDescent="0.25">
      <c r="A2818">
        <f>Sheet1!C2819</f>
        <v>7310</v>
      </c>
      <c r="B2818">
        <f>Sheet1!D2819</f>
        <v>30</v>
      </c>
      <c r="C2818" t="s">
        <v>22</v>
      </c>
    </row>
    <row r="2819" spans="1:3" x14ac:dyDescent="0.25">
      <c r="A2819">
        <f>Sheet1!C2820</f>
        <v>7315</v>
      </c>
      <c r="B2819">
        <f>Sheet1!D2820</f>
        <v>22</v>
      </c>
      <c r="C2819" t="s">
        <v>22</v>
      </c>
    </row>
    <row r="2820" spans="1:3" x14ac:dyDescent="0.25">
      <c r="A2820">
        <f>Sheet1!C2821</f>
        <v>7316</v>
      </c>
      <c r="B2820">
        <f>Sheet1!D2821</f>
        <v>14</v>
      </c>
      <c r="C2820" t="s">
        <v>22</v>
      </c>
    </row>
    <row r="2821" spans="1:3" x14ac:dyDescent="0.25">
      <c r="A2821">
        <f>Sheet1!C2822</f>
        <v>7320</v>
      </c>
      <c r="B2821">
        <f>Sheet1!D2822</f>
        <v>6</v>
      </c>
      <c r="C2821" t="s">
        <v>22</v>
      </c>
    </row>
    <row r="2822" spans="1:3" x14ac:dyDescent="0.25">
      <c r="A2822">
        <f>Sheet1!C2823</f>
        <v>7321</v>
      </c>
      <c r="B2822">
        <f>Sheet1!D2823</f>
        <v>12</v>
      </c>
      <c r="C2822" t="s">
        <v>22</v>
      </c>
    </row>
    <row r="2823" spans="1:3" x14ac:dyDescent="0.25">
      <c r="A2823">
        <f>Sheet1!C2824</f>
        <v>7322</v>
      </c>
      <c r="B2823">
        <f>Sheet1!D2824</f>
        <v>6</v>
      </c>
      <c r="C2823" t="s">
        <v>22</v>
      </c>
    </row>
    <row r="2824" spans="1:3" x14ac:dyDescent="0.25">
      <c r="A2824">
        <f>Sheet1!C2825</f>
        <v>7325</v>
      </c>
      <c r="B2824">
        <f>Sheet1!D2825</f>
        <v>10</v>
      </c>
      <c r="C2824" t="s">
        <v>22</v>
      </c>
    </row>
    <row r="2825" spans="1:3" x14ac:dyDescent="0.25">
      <c r="A2825">
        <f>Sheet1!C2826</f>
        <v>7330</v>
      </c>
      <c r="B2825">
        <f>Sheet1!D2826</f>
        <v>2</v>
      </c>
      <c r="C2825" t="s">
        <v>22</v>
      </c>
    </row>
    <row r="2826" spans="1:3" x14ac:dyDescent="0.25">
      <c r="A2826">
        <f>Sheet1!C2827</f>
        <v>7331</v>
      </c>
      <c r="B2826">
        <f>Sheet1!D2827</f>
        <v>0</v>
      </c>
      <c r="C2826" t="s">
        <v>22</v>
      </c>
    </row>
    <row r="2827" spans="1:3" x14ac:dyDescent="0.25">
      <c r="A2827">
        <f>Sheet1!C2828</f>
        <v>7466</v>
      </c>
      <c r="B2827">
        <f>Sheet1!D2828</f>
        <v>0</v>
      </c>
      <c r="C2827" t="s">
        <v>22</v>
      </c>
    </row>
    <row r="2828" spans="1:3" x14ac:dyDescent="0.25">
      <c r="A2828">
        <f>Sheet1!C2829</f>
        <v>7467</v>
      </c>
      <c r="B2828">
        <f>Sheet1!D2829</f>
        <v>0</v>
      </c>
      <c r="C2828" t="s">
        <v>22</v>
      </c>
    </row>
    <row r="2829" spans="1:3" x14ac:dyDescent="0.25">
      <c r="A2829">
        <f>Sheet1!C2830</f>
        <v>7468</v>
      </c>
      <c r="B2829">
        <f>Sheet1!D2830</f>
        <v>0</v>
      </c>
      <c r="C2829" t="s">
        <v>22</v>
      </c>
    </row>
    <row r="2830" spans="1:3" x14ac:dyDescent="0.25">
      <c r="A2830">
        <f>Sheet1!C2831</f>
        <v>7469</v>
      </c>
      <c r="B2830">
        <f>Sheet1!D2831</f>
        <v>0</v>
      </c>
      <c r="C2830" t="s">
        <v>22</v>
      </c>
    </row>
    <row r="2831" spans="1:3" x14ac:dyDescent="0.25">
      <c r="A2831">
        <f>Sheet1!C2832</f>
        <v>7470</v>
      </c>
      <c r="B2831">
        <f>Sheet1!D2832</f>
        <v>0</v>
      </c>
      <c r="C2831" t="s">
        <v>22</v>
      </c>
    </row>
    <row r="2832" spans="1:3" x14ac:dyDescent="0.25">
      <c r="A2832">
        <f>Sheet1!C2833</f>
        <v>7802</v>
      </c>
      <c r="B2832">
        <f>Sheet1!D2833</f>
        <v>0</v>
      </c>
      <c r="C2832" t="s">
        <v>22</v>
      </c>
    </row>
    <row r="2833" spans="1:3" x14ac:dyDescent="0.25">
      <c r="A2833">
        <f>Sheet1!C2834</f>
        <v>8005</v>
      </c>
      <c r="B2833">
        <f>Sheet1!D2834</f>
        <v>0</v>
      </c>
      <c r="C2833" t="s">
        <v>22</v>
      </c>
    </row>
    <row r="2834" spans="1:3" x14ac:dyDescent="0.25">
      <c r="A2834">
        <f>Sheet1!C2835</f>
        <v>8576</v>
      </c>
      <c r="B2834">
        <f>Sheet1!D2835</f>
        <v>0</v>
      </c>
      <c r="C2834" t="s">
        <v>22</v>
      </c>
    </row>
    <row r="2835" spans="1:3" x14ac:dyDescent="0.25">
      <c r="A2835">
        <f>Sheet1!C2836</f>
        <v>9729</v>
      </c>
      <c r="B2835">
        <f>Sheet1!D2836</f>
        <v>0</v>
      </c>
    </row>
    <row r="2836" spans="1:3" x14ac:dyDescent="0.25">
      <c r="A2836" s="1" t="s">
        <v>23</v>
      </c>
    </row>
    <row r="2839" spans="1:3" x14ac:dyDescent="0.25">
      <c r="A2839" t="s">
        <v>25</v>
      </c>
    </row>
    <row r="2840" spans="1:3" x14ac:dyDescent="0.25">
      <c r="A2840" s="1" t="s">
        <v>21</v>
      </c>
    </row>
    <row r="2841" spans="1:3" x14ac:dyDescent="0.25">
      <c r="A2841">
        <f>Sheet1!C4</f>
        <v>0</v>
      </c>
      <c r="B2841">
        <f>Sheet1!E4</f>
        <v>0</v>
      </c>
      <c r="C2841" t="s">
        <v>22</v>
      </c>
    </row>
    <row r="2842" spans="1:3" x14ac:dyDescent="0.25">
      <c r="A2842">
        <f>Sheet1!C5</f>
        <v>200</v>
      </c>
      <c r="B2842">
        <f>Sheet1!E5</f>
        <v>0</v>
      </c>
      <c r="C2842" t="s">
        <v>22</v>
      </c>
    </row>
    <row r="2843" spans="1:3" x14ac:dyDescent="0.25">
      <c r="A2843">
        <f>Sheet1!C6</f>
        <v>800</v>
      </c>
      <c r="B2843">
        <f>Sheet1!E6</f>
        <v>0</v>
      </c>
      <c r="C2843" t="s">
        <v>22</v>
      </c>
    </row>
    <row r="2844" spans="1:3" x14ac:dyDescent="0.25">
      <c r="A2844">
        <f>Sheet1!C7</f>
        <v>801</v>
      </c>
      <c r="B2844">
        <f>Sheet1!E7</f>
        <v>0</v>
      </c>
      <c r="C2844" t="s">
        <v>22</v>
      </c>
    </row>
    <row r="2845" spans="1:3" x14ac:dyDescent="0.25">
      <c r="A2845">
        <f>Sheet1!C8</f>
        <v>803</v>
      </c>
      <c r="B2845">
        <f>Sheet1!E8</f>
        <v>0</v>
      </c>
      <c r="C2845" t="s">
        <v>22</v>
      </c>
    </row>
    <row r="2846" spans="1:3" x14ac:dyDescent="0.25">
      <c r="A2846">
        <f>Sheet1!C9</f>
        <v>804</v>
      </c>
      <c r="B2846">
        <f>Sheet1!E9</f>
        <v>0</v>
      </c>
      <c r="C2846" t="s">
        <v>22</v>
      </c>
    </row>
    <row r="2847" spans="1:3" x14ac:dyDescent="0.25">
      <c r="A2847">
        <f>Sheet1!C10</f>
        <v>810</v>
      </c>
      <c r="B2847">
        <f>Sheet1!E10</f>
        <v>0</v>
      </c>
      <c r="C2847" t="s">
        <v>22</v>
      </c>
    </row>
    <row r="2848" spans="1:3" x14ac:dyDescent="0.25">
      <c r="A2848">
        <f>Sheet1!C11</f>
        <v>811</v>
      </c>
      <c r="B2848">
        <f>Sheet1!E11</f>
        <v>0</v>
      </c>
      <c r="C2848" t="s">
        <v>22</v>
      </c>
    </row>
    <row r="2849" spans="1:3" x14ac:dyDescent="0.25">
      <c r="A2849">
        <f>Sheet1!C12</f>
        <v>812</v>
      </c>
      <c r="B2849">
        <f>Sheet1!E12</f>
        <v>0</v>
      </c>
      <c r="C2849" t="s">
        <v>22</v>
      </c>
    </row>
    <row r="2850" spans="1:3" x14ac:dyDescent="0.25">
      <c r="A2850">
        <f>Sheet1!C13</f>
        <v>813</v>
      </c>
      <c r="B2850">
        <f>Sheet1!E13</f>
        <v>0</v>
      </c>
      <c r="C2850" t="s">
        <v>22</v>
      </c>
    </row>
    <row r="2851" spans="1:3" x14ac:dyDescent="0.25">
      <c r="A2851">
        <f>Sheet1!C14</f>
        <v>814</v>
      </c>
      <c r="B2851">
        <f>Sheet1!E14</f>
        <v>0</v>
      </c>
      <c r="C2851" t="s">
        <v>22</v>
      </c>
    </row>
    <row r="2852" spans="1:3" x14ac:dyDescent="0.25">
      <c r="A2852">
        <f>Sheet1!C15</f>
        <v>815</v>
      </c>
      <c r="B2852">
        <f>Sheet1!E15</f>
        <v>0</v>
      </c>
      <c r="C2852" t="s">
        <v>22</v>
      </c>
    </row>
    <row r="2853" spans="1:3" x14ac:dyDescent="0.25">
      <c r="A2853">
        <f>Sheet1!C16</f>
        <v>820</v>
      </c>
      <c r="B2853">
        <f>Sheet1!E16</f>
        <v>0</v>
      </c>
      <c r="C2853" t="s">
        <v>22</v>
      </c>
    </row>
    <row r="2854" spans="1:3" x14ac:dyDescent="0.25">
      <c r="A2854">
        <f>Sheet1!C17</f>
        <v>821</v>
      </c>
      <c r="B2854">
        <f>Sheet1!E17</f>
        <v>0</v>
      </c>
      <c r="C2854" t="s">
        <v>22</v>
      </c>
    </row>
    <row r="2855" spans="1:3" x14ac:dyDescent="0.25">
      <c r="A2855">
        <f>Sheet1!C18</f>
        <v>822</v>
      </c>
      <c r="B2855">
        <f>Sheet1!E18</f>
        <v>0</v>
      </c>
      <c r="C2855" t="s">
        <v>22</v>
      </c>
    </row>
    <row r="2856" spans="1:3" x14ac:dyDescent="0.25">
      <c r="A2856">
        <f>Sheet1!C19</f>
        <v>828</v>
      </c>
      <c r="B2856">
        <f>Sheet1!E19</f>
        <v>0</v>
      </c>
      <c r="C2856" t="s">
        <v>22</v>
      </c>
    </row>
    <row r="2857" spans="1:3" x14ac:dyDescent="0.25">
      <c r="A2857">
        <f>Sheet1!C20</f>
        <v>829</v>
      </c>
      <c r="B2857">
        <f>Sheet1!E20</f>
        <v>0</v>
      </c>
      <c r="C2857" t="s">
        <v>22</v>
      </c>
    </row>
    <row r="2858" spans="1:3" x14ac:dyDescent="0.25">
      <c r="A2858">
        <f>Sheet1!C21</f>
        <v>830</v>
      </c>
      <c r="B2858">
        <f>Sheet1!E21</f>
        <v>0</v>
      </c>
      <c r="C2858" t="s">
        <v>22</v>
      </c>
    </row>
    <row r="2859" spans="1:3" x14ac:dyDescent="0.25">
      <c r="A2859">
        <f>Sheet1!C22</f>
        <v>831</v>
      </c>
      <c r="B2859">
        <f>Sheet1!E22</f>
        <v>0</v>
      </c>
      <c r="C2859" t="s">
        <v>22</v>
      </c>
    </row>
    <row r="2860" spans="1:3" x14ac:dyDescent="0.25">
      <c r="A2860">
        <f>Sheet1!C23</f>
        <v>832</v>
      </c>
      <c r="B2860">
        <f>Sheet1!E23</f>
        <v>0</v>
      </c>
      <c r="C2860" t="s">
        <v>22</v>
      </c>
    </row>
    <row r="2861" spans="1:3" x14ac:dyDescent="0.25">
      <c r="A2861">
        <f>Sheet1!C24</f>
        <v>834</v>
      </c>
      <c r="B2861">
        <f>Sheet1!E24</f>
        <v>0</v>
      </c>
      <c r="C2861" t="s">
        <v>22</v>
      </c>
    </row>
    <row r="2862" spans="1:3" x14ac:dyDescent="0.25">
      <c r="A2862">
        <f>Sheet1!C25</f>
        <v>835</v>
      </c>
      <c r="B2862">
        <f>Sheet1!E25</f>
        <v>0</v>
      </c>
      <c r="C2862" t="s">
        <v>22</v>
      </c>
    </row>
    <row r="2863" spans="1:3" x14ac:dyDescent="0.25">
      <c r="A2863">
        <f>Sheet1!C26</f>
        <v>836</v>
      </c>
      <c r="B2863">
        <f>Sheet1!E26</f>
        <v>0</v>
      </c>
      <c r="C2863" t="s">
        <v>22</v>
      </c>
    </row>
    <row r="2864" spans="1:3" x14ac:dyDescent="0.25">
      <c r="A2864">
        <f>Sheet1!C27</f>
        <v>837</v>
      </c>
      <c r="B2864">
        <f>Sheet1!E27</f>
        <v>0</v>
      </c>
      <c r="C2864" t="s">
        <v>22</v>
      </c>
    </row>
    <row r="2865" spans="1:3" x14ac:dyDescent="0.25">
      <c r="A2865">
        <f>Sheet1!C28</f>
        <v>838</v>
      </c>
      <c r="B2865">
        <f>Sheet1!E28</f>
        <v>0</v>
      </c>
      <c r="C2865" t="s">
        <v>22</v>
      </c>
    </row>
    <row r="2866" spans="1:3" x14ac:dyDescent="0.25">
      <c r="A2866">
        <f>Sheet1!C29</f>
        <v>839</v>
      </c>
      <c r="B2866">
        <f>Sheet1!E29</f>
        <v>0</v>
      </c>
      <c r="C2866" t="s">
        <v>22</v>
      </c>
    </row>
    <row r="2867" spans="1:3" x14ac:dyDescent="0.25">
      <c r="A2867">
        <f>Sheet1!C30</f>
        <v>840</v>
      </c>
      <c r="B2867">
        <f>Sheet1!E30</f>
        <v>0</v>
      </c>
      <c r="C2867" t="s">
        <v>22</v>
      </c>
    </row>
    <row r="2868" spans="1:3" x14ac:dyDescent="0.25">
      <c r="A2868">
        <f>Sheet1!C31</f>
        <v>841</v>
      </c>
      <c r="B2868">
        <f>Sheet1!E31</f>
        <v>0</v>
      </c>
      <c r="C2868" t="s">
        <v>22</v>
      </c>
    </row>
    <row r="2869" spans="1:3" x14ac:dyDescent="0.25">
      <c r="A2869">
        <f>Sheet1!C32</f>
        <v>845</v>
      </c>
      <c r="B2869">
        <f>Sheet1!E32</f>
        <v>0</v>
      </c>
      <c r="C2869" t="s">
        <v>22</v>
      </c>
    </row>
    <row r="2870" spans="1:3" x14ac:dyDescent="0.25">
      <c r="A2870">
        <f>Sheet1!C33</f>
        <v>846</v>
      </c>
      <c r="B2870">
        <f>Sheet1!E33</f>
        <v>0</v>
      </c>
      <c r="C2870" t="s">
        <v>22</v>
      </c>
    </row>
    <row r="2871" spans="1:3" x14ac:dyDescent="0.25">
      <c r="A2871">
        <f>Sheet1!C34</f>
        <v>847</v>
      </c>
      <c r="B2871">
        <f>Sheet1!E34</f>
        <v>0</v>
      </c>
      <c r="C2871" t="s">
        <v>22</v>
      </c>
    </row>
    <row r="2872" spans="1:3" x14ac:dyDescent="0.25">
      <c r="A2872">
        <f>Sheet1!C35</f>
        <v>850</v>
      </c>
      <c r="B2872">
        <f>Sheet1!E35</f>
        <v>0</v>
      </c>
      <c r="C2872" t="s">
        <v>22</v>
      </c>
    </row>
    <row r="2873" spans="1:3" x14ac:dyDescent="0.25">
      <c r="A2873">
        <f>Sheet1!C36</f>
        <v>851</v>
      </c>
      <c r="B2873">
        <f>Sheet1!E36</f>
        <v>0</v>
      </c>
      <c r="C2873" t="s">
        <v>22</v>
      </c>
    </row>
    <row r="2874" spans="1:3" x14ac:dyDescent="0.25">
      <c r="A2874">
        <f>Sheet1!C37</f>
        <v>852</v>
      </c>
      <c r="B2874">
        <f>Sheet1!E37</f>
        <v>0</v>
      </c>
      <c r="C2874" t="s">
        <v>22</v>
      </c>
    </row>
    <row r="2875" spans="1:3" x14ac:dyDescent="0.25">
      <c r="A2875">
        <f>Sheet1!C38</f>
        <v>853</v>
      </c>
      <c r="B2875">
        <f>Sheet1!E38</f>
        <v>0</v>
      </c>
      <c r="C2875" t="s">
        <v>22</v>
      </c>
    </row>
    <row r="2876" spans="1:3" x14ac:dyDescent="0.25">
      <c r="A2876">
        <f>Sheet1!C39</f>
        <v>854</v>
      </c>
      <c r="B2876">
        <f>Sheet1!E39</f>
        <v>0</v>
      </c>
      <c r="C2876" t="s">
        <v>22</v>
      </c>
    </row>
    <row r="2877" spans="1:3" x14ac:dyDescent="0.25">
      <c r="A2877">
        <f>Sheet1!C40</f>
        <v>860</v>
      </c>
      <c r="B2877">
        <f>Sheet1!E40</f>
        <v>0</v>
      </c>
      <c r="C2877" t="s">
        <v>22</v>
      </c>
    </row>
    <row r="2878" spans="1:3" x14ac:dyDescent="0.25">
      <c r="A2878">
        <f>Sheet1!C41</f>
        <v>861</v>
      </c>
      <c r="B2878">
        <f>Sheet1!E41</f>
        <v>0</v>
      </c>
      <c r="C2878" t="s">
        <v>22</v>
      </c>
    </row>
    <row r="2879" spans="1:3" x14ac:dyDescent="0.25">
      <c r="A2879">
        <f>Sheet1!C42</f>
        <v>862</v>
      </c>
      <c r="B2879">
        <f>Sheet1!E42</f>
        <v>0</v>
      </c>
      <c r="C2879" t="s">
        <v>22</v>
      </c>
    </row>
    <row r="2880" spans="1:3" x14ac:dyDescent="0.25">
      <c r="A2880">
        <f>Sheet1!C43</f>
        <v>870</v>
      </c>
      <c r="B2880">
        <f>Sheet1!E43</f>
        <v>0</v>
      </c>
      <c r="C2880" t="s">
        <v>22</v>
      </c>
    </row>
    <row r="2881" spans="1:3" x14ac:dyDescent="0.25">
      <c r="A2881">
        <f>Sheet1!C44</f>
        <v>871</v>
      </c>
      <c r="B2881">
        <f>Sheet1!E44</f>
        <v>0</v>
      </c>
      <c r="C2881" t="s">
        <v>22</v>
      </c>
    </row>
    <row r="2882" spans="1:3" x14ac:dyDescent="0.25">
      <c r="A2882">
        <f>Sheet1!C45</f>
        <v>872</v>
      </c>
      <c r="B2882">
        <f>Sheet1!E45</f>
        <v>0</v>
      </c>
      <c r="C2882" t="s">
        <v>22</v>
      </c>
    </row>
    <row r="2883" spans="1:3" x14ac:dyDescent="0.25">
      <c r="A2883">
        <f>Sheet1!C46</f>
        <v>873</v>
      </c>
      <c r="B2883">
        <f>Sheet1!E46</f>
        <v>0</v>
      </c>
      <c r="C2883" t="s">
        <v>22</v>
      </c>
    </row>
    <row r="2884" spans="1:3" x14ac:dyDescent="0.25">
      <c r="A2884">
        <f>Sheet1!C47</f>
        <v>874</v>
      </c>
      <c r="B2884">
        <f>Sheet1!E47</f>
        <v>0</v>
      </c>
      <c r="C2884" t="s">
        <v>22</v>
      </c>
    </row>
    <row r="2885" spans="1:3" x14ac:dyDescent="0.25">
      <c r="A2885">
        <f>Sheet1!C48</f>
        <v>875</v>
      </c>
      <c r="B2885">
        <f>Sheet1!E48</f>
        <v>0</v>
      </c>
      <c r="C2885" t="s">
        <v>22</v>
      </c>
    </row>
    <row r="2886" spans="1:3" x14ac:dyDescent="0.25">
      <c r="A2886">
        <f>Sheet1!C49</f>
        <v>880</v>
      </c>
      <c r="B2886">
        <f>Sheet1!E49</f>
        <v>0</v>
      </c>
      <c r="C2886" t="s">
        <v>22</v>
      </c>
    </row>
    <row r="2887" spans="1:3" x14ac:dyDescent="0.25">
      <c r="A2887">
        <f>Sheet1!C50</f>
        <v>881</v>
      </c>
      <c r="B2887">
        <f>Sheet1!E50</f>
        <v>0</v>
      </c>
      <c r="C2887" t="s">
        <v>22</v>
      </c>
    </row>
    <row r="2888" spans="1:3" x14ac:dyDescent="0.25">
      <c r="A2888">
        <f>Sheet1!C51</f>
        <v>885</v>
      </c>
      <c r="B2888">
        <f>Sheet1!E51</f>
        <v>0</v>
      </c>
      <c r="C2888" t="s">
        <v>22</v>
      </c>
    </row>
    <row r="2889" spans="1:3" x14ac:dyDescent="0.25">
      <c r="A2889">
        <f>Sheet1!C52</f>
        <v>886</v>
      </c>
      <c r="B2889">
        <f>Sheet1!E52</f>
        <v>0</v>
      </c>
      <c r="C2889" t="s">
        <v>22</v>
      </c>
    </row>
    <row r="2890" spans="1:3" x14ac:dyDescent="0.25">
      <c r="A2890">
        <f>Sheet1!C53</f>
        <v>1340</v>
      </c>
      <c r="B2890">
        <f>Sheet1!E53</f>
        <v>0</v>
      </c>
      <c r="C2890" t="s">
        <v>22</v>
      </c>
    </row>
    <row r="2891" spans="1:3" x14ac:dyDescent="0.25">
      <c r="A2891">
        <f>Sheet1!C54</f>
        <v>1355</v>
      </c>
      <c r="B2891">
        <f>Sheet1!E54</f>
        <v>0</v>
      </c>
      <c r="C2891" t="s">
        <v>22</v>
      </c>
    </row>
    <row r="2892" spans="1:3" x14ac:dyDescent="0.25">
      <c r="A2892">
        <f>Sheet1!C55</f>
        <v>1435</v>
      </c>
      <c r="B2892">
        <f>Sheet1!E55</f>
        <v>0</v>
      </c>
      <c r="C2892" t="s">
        <v>22</v>
      </c>
    </row>
    <row r="2893" spans="1:3" x14ac:dyDescent="0.25">
      <c r="A2893">
        <f>Sheet1!C56</f>
        <v>1460</v>
      </c>
      <c r="B2893">
        <f>Sheet1!E56</f>
        <v>0</v>
      </c>
      <c r="C2893" t="s">
        <v>22</v>
      </c>
    </row>
    <row r="2894" spans="1:3" x14ac:dyDescent="0.25">
      <c r="A2894">
        <f>Sheet1!C57</f>
        <v>1470</v>
      </c>
      <c r="B2894">
        <f>Sheet1!E57</f>
        <v>0</v>
      </c>
      <c r="C2894" t="s">
        <v>22</v>
      </c>
    </row>
    <row r="2895" spans="1:3" x14ac:dyDescent="0.25">
      <c r="A2895">
        <f>Sheet1!C58</f>
        <v>1475</v>
      </c>
      <c r="B2895">
        <f>Sheet1!E58</f>
        <v>0</v>
      </c>
      <c r="C2895" t="s">
        <v>22</v>
      </c>
    </row>
    <row r="2896" spans="1:3" x14ac:dyDescent="0.25">
      <c r="A2896">
        <f>Sheet1!C59</f>
        <v>1480</v>
      </c>
      <c r="B2896">
        <f>Sheet1!E59</f>
        <v>0</v>
      </c>
      <c r="C2896" t="s">
        <v>22</v>
      </c>
    </row>
    <row r="2897" spans="1:3" x14ac:dyDescent="0.25">
      <c r="A2897">
        <f>Sheet1!C60</f>
        <v>1485</v>
      </c>
      <c r="B2897">
        <f>Sheet1!E60</f>
        <v>0</v>
      </c>
      <c r="C2897" t="s">
        <v>22</v>
      </c>
    </row>
    <row r="2898" spans="1:3" x14ac:dyDescent="0.25">
      <c r="A2898">
        <f>Sheet1!C61</f>
        <v>1490</v>
      </c>
      <c r="B2898">
        <f>Sheet1!E61</f>
        <v>0</v>
      </c>
      <c r="C2898" t="s">
        <v>22</v>
      </c>
    </row>
    <row r="2899" spans="1:3" x14ac:dyDescent="0.25">
      <c r="A2899">
        <f>Sheet1!C62</f>
        <v>1495</v>
      </c>
      <c r="B2899">
        <f>Sheet1!E62</f>
        <v>0</v>
      </c>
      <c r="C2899" t="s">
        <v>22</v>
      </c>
    </row>
    <row r="2900" spans="1:3" x14ac:dyDescent="0.25">
      <c r="A2900">
        <f>Sheet1!C63</f>
        <v>1570</v>
      </c>
      <c r="B2900">
        <f>Sheet1!E63</f>
        <v>0</v>
      </c>
      <c r="C2900" t="s">
        <v>22</v>
      </c>
    </row>
    <row r="2901" spans="1:3" x14ac:dyDescent="0.25">
      <c r="A2901">
        <f>Sheet1!C64</f>
        <v>1595</v>
      </c>
      <c r="B2901">
        <f>Sheet1!E64</f>
        <v>0</v>
      </c>
      <c r="C2901" t="s">
        <v>22</v>
      </c>
    </row>
    <row r="2902" spans="1:3" x14ac:dyDescent="0.25">
      <c r="A2902">
        <f>Sheet1!C65</f>
        <v>1630</v>
      </c>
      <c r="B2902">
        <f>Sheet1!E65</f>
        <v>0</v>
      </c>
      <c r="C2902" t="s">
        <v>22</v>
      </c>
    </row>
    <row r="2903" spans="1:3" x14ac:dyDescent="0.25">
      <c r="A2903">
        <f>Sheet1!C66</f>
        <v>1658</v>
      </c>
      <c r="B2903">
        <f>Sheet1!E66</f>
        <v>0</v>
      </c>
      <c r="C2903" t="s">
        <v>22</v>
      </c>
    </row>
    <row r="2904" spans="1:3" x14ac:dyDescent="0.25">
      <c r="A2904">
        <f>Sheet1!C67</f>
        <v>1660</v>
      </c>
      <c r="B2904">
        <f>Sheet1!E67</f>
        <v>0</v>
      </c>
      <c r="C2904" t="s">
        <v>22</v>
      </c>
    </row>
    <row r="2905" spans="1:3" x14ac:dyDescent="0.25">
      <c r="A2905">
        <f>Sheet1!C68</f>
        <v>1670</v>
      </c>
      <c r="B2905">
        <f>Sheet1!E68</f>
        <v>0</v>
      </c>
      <c r="C2905" t="s">
        <v>22</v>
      </c>
    </row>
    <row r="2906" spans="1:3" x14ac:dyDescent="0.25">
      <c r="A2906">
        <f>Sheet1!C69</f>
        <v>1680</v>
      </c>
      <c r="B2906">
        <f>Sheet1!E69</f>
        <v>0</v>
      </c>
      <c r="C2906" t="s">
        <v>22</v>
      </c>
    </row>
    <row r="2907" spans="1:3" x14ac:dyDescent="0.25">
      <c r="A2907">
        <f>Sheet1!C70</f>
        <v>1710</v>
      </c>
      <c r="B2907">
        <f>Sheet1!E70</f>
        <v>0</v>
      </c>
      <c r="C2907" t="s">
        <v>22</v>
      </c>
    </row>
    <row r="2908" spans="1:3" x14ac:dyDescent="0.25">
      <c r="A2908">
        <f>Sheet1!C71</f>
        <v>1715</v>
      </c>
      <c r="B2908">
        <f>Sheet1!E71</f>
        <v>0</v>
      </c>
      <c r="C2908" t="s">
        <v>22</v>
      </c>
    </row>
    <row r="2909" spans="1:3" x14ac:dyDescent="0.25">
      <c r="A2909">
        <f>Sheet1!C72</f>
        <v>1730</v>
      </c>
      <c r="B2909">
        <f>Sheet1!E72</f>
        <v>0</v>
      </c>
      <c r="C2909" t="s">
        <v>22</v>
      </c>
    </row>
    <row r="2910" spans="1:3" x14ac:dyDescent="0.25">
      <c r="A2910">
        <f>Sheet1!C73</f>
        <v>1741</v>
      </c>
      <c r="B2910">
        <f>Sheet1!E73</f>
        <v>0</v>
      </c>
      <c r="C2910" t="s">
        <v>22</v>
      </c>
    </row>
    <row r="2911" spans="1:3" x14ac:dyDescent="0.25">
      <c r="A2911">
        <f>Sheet1!C74</f>
        <v>1755</v>
      </c>
      <c r="B2911">
        <f>Sheet1!E74</f>
        <v>0</v>
      </c>
      <c r="C2911" t="s">
        <v>22</v>
      </c>
    </row>
    <row r="2912" spans="1:3" x14ac:dyDescent="0.25">
      <c r="A2912">
        <f>Sheet1!C75</f>
        <v>1765</v>
      </c>
      <c r="B2912">
        <f>Sheet1!E75</f>
        <v>0</v>
      </c>
      <c r="C2912" t="s">
        <v>22</v>
      </c>
    </row>
    <row r="2913" spans="1:3" x14ac:dyDescent="0.25">
      <c r="A2913">
        <f>Sheet1!C76</f>
        <v>1790</v>
      </c>
      <c r="B2913">
        <f>Sheet1!E76</f>
        <v>0</v>
      </c>
      <c r="C2913" t="s">
        <v>22</v>
      </c>
    </row>
    <row r="2914" spans="1:3" x14ac:dyDescent="0.25">
      <c r="A2914">
        <f>Sheet1!C77</f>
        <v>1800</v>
      </c>
      <c r="B2914">
        <f>Sheet1!E77</f>
        <v>0</v>
      </c>
      <c r="C2914" t="s">
        <v>22</v>
      </c>
    </row>
    <row r="2915" spans="1:3" x14ac:dyDescent="0.25">
      <c r="A2915">
        <f>Sheet1!C78</f>
        <v>1805</v>
      </c>
      <c r="B2915">
        <f>Sheet1!E78</f>
        <v>0</v>
      </c>
      <c r="C2915" t="s">
        <v>22</v>
      </c>
    </row>
    <row r="2916" spans="1:3" x14ac:dyDescent="0.25">
      <c r="A2916">
        <f>Sheet1!C79</f>
        <v>1830</v>
      </c>
      <c r="B2916">
        <f>Sheet1!E79</f>
        <v>0</v>
      </c>
      <c r="C2916" t="s">
        <v>22</v>
      </c>
    </row>
    <row r="2917" spans="1:3" x14ac:dyDescent="0.25">
      <c r="A2917">
        <f>Sheet1!C80</f>
        <v>1835</v>
      </c>
      <c r="B2917">
        <f>Sheet1!E80</f>
        <v>0</v>
      </c>
      <c r="C2917" t="s">
        <v>22</v>
      </c>
    </row>
    <row r="2918" spans="1:3" x14ac:dyDescent="0.25">
      <c r="A2918">
        <f>Sheet1!C81</f>
        <v>1848</v>
      </c>
      <c r="B2918">
        <f>Sheet1!E81</f>
        <v>0</v>
      </c>
      <c r="C2918" t="s">
        <v>22</v>
      </c>
    </row>
    <row r="2919" spans="1:3" x14ac:dyDescent="0.25">
      <c r="A2919">
        <f>Sheet1!C82</f>
        <v>1860</v>
      </c>
      <c r="B2919">
        <f>Sheet1!E82</f>
        <v>0</v>
      </c>
      <c r="C2919" t="s">
        <v>22</v>
      </c>
    </row>
    <row r="2920" spans="1:3" x14ac:dyDescent="0.25">
      <c r="A2920">
        <f>Sheet1!C83</f>
        <v>1871</v>
      </c>
      <c r="B2920">
        <f>Sheet1!E83</f>
        <v>0</v>
      </c>
      <c r="C2920" t="s">
        <v>22</v>
      </c>
    </row>
    <row r="2921" spans="1:3" x14ac:dyDescent="0.25">
      <c r="A2921">
        <f>Sheet1!C84</f>
        <v>1875</v>
      </c>
      <c r="B2921">
        <f>Sheet1!E84</f>
        <v>0</v>
      </c>
      <c r="C2921" t="s">
        <v>22</v>
      </c>
    </row>
    <row r="2922" spans="1:3" x14ac:dyDescent="0.25">
      <c r="A2922">
        <f>Sheet1!C85</f>
        <v>1885</v>
      </c>
      <c r="B2922">
        <f>Sheet1!E85</f>
        <v>0</v>
      </c>
      <c r="C2922" t="s">
        <v>22</v>
      </c>
    </row>
    <row r="2923" spans="1:3" x14ac:dyDescent="0.25">
      <c r="A2923">
        <f>Sheet1!C86</f>
        <v>1890</v>
      </c>
      <c r="B2923">
        <f>Sheet1!E86</f>
        <v>0</v>
      </c>
      <c r="C2923" t="s">
        <v>22</v>
      </c>
    </row>
    <row r="2924" spans="1:3" x14ac:dyDescent="0.25">
      <c r="A2924">
        <f>Sheet1!C87</f>
        <v>2000</v>
      </c>
      <c r="B2924">
        <f>Sheet1!E87</f>
        <v>0</v>
      </c>
      <c r="C2924" t="s">
        <v>22</v>
      </c>
    </row>
    <row r="2925" spans="1:3" x14ac:dyDescent="0.25">
      <c r="A2925">
        <f>Sheet1!C88</f>
        <v>2006</v>
      </c>
      <c r="B2925">
        <f>Sheet1!E88</f>
        <v>0</v>
      </c>
      <c r="C2925" t="s">
        <v>22</v>
      </c>
    </row>
    <row r="2926" spans="1:3" x14ac:dyDescent="0.25">
      <c r="A2926">
        <f>Sheet1!C89</f>
        <v>2007</v>
      </c>
      <c r="B2926">
        <f>Sheet1!E89</f>
        <v>0</v>
      </c>
      <c r="C2926" t="s">
        <v>22</v>
      </c>
    </row>
    <row r="2927" spans="1:3" x14ac:dyDescent="0.25">
      <c r="A2927">
        <f>Sheet1!C90</f>
        <v>2008</v>
      </c>
      <c r="B2927">
        <f>Sheet1!E90</f>
        <v>1</v>
      </c>
      <c r="C2927" t="s">
        <v>22</v>
      </c>
    </row>
    <row r="2928" spans="1:3" x14ac:dyDescent="0.25">
      <c r="A2928">
        <f>Sheet1!C91</f>
        <v>2009</v>
      </c>
      <c r="B2928">
        <f>Sheet1!E91</f>
        <v>0</v>
      </c>
      <c r="C2928" t="s">
        <v>22</v>
      </c>
    </row>
    <row r="2929" spans="1:3" x14ac:dyDescent="0.25">
      <c r="A2929">
        <f>Sheet1!C92</f>
        <v>2010</v>
      </c>
      <c r="B2929">
        <f>Sheet1!E92</f>
        <v>1</v>
      </c>
      <c r="C2929" t="s">
        <v>22</v>
      </c>
    </row>
    <row r="2930" spans="1:3" x14ac:dyDescent="0.25">
      <c r="A2930">
        <f>Sheet1!C93</f>
        <v>2011</v>
      </c>
      <c r="B2930">
        <f>Sheet1!E93</f>
        <v>0</v>
      </c>
      <c r="C2930" t="s">
        <v>22</v>
      </c>
    </row>
    <row r="2931" spans="1:3" x14ac:dyDescent="0.25">
      <c r="A2931">
        <f>Sheet1!C94</f>
        <v>2015</v>
      </c>
      <c r="B2931">
        <f>Sheet1!E94</f>
        <v>2</v>
      </c>
      <c r="C2931" t="s">
        <v>22</v>
      </c>
    </row>
    <row r="2932" spans="1:3" x14ac:dyDescent="0.25">
      <c r="A2932">
        <f>Sheet1!C95</f>
        <v>2016</v>
      </c>
      <c r="B2932">
        <f>Sheet1!E95</f>
        <v>0</v>
      </c>
      <c r="C2932" t="s">
        <v>22</v>
      </c>
    </row>
    <row r="2933" spans="1:3" x14ac:dyDescent="0.25">
      <c r="A2933">
        <f>Sheet1!C96</f>
        <v>2017</v>
      </c>
      <c r="B2933">
        <f>Sheet1!E96</f>
        <v>0</v>
      </c>
      <c r="C2933" t="s">
        <v>22</v>
      </c>
    </row>
    <row r="2934" spans="1:3" x14ac:dyDescent="0.25">
      <c r="A2934">
        <f>Sheet1!C97</f>
        <v>2018</v>
      </c>
      <c r="B2934">
        <f>Sheet1!E97</f>
        <v>0</v>
      </c>
      <c r="C2934" t="s">
        <v>22</v>
      </c>
    </row>
    <row r="2935" spans="1:3" x14ac:dyDescent="0.25">
      <c r="A2935">
        <f>Sheet1!C98</f>
        <v>2019</v>
      </c>
      <c r="B2935">
        <f>Sheet1!E98</f>
        <v>2</v>
      </c>
      <c r="C2935" t="s">
        <v>22</v>
      </c>
    </row>
    <row r="2936" spans="1:3" x14ac:dyDescent="0.25">
      <c r="A2936">
        <f>Sheet1!C99</f>
        <v>2020</v>
      </c>
      <c r="B2936">
        <f>Sheet1!E99</f>
        <v>0</v>
      </c>
      <c r="C2936" t="s">
        <v>22</v>
      </c>
    </row>
    <row r="2937" spans="1:3" x14ac:dyDescent="0.25">
      <c r="A2937">
        <f>Sheet1!C100</f>
        <v>2021</v>
      </c>
      <c r="B2937">
        <f>Sheet1!E100</f>
        <v>0</v>
      </c>
      <c r="C2937" t="s">
        <v>22</v>
      </c>
    </row>
    <row r="2938" spans="1:3" x14ac:dyDescent="0.25">
      <c r="A2938">
        <f>Sheet1!C101</f>
        <v>2022</v>
      </c>
      <c r="B2938">
        <f>Sheet1!E101</f>
        <v>0</v>
      </c>
      <c r="C2938" t="s">
        <v>22</v>
      </c>
    </row>
    <row r="2939" spans="1:3" x14ac:dyDescent="0.25">
      <c r="A2939">
        <f>Sheet1!C102</f>
        <v>2023</v>
      </c>
      <c r="B2939">
        <f>Sheet1!E102</f>
        <v>1</v>
      </c>
      <c r="C2939" t="s">
        <v>22</v>
      </c>
    </row>
    <row r="2940" spans="1:3" x14ac:dyDescent="0.25">
      <c r="A2940">
        <f>Sheet1!C103</f>
        <v>2024</v>
      </c>
      <c r="B2940">
        <f>Sheet1!E103</f>
        <v>0</v>
      </c>
      <c r="C2940" t="s">
        <v>22</v>
      </c>
    </row>
    <row r="2941" spans="1:3" x14ac:dyDescent="0.25">
      <c r="A2941">
        <f>Sheet1!C104</f>
        <v>2025</v>
      </c>
      <c r="B2941">
        <f>Sheet1!E104</f>
        <v>0</v>
      </c>
      <c r="C2941" t="s">
        <v>22</v>
      </c>
    </row>
    <row r="2942" spans="1:3" x14ac:dyDescent="0.25">
      <c r="A2942">
        <f>Sheet1!C105</f>
        <v>2026</v>
      </c>
      <c r="B2942">
        <f>Sheet1!E105</f>
        <v>0</v>
      </c>
      <c r="C2942" t="s">
        <v>22</v>
      </c>
    </row>
    <row r="2943" spans="1:3" x14ac:dyDescent="0.25">
      <c r="A2943">
        <f>Sheet1!C106</f>
        <v>2027</v>
      </c>
      <c r="B2943">
        <f>Sheet1!E106</f>
        <v>0</v>
      </c>
      <c r="C2943" t="s">
        <v>22</v>
      </c>
    </row>
    <row r="2944" spans="1:3" x14ac:dyDescent="0.25">
      <c r="A2944">
        <f>Sheet1!C107</f>
        <v>2028</v>
      </c>
      <c r="B2944">
        <f>Sheet1!E107</f>
        <v>0</v>
      </c>
      <c r="C2944" t="s">
        <v>22</v>
      </c>
    </row>
    <row r="2945" spans="1:3" x14ac:dyDescent="0.25">
      <c r="A2945">
        <f>Sheet1!C108</f>
        <v>2029</v>
      </c>
      <c r="B2945">
        <f>Sheet1!E108</f>
        <v>0</v>
      </c>
      <c r="C2945" t="s">
        <v>22</v>
      </c>
    </row>
    <row r="2946" spans="1:3" x14ac:dyDescent="0.25">
      <c r="A2946">
        <f>Sheet1!C109</f>
        <v>2030</v>
      </c>
      <c r="B2946">
        <f>Sheet1!E109</f>
        <v>1</v>
      </c>
      <c r="C2946" t="s">
        <v>22</v>
      </c>
    </row>
    <row r="2947" spans="1:3" x14ac:dyDescent="0.25">
      <c r="A2947">
        <f>Sheet1!C110</f>
        <v>2031</v>
      </c>
      <c r="B2947">
        <f>Sheet1!E110</f>
        <v>0</v>
      </c>
      <c r="C2947" t="s">
        <v>22</v>
      </c>
    </row>
    <row r="2948" spans="1:3" x14ac:dyDescent="0.25">
      <c r="A2948">
        <f>Sheet1!C111</f>
        <v>2032</v>
      </c>
      <c r="B2948">
        <f>Sheet1!E111</f>
        <v>0</v>
      </c>
      <c r="C2948" t="s">
        <v>22</v>
      </c>
    </row>
    <row r="2949" spans="1:3" x14ac:dyDescent="0.25">
      <c r="A2949">
        <f>Sheet1!C112</f>
        <v>2033</v>
      </c>
      <c r="B2949">
        <f>Sheet1!E112</f>
        <v>1</v>
      </c>
      <c r="C2949" t="s">
        <v>22</v>
      </c>
    </row>
    <row r="2950" spans="1:3" x14ac:dyDescent="0.25">
      <c r="A2950">
        <f>Sheet1!C113</f>
        <v>2034</v>
      </c>
      <c r="B2950">
        <f>Sheet1!E113</f>
        <v>0</v>
      </c>
      <c r="C2950" t="s">
        <v>22</v>
      </c>
    </row>
    <row r="2951" spans="1:3" x14ac:dyDescent="0.25">
      <c r="A2951">
        <f>Sheet1!C114</f>
        <v>2035</v>
      </c>
      <c r="B2951">
        <f>Sheet1!E114</f>
        <v>0</v>
      </c>
      <c r="C2951" t="s">
        <v>22</v>
      </c>
    </row>
    <row r="2952" spans="1:3" x14ac:dyDescent="0.25">
      <c r="A2952">
        <f>Sheet1!C115</f>
        <v>2036</v>
      </c>
      <c r="B2952">
        <f>Sheet1!E115</f>
        <v>0</v>
      </c>
      <c r="C2952" t="s">
        <v>22</v>
      </c>
    </row>
    <row r="2953" spans="1:3" x14ac:dyDescent="0.25">
      <c r="A2953">
        <f>Sheet1!C116</f>
        <v>2037</v>
      </c>
      <c r="B2953">
        <f>Sheet1!E116</f>
        <v>0</v>
      </c>
      <c r="C2953" t="s">
        <v>22</v>
      </c>
    </row>
    <row r="2954" spans="1:3" x14ac:dyDescent="0.25">
      <c r="A2954">
        <f>Sheet1!C117</f>
        <v>2038</v>
      </c>
      <c r="B2954">
        <f>Sheet1!E117</f>
        <v>0</v>
      </c>
      <c r="C2954" t="s">
        <v>22</v>
      </c>
    </row>
    <row r="2955" spans="1:3" x14ac:dyDescent="0.25">
      <c r="A2955">
        <f>Sheet1!C118</f>
        <v>2039</v>
      </c>
      <c r="B2955">
        <f>Sheet1!E118</f>
        <v>0</v>
      </c>
      <c r="C2955" t="s">
        <v>22</v>
      </c>
    </row>
    <row r="2956" spans="1:3" x14ac:dyDescent="0.25">
      <c r="A2956">
        <f>Sheet1!C119</f>
        <v>2040</v>
      </c>
      <c r="B2956">
        <f>Sheet1!E119</f>
        <v>0</v>
      </c>
      <c r="C2956" t="s">
        <v>22</v>
      </c>
    </row>
    <row r="2957" spans="1:3" x14ac:dyDescent="0.25">
      <c r="A2957">
        <f>Sheet1!C120</f>
        <v>2041</v>
      </c>
      <c r="B2957">
        <f>Sheet1!E120</f>
        <v>0</v>
      </c>
      <c r="C2957" t="s">
        <v>22</v>
      </c>
    </row>
    <row r="2958" spans="1:3" x14ac:dyDescent="0.25">
      <c r="A2958">
        <f>Sheet1!C121</f>
        <v>2042</v>
      </c>
      <c r="B2958">
        <f>Sheet1!E121</f>
        <v>2</v>
      </c>
      <c r="C2958" t="s">
        <v>22</v>
      </c>
    </row>
    <row r="2959" spans="1:3" x14ac:dyDescent="0.25">
      <c r="A2959">
        <f>Sheet1!C122</f>
        <v>2043</v>
      </c>
      <c r="B2959">
        <f>Sheet1!E122</f>
        <v>0</v>
      </c>
      <c r="C2959" t="s">
        <v>22</v>
      </c>
    </row>
    <row r="2960" spans="1:3" x14ac:dyDescent="0.25">
      <c r="A2960">
        <f>Sheet1!C123</f>
        <v>2044</v>
      </c>
      <c r="B2960">
        <f>Sheet1!E123</f>
        <v>1</v>
      </c>
      <c r="C2960" t="s">
        <v>22</v>
      </c>
    </row>
    <row r="2961" spans="1:3" x14ac:dyDescent="0.25">
      <c r="A2961">
        <f>Sheet1!C124</f>
        <v>2045</v>
      </c>
      <c r="B2961">
        <f>Sheet1!E124</f>
        <v>0</v>
      </c>
      <c r="C2961" t="s">
        <v>22</v>
      </c>
    </row>
    <row r="2962" spans="1:3" x14ac:dyDescent="0.25">
      <c r="A2962">
        <f>Sheet1!C125</f>
        <v>2046</v>
      </c>
      <c r="B2962">
        <f>Sheet1!E125</f>
        <v>0</v>
      </c>
      <c r="C2962" t="s">
        <v>22</v>
      </c>
    </row>
    <row r="2963" spans="1:3" x14ac:dyDescent="0.25">
      <c r="A2963">
        <f>Sheet1!C126</f>
        <v>2047</v>
      </c>
      <c r="B2963">
        <f>Sheet1!E126</f>
        <v>0</v>
      </c>
      <c r="C2963" t="s">
        <v>22</v>
      </c>
    </row>
    <row r="2964" spans="1:3" x14ac:dyDescent="0.25">
      <c r="A2964">
        <f>Sheet1!C127</f>
        <v>2048</v>
      </c>
      <c r="B2964">
        <f>Sheet1!E127</f>
        <v>0</v>
      </c>
      <c r="C2964" t="s">
        <v>22</v>
      </c>
    </row>
    <row r="2965" spans="1:3" x14ac:dyDescent="0.25">
      <c r="A2965">
        <f>Sheet1!C128</f>
        <v>2049</v>
      </c>
      <c r="B2965">
        <f>Sheet1!E128</f>
        <v>0</v>
      </c>
      <c r="C2965" t="s">
        <v>22</v>
      </c>
    </row>
    <row r="2966" spans="1:3" x14ac:dyDescent="0.25">
      <c r="A2966">
        <f>Sheet1!C129</f>
        <v>2050</v>
      </c>
      <c r="B2966">
        <f>Sheet1!E129</f>
        <v>0</v>
      </c>
      <c r="C2966" t="s">
        <v>22</v>
      </c>
    </row>
    <row r="2967" spans="1:3" x14ac:dyDescent="0.25">
      <c r="A2967">
        <f>Sheet1!C130</f>
        <v>2052</v>
      </c>
      <c r="B2967">
        <f>Sheet1!E130</f>
        <v>0</v>
      </c>
      <c r="C2967" t="s">
        <v>22</v>
      </c>
    </row>
    <row r="2968" spans="1:3" x14ac:dyDescent="0.25">
      <c r="A2968">
        <f>Sheet1!C131</f>
        <v>2055</v>
      </c>
      <c r="B2968">
        <f>Sheet1!E131</f>
        <v>0</v>
      </c>
      <c r="C2968" t="s">
        <v>22</v>
      </c>
    </row>
    <row r="2969" spans="1:3" x14ac:dyDescent="0.25">
      <c r="A2969">
        <f>Sheet1!C132</f>
        <v>2057</v>
      </c>
      <c r="B2969">
        <f>Sheet1!E132</f>
        <v>0</v>
      </c>
      <c r="C2969" t="s">
        <v>22</v>
      </c>
    </row>
    <row r="2970" spans="1:3" x14ac:dyDescent="0.25">
      <c r="A2970">
        <f>Sheet1!C133</f>
        <v>2059</v>
      </c>
      <c r="B2970">
        <f>Sheet1!E133</f>
        <v>0</v>
      </c>
      <c r="C2970" t="s">
        <v>22</v>
      </c>
    </row>
    <row r="2971" spans="1:3" x14ac:dyDescent="0.25">
      <c r="A2971">
        <f>Sheet1!C134</f>
        <v>2060</v>
      </c>
      <c r="B2971">
        <f>Sheet1!E134</f>
        <v>0</v>
      </c>
      <c r="C2971" t="s">
        <v>22</v>
      </c>
    </row>
    <row r="2972" spans="1:3" x14ac:dyDescent="0.25">
      <c r="A2972">
        <f>Sheet1!C135</f>
        <v>2061</v>
      </c>
      <c r="B2972">
        <f>Sheet1!E135</f>
        <v>0</v>
      </c>
      <c r="C2972" t="s">
        <v>22</v>
      </c>
    </row>
    <row r="2973" spans="1:3" x14ac:dyDescent="0.25">
      <c r="A2973">
        <f>Sheet1!C136</f>
        <v>2062</v>
      </c>
      <c r="B2973">
        <f>Sheet1!E136</f>
        <v>0</v>
      </c>
      <c r="C2973" t="s">
        <v>22</v>
      </c>
    </row>
    <row r="2974" spans="1:3" x14ac:dyDescent="0.25">
      <c r="A2974">
        <f>Sheet1!C137</f>
        <v>2063</v>
      </c>
      <c r="B2974">
        <f>Sheet1!E137</f>
        <v>0</v>
      </c>
      <c r="C2974" t="s">
        <v>22</v>
      </c>
    </row>
    <row r="2975" spans="1:3" x14ac:dyDescent="0.25">
      <c r="A2975">
        <f>Sheet1!C138</f>
        <v>2064</v>
      </c>
      <c r="B2975">
        <f>Sheet1!E138</f>
        <v>1</v>
      </c>
      <c r="C2975" t="s">
        <v>22</v>
      </c>
    </row>
    <row r="2976" spans="1:3" x14ac:dyDescent="0.25">
      <c r="A2976">
        <f>Sheet1!C139</f>
        <v>2065</v>
      </c>
      <c r="B2976">
        <f>Sheet1!E139</f>
        <v>0</v>
      </c>
      <c r="C2976" t="s">
        <v>22</v>
      </c>
    </row>
    <row r="2977" spans="1:3" x14ac:dyDescent="0.25">
      <c r="A2977">
        <f>Sheet1!C140</f>
        <v>2066</v>
      </c>
      <c r="B2977">
        <f>Sheet1!E140</f>
        <v>0</v>
      </c>
      <c r="C2977" t="s">
        <v>22</v>
      </c>
    </row>
    <row r="2978" spans="1:3" x14ac:dyDescent="0.25">
      <c r="A2978">
        <f>Sheet1!C141</f>
        <v>2067</v>
      </c>
      <c r="B2978">
        <f>Sheet1!E141</f>
        <v>0</v>
      </c>
      <c r="C2978" t="s">
        <v>22</v>
      </c>
    </row>
    <row r="2979" spans="1:3" x14ac:dyDescent="0.25">
      <c r="A2979">
        <f>Sheet1!C142</f>
        <v>2068</v>
      </c>
      <c r="B2979">
        <f>Sheet1!E142</f>
        <v>0</v>
      </c>
      <c r="C2979" t="s">
        <v>22</v>
      </c>
    </row>
    <row r="2980" spans="1:3" x14ac:dyDescent="0.25">
      <c r="A2980">
        <f>Sheet1!C143</f>
        <v>2069</v>
      </c>
      <c r="B2980">
        <f>Sheet1!E143</f>
        <v>0</v>
      </c>
      <c r="C2980" t="s">
        <v>22</v>
      </c>
    </row>
    <row r="2981" spans="1:3" x14ac:dyDescent="0.25">
      <c r="A2981">
        <f>Sheet1!C144</f>
        <v>2070</v>
      </c>
      <c r="B2981">
        <f>Sheet1!E144</f>
        <v>1</v>
      </c>
      <c r="C2981" t="s">
        <v>22</v>
      </c>
    </row>
    <row r="2982" spans="1:3" x14ac:dyDescent="0.25">
      <c r="A2982">
        <f>Sheet1!C145</f>
        <v>2071</v>
      </c>
      <c r="B2982">
        <f>Sheet1!E145</f>
        <v>0</v>
      </c>
      <c r="C2982" t="s">
        <v>22</v>
      </c>
    </row>
    <row r="2983" spans="1:3" x14ac:dyDescent="0.25">
      <c r="A2983">
        <f>Sheet1!C146</f>
        <v>2072</v>
      </c>
      <c r="B2983">
        <f>Sheet1!E146</f>
        <v>0</v>
      </c>
      <c r="C2983" t="s">
        <v>22</v>
      </c>
    </row>
    <row r="2984" spans="1:3" x14ac:dyDescent="0.25">
      <c r="A2984">
        <f>Sheet1!C147</f>
        <v>2073</v>
      </c>
      <c r="B2984">
        <f>Sheet1!E147</f>
        <v>1</v>
      </c>
      <c r="C2984" t="s">
        <v>22</v>
      </c>
    </row>
    <row r="2985" spans="1:3" x14ac:dyDescent="0.25">
      <c r="A2985">
        <f>Sheet1!C148</f>
        <v>2074</v>
      </c>
      <c r="B2985">
        <f>Sheet1!E148</f>
        <v>0</v>
      </c>
      <c r="C2985" t="s">
        <v>22</v>
      </c>
    </row>
    <row r="2986" spans="1:3" x14ac:dyDescent="0.25">
      <c r="A2986">
        <f>Sheet1!C149</f>
        <v>2075</v>
      </c>
      <c r="B2986">
        <f>Sheet1!E149</f>
        <v>1</v>
      </c>
      <c r="C2986" t="s">
        <v>22</v>
      </c>
    </row>
    <row r="2987" spans="1:3" x14ac:dyDescent="0.25">
      <c r="A2987">
        <f>Sheet1!C150</f>
        <v>2076</v>
      </c>
      <c r="B2987">
        <f>Sheet1!E150</f>
        <v>0</v>
      </c>
      <c r="C2987" t="s">
        <v>22</v>
      </c>
    </row>
    <row r="2988" spans="1:3" x14ac:dyDescent="0.25">
      <c r="A2988">
        <f>Sheet1!C151</f>
        <v>2077</v>
      </c>
      <c r="B2988">
        <f>Sheet1!E151</f>
        <v>3</v>
      </c>
      <c r="C2988" t="s">
        <v>22</v>
      </c>
    </row>
    <row r="2989" spans="1:3" x14ac:dyDescent="0.25">
      <c r="A2989">
        <f>Sheet1!C152</f>
        <v>2079</v>
      </c>
      <c r="B2989">
        <f>Sheet1!E152</f>
        <v>0</v>
      </c>
      <c r="C2989" t="s">
        <v>22</v>
      </c>
    </row>
    <row r="2990" spans="1:3" x14ac:dyDescent="0.25">
      <c r="A2990">
        <f>Sheet1!C153</f>
        <v>2080</v>
      </c>
      <c r="B2990">
        <f>Sheet1!E153</f>
        <v>0</v>
      </c>
      <c r="C2990" t="s">
        <v>22</v>
      </c>
    </row>
    <row r="2991" spans="1:3" x14ac:dyDescent="0.25">
      <c r="A2991">
        <f>Sheet1!C154</f>
        <v>2081</v>
      </c>
      <c r="B2991">
        <f>Sheet1!E154</f>
        <v>0</v>
      </c>
      <c r="C2991" t="s">
        <v>22</v>
      </c>
    </row>
    <row r="2992" spans="1:3" x14ac:dyDescent="0.25">
      <c r="A2992">
        <f>Sheet1!C155</f>
        <v>2082</v>
      </c>
      <c r="B2992">
        <f>Sheet1!E155</f>
        <v>0</v>
      </c>
      <c r="C2992" t="s">
        <v>22</v>
      </c>
    </row>
    <row r="2993" spans="1:3" x14ac:dyDescent="0.25">
      <c r="A2993">
        <f>Sheet1!C156</f>
        <v>2083</v>
      </c>
      <c r="B2993">
        <f>Sheet1!E156</f>
        <v>0</v>
      </c>
      <c r="C2993" t="s">
        <v>22</v>
      </c>
    </row>
    <row r="2994" spans="1:3" x14ac:dyDescent="0.25">
      <c r="A2994">
        <f>Sheet1!C157</f>
        <v>2084</v>
      </c>
      <c r="B2994">
        <f>Sheet1!E157</f>
        <v>0</v>
      </c>
      <c r="C2994" t="s">
        <v>22</v>
      </c>
    </row>
    <row r="2995" spans="1:3" x14ac:dyDescent="0.25">
      <c r="A2995">
        <f>Sheet1!C158</f>
        <v>2085</v>
      </c>
      <c r="B2995">
        <f>Sheet1!E158</f>
        <v>0</v>
      </c>
      <c r="C2995" t="s">
        <v>22</v>
      </c>
    </row>
    <row r="2996" spans="1:3" x14ac:dyDescent="0.25">
      <c r="A2996">
        <f>Sheet1!C159</f>
        <v>2086</v>
      </c>
      <c r="B2996">
        <f>Sheet1!E159</f>
        <v>1</v>
      </c>
      <c r="C2996" t="s">
        <v>22</v>
      </c>
    </row>
    <row r="2997" spans="1:3" x14ac:dyDescent="0.25">
      <c r="A2997">
        <f>Sheet1!C160</f>
        <v>2087</v>
      </c>
      <c r="B2997">
        <f>Sheet1!E160</f>
        <v>0</v>
      </c>
      <c r="C2997" t="s">
        <v>22</v>
      </c>
    </row>
    <row r="2998" spans="1:3" x14ac:dyDescent="0.25">
      <c r="A2998">
        <f>Sheet1!C161</f>
        <v>2088</v>
      </c>
      <c r="B2998">
        <f>Sheet1!E161</f>
        <v>1</v>
      </c>
      <c r="C2998" t="s">
        <v>22</v>
      </c>
    </row>
    <row r="2999" spans="1:3" x14ac:dyDescent="0.25">
      <c r="A2999">
        <f>Sheet1!C162</f>
        <v>2089</v>
      </c>
      <c r="B2999">
        <f>Sheet1!E162</f>
        <v>0</v>
      </c>
      <c r="C2999" t="s">
        <v>22</v>
      </c>
    </row>
    <row r="3000" spans="1:3" x14ac:dyDescent="0.25">
      <c r="A3000">
        <f>Sheet1!C163</f>
        <v>2090</v>
      </c>
      <c r="B3000">
        <f>Sheet1!E163</f>
        <v>0</v>
      </c>
      <c r="C3000" t="s">
        <v>22</v>
      </c>
    </row>
    <row r="3001" spans="1:3" x14ac:dyDescent="0.25">
      <c r="A3001">
        <f>Sheet1!C164</f>
        <v>2091</v>
      </c>
      <c r="B3001">
        <f>Sheet1!E164</f>
        <v>0</v>
      </c>
      <c r="C3001" t="s">
        <v>22</v>
      </c>
    </row>
    <row r="3002" spans="1:3" x14ac:dyDescent="0.25">
      <c r="A3002">
        <f>Sheet1!C165</f>
        <v>2092</v>
      </c>
      <c r="B3002">
        <f>Sheet1!E165</f>
        <v>0</v>
      </c>
      <c r="C3002" t="s">
        <v>22</v>
      </c>
    </row>
    <row r="3003" spans="1:3" x14ac:dyDescent="0.25">
      <c r="A3003">
        <f>Sheet1!C166</f>
        <v>2093</v>
      </c>
      <c r="B3003">
        <f>Sheet1!E166</f>
        <v>2</v>
      </c>
      <c r="C3003" t="s">
        <v>22</v>
      </c>
    </row>
    <row r="3004" spans="1:3" x14ac:dyDescent="0.25">
      <c r="A3004">
        <f>Sheet1!C167</f>
        <v>2094</v>
      </c>
      <c r="B3004">
        <f>Sheet1!E167</f>
        <v>0</v>
      </c>
      <c r="C3004" t="s">
        <v>22</v>
      </c>
    </row>
    <row r="3005" spans="1:3" x14ac:dyDescent="0.25">
      <c r="A3005">
        <f>Sheet1!C168</f>
        <v>2095</v>
      </c>
      <c r="B3005">
        <f>Sheet1!E168</f>
        <v>1</v>
      </c>
      <c r="C3005" t="s">
        <v>22</v>
      </c>
    </row>
    <row r="3006" spans="1:3" x14ac:dyDescent="0.25">
      <c r="A3006">
        <f>Sheet1!C169</f>
        <v>2096</v>
      </c>
      <c r="B3006">
        <f>Sheet1!E169</f>
        <v>1</v>
      </c>
      <c r="C3006" t="s">
        <v>22</v>
      </c>
    </row>
    <row r="3007" spans="1:3" x14ac:dyDescent="0.25">
      <c r="A3007">
        <f>Sheet1!C170</f>
        <v>2097</v>
      </c>
      <c r="B3007">
        <f>Sheet1!E170</f>
        <v>0</v>
      </c>
      <c r="C3007" t="s">
        <v>22</v>
      </c>
    </row>
    <row r="3008" spans="1:3" x14ac:dyDescent="0.25">
      <c r="A3008">
        <f>Sheet1!C171</f>
        <v>2099</v>
      </c>
      <c r="B3008">
        <f>Sheet1!E171</f>
        <v>0</v>
      </c>
      <c r="C3008" t="s">
        <v>22</v>
      </c>
    </row>
    <row r="3009" spans="1:3" x14ac:dyDescent="0.25">
      <c r="A3009">
        <f>Sheet1!C172</f>
        <v>2100</v>
      </c>
      <c r="B3009">
        <f>Sheet1!E172</f>
        <v>2</v>
      </c>
      <c r="C3009" t="s">
        <v>22</v>
      </c>
    </row>
    <row r="3010" spans="1:3" x14ac:dyDescent="0.25">
      <c r="A3010">
        <f>Sheet1!C173</f>
        <v>2101</v>
      </c>
      <c r="B3010">
        <f>Sheet1!E173</f>
        <v>1</v>
      </c>
      <c r="C3010" t="s">
        <v>22</v>
      </c>
    </row>
    <row r="3011" spans="1:3" x14ac:dyDescent="0.25">
      <c r="A3011">
        <f>Sheet1!C174</f>
        <v>2102</v>
      </c>
      <c r="B3011">
        <f>Sheet1!E174</f>
        <v>0</v>
      </c>
      <c r="C3011" t="s">
        <v>22</v>
      </c>
    </row>
    <row r="3012" spans="1:3" x14ac:dyDescent="0.25">
      <c r="A3012">
        <f>Sheet1!C175</f>
        <v>2103</v>
      </c>
      <c r="B3012">
        <f>Sheet1!E175</f>
        <v>0</v>
      </c>
      <c r="C3012" t="s">
        <v>22</v>
      </c>
    </row>
    <row r="3013" spans="1:3" x14ac:dyDescent="0.25">
      <c r="A3013">
        <f>Sheet1!C176</f>
        <v>2104</v>
      </c>
      <c r="B3013">
        <f>Sheet1!E176</f>
        <v>0</v>
      </c>
      <c r="C3013" t="s">
        <v>22</v>
      </c>
    </row>
    <row r="3014" spans="1:3" x14ac:dyDescent="0.25">
      <c r="A3014">
        <f>Sheet1!C177</f>
        <v>2105</v>
      </c>
      <c r="B3014">
        <f>Sheet1!E177</f>
        <v>0</v>
      </c>
      <c r="C3014" t="s">
        <v>22</v>
      </c>
    </row>
    <row r="3015" spans="1:3" x14ac:dyDescent="0.25">
      <c r="A3015">
        <f>Sheet1!C178</f>
        <v>2106</v>
      </c>
      <c r="B3015">
        <f>Sheet1!E178</f>
        <v>0</v>
      </c>
      <c r="C3015" t="s">
        <v>22</v>
      </c>
    </row>
    <row r="3016" spans="1:3" x14ac:dyDescent="0.25">
      <c r="A3016">
        <f>Sheet1!C179</f>
        <v>2107</v>
      </c>
      <c r="B3016">
        <f>Sheet1!E179</f>
        <v>1</v>
      </c>
      <c r="C3016" t="s">
        <v>22</v>
      </c>
    </row>
    <row r="3017" spans="1:3" x14ac:dyDescent="0.25">
      <c r="A3017">
        <f>Sheet1!C180</f>
        <v>2108</v>
      </c>
      <c r="B3017">
        <f>Sheet1!E180</f>
        <v>0</v>
      </c>
      <c r="C3017" t="s">
        <v>22</v>
      </c>
    </row>
    <row r="3018" spans="1:3" x14ac:dyDescent="0.25">
      <c r="A3018">
        <f>Sheet1!C181</f>
        <v>2109</v>
      </c>
      <c r="B3018">
        <f>Sheet1!E181</f>
        <v>0</v>
      </c>
      <c r="C3018" t="s">
        <v>22</v>
      </c>
    </row>
    <row r="3019" spans="1:3" x14ac:dyDescent="0.25">
      <c r="A3019">
        <f>Sheet1!C182</f>
        <v>2110</v>
      </c>
      <c r="B3019">
        <f>Sheet1!E182</f>
        <v>0</v>
      </c>
      <c r="C3019" t="s">
        <v>22</v>
      </c>
    </row>
    <row r="3020" spans="1:3" x14ac:dyDescent="0.25">
      <c r="A3020">
        <f>Sheet1!C183</f>
        <v>2111</v>
      </c>
      <c r="B3020">
        <f>Sheet1!E183</f>
        <v>0</v>
      </c>
      <c r="C3020" t="s">
        <v>22</v>
      </c>
    </row>
    <row r="3021" spans="1:3" x14ac:dyDescent="0.25">
      <c r="A3021">
        <f>Sheet1!C184</f>
        <v>2112</v>
      </c>
      <c r="B3021">
        <f>Sheet1!E184</f>
        <v>0</v>
      </c>
      <c r="C3021" t="s">
        <v>22</v>
      </c>
    </row>
    <row r="3022" spans="1:3" x14ac:dyDescent="0.25">
      <c r="A3022">
        <f>Sheet1!C185</f>
        <v>2113</v>
      </c>
      <c r="B3022">
        <f>Sheet1!E185</f>
        <v>0</v>
      </c>
      <c r="C3022" t="s">
        <v>22</v>
      </c>
    </row>
    <row r="3023" spans="1:3" x14ac:dyDescent="0.25">
      <c r="A3023">
        <f>Sheet1!C186</f>
        <v>2114</v>
      </c>
      <c r="B3023">
        <f>Sheet1!E186</f>
        <v>4</v>
      </c>
      <c r="C3023" t="s">
        <v>22</v>
      </c>
    </row>
    <row r="3024" spans="1:3" x14ac:dyDescent="0.25">
      <c r="A3024">
        <f>Sheet1!C187</f>
        <v>2115</v>
      </c>
      <c r="B3024">
        <f>Sheet1!E187</f>
        <v>0</v>
      </c>
      <c r="C3024" t="s">
        <v>22</v>
      </c>
    </row>
    <row r="3025" spans="1:3" x14ac:dyDescent="0.25">
      <c r="A3025">
        <f>Sheet1!C188</f>
        <v>2116</v>
      </c>
      <c r="B3025">
        <f>Sheet1!E188</f>
        <v>0</v>
      </c>
      <c r="C3025" t="s">
        <v>22</v>
      </c>
    </row>
    <row r="3026" spans="1:3" x14ac:dyDescent="0.25">
      <c r="A3026">
        <f>Sheet1!C189</f>
        <v>2117</v>
      </c>
      <c r="B3026">
        <f>Sheet1!E189</f>
        <v>0</v>
      </c>
      <c r="C3026" t="s">
        <v>22</v>
      </c>
    </row>
    <row r="3027" spans="1:3" x14ac:dyDescent="0.25">
      <c r="A3027">
        <f>Sheet1!C190</f>
        <v>2118</v>
      </c>
      <c r="B3027">
        <f>Sheet1!E190</f>
        <v>0</v>
      </c>
      <c r="C3027" t="s">
        <v>22</v>
      </c>
    </row>
    <row r="3028" spans="1:3" x14ac:dyDescent="0.25">
      <c r="A3028">
        <f>Sheet1!C191</f>
        <v>2119</v>
      </c>
      <c r="B3028">
        <f>Sheet1!E191</f>
        <v>0</v>
      </c>
      <c r="C3028" t="s">
        <v>22</v>
      </c>
    </row>
    <row r="3029" spans="1:3" x14ac:dyDescent="0.25">
      <c r="A3029">
        <f>Sheet1!C192</f>
        <v>2120</v>
      </c>
      <c r="B3029">
        <f>Sheet1!E192</f>
        <v>1</v>
      </c>
      <c r="C3029" t="s">
        <v>22</v>
      </c>
    </row>
    <row r="3030" spans="1:3" x14ac:dyDescent="0.25">
      <c r="A3030">
        <f>Sheet1!C193</f>
        <v>2121</v>
      </c>
      <c r="B3030">
        <f>Sheet1!E193</f>
        <v>0</v>
      </c>
      <c r="C3030" t="s">
        <v>22</v>
      </c>
    </row>
    <row r="3031" spans="1:3" x14ac:dyDescent="0.25">
      <c r="A3031">
        <f>Sheet1!C194</f>
        <v>2122</v>
      </c>
      <c r="B3031">
        <f>Sheet1!E194</f>
        <v>0</v>
      </c>
      <c r="C3031" t="s">
        <v>22</v>
      </c>
    </row>
    <row r="3032" spans="1:3" x14ac:dyDescent="0.25">
      <c r="A3032">
        <f>Sheet1!C195</f>
        <v>2123</v>
      </c>
      <c r="B3032">
        <f>Sheet1!E195</f>
        <v>0</v>
      </c>
      <c r="C3032" t="s">
        <v>22</v>
      </c>
    </row>
    <row r="3033" spans="1:3" x14ac:dyDescent="0.25">
      <c r="A3033">
        <f>Sheet1!C196</f>
        <v>2124</v>
      </c>
      <c r="B3033">
        <f>Sheet1!E196</f>
        <v>0</v>
      </c>
      <c r="C3033" t="s">
        <v>22</v>
      </c>
    </row>
    <row r="3034" spans="1:3" x14ac:dyDescent="0.25">
      <c r="A3034">
        <f>Sheet1!C197</f>
        <v>2125</v>
      </c>
      <c r="B3034">
        <f>Sheet1!E197</f>
        <v>0</v>
      </c>
      <c r="C3034" t="s">
        <v>22</v>
      </c>
    </row>
    <row r="3035" spans="1:3" x14ac:dyDescent="0.25">
      <c r="A3035">
        <f>Sheet1!C198</f>
        <v>2126</v>
      </c>
      <c r="B3035">
        <f>Sheet1!E198</f>
        <v>0</v>
      </c>
      <c r="C3035" t="s">
        <v>22</v>
      </c>
    </row>
    <row r="3036" spans="1:3" x14ac:dyDescent="0.25">
      <c r="A3036">
        <f>Sheet1!C199</f>
        <v>2127</v>
      </c>
      <c r="B3036">
        <f>Sheet1!E199</f>
        <v>0</v>
      </c>
      <c r="C3036" t="s">
        <v>22</v>
      </c>
    </row>
    <row r="3037" spans="1:3" x14ac:dyDescent="0.25">
      <c r="A3037">
        <f>Sheet1!C200</f>
        <v>2128</v>
      </c>
      <c r="B3037">
        <f>Sheet1!E200</f>
        <v>0</v>
      </c>
      <c r="C3037" t="s">
        <v>22</v>
      </c>
    </row>
    <row r="3038" spans="1:3" x14ac:dyDescent="0.25">
      <c r="A3038">
        <f>Sheet1!C201</f>
        <v>2129</v>
      </c>
      <c r="B3038">
        <f>Sheet1!E201</f>
        <v>0</v>
      </c>
      <c r="C3038" t="s">
        <v>22</v>
      </c>
    </row>
    <row r="3039" spans="1:3" x14ac:dyDescent="0.25">
      <c r="A3039">
        <f>Sheet1!C202</f>
        <v>2130</v>
      </c>
      <c r="B3039">
        <f>Sheet1!E202</f>
        <v>0</v>
      </c>
      <c r="C3039" t="s">
        <v>22</v>
      </c>
    </row>
    <row r="3040" spans="1:3" x14ac:dyDescent="0.25">
      <c r="A3040">
        <f>Sheet1!C203</f>
        <v>2131</v>
      </c>
      <c r="B3040">
        <f>Sheet1!E203</f>
        <v>0</v>
      </c>
      <c r="C3040" t="s">
        <v>22</v>
      </c>
    </row>
    <row r="3041" spans="1:3" x14ac:dyDescent="0.25">
      <c r="A3041">
        <f>Sheet1!C204</f>
        <v>2132</v>
      </c>
      <c r="B3041">
        <f>Sheet1!E204</f>
        <v>0</v>
      </c>
      <c r="C3041" t="s">
        <v>22</v>
      </c>
    </row>
    <row r="3042" spans="1:3" x14ac:dyDescent="0.25">
      <c r="A3042">
        <f>Sheet1!C205</f>
        <v>2133</v>
      </c>
      <c r="B3042">
        <f>Sheet1!E205</f>
        <v>0</v>
      </c>
      <c r="C3042" t="s">
        <v>22</v>
      </c>
    </row>
    <row r="3043" spans="1:3" x14ac:dyDescent="0.25">
      <c r="A3043">
        <f>Sheet1!C206</f>
        <v>2134</v>
      </c>
      <c r="B3043">
        <f>Sheet1!E206</f>
        <v>0</v>
      </c>
      <c r="C3043" t="s">
        <v>22</v>
      </c>
    </row>
    <row r="3044" spans="1:3" x14ac:dyDescent="0.25">
      <c r="A3044">
        <f>Sheet1!C207</f>
        <v>2135</v>
      </c>
      <c r="B3044">
        <f>Sheet1!E207</f>
        <v>0</v>
      </c>
      <c r="C3044" t="s">
        <v>22</v>
      </c>
    </row>
    <row r="3045" spans="1:3" x14ac:dyDescent="0.25">
      <c r="A3045">
        <f>Sheet1!C208</f>
        <v>2136</v>
      </c>
      <c r="B3045">
        <f>Sheet1!E208</f>
        <v>0</v>
      </c>
      <c r="C3045" t="s">
        <v>22</v>
      </c>
    </row>
    <row r="3046" spans="1:3" x14ac:dyDescent="0.25">
      <c r="A3046">
        <f>Sheet1!C209</f>
        <v>2137</v>
      </c>
      <c r="B3046">
        <f>Sheet1!E209</f>
        <v>0</v>
      </c>
      <c r="C3046" t="s">
        <v>22</v>
      </c>
    </row>
    <row r="3047" spans="1:3" x14ac:dyDescent="0.25">
      <c r="A3047">
        <f>Sheet1!C210</f>
        <v>2138</v>
      </c>
      <c r="B3047">
        <f>Sheet1!E210</f>
        <v>0</v>
      </c>
      <c r="C3047" t="s">
        <v>22</v>
      </c>
    </row>
    <row r="3048" spans="1:3" x14ac:dyDescent="0.25">
      <c r="A3048">
        <f>Sheet1!C211</f>
        <v>2139</v>
      </c>
      <c r="B3048">
        <f>Sheet1!E211</f>
        <v>0</v>
      </c>
      <c r="C3048" t="s">
        <v>22</v>
      </c>
    </row>
    <row r="3049" spans="1:3" x14ac:dyDescent="0.25">
      <c r="A3049">
        <f>Sheet1!C212</f>
        <v>2140</v>
      </c>
      <c r="B3049">
        <f>Sheet1!E212</f>
        <v>0</v>
      </c>
      <c r="C3049" t="s">
        <v>22</v>
      </c>
    </row>
    <row r="3050" spans="1:3" x14ac:dyDescent="0.25">
      <c r="A3050">
        <f>Sheet1!C213</f>
        <v>2141</v>
      </c>
      <c r="B3050">
        <f>Sheet1!E213</f>
        <v>1</v>
      </c>
      <c r="C3050" t="s">
        <v>22</v>
      </c>
    </row>
    <row r="3051" spans="1:3" x14ac:dyDescent="0.25">
      <c r="A3051">
        <f>Sheet1!C214</f>
        <v>2142</v>
      </c>
      <c r="B3051">
        <f>Sheet1!E214</f>
        <v>0</v>
      </c>
      <c r="C3051" t="s">
        <v>22</v>
      </c>
    </row>
    <row r="3052" spans="1:3" x14ac:dyDescent="0.25">
      <c r="A3052">
        <f>Sheet1!C215</f>
        <v>2143</v>
      </c>
      <c r="B3052">
        <f>Sheet1!E215</f>
        <v>1</v>
      </c>
      <c r="C3052" t="s">
        <v>22</v>
      </c>
    </row>
    <row r="3053" spans="1:3" x14ac:dyDescent="0.25">
      <c r="A3053">
        <f>Sheet1!C216</f>
        <v>2144</v>
      </c>
      <c r="B3053">
        <f>Sheet1!E216</f>
        <v>1</v>
      </c>
      <c r="C3053" t="s">
        <v>22</v>
      </c>
    </row>
    <row r="3054" spans="1:3" x14ac:dyDescent="0.25">
      <c r="A3054">
        <f>Sheet1!C217</f>
        <v>2145</v>
      </c>
      <c r="B3054">
        <f>Sheet1!E217</f>
        <v>0</v>
      </c>
      <c r="C3054" t="s">
        <v>22</v>
      </c>
    </row>
    <row r="3055" spans="1:3" x14ac:dyDescent="0.25">
      <c r="A3055">
        <f>Sheet1!C218</f>
        <v>2146</v>
      </c>
      <c r="B3055">
        <f>Sheet1!E218</f>
        <v>0</v>
      </c>
      <c r="C3055" t="s">
        <v>22</v>
      </c>
    </row>
    <row r="3056" spans="1:3" x14ac:dyDescent="0.25">
      <c r="A3056">
        <f>Sheet1!C219</f>
        <v>2147</v>
      </c>
      <c r="B3056">
        <f>Sheet1!E219</f>
        <v>0</v>
      </c>
      <c r="C3056" t="s">
        <v>22</v>
      </c>
    </row>
    <row r="3057" spans="1:3" x14ac:dyDescent="0.25">
      <c r="A3057">
        <f>Sheet1!C220</f>
        <v>2148</v>
      </c>
      <c r="B3057">
        <f>Sheet1!E220</f>
        <v>0</v>
      </c>
      <c r="C3057" t="s">
        <v>22</v>
      </c>
    </row>
    <row r="3058" spans="1:3" x14ac:dyDescent="0.25">
      <c r="A3058">
        <f>Sheet1!C221</f>
        <v>2150</v>
      </c>
      <c r="B3058">
        <f>Sheet1!E221</f>
        <v>0</v>
      </c>
      <c r="C3058" t="s">
        <v>22</v>
      </c>
    </row>
    <row r="3059" spans="1:3" x14ac:dyDescent="0.25">
      <c r="A3059">
        <f>Sheet1!C222</f>
        <v>2151</v>
      </c>
      <c r="B3059">
        <f>Sheet1!E222</f>
        <v>0</v>
      </c>
      <c r="C3059" t="s">
        <v>22</v>
      </c>
    </row>
    <row r="3060" spans="1:3" x14ac:dyDescent="0.25">
      <c r="A3060">
        <f>Sheet1!C223</f>
        <v>2152</v>
      </c>
      <c r="B3060">
        <f>Sheet1!E223</f>
        <v>0</v>
      </c>
      <c r="C3060" t="s">
        <v>22</v>
      </c>
    </row>
    <row r="3061" spans="1:3" x14ac:dyDescent="0.25">
      <c r="A3061">
        <f>Sheet1!C224</f>
        <v>2153</v>
      </c>
      <c r="B3061">
        <f>Sheet1!E224</f>
        <v>0</v>
      </c>
      <c r="C3061" t="s">
        <v>22</v>
      </c>
    </row>
    <row r="3062" spans="1:3" x14ac:dyDescent="0.25">
      <c r="A3062">
        <f>Sheet1!C225</f>
        <v>2154</v>
      </c>
      <c r="B3062">
        <f>Sheet1!E225</f>
        <v>0</v>
      </c>
      <c r="C3062" t="s">
        <v>22</v>
      </c>
    </row>
    <row r="3063" spans="1:3" x14ac:dyDescent="0.25">
      <c r="A3063">
        <f>Sheet1!C226</f>
        <v>2155</v>
      </c>
      <c r="B3063">
        <f>Sheet1!E226</f>
        <v>0</v>
      </c>
      <c r="C3063" t="s">
        <v>22</v>
      </c>
    </row>
    <row r="3064" spans="1:3" x14ac:dyDescent="0.25">
      <c r="A3064">
        <f>Sheet1!C227</f>
        <v>2156</v>
      </c>
      <c r="B3064">
        <f>Sheet1!E227</f>
        <v>0</v>
      </c>
      <c r="C3064" t="s">
        <v>22</v>
      </c>
    </row>
    <row r="3065" spans="1:3" x14ac:dyDescent="0.25">
      <c r="A3065">
        <f>Sheet1!C228</f>
        <v>2157</v>
      </c>
      <c r="B3065">
        <f>Sheet1!E228</f>
        <v>0</v>
      </c>
      <c r="C3065" t="s">
        <v>22</v>
      </c>
    </row>
    <row r="3066" spans="1:3" x14ac:dyDescent="0.25">
      <c r="A3066">
        <f>Sheet1!C229</f>
        <v>2158</v>
      </c>
      <c r="B3066">
        <f>Sheet1!E229</f>
        <v>2</v>
      </c>
      <c r="C3066" t="s">
        <v>22</v>
      </c>
    </row>
    <row r="3067" spans="1:3" x14ac:dyDescent="0.25">
      <c r="A3067">
        <f>Sheet1!C230</f>
        <v>2159</v>
      </c>
      <c r="B3067">
        <f>Sheet1!E230</f>
        <v>0</v>
      </c>
      <c r="C3067" t="s">
        <v>22</v>
      </c>
    </row>
    <row r="3068" spans="1:3" x14ac:dyDescent="0.25">
      <c r="A3068">
        <f>Sheet1!C231</f>
        <v>2160</v>
      </c>
      <c r="B3068">
        <f>Sheet1!E231</f>
        <v>0</v>
      </c>
      <c r="C3068" t="s">
        <v>22</v>
      </c>
    </row>
    <row r="3069" spans="1:3" x14ac:dyDescent="0.25">
      <c r="A3069">
        <f>Sheet1!C232</f>
        <v>2161</v>
      </c>
      <c r="B3069">
        <f>Sheet1!E232</f>
        <v>0</v>
      </c>
      <c r="C3069" t="s">
        <v>22</v>
      </c>
    </row>
    <row r="3070" spans="1:3" x14ac:dyDescent="0.25">
      <c r="A3070">
        <f>Sheet1!C233</f>
        <v>2162</v>
      </c>
      <c r="B3070">
        <f>Sheet1!E233</f>
        <v>0</v>
      </c>
      <c r="C3070" t="s">
        <v>22</v>
      </c>
    </row>
    <row r="3071" spans="1:3" x14ac:dyDescent="0.25">
      <c r="A3071">
        <f>Sheet1!C234</f>
        <v>2163</v>
      </c>
      <c r="B3071">
        <f>Sheet1!E234</f>
        <v>0</v>
      </c>
      <c r="C3071" t="s">
        <v>22</v>
      </c>
    </row>
    <row r="3072" spans="1:3" x14ac:dyDescent="0.25">
      <c r="A3072">
        <f>Sheet1!C235</f>
        <v>2164</v>
      </c>
      <c r="B3072">
        <f>Sheet1!E235</f>
        <v>0</v>
      </c>
      <c r="C3072" t="s">
        <v>22</v>
      </c>
    </row>
    <row r="3073" spans="1:3" x14ac:dyDescent="0.25">
      <c r="A3073">
        <f>Sheet1!C236</f>
        <v>2165</v>
      </c>
      <c r="B3073">
        <f>Sheet1!E236</f>
        <v>0</v>
      </c>
      <c r="C3073" t="s">
        <v>22</v>
      </c>
    </row>
    <row r="3074" spans="1:3" x14ac:dyDescent="0.25">
      <c r="A3074">
        <f>Sheet1!C237</f>
        <v>2166</v>
      </c>
      <c r="B3074">
        <f>Sheet1!E237</f>
        <v>0</v>
      </c>
      <c r="C3074" t="s">
        <v>22</v>
      </c>
    </row>
    <row r="3075" spans="1:3" x14ac:dyDescent="0.25">
      <c r="A3075">
        <f>Sheet1!C238</f>
        <v>2167</v>
      </c>
      <c r="B3075">
        <f>Sheet1!E238</f>
        <v>0</v>
      </c>
      <c r="C3075" t="s">
        <v>22</v>
      </c>
    </row>
    <row r="3076" spans="1:3" x14ac:dyDescent="0.25">
      <c r="A3076">
        <f>Sheet1!C239</f>
        <v>2168</v>
      </c>
      <c r="B3076">
        <f>Sheet1!E239</f>
        <v>0</v>
      </c>
      <c r="C3076" t="s">
        <v>22</v>
      </c>
    </row>
    <row r="3077" spans="1:3" x14ac:dyDescent="0.25">
      <c r="A3077">
        <f>Sheet1!C240</f>
        <v>2170</v>
      </c>
      <c r="B3077">
        <f>Sheet1!E240</f>
        <v>0</v>
      </c>
      <c r="C3077" t="s">
        <v>22</v>
      </c>
    </row>
    <row r="3078" spans="1:3" x14ac:dyDescent="0.25">
      <c r="A3078">
        <f>Sheet1!C241</f>
        <v>2171</v>
      </c>
      <c r="B3078">
        <f>Sheet1!E241</f>
        <v>0</v>
      </c>
      <c r="C3078" t="s">
        <v>22</v>
      </c>
    </row>
    <row r="3079" spans="1:3" x14ac:dyDescent="0.25">
      <c r="A3079">
        <f>Sheet1!C242</f>
        <v>2172</v>
      </c>
      <c r="B3079">
        <f>Sheet1!E242</f>
        <v>0</v>
      </c>
      <c r="C3079" t="s">
        <v>22</v>
      </c>
    </row>
    <row r="3080" spans="1:3" x14ac:dyDescent="0.25">
      <c r="A3080">
        <f>Sheet1!C243</f>
        <v>2173</v>
      </c>
      <c r="B3080">
        <f>Sheet1!E243</f>
        <v>0</v>
      </c>
      <c r="C3080" t="s">
        <v>22</v>
      </c>
    </row>
    <row r="3081" spans="1:3" x14ac:dyDescent="0.25">
      <c r="A3081">
        <f>Sheet1!C244</f>
        <v>2174</v>
      </c>
      <c r="B3081">
        <f>Sheet1!E244</f>
        <v>0</v>
      </c>
      <c r="C3081" t="s">
        <v>22</v>
      </c>
    </row>
    <row r="3082" spans="1:3" x14ac:dyDescent="0.25">
      <c r="A3082">
        <f>Sheet1!C245</f>
        <v>2175</v>
      </c>
      <c r="B3082">
        <f>Sheet1!E245</f>
        <v>0</v>
      </c>
      <c r="C3082" t="s">
        <v>22</v>
      </c>
    </row>
    <row r="3083" spans="1:3" x14ac:dyDescent="0.25">
      <c r="A3083">
        <f>Sheet1!C246</f>
        <v>2176</v>
      </c>
      <c r="B3083">
        <f>Sheet1!E246</f>
        <v>0</v>
      </c>
      <c r="C3083" t="s">
        <v>22</v>
      </c>
    </row>
    <row r="3084" spans="1:3" x14ac:dyDescent="0.25">
      <c r="A3084">
        <f>Sheet1!C247</f>
        <v>2177</v>
      </c>
      <c r="B3084">
        <f>Sheet1!E247</f>
        <v>0</v>
      </c>
      <c r="C3084" t="s">
        <v>22</v>
      </c>
    </row>
    <row r="3085" spans="1:3" x14ac:dyDescent="0.25">
      <c r="A3085">
        <f>Sheet1!C248</f>
        <v>2178</v>
      </c>
      <c r="B3085">
        <f>Sheet1!E248</f>
        <v>0</v>
      </c>
      <c r="C3085" t="s">
        <v>22</v>
      </c>
    </row>
    <row r="3086" spans="1:3" x14ac:dyDescent="0.25">
      <c r="A3086">
        <f>Sheet1!C249</f>
        <v>2179</v>
      </c>
      <c r="B3086">
        <f>Sheet1!E249</f>
        <v>0</v>
      </c>
      <c r="C3086" t="s">
        <v>22</v>
      </c>
    </row>
    <row r="3087" spans="1:3" x14ac:dyDescent="0.25">
      <c r="A3087">
        <f>Sheet1!C250</f>
        <v>2190</v>
      </c>
      <c r="B3087">
        <f>Sheet1!E250</f>
        <v>0</v>
      </c>
      <c r="C3087" t="s">
        <v>22</v>
      </c>
    </row>
    <row r="3088" spans="1:3" x14ac:dyDescent="0.25">
      <c r="A3088">
        <f>Sheet1!C251</f>
        <v>2191</v>
      </c>
      <c r="B3088">
        <f>Sheet1!E251</f>
        <v>0</v>
      </c>
      <c r="C3088" t="s">
        <v>22</v>
      </c>
    </row>
    <row r="3089" spans="1:3" x14ac:dyDescent="0.25">
      <c r="A3089">
        <f>Sheet1!C252</f>
        <v>2192</v>
      </c>
      <c r="B3089">
        <f>Sheet1!E252</f>
        <v>0</v>
      </c>
      <c r="C3089" t="s">
        <v>22</v>
      </c>
    </row>
    <row r="3090" spans="1:3" x14ac:dyDescent="0.25">
      <c r="A3090">
        <f>Sheet1!C253</f>
        <v>2193</v>
      </c>
      <c r="B3090">
        <f>Sheet1!E253</f>
        <v>0</v>
      </c>
      <c r="C3090" t="s">
        <v>22</v>
      </c>
    </row>
    <row r="3091" spans="1:3" x14ac:dyDescent="0.25">
      <c r="A3091">
        <f>Sheet1!C254</f>
        <v>2194</v>
      </c>
      <c r="B3091">
        <f>Sheet1!E254</f>
        <v>0</v>
      </c>
      <c r="C3091" t="s">
        <v>22</v>
      </c>
    </row>
    <row r="3092" spans="1:3" x14ac:dyDescent="0.25">
      <c r="A3092">
        <f>Sheet1!C255</f>
        <v>2195</v>
      </c>
      <c r="B3092">
        <f>Sheet1!E255</f>
        <v>1</v>
      </c>
      <c r="C3092" t="s">
        <v>22</v>
      </c>
    </row>
    <row r="3093" spans="1:3" x14ac:dyDescent="0.25">
      <c r="A3093">
        <f>Sheet1!C256</f>
        <v>2196</v>
      </c>
      <c r="B3093">
        <f>Sheet1!E256</f>
        <v>0</v>
      </c>
      <c r="C3093" t="s">
        <v>22</v>
      </c>
    </row>
    <row r="3094" spans="1:3" x14ac:dyDescent="0.25">
      <c r="A3094">
        <f>Sheet1!C257</f>
        <v>2197</v>
      </c>
      <c r="B3094">
        <f>Sheet1!E257</f>
        <v>0</v>
      </c>
      <c r="C3094" t="s">
        <v>22</v>
      </c>
    </row>
    <row r="3095" spans="1:3" x14ac:dyDescent="0.25">
      <c r="A3095">
        <f>Sheet1!C258</f>
        <v>2198</v>
      </c>
      <c r="B3095">
        <f>Sheet1!E258</f>
        <v>0</v>
      </c>
      <c r="C3095" t="s">
        <v>22</v>
      </c>
    </row>
    <row r="3096" spans="1:3" x14ac:dyDescent="0.25">
      <c r="A3096">
        <f>Sheet1!C259</f>
        <v>2199</v>
      </c>
      <c r="B3096">
        <f>Sheet1!E259</f>
        <v>0</v>
      </c>
      <c r="C3096" t="s">
        <v>22</v>
      </c>
    </row>
    <row r="3097" spans="1:3" x14ac:dyDescent="0.25">
      <c r="A3097">
        <f>Sheet1!C260</f>
        <v>2200</v>
      </c>
      <c r="B3097">
        <f>Sheet1!E260</f>
        <v>0</v>
      </c>
      <c r="C3097" t="s">
        <v>22</v>
      </c>
    </row>
    <row r="3098" spans="1:3" x14ac:dyDescent="0.25">
      <c r="A3098">
        <f>Sheet1!C261</f>
        <v>2203</v>
      </c>
      <c r="B3098">
        <f>Sheet1!E261</f>
        <v>0</v>
      </c>
      <c r="C3098" t="s">
        <v>22</v>
      </c>
    </row>
    <row r="3099" spans="1:3" x14ac:dyDescent="0.25">
      <c r="A3099">
        <f>Sheet1!C262</f>
        <v>2204</v>
      </c>
      <c r="B3099">
        <f>Sheet1!E262</f>
        <v>1</v>
      </c>
      <c r="C3099" t="s">
        <v>22</v>
      </c>
    </row>
    <row r="3100" spans="1:3" x14ac:dyDescent="0.25">
      <c r="A3100">
        <f>Sheet1!C263</f>
        <v>2205</v>
      </c>
      <c r="B3100">
        <f>Sheet1!E263</f>
        <v>0</v>
      </c>
      <c r="C3100" t="s">
        <v>22</v>
      </c>
    </row>
    <row r="3101" spans="1:3" x14ac:dyDescent="0.25">
      <c r="A3101">
        <f>Sheet1!C264</f>
        <v>2206</v>
      </c>
      <c r="B3101">
        <f>Sheet1!E264</f>
        <v>0</v>
      </c>
      <c r="C3101" t="s">
        <v>22</v>
      </c>
    </row>
    <row r="3102" spans="1:3" x14ac:dyDescent="0.25">
      <c r="A3102">
        <f>Sheet1!C265</f>
        <v>2207</v>
      </c>
      <c r="B3102">
        <f>Sheet1!E265</f>
        <v>2</v>
      </c>
      <c r="C3102" t="s">
        <v>22</v>
      </c>
    </row>
    <row r="3103" spans="1:3" x14ac:dyDescent="0.25">
      <c r="A3103">
        <f>Sheet1!C266</f>
        <v>2208</v>
      </c>
      <c r="B3103">
        <f>Sheet1!E266</f>
        <v>0</v>
      </c>
      <c r="C3103" t="s">
        <v>22</v>
      </c>
    </row>
    <row r="3104" spans="1:3" x14ac:dyDescent="0.25">
      <c r="A3104">
        <f>Sheet1!C267</f>
        <v>2209</v>
      </c>
      <c r="B3104">
        <f>Sheet1!E267</f>
        <v>0</v>
      </c>
      <c r="C3104" t="s">
        <v>22</v>
      </c>
    </row>
    <row r="3105" spans="1:3" x14ac:dyDescent="0.25">
      <c r="A3105">
        <f>Sheet1!C268</f>
        <v>2210</v>
      </c>
      <c r="B3105">
        <f>Sheet1!E268</f>
        <v>0</v>
      </c>
      <c r="C3105" t="s">
        <v>22</v>
      </c>
    </row>
    <row r="3106" spans="1:3" x14ac:dyDescent="0.25">
      <c r="A3106">
        <f>Sheet1!C269</f>
        <v>2211</v>
      </c>
      <c r="B3106">
        <f>Sheet1!E269</f>
        <v>0</v>
      </c>
      <c r="C3106" t="s">
        <v>22</v>
      </c>
    </row>
    <row r="3107" spans="1:3" x14ac:dyDescent="0.25">
      <c r="A3107">
        <f>Sheet1!C270</f>
        <v>2212</v>
      </c>
      <c r="B3107">
        <f>Sheet1!E270</f>
        <v>0</v>
      </c>
      <c r="C3107" t="s">
        <v>22</v>
      </c>
    </row>
    <row r="3108" spans="1:3" x14ac:dyDescent="0.25">
      <c r="A3108">
        <f>Sheet1!C271</f>
        <v>2213</v>
      </c>
      <c r="B3108">
        <f>Sheet1!E271</f>
        <v>0</v>
      </c>
      <c r="C3108" t="s">
        <v>22</v>
      </c>
    </row>
    <row r="3109" spans="1:3" x14ac:dyDescent="0.25">
      <c r="A3109">
        <f>Sheet1!C272</f>
        <v>2214</v>
      </c>
      <c r="B3109">
        <f>Sheet1!E272</f>
        <v>1</v>
      </c>
      <c r="C3109" t="s">
        <v>22</v>
      </c>
    </row>
    <row r="3110" spans="1:3" x14ac:dyDescent="0.25">
      <c r="A3110">
        <f>Sheet1!C273</f>
        <v>2216</v>
      </c>
      <c r="B3110">
        <f>Sheet1!E273</f>
        <v>2</v>
      </c>
      <c r="C3110" t="s">
        <v>22</v>
      </c>
    </row>
    <row r="3111" spans="1:3" x14ac:dyDescent="0.25">
      <c r="A3111">
        <f>Sheet1!C274</f>
        <v>2217</v>
      </c>
      <c r="B3111">
        <f>Sheet1!E274</f>
        <v>1</v>
      </c>
      <c r="C3111" t="s">
        <v>22</v>
      </c>
    </row>
    <row r="3112" spans="1:3" x14ac:dyDescent="0.25">
      <c r="A3112">
        <f>Sheet1!C275</f>
        <v>2218</v>
      </c>
      <c r="B3112">
        <f>Sheet1!E275</f>
        <v>0</v>
      </c>
      <c r="C3112" t="s">
        <v>22</v>
      </c>
    </row>
    <row r="3113" spans="1:3" x14ac:dyDescent="0.25">
      <c r="A3113">
        <f>Sheet1!C276</f>
        <v>2219</v>
      </c>
      <c r="B3113">
        <f>Sheet1!E276</f>
        <v>0</v>
      </c>
      <c r="C3113" t="s">
        <v>22</v>
      </c>
    </row>
    <row r="3114" spans="1:3" x14ac:dyDescent="0.25">
      <c r="A3114">
        <f>Sheet1!C277</f>
        <v>2220</v>
      </c>
      <c r="B3114">
        <f>Sheet1!E277</f>
        <v>0</v>
      </c>
      <c r="C3114" t="s">
        <v>22</v>
      </c>
    </row>
    <row r="3115" spans="1:3" x14ac:dyDescent="0.25">
      <c r="A3115">
        <f>Sheet1!C278</f>
        <v>2221</v>
      </c>
      <c r="B3115">
        <f>Sheet1!E278</f>
        <v>0</v>
      </c>
      <c r="C3115" t="s">
        <v>22</v>
      </c>
    </row>
    <row r="3116" spans="1:3" x14ac:dyDescent="0.25">
      <c r="A3116">
        <f>Sheet1!C279</f>
        <v>2222</v>
      </c>
      <c r="B3116">
        <f>Sheet1!E279</f>
        <v>1</v>
      </c>
      <c r="C3116" t="s">
        <v>22</v>
      </c>
    </row>
    <row r="3117" spans="1:3" x14ac:dyDescent="0.25">
      <c r="A3117">
        <f>Sheet1!C280</f>
        <v>2223</v>
      </c>
      <c r="B3117">
        <f>Sheet1!E280</f>
        <v>0</v>
      </c>
      <c r="C3117" t="s">
        <v>22</v>
      </c>
    </row>
    <row r="3118" spans="1:3" x14ac:dyDescent="0.25">
      <c r="A3118">
        <f>Sheet1!C281</f>
        <v>2224</v>
      </c>
      <c r="B3118">
        <f>Sheet1!E281</f>
        <v>1</v>
      </c>
      <c r="C3118" t="s">
        <v>22</v>
      </c>
    </row>
    <row r="3119" spans="1:3" x14ac:dyDescent="0.25">
      <c r="A3119">
        <f>Sheet1!C282</f>
        <v>2225</v>
      </c>
      <c r="B3119">
        <f>Sheet1!E282</f>
        <v>0</v>
      </c>
      <c r="C3119" t="s">
        <v>22</v>
      </c>
    </row>
    <row r="3120" spans="1:3" x14ac:dyDescent="0.25">
      <c r="A3120">
        <f>Sheet1!C283</f>
        <v>2226</v>
      </c>
      <c r="B3120">
        <f>Sheet1!E283</f>
        <v>0</v>
      </c>
      <c r="C3120" t="s">
        <v>22</v>
      </c>
    </row>
    <row r="3121" spans="1:3" x14ac:dyDescent="0.25">
      <c r="A3121">
        <f>Sheet1!C284</f>
        <v>2227</v>
      </c>
      <c r="B3121">
        <f>Sheet1!E284</f>
        <v>0</v>
      </c>
      <c r="C3121" t="s">
        <v>22</v>
      </c>
    </row>
    <row r="3122" spans="1:3" x14ac:dyDescent="0.25">
      <c r="A3122">
        <f>Sheet1!C285</f>
        <v>2228</v>
      </c>
      <c r="B3122">
        <f>Sheet1!E285</f>
        <v>0</v>
      </c>
      <c r="C3122" t="s">
        <v>22</v>
      </c>
    </row>
    <row r="3123" spans="1:3" x14ac:dyDescent="0.25">
      <c r="A3123">
        <f>Sheet1!C286</f>
        <v>2229</v>
      </c>
      <c r="B3123">
        <f>Sheet1!E286</f>
        <v>1</v>
      </c>
      <c r="C3123" t="s">
        <v>22</v>
      </c>
    </row>
    <row r="3124" spans="1:3" x14ac:dyDescent="0.25">
      <c r="A3124">
        <f>Sheet1!C287</f>
        <v>2230</v>
      </c>
      <c r="B3124">
        <f>Sheet1!E287</f>
        <v>0</v>
      </c>
      <c r="C3124" t="s">
        <v>22</v>
      </c>
    </row>
    <row r="3125" spans="1:3" x14ac:dyDescent="0.25">
      <c r="A3125">
        <f>Sheet1!C288</f>
        <v>2231</v>
      </c>
      <c r="B3125">
        <f>Sheet1!E288</f>
        <v>0</v>
      </c>
      <c r="C3125" t="s">
        <v>22</v>
      </c>
    </row>
    <row r="3126" spans="1:3" x14ac:dyDescent="0.25">
      <c r="A3126">
        <f>Sheet1!C289</f>
        <v>2232</v>
      </c>
      <c r="B3126">
        <f>Sheet1!E289</f>
        <v>0</v>
      </c>
      <c r="C3126" t="s">
        <v>22</v>
      </c>
    </row>
    <row r="3127" spans="1:3" x14ac:dyDescent="0.25">
      <c r="A3127">
        <f>Sheet1!C290</f>
        <v>2233</v>
      </c>
      <c r="B3127">
        <f>Sheet1!E290</f>
        <v>0</v>
      </c>
      <c r="C3127" t="s">
        <v>22</v>
      </c>
    </row>
    <row r="3128" spans="1:3" x14ac:dyDescent="0.25">
      <c r="A3128">
        <f>Sheet1!C291</f>
        <v>2234</v>
      </c>
      <c r="B3128">
        <f>Sheet1!E291</f>
        <v>0</v>
      </c>
      <c r="C3128" t="s">
        <v>22</v>
      </c>
    </row>
    <row r="3129" spans="1:3" x14ac:dyDescent="0.25">
      <c r="A3129">
        <f>Sheet1!C292</f>
        <v>2250</v>
      </c>
      <c r="B3129">
        <f>Sheet1!E292</f>
        <v>3</v>
      </c>
      <c r="C3129" t="s">
        <v>22</v>
      </c>
    </row>
    <row r="3130" spans="1:3" x14ac:dyDescent="0.25">
      <c r="A3130">
        <f>Sheet1!C293</f>
        <v>2251</v>
      </c>
      <c r="B3130">
        <f>Sheet1!E293</f>
        <v>1</v>
      </c>
      <c r="C3130" t="s">
        <v>22</v>
      </c>
    </row>
    <row r="3131" spans="1:3" x14ac:dyDescent="0.25">
      <c r="A3131">
        <f>Sheet1!C294</f>
        <v>2256</v>
      </c>
      <c r="B3131">
        <f>Sheet1!E294</f>
        <v>1</v>
      </c>
      <c r="C3131" t="s">
        <v>22</v>
      </c>
    </row>
    <row r="3132" spans="1:3" x14ac:dyDescent="0.25">
      <c r="A3132">
        <f>Sheet1!C295</f>
        <v>2257</v>
      </c>
      <c r="B3132">
        <f>Sheet1!E295</f>
        <v>1</v>
      </c>
      <c r="C3132" t="s">
        <v>22</v>
      </c>
    </row>
    <row r="3133" spans="1:3" x14ac:dyDescent="0.25">
      <c r="A3133">
        <f>Sheet1!C296</f>
        <v>2258</v>
      </c>
      <c r="B3133">
        <f>Sheet1!E296</f>
        <v>0</v>
      </c>
      <c r="C3133" t="s">
        <v>22</v>
      </c>
    </row>
    <row r="3134" spans="1:3" x14ac:dyDescent="0.25">
      <c r="A3134">
        <f>Sheet1!C297</f>
        <v>2259</v>
      </c>
      <c r="B3134">
        <f>Sheet1!E297</f>
        <v>1</v>
      </c>
      <c r="C3134" t="s">
        <v>22</v>
      </c>
    </row>
    <row r="3135" spans="1:3" x14ac:dyDescent="0.25">
      <c r="A3135">
        <f>Sheet1!C298</f>
        <v>2260</v>
      </c>
      <c r="B3135">
        <f>Sheet1!E298</f>
        <v>0</v>
      </c>
      <c r="C3135" t="s">
        <v>22</v>
      </c>
    </row>
    <row r="3136" spans="1:3" x14ac:dyDescent="0.25">
      <c r="A3136">
        <f>Sheet1!C299</f>
        <v>2261</v>
      </c>
      <c r="B3136">
        <f>Sheet1!E299</f>
        <v>4</v>
      </c>
      <c r="C3136" t="s">
        <v>22</v>
      </c>
    </row>
    <row r="3137" spans="1:3" x14ac:dyDescent="0.25">
      <c r="A3137">
        <f>Sheet1!C300</f>
        <v>2262</v>
      </c>
      <c r="B3137">
        <f>Sheet1!E300</f>
        <v>0</v>
      </c>
      <c r="C3137" t="s">
        <v>22</v>
      </c>
    </row>
    <row r="3138" spans="1:3" x14ac:dyDescent="0.25">
      <c r="A3138">
        <f>Sheet1!C301</f>
        <v>2263</v>
      </c>
      <c r="B3138">
        <f>Sheet1!E301</f>
        <v>1</v>
      </c>
      <c r="C3138" t="s">
        <v>22</v>
      </c>
    </row>
    <row r="3139" spans="1:3" x14ac:dyDescent="0.25">
      <c r="A3139">
        <f>Sheet1!C302</f>
        <v>2264</v>
      </c>
      <c r="B3139">
        <f>Sheet1!E302</f>
        <v>0</v>
      </c>
      <c r="C3139" t="s">
        <v>22</v>
      </c>
    </row>
    <row r="3140" spans="1:3" x14ac:dyDescent="0.25">
      <c r="A3140">
        <f>Sheet1!C303</f>
        <v>2265</v>
      </c>
      <c r="B3140">
        <f>Sheet1!E303</f>
        <v>0</v>
      </c>
      <c r="C3140" t="s">
        <v>22</v>
      </c>
    </row>
    <row r="3141" spans="1:3" x14ac:dyDescent="0.25">
      <c r="A3141">
        <f>Sheet1!C304</f>
        <v>2267</v>
      </c>
      <c r="B3141">
        <f>Sheet1!E304</f>
        <v>0</v>
      </c>
      <c r="C3141" t="s">
        <v>22</v>
      </c>
    </row>
    <row r="3142" spans="1:3" x14ac:dyDescent="0.25">
      <c r="A3142">
        <f>Sheet1!C305</f>
        <v>2278</v>
      </c>
      <c r="B3142">
        <f>Sheet1!E305</f>
        <v>0</v>
      </c>
      <c r="C3142" t="s">
        <v>22</v>
      </c>
    </row>
    <row r="3143" spans="1:3" x14ac:dyDescent="0.25">
      <c r="A3143">
        <f>Sheet1!C306</f>
        <v>2280</v>
      </c>
      <c r="B3143">
        <f>Sheet1!E306</f>
        <v>0</v>
      </c>
      <c r="C3143" t="s">
        <v>22</v>
      </c>
    </row>
    <row r="3144" spans="1:3" x14ac:dyDescent="0.25">
      <c r="A3144">
        <f>Sheet1!C307</f>
        <v>2281</v>
      </c>
      <c r="B3144">
        <f>Sheet1!E307</f>
        <v>1</v>
      </c>
      <c r="C3144" t="s">
        <v>22</v>
      </c>
    </row>
    <row r="3145" spans="1:3" x14ac:dyDescent="0.25">
      <c r="A3145">
        <f>Sheet1!C308</f>
        <v>2282</v>
      </c>
      <c r="B3145">
        <f>Sheet1!E308</f>
        <v>0</v>
      </c>
      <c r="C3145" t="s">
        <v>22</v>
      </c>
    </row>
    <row r="3146" spans="1:3" x14ac:dyDescent="0.25">
      <c r="A3146">
        <f>Sheet1!C309</f>
        <v>2283</v>
      </c>
      <c r="B3146">
        <f>Sheet1!E309</f>
        <v>0</v>
      </c>
      <c r="C3146" t="s">
        <v>22</v>
      </c>
    </row>
    <row r="3147" spans="1:3" x14ac:dyDescent="0.25">
      <c r="A3147">
        <f>Sheet1!C310</f>
        <v>2284</v>
      </c>
      <c r="B3147">
        <f>Sheet1!E310</f>
        <v>1</v>
      </c>
      <c r="C3147" t="s">
        <v>22</v>
      </c>
    </row>
    <row r="3148" spans="1:3" x14ac:dyDescent="0.25">
      <c r="A3148">
        <f>Sheet1!C311</f>
        <v>2285</v>
      </c>
      <c r="B3148">
        <f>Sheet1!E311</f>
        <v>1</v>
      </c>
      <c r="C3148" t="s">
        <v>22</v>
      </c>
    </row>
    <row r="3149" spans="1:3" x14ac:dyDescent="0.25">
      <c r="A3149">
        <f>Sheet1!C312</f>
        <v>2286</v>
      </c>
      <c r="B3149">
        <f>Sheet1!E312</f>
        <v>0</v>
      </c>
      <c r="C3149" t="s">
        <v>22</v>
      </c>
    </row>
    <row r="3150" spans="1:3" x14ac:dyDescent="0.25">
      <c r="A3150">
        <f>Sheet1!C313</f>
        <v>2287</v>
      </c>
      <c r="B3150">
        <f>Sheet1!E313</f>
        <v>0</v>
      </c>
      <c r="C3150" t="s">
        <v>22</v>
      </c>
    </row>
    <row r="3151" spans="1:3" x14ac:dyDescent="0.25">
      <c r="A3151">
        <f>Sheet1!C314</f>
        <v>2289</v>
      </c>
      <c r="B3151">
        <f>Sheet1!E314</f>
        <v>0</v>
      </c>
      <c r="C3151" t="s">
        <v>22</v>
      </c>
    </row>
    <row r="3152" spans="1:3" x14ac:dyDescent="0.25">
      <c r="A3152">
        <f>Sheet1!C315</f>
        <v>2290</v>
      </c>
      <c r="B3152">
        <f>Sheet1!E315</f>
        <v>1</v>
      </c>
      <c r="C3152" t="s">
        <v>22</v>
      </c>
    </row>
    <row r="3153" spans="1:3" x14ac:dyDescent="0.25">
      <c r="A3153">
        <f>Sheet1!C316</f>
        <v>2291</v>
      </c>
      <c r="B3153">
        <f>Sheet1!E316</f>
        <v>0</v>
      </c>
      <c r="C3153" t="s">
        <v>22</v>
      </c>
    </row>
    <row r="3154" spans="1:3" x14ac:dyDescent="0.25">
      <c r="A3154">
        <f>Sheet1!C317</f>
        <v>2292</v>
      </c>
      <c r="B3154">
        <f>Sheet1!E317</f>
        <v>0</v>
      </c>
      <c r="C3154" t="s">
        <v>22</v>
      </c>
    </row>
    <row r="3155" spans="1:3" x14ac:dyDescent="0.25">
      <c r="A3155">
        <f>Sheet1!C318</f>
        <v>2293</v>
      </c>
      <c r="B3155">
        <f>Sheet1!E318</f>
        <v>1</v>
      </c>
      <c r="C3155" t="s">
        <v>22</v>
      </c>
    </row>
    <row r="3156" spans="1:3" x14ac:dyDescent="0.25">
      <c r="A3156">
        <f>Sheet1!C319</f>
        <v>2294</v>
      </c>
      <c r="B3156">
        <f>Sheet1!E319</f>
        <v>0</v>
      </c>
      <c r="C3156" t="s">
        <v>22</v>
      </c>
    </row>
    <row r="3157" spans="1:3" x14ac:dyDescent="0.25">
      <c r="A3157">
        <f>Sheet1!C320</f>
        <v>2295</v>
      </c>
      <c r="B3157">
        <f>Sheet1!E320</f>
        <v>0</v>
      </c>
      <c r="C3157" t="s">
        <v>22</v>
      </c>
    </row>
    <row r="3158" spans="1:3" x14ac:dyDescent="0.25">
      <c r="A3158">
        <f>Sheet1!C321</f>
        <v>2296</v>
      </c>
      <c r="B3158">
        <f>Sheet1!E321</f>
        <v>0</v>
      </c>
      <c r="C3158" t="s">
        <v>22</v>
      </c>
    </row>
    <row r="3159" spans="1:3" x14ac:dyDescent="0.25">
      <c r="A3159">
        <f>Sheet1!C322</f>
        <v>2297</v>
      </c>
      <c r="B3159">
        <f>Sheet1!E322</f>
        <v>4</v>
      </c>
      <c r="C3159" t="s">
        <v>22</v>
      </c>
    </row>
    <row r="3160" spans="1:3" x14ac:dyDescent="0.25">
      <c r="A3160">
        <f>Sheet1!C323</f>
        <v>2298</v>
      </c>
      <c r="B3160">
        <f>Sheet1!E323</f>
        <v>0</v>
      </c>
      <c r="C3160" t="s">
        <v>22</v>
      </c>
    </row>
    <row r="3161" spans="1:3" x14ac:dyDescent="0.25">
      <c r="A3161">
        <f>Sheet1!C324</f>
        <v>2299</v>
      </c>
      <c r="B3161">
        <f>Sheet1!E324</f>
        <v>0</v>
      </c>
      <c r="C3161" t="s">
        <v>22</v>
      </c>
    </row>
    <row r="3162" spans="1:3" x14ac:dyDescent="0.25">
      <c r="A3162">
        <f>Sheet1!C325</f>
        <v>2300</v>
      </c>
      <c r="B3162">
        <f>Sheet1!E325</f>
        <v>1</v>
      </c>
      <c r="C3162" t="s">
        <v>22</v>
      </c>
    </row>
    <row r="3163" spans="1:3" x14ac:dyDescent="0.25">
      <c r="A3163">
        <f>Sheet1!C326</f>
        <v>2302</v>
      </c>
      <c r="B3163">
        <f>Sheet1!E326</f>
        <v>0</v>
      </c>
      <c r="C3163" t="s">
        <v>22</v>
      </c>
    </row>
    <row r="3164" spans="1:3" x14ac:dyDescent="0.25">
      <c r="A3164">
        <f>Sheet1!C327</f>
        <v>2303</v>
      </c>
      <c r="B3164">
        <f>Sheet1!E327</f>
        <v>0</v>
      </c>
      <c r="C3164" t="s">
        <v>22</v>
      </c>
    </row>
    <row r="3165" spans="1:3" x14ac:dyDescent="0.25">
      <c r="A3165">
        <f>Sheet1!C328</f>
        <v>2304</v>
      </c>
      <c r="B3165">
        <f>Sheet1!E328</f>
        <v>0</v>
      </c>
      <c r="C3165" t="s">
        <v>22</v>
      </c>
    </row>
    <row r="3166" spans="1:3" x14ac:dyDescent="0.25">
      <c r="A3166">
        <f>Sheet1!C329</f>
        <v>2305</v>
      </c>
      <c r="B3166">
        <f>Sheet1!E329</f>
        <v>0</v>
      </c>
      <c r="C3166" t="s">
        <v>22</v>
      </c>
    </row>
    <row r="3167" spans="1:3" x14ac:dyDescent="0.25">
      <c r="A3167">
        <f>Sheet1!C330</f>
        <v>2306</v>
      </c>
      <c r="B3167">
        <f>Sheet1!E330</f>
        <v>0</v>
      </c>
      <c r="C3167" t="s">
        <v>22</v>
      </c>
    </row>
    <row r="3168" spans="1:3" x14ac:dyDescent="0.25">
      <c r="A3168">
        <f>Sheet1!C331</f>
        <v>2307</v>
      </c>
      <c r="B3168">
        <f>Sheet1!E331</f>
        <v>0</v>
      </c>
      <c r="C3168" t="s">
        <v>22</v>
      </c>
    </row>
    <row r="3169" spans="1:3" x14ac:dyDescent="0.25">
      <c r="A3169">
        <f>Sheet1!C332</f>
        <v>2308</v>
      </c>
      <c r="B3169">
        <f>Sheet1!E332</f>
        <v>0</v>
      </c>
      <c r="C3169" t="s">
        <v>22</v>
      </c>
    </row>
    <row r="3170" spans="1:3" x14ac:dyDescent="0.25">
      <c r="A3170">
        <f>Sheet1!C333</f>
        <v>2311</v>
      </c>
      <c r="B3170">
        <f>Sheet1!E333</f>
        <v>0</v>
      </c>
      <c r="C3170" t="s">
        <v>22</v>
      </c>
    </row>
    <row r="3171" spans="1:3" x14ac:dyDescent="0.25">
      <c r="A3171">
        <f>Sheet1!C334</f>
        <v>2312</v>
      </c>
      <c r="B3171">
        <f>Sheet1!E334</f>
        <v>0</v>
      </c>
      <c r="C3171" t="s">
        <v>22</v>
      </c>
    </row>
    <row r="3172" spans="1:3" x14ac:dyDescent="0.25">
      <c r="A3172">
        <f>Sheet1!C335</f>
        <v>2314</v>
      </c>
      <c r="B3172">
        <f>Sheet1!E335</f>
        <v>0</v>
      </c>
      <c r="C3172" t="s">
        <v>22</v>
      </c>
    </row>
    <row r="3173" spans="1:3" x14ac:dyDescent="0.25">
      <c r="A3173">
        <f>Sheet1!C336</f>
        <v>2315</v>
      </c>
      <c r="B3173">
        <f>Sheet1!E336</f>
        <v>1</v>
      </c>
      <c r="C3173" t="s">
        <v>22</v>
      </c>
    </row>
    <row r="3174" spans="1:3" x14ac:dyDescent="0.25">
      <c r="A3174">
        <f>Sheet1!C337</f>
        <v>2316</v>
      </c>
      <c r="B3174">
        <f>Sheet1!E337</f>
        <v>0</v>
      </c>
      <c r="C3174" t="s">
        <v>22</v>
      </c>
    </row>
    <row r="3175" spans="1:3" x14ac:dyDescent="0.25">
      <c r="A3175">
        <f>Sheet1!C338</f>
        <v>2317</v>
      </c>
      <c r="B3175">
        <f>Sheet1!E338</f>
        <v>0</v>
      </c>
      <c r="C3175" t="s">
        <v>22</v>
      </c>
    </row>
    <row r="3176" spans="1:3" x14ac:dyDescent="0.25">
      <c r="A3176">
        <f>Sheet1!C339</f>
        <v>2318</v>
      </c>
      <c r="B3176">
        <f>Sheet1!E339</f>
        <v>0</v>
      </c>
      <c r="C3176" t="s">
        <v>22</v>
      </c>
    </row>
    <row r="3177" spans="1:3" x14ac:dyDescent="0.25">
      <c r="A3177">
        <f>Sheet1!C340</f>
        <v>2319</v>
      </c>
      <c r="B3177">
        <f>Sheet1!E340</f>
        <v>1</v>
      </c>
      <c r="C3177" t="s">
        <v>22</v>
      </c>
    </row>
    <row r="3178" spans="1:3" x14ac:dyDescent="0.25">
      <c r="A3178">
        <f>Sheet1!C341</f>
        <v>2320</v>
      </c>
      <c r="B3178">
        <f>Sheet1!E341</f>
        <v>3</v>
      </c>
      <c r="C3178" t="s">
        <v>22</v>
      </c>
    </row>
    <row r="3179" spans="1:3" x14ac:dyDescent="0.25">
      <c r="A3179">
        <f>Sheet1!C342</f>
        <v>2321</v>
      </c>
      <c r="B3179">
        <f>Sheet1!E342</f>
        <v>2</v>
      </c>
      <c r="C3179" t="s">
        <v>22</v>
      </c>
    </row>
    <row r="3180" spans="1:3" x14ac:dyDescent="0.25">
      <c r="A3180">
        <f>Sheet1!C343</f>
        <v>2322</v>
      </c>
      <c r="B3180">
        <f>Sheet1!E343</f>
        <v>2</v>
      </c>
      <c r="C3180" t="s">
        <v>22</v>
      </c>
    </row>
    <row r="3181" spans="1:3" x14ac:dyDescent="0.25">
      <c r="A3181">
        <f>Sheet1!C344</f>
        <v>2323</v>
      </c>
      <c r="B3181">
        <f>Sheet1!E344</f>
        <v>1</v>
      </c>
      <c r="C3181" t="s">
        <v>22</v>
      </c>
    </row>
    <row r="3182" spans="1:3" x14ac:dyDescent="0.25">
      <c r="A3182">
        <f>Sheet1!C345</f>
        <v>2324</v>
      </c>
      <c r="B3182">
        <f>Sheet1!E345</f>
        <v>2</v>
      </c>
      <c r="C3182" t="s">
        <v>22</v>
      </c>
    </row>
    <row r="3183" spans="1:3" x14ac:dyDescent="0.25">
      <c r="A3183">
        <f>Sheet1!C346</f>
        <v>2325</v>
      </c>
      <c r="B3183">
        <f>Sheet1!E346</f>
        <v>1</v>
      </c>
      <c r="C3183" t="s">
        <v>22</v>
      </c>
    </row>
    <row r="3184" spans="1:3" x14ac:dyDescent="0.25">
      <c r="A3184">
        <f>Sheet1!C347</f>
        <v>2326</v>
      </c>
      <c r="B3184">
        <f>Sheet1!E347</f>
        <v>0</v>
      </c>
      <c r="C3184" t="s">
        <v>22</v>
      </c>
    </row>
    <row r="3185" spans="1:3" x14ac:dyDescent="0.25">
      <c r="A3185">
        <f>Sheet1!C348</f>
        <v>2327</v>
      </c>
      <c r="B3185">
        <f>Sheet1!E348</f>
        <v>0</v>
      </c>
      <c r="C3185" t="s">
        <v>22</v>
      </c>
    </row>
    <row r="3186" spans="1:3" x14ac:dyDescent="0.25">
      <c r="A3186">
        <f>Sheet1!C349</f>
        <v>2328</v>
      </c>
      <c r="B3186">
        <f>Sheet1!E349</f>
        <v>0</v>
      </c>
      <c r="C3186" t="s">
        <v>22</v>
      </c>
    </row>
    <row r="3187" spans="1:3" x14ac:dyDescent="0.25">
      <c r="A3187">
        <f>Sheet1!C350</f>
        <v>2329</v>
      </c>
      <c r="B3187">
        <f>Sheet1!E350</f>
        <v>0</v>
      </c>
      <c r="C3187" t="s">
        <v>22</v>
      </c>
    </row>
    <row r="3188" spans="1:3" x14ac:dyDescent="0.25">
      <c r="A3188">
        <f>Sheet1!C351</f>
        <v>2330</v>
      </c>
      <c r="B3188">
        <f>Sheet1!E351</f>
        <v>2</v>
      </c>
      <c r="C3188" t="s">
        <v>22</v>
      </c>
    </row>
    <row r="3189" spans="1:3" x14ac:dyDescent="0.25">
      <c r="A3189">
        <f>Sheet1!C352</f>
        <v>2331</v>
      </c>
      <c r="B3189">
        <f>Sheet1!E352</f>
        <v>0</v>
      </c>
      <c r="C3189" t="s">
        <v>22</v>
      </c>
    </row>
    <row r="3190" spans="1:3" x14ac:dyDescent="0.25">
      <c r="A3190">
        <f>Sheet1!C353</f>
        <v>2333</v>
      </c>
      <c r="B3190">
        <f>Sheet1!E353</f>
        <v>2</v>
      </c>
      <c r="C3190" t="s">
        <v>22</v>
      </c>
    </row>
    <row r="3191" spans="1:3" x14ac:dyDescent="0.25">
      <c r="A3191">
        <f>Sheet1!C354</f>
        <v>2334</v>
      </c>
      <c r="B3191">
        <f>Sheet1!E354</f>
        <v>0</v>
      </c>
      <c r="C3191" t="s">
        <v>22</v>
      </c>
    </row>
    <row r="3192" spans="1:3" x14ac:dyDescent="0.25">
      <c r="A3192">
        <f>Sheet1!C355</f>
        <v>2335</v>
      </c>
      <c r="B3192">
        <f>Sheet1!E355</f>
        <v>0</v>
      </c>
      <c r="C3192" t="s">
        <v>22</v>
      </c>
    </row>
    <row r="3193" spans="1:3" x14ac:dyDescent="0.25">
      <c r="A3193">
        <f>Sheet1!C356</f>
        <v>2336</v>
      </c>
      <c r="B3193">
        <f>Sheet1!E356</f>
        <v>1</v>
      </c>
      <c r="C3193" t="s">
        <v>22</v>
      </c>
    </row>
    <row r="3194" spans="1:3" x14ac:dyDescent="0.25">
      <c r="A3194">
        <f>Sheet1!C357</f>
        <v>2337</v>
      </c>
      <c r="B3194">
        <f>Sheet1!E357</f>
        <v>1</v>
      </c>
      <c r="C3194" t="s">
        <v>22</v>
      </c>
    </row>
    <row r="3195" spans="1:3" x14ac:dyDescent="0.25">
      <c r="A3195">
        <f>Sheet1!C358</f>
        <v>2338</v>
      </c>
      <c r="B3195">
        <f>Sheet1!E358</f>
        <v>0</v>
      </c>
      <c r="C3195" t="s">
        <v>22</v>
      </c>
    </row>
    <row r="3196" spans="1:3" x14ac:dyDescent="0.25">
      <c r="A3196">
        <f>Sheet1!C359</f>
        <v>2339</v>
      </c>
      <c r="B3196">
        <f>Sheet1!E359</f>
        <v>0</v>
      </c>
      <c r="C3196" t="s">
        <v>22</v>
      </c>
    </row>
    <row r="3197" spans="1:3" x14ac:dyDescent="0.25">
      <c r="A3197">
        <f>Sheet1!C360</f>
        <v>2340</v>
      </c>
      <c r="B3197">
        <f>Sheet1!E360</f>
        <v>3</v>
      </c>
      <c r="C3197" t="s">
        <v>22</v>
      </c>
    </row>
    <row r="3198" spans="1:3" x14ac:dyDescent="0.25">
      <c r="A3198">
        <f>Sheet1!C361</f>
        <v>2341</v>
      </c>
      <c r="B3198">
        <f>Sheet1!E361</f>
        <v>0</v>
      </c>
      <c r="C3198" t="s">
        <v>22</v>
      </c>
    </row>
    <row r="3199" spans="1:3" x14ac:dyDescent="0.25">
      <c r="A3199">
        <f>Sheet1!C362</f>
        <v>2342</v>
      </c>
      <c r="B3199">
        <f>Sheet1!E362</f>
        <v>0</v>
      </c>
      <c r="C3199" t="s">
        <v>22</v>
      </c>
    </row>
    <row r="3200" spans="1:3" x14ac:dyDescent="0.25">
      <c r="A3200">
        <f>Sheet1!C363</f>
        <v>2343</v>
      </c>
      <c r="B3200">
        <f>Sheet1!E363</f>
        <v>1</v>
      </c>
      <c r="C3200" t="s">
        <v>22</v>
      </c>
    </row>
    <row r="3201" spans="1:3" x14ac:dyDescent="0.25">
      <c r="A3201">
        <f>Sheet1!C364</f>
        <v>2344</v>
      </c>
      <c r="B3201">
        <f>Sheet1!E364</f>
        <v>0</v>
      </c>
      <c r="C3201" t="s">
        <v>22</v>
      </c>
    </row>
    <row r="3202" spans="1:3" x14ac:dyDescent="0.25">
      <c r="A3202">
        <f>Sheet1!C365</f>
        <v>2345</v>
      </c>
      <c r="B3202">
        <f>Sheet1!E365</f>
        <v>0</v>
      </c>
      <c r="C3202" t="s">
        <v>22</v>
      </c>
    </row>
    <row r="3203" spans="1:3" x14ac:dyDescent="0.25">
      <c r="A3203">
        <f>Sheet1!C366</f>
        <v>2346</v>
      </c>
      <c r="B3203">
        <f>Sheet1!E366</f>
        <v>0</v>
      </c>
      <c r="C3203" t="s">
        <v>22</v>
      </c>
    </row>
    <row r="3204" spans="1:3" x14ac:dyDescent="0.25">
      <c r="A3204">
        <f>Sheet1!C367</f>
        <v>2347</v>
      </c>
      <c r="B3204">
        <f>Sheet1!E367</f>
        <v>0</v>
      </c>
      <c r="C3204" t="s">
        <v>22</v>
      </c>
    </row>
    <row r="3205" spans="1:3" x14ac:dyDescent="0.25">
      <c r="A3205">
        <f>Sheet1!C368</f>
        <v>2350</v>
      </c>
      <c r="B3205">
        <f>Sheet1!E368</f>
        <v>0</v>
      </c>
      <c r="C3205" t="s">
        <v>22</v>
      </c>
    </row>
    <row r="3206" spans="1:3" x14ac:dyDescent="0.25">
      <c r="A3206">
        <f>Sheet1!C369</f>
        <v>2351</v>
      </c>
      <c r="B3206">
        <f>Sheet1!E369</f>
        <v>0</v>
      </c>
      <c r="C3206" t="s">
        <v>22</v>
      </c>
    </row>
    <row r="3207" spans="1:3" x14ac:dyDescent="0.25">
      <c r="A3207">
        <f>Sheet1!C370</f>
        <v>2352</v>
      </c>
      <c r="B3207">
        <f>Sheet1!E370</f>
        <v>0</v>
      </c>
      <c r="C3207" t="s">
        <v>22</v>
      </c>
    </row>
    <row r="3208" spans="1:3" x14ac:dyDescent="0.25">
      <c r="A3208">
        <f>Sheet1!C371</f>
        <v>2353</v>
      </c>
      <c r="B3208">
        <f>Sheet1!E371</f>
        <v>0</v>
      </c>
      <c r="C3208" t="s">
        <v>22</v>
      </c>
    </row>
    <row r="3209" spans="1:3" x14ac:dyDescent="0.25">
      <c r="A3209">
        <f>Sheet1!C372</f>
        <v>2354</v>
      </c>
      <c r="B3209">
        <f>Sheet1!E372</f>
        <v>0</v>
      </c>
      <c r="C3209" t="s">
        <v>22</v>
      </c>
    </row>
    <row r="3210" spans="1:3" x14ac:dyDescent="0.25">
      <c r="A3210">
        <f>Sheet1!C373</f>
        <v>2355</v>
      </c>
      <c r="B3210">
        <f>Sheet1!E373</f>
        <v>0</v>
      </c>
      <c r="C3210" t="s">
        <v>22</v>
      </c>
    </row>
    <row r="3211" spans="1:3" x14ac:dyDescent="0.25">
      <c r="A3211">
        <f>Sheet1!C374</f>
        <v>2356</v>
      </c>
      <c r="B3211">
        <f>Sheet1!E374</f>
        <v>0</v>
      </c>
      <c r="C3211" t="s">
        <v>22</v>
      </c>
    </row>
    <row r="3212" spans="1:3" x14ac:dyDescent="0.25">
      <c r="A3212">
        <f>Sheet1!C375</f>
        <v>2357</v>
      </c>
      <c r="B3212">
        <f>Sheet1!E375</f>
        <v>0</v>
      </c>
      <c r="C3212" t="s">
        <v>22</v>
      </c>
    </row>
    <row r="3213" spans="1:3" x14ac:dyDescent="0.25">
      <c r="A3213">
        <f>Sheet1!C376</f>
        <v>2358</v>
      </c>
      <c r="B3213">
        <f>Sheet1!E376</f>
        <v>0</v>
      </c>
      <c r="C3213" t="s">
        <v>22</v>
      </c>
    </row>
    <row r="3214" spans="1:3" x14ac:dyDescent="0.25">
      <c r="A3214">
        <f>Sheet1!C377</f>
        <v>2359</v>
      </c>
      <c r="B3214">
        <f>Sheet1!E377</f>
        <v>0</v>
      </c>
      <c r="C3214" t="s">
        <v>22</v>
      </c>
    </row>
    <row r="3215" spans="1:3" x14ac:dyDescent="0.25">
      <c r="A3215">
        <f>Sheet1!C378</f>
        <v>2360</v>
      </c>
      <c r="B3215">
        <f>Sheet1!E378</f>
        <v>2</v>
      </c>
      <c r="C3215" t="s">
        <v>22</v>
      </c>
    </row>
    <row r="3216" spans="1:3" x14ac:dyDescent="0.25">
      <c r="A3216">
        <f>Sheet1!C379</f>
        <v>2361</v>
      </c>
      <c r="B3216">
        <f>Sheet1!E379</f>
        <v>0</v>
      </c>
      <c r="C3216" t="s">
        <v>22</v>
      </c>
    </row>
    <row r="3217" spans="1:3" x14ac:dyDescent="0.25">
      <c r="A3217">
        <f>Sheet1!C380</f>
        <v>2365</v>
      </c>
      <c r="B3217">
        <f>Sheet1!E380</f>
        <v>0</v>
      </c>
      <c r="C3217" t="s">
        <v>22</v>
      </c>
    </row>
    <row r="3218" spans="1:3" x14ac:dyDescent="0.25">
      <c r="A3218">
        <f>Sheet1!C381</f>
        <v>2369</v>
      </c>
      <c r="B3218">
        <f>Sheet1!E381</f>
        <v>0</v>
      </c>
      <c r="C3218" t="s">
        <v>22</v>
      </c>
    </row>
    <row r="3219" spans="1:3" x14ac:dyDescent="0.25">
      <c r="A3219">
        <f>Sheet1!C382</f>
        <v>2370</v>
      </c>
      <c r="B3219">
        <f>Sheet1!E382</f>
        <v>2</v>
      </c>
      <c r="C3219" t="s">
        <v>22</v>
      </c>
    </row>
    <row r="3220" spans="1:3" x14ac:dyDescent="0.25">
      <c r="A3220">
        <f>Sheet1!C383</f>
        <v>2371</v>
      </c>
      <c r="B3220">
        <f>Sheet1!E383</f>
        <v>0</v>
      </c>
      <c r="C3220" t="s">
        <v>22</v>
      </c>
    </row>
    <row r="3221" spans="1:3" x14ac:dyDescent="0.25">
      <c r="A3221">
        <f>Sheet1!C384</f>
        <v>2372</v>
      </c>
      <c r="B3221">
        <f>Sheet1!E384</f>
        <v>0</v>
      </c>
      <c r="C3221" t="s">
        <v>22</v>
      </c>
    </row>
    <row r="3222" spans="1:3" x14ac:dyDescent="0.25">
      <c r="A3222">
        <f>Sheet1!C385</f>
        <v>2379</v>
      </c>
      <c r="B3222">
        <f>Sheet1!E385</f>
        <v>0</v>
      </c>
      <c r="C3222" t="s">
        <v>22</v>
      </c>
    </row>
    <row r="3223" spans="1:3" x14ac:dyDescent="0.25">
      <c r="A3223">
        <f>Sheet1!C386</f>
        <v>2380</v>
      </c>
      <c r="B3223">
        <f>Sheet1!E386</f>
        <v>1</v>
      </c>
      <c r="C3223" t="s">
        <v>22</v>
      </c>
    </row>
    <row r="3224" spans="1:3" x14ac:dyDescent="0.25">
      <c r="A3224">
        <f>Sheet1!C387</f>
        <v>2381</v>
      </c>
      <c r="B3224">
        <f>Sheet1!E387</f>
        <v>0</v>
      </c>
      <c r="C3224" t="s">
        <v>22</v>
      </c>
    </row>
    <row r="3225" spans="1:3" x14ac:dyDescent="0.25">
      <c r="A3225">
        <f>Sheet1!C388</f>
        <v>2382</v>
      </c>
      <c r="B3225">
        <f>Sheet1!E388</f>
        <v>0</v>
      </c>
      <c r="C3225" t="s">
        <v>22</v>
      </c>
    </row>
    <row r="3226" spans="1:3" x14ac:dyDescent="0.25">
      <c r="A3226">
        <f>Sheet1!C389</f>
        <v>2386</v>
      </c>
      <c r="B3226">
        <f>Sheet1!E389</f>
        <v>0</v>
      </c>
      <c r="C3226" t="s">
        <v>22</v>
      </c>
    </row>
    <row r="3227" spans="1:3" x14ac:dyDescent="0.25">
      <c r="A3227">
        <f>Sheet1!C390</f>
        <v>2387</v>
      </c>
      <c r="B3227">
        <f>Sheet1!E390</f>
        <v>0</v>
      </c>
      <c r="C3227" t="s">
        <v>22</v>
      </c>
    </row>
    <row r="3228" spans="1:3" x14ac:dyDescent="0.25">
      <c r="A3228">
        <f>Sheet1!C391</f>
        <v>2388</v>
      </c>
      <c r="B3228">
        <f>Sheet1!E391</f>
        <v>0</v>
      </c>
      <c r="C3228" t="s">
        <v>22</v>
      </c>
    </row>
    <row r="3229" spans="1:3" x14ac:dyDescent="0.25">
      <c r="A3229">
        <f>Sheet1!C392</f>
        <v>2390</v>
      </c>
      <c r="B3229">
        <f>Sheet1!E392</f>
        <v>3</v>
      </c>
      <c r="C3229" t="s">
        <v>22</v>
      </c>
    </row>
    <row r="3230" spans="1:3" x14ac:dyDescent="0.25">
      <c r="A3230">
        <f>Sheet1!C393</f>
        <v>2395</v>
      </c>
      <c r="B3230">
        <f>Sheet1!E393</f>
        <v>0</v>
      </c>
      <c r="C3230" t="s">
        <v>22</v>
      </c>
    </row>
    <row r="3231" spans="1:3" x14ac:dyDescent="0.25">
      <c r="A3231">
        <f>Sheet1!C394</f>
        <v>2396</v>
      </c>
      <c r="B3231">
        <f>Sheet1!E394</f>
        <v>0</v>
      </c>
      <c r="C3231" t="s">
        <v>22</v>
      </c>
    </row>
    <row r="3232" spans="1:3" x14ac:dyDescent="0.25">
      <c r="A3232">
        <f>Sheet1!C395</f>
        <v>2397</v>
      </c>
      <c r="B3232">
        <f>Sheet1!E395</f>
        <v>0</v>
      </c>
      <c r="C3232" t="s">
        <v>22</v>
      </c>
    </row>
    <row r="3233" spans="1:3" x14ac:dyDescent="0.25">
      <c r="A3233">
        <f>Sheet1!C396</f>
        <v>2398</v>
      </c>
      <c r="B3233">
        <f>Sheet1!E396</f>
        <v>0</v>
      </c>
      <c r="C3233" t="s">
        <v>22</v>
      </c>
    </row>
    <row r="3234" spans="1:3" x14ac:dyDescent="0.25">
      <c r="A3234">
        <f>Sheet1!C397</f>
        <v>2399</v>
      </c>
      <c r="B3234">
        <f>Sheet1!E397</f>
        <v>0</v>
      </c>
      <c r="C3234" t="s">
        <v>22</v>
      </c>
    </row>
    <row r="3235" spans="1:3" x14ac:dyDescent="0.25">
      <c r="A3235">
        <f>Sheet1!C398</f>
        <v>2400</v>
      </c>
      <c r="B3235">
        <f>Sheet1!E398</f>
        <v>2</v>
      </c>
      <c r="C3235" t="s">
        <v>22</v>
      </c>
    </row>
    <row r="3236" spans="1:3" x14ac:dyDescent="0.25">
      <c r="A3236">
        <f>Sheet1!C399</f>
        <v>2401</v>
      </c>
      <c r="B3236">
        <f>Sheet1!E399</f>
        <v>0</v>
      </c>
      <c r="C3236" t="s">
        <v>22</v>
      </c>
    </row>
    <row r="3237" spans="1:3" x14ac:dyDescent="0.25">
      <c r="A3237">
        <f>Sheet1!C400</f>
        <v>2402</v>
      </c>
      <c r="B3237">
        <f>Sheet1!E400</f>
        <v>0</v>
      </c>
      <c r="C3237" t="s">
        <v>22</v>
      </c>
    </row>
    <row r="3238" spans="1:3" x14ac:dyDescent="0.25">
      <c r="A3238">
        <f>Sheet1!C401</f>
        <v>2403</v>
      </c>
      <c r="B3238">
        <f>Sheet1!E401</f>
        <v>0</v>
      </c>
      <c r="C3238" t="s">
        <v>22</v>
      </c>
    </row>
    <row r="3239" spans="1:3" x14ac:dyDescent="0.25">
      <c r="A3239">
        <f>Sheet1!C402</f>
        <v>2404</v>
      </c>
      <c r="B3239">
        <f>Sheet1!E402</f>
        <v>0</v>
      </c>
      <c r="C3239" t="s">
        <v>22</v>
      </c>
    </row>
    <row r="3240" spans="1:3" x14ac:dyDescent="0.25">
      <c r="A3240">
        <f>Sheet1!C403</f>
        <v>2405</v>
      </c>
      <c r="B3240">
        <f>Sheet1!E403</f>
        <v>0</v>
      </c>
      <c r="C3240" t="s">
        <v>22</v>
      </c>
    </row>
    <row r="3241" spans="1:3" x14ac:dyDescent="0.25">
      <c r="A3241">
        <f>Sheet1!C404</f>
        <v>2406</v>
      </c>
      <c r="B3241">
        <f>Sheet1!E404</f>
        <v>0</v>
      </c>
      <c r="C3241" t="s">
        <v>22</v>
      </c>
    </row>
    <row r="3242" spans="1:3" x14ac:dyDescent="0.25">
      <c r="A3242">
        <f>Sheet1!C405</f>
        <v>2408</v>
      </c>
      <c r="B3242">
        <f>Sheet1!E405</f>
        <v>0</v>
      </c>
      <c r="C3242" t="s">
        <v>22</v>
      </c>
    </row>
    <row r="3243" spans="1:3" x14ac:dyDescent="0.25">
      <c r="A3243">
        <f>Sheet1!C406</f>
        <v>2409</v>
      </c>
      <c r="B3243">
        <f>Sheet1!E406</f>
        <v>0</v>
      </c>
      <c r="C3243" t="s">
        <v>22</v>
      </c>
    </row>
    <row r="3244" spans="1:3" x14ac:dyDescent="0.25">
      <c r="A3244">
        <f>Sheet1!C407</f>
        <v>2410</v>
      </c>
      <c r="B3244">
        <f>Sheet1!E407</f>
        <v>0</v>
      </c>
      <c r="C3244" t="s">
        <v>22</v>
      </c>
    </row>
    <row r="3245" spans="1:3" x14ac:dyDescent="0.25">
      <c r="A3245">
        <f>Sheet1!C408</f>
        <v>2411</v>
      </c>
      <c r="B3245">
        <f>Sheet1!E408</f>
        <v>0</v>
      </c>
      <c r="C3245" t="s">
        <v>22</v>
      </c>
    </row>
    <row r="3246" spans="1:3" x14ac:dyDescent="0.25">
      <c r="A3246">
        <f>Sheet1!C409</f>
        <v>2415</v>
      </c>
      <c r="B3246">
        <f>Sheet1!E409</f>
        <v>0</v>
      </c>
      <c r="C3246" t="s">
        <v>22</v>
      </c>
    </row>
    <row r="3247" spans="1:3" x14ac:dyDescent="0.25">
      <c r="A3247">
        <f>Sheet1!C410</f>
        <v>2420</v>
      </c>
      <c r="B3247">
        <f>Sheet1!E410</f>
        <v>0</v>
      </c>
      <c r="C3247" t="s">
        <v>22</v>
      </c>
    </row>
    <row r="3248" spans="1:3" x14ac:dyDescent="0.25">
      <c r="A3248">
        <f>Sheet1!C411</f>
        <v>2421</v>
      </c>
      <c r="B3248">
        <f>Sheet1!E411</f>
        <v>0</v>
      </c>
      <c r="C3248" t="s">
        <v>22</v>
      </c>
    </row>
    <row r="3249" spans="1:3" x14ac:dyDescent="0.25">
      <c r="A3249">
        <f>Sheet1!C412</f>
        <v>2422</v>
      </c>
      <c r="B3249">
        <f>Sheet1!E412</f>
        <v>1</v>
      </c>
      <c r="C3249" t="s">
        <v>22</v>
      </c>
    </row>
    <row r="3250" spans="1:3" x14ac:dyDescent="0.25">
      <c r="A3250">
        <f>Sheet1!C413</f>
        <v>2423</v>
      </c>
      <c r="B3250">
        <f>Sheet1!E413</f>
        <v>1</v>
      </c>
      <c r="C3250" t="s">
        <v>22</v>
      </c>
    </row>
    <row r="3251" spans="1:3" x14ac:dyDescent="0.25">
      <c r="A3251">
        <f>Sheet1!C414</f>
        <v>2424</v>
      </c>
      <c r="B3251">
        <f>Sheet1!E414</f>
        <v>0</v>
      </c>
      <c r="C3251" t="s">
        <v>22</v>
      </c>
    </row>
    <row r="3252" spans="1:3" x14ac:dyDescent="0.25">
      <c r="A3252">
        <f>Sheet1!C415</f>
        <v>2425</v>
      </c>
      <c r="B3252">
        <f>Sheet1!E415</f>
        <v>1</v>
      </c>
      <c r="C3252" t="s">
        <v>22</v>
      </c>
    </row>
    <row r="3253" spans="1:3" x14ac:dyDescent="0.25">
      <c r="A3253">
        <f>Sheet1!C416</f>
        <v>2426</v>
      </c>
      <c r="B3253">
        <f>Sheet1!E416</f>
        <v>0</v>
      </c>
      <c r="C3253" t="s">
        <v>22</v>
      </c>
    </row>
    <row r="3254" spans="1:3" x14ac:dyDescent="0.25">
      <c r="A3254">
        <f>Sheet1!C417</f>
        <v>2427</v>
      </c>
      <c r="B3254">
        <f>Sheet1!E417</f>
        <v>0</v>
      </c>
      <c r="C3254" t="s">
        <v>22</v>
      </c>
    </row>
    <row r="3255" spans="1:3" x14ac:dyDescent="0.25">
      <c r="A3255">
        <f>Sheet1!C418</f>
        <v>2428</v>
      </c>
      <c r="B3255">
        <f>Sheet1!E418</f>
        <v>2</v>
      </c>
      <c r="C3255" t="s">
        <v>22</v>
      </c>
    </row>
    <row r="3256" spans="1:3" x14ac:dyDescent="0.25">
      <c r="A3256">
        <f>Sheet1!C419</f>
        <v>2429</v>
      </c>
      <c r="B3256">
        <f>Sheet1!E419</f>
        <v>1</v>
      </c>
      <c r="C3256" t="s">
        <v>22</v>
      </c>
    </row>
    <row r="3257" spans="1:3" x14ac:dyDescent="0.25">
      <c r="A3257">
        <f>Sheet1!C420</f>
        <v>2430</v>
      </c>
      <c r="B3257">
        <f>Sheet1!E420</f>
        <v>4</v>
      </c>
      <c r="C3257" t="s">
        <v>22</v>
      </c>
    </row>
    <row r="3258" spans="1:3" x14ac:dyDescent="0.25">
      <c r="A3258">
        <f>Sheet1!C421</f>
        <v>2431</v>
      </c>
      <c r="B3258">
        <f>Sheet1!E421</f>
        <v>0</v>
      </c>
      <c r="C3258" t="s">
        <v>22</v>
      </c>
    </row>
    <row r="3259" spans="1:3" x14ac:dyDescent="0.25">
      <c r="A3259">
        <f>Sheet1!C422</f>
        <v>2439</v>
      </c>
      <c r="B3259">
        <f>Sheet1!E422</f>
        <v>1</v>
      </c>
      <c r="C3259" t="s">
        <v>22</v>
      </c>
    </row>
    <row r="3260" spans="1:3" x14ac:dyDescent="0.25">
      <c r="A3260">
        <f>Sheet1!C423</f>
        <v>2440</v>
      </c>
      <c r="B3260">
        <f>Sheet1!E423</f>
        <v>0</v>
      </c>
      <c r="C3260" t="s">
        <v>22</v>
      </c>
    </row>
    <row r="3261" spans="1:3" x14ac:dyDescent="0.25">
      <c r="A3261">
        <f>Sheet1!C424</f>
        <v>2441</v>
      </c>
      <c r="B3261">
        <f>Sheet1!E424</f>
        <v>0</v>
      </c>
      <c r="C3261" t="s">
        <v>22</v>
      </c>
    </row>
    <row r="3262" spans="1:3" x14ac:dyDescent="0.25">
      <c r="A3262">
        <f>Sheet1!C425</f>
        <v>2443</v>
      </c>
      <c r="B3262">
        <f>Sheet1!E425</f>
        <v>4</v>
      </c>
      <c r="C3262" t="s">
        <v>22</v>
      </c>
    </row>
    <row r="3263" spans="1:3" x14ac:dyDescent="0.25">
      <c r="A3263">
        <f>Sheet1!C426</f>
        <v>2444</v>
      </c>
      <c r="B3263">
        <f>Sheet1!E426</f>
        <v>2</v>
      </c>
      <c r="C3263" t="s">
        <v>22</v>
      </c>
    </row>
    <row r="3264" spans="1:3" x14ac:dyDescent="0.25">
      <c r="A3264">
        <f>Sheet1!C427</f>
        <v>2445</v>
      </c>
      <c r="B3264">
        <f>Sheet1!E427</f>
        <v>0</v>
      </c>
      <c r="C3264" t="s">
        <v>22</v>
      </c>
    </row>
    <row r="3265" spans="1:3" x14ac:dyDescent="0.25">
      <c r="A3265">
        <f>Sheet1!C428</f>
        <v>2446</v>
      </c>
      <c r="B3265">
        <f>Sheet1!E428</f>
        <v>1</v>
      </c>
      <c r="C3265" t="s">
        <v>22</v>
      </c>
    </row>
    <row r="3266" spans="1:3" x14ac:dyDescent="0.25">
      <c r="A3266">
        <f>Sheet1!C429</f>
        <v>2447</v>
      </c>
      <c r="B3266">
        <f>Sheet1!E429</f>
        <v>0</v>
      </c>
      <c r="C3266" t="s">
        <v>22</v>
      </c>
    </row>
    <row r="3267" spans="1:3" x14ac:dyDescent="0.25">
      <c r="A3267">
        <f>Sheet1!C430</f>
        <v>2448</v>
      </c>
      <c r="B3267">
        <f>Sheet1!E430</f>
        <v>0</v>
      </c>
      <c r="C3267" t="s">
        <v>22</v>
      </c>
    </row>
    <row r="3268" spans="1:3" x14ac:dyDescent="0.25">
      <c r="A3268">
        <f>Sheet1!C431</f>
        <v>2449</v>
      </c>
      <c r="B3268">
        <f>Sheet1!E431</f>
        <v>0</v>
      </c>
      <c r="C3268" t="s">
        <v>22</v>
      </c>
    </row>
    <row r="3269" spans="1:3" x14ac:dyDescent="0.25">
      <c r="A3269">
        <f>Sheet1!C432</f>
        <v>2450</v>
      </c>
      <c r="B3269">
        <f>Sheet1!E432</f>
        <v>2</v>
      </c>
      <c r="C3269" t="s">
        <v>22</v>
      </c>
    </row>
    <row r="3270" spans="1:3" x14ac:dyDescent="0.25">
      <c r="A3270">
        <f>Sheet1!C433</f>
        <v>2452</v>
      </c>
      <c r="B3270">
        <f>Sheet1!E433</f>
        <v>0</v>
      </c>
      <c r="C3270" t="s">
        <v>22</v>
      </c>
    </row>
    <row r="3271" spans="1:3" x14ac:dyDescent="0.25">
      <c r="A3271">
        <f>Sheet1!C434</f>
        <v>2453</v>
      </c>
      <c r="B3271">
        <f>Sheet1!E434</f>
        <v>0</v>
      </c>
      <c r="C3271" t="s">
        <v>22</v>
      </c>
    </row>
    <row r="3272" spans="1:3" x14ac:dyDescent="0.25">
      <c r="A3272">
        <f>Sheet1!C435</f>
        <v>2454</v>
      </c>
      <c r="B3272">
        <f>Sheet1!E435</f>
        <v>1</v>
      </c>
      <c r="C3272" t="s">
        <v>22</v>
      </c>
    </row>
    <row r="3273" spans="1:3" x14ac:dyDescent="0.25">
      <c r="A3273">
        <f>Sheet1!C436</f>
        <v>2455</v>
      </c>
      <c r="B3273">
        <f>Sheet1!E436</f>
        <v>0</v>
      </c>
      <c r="C3273" t="s">
        <v>22</v>
      </c>
    </row>
    <row r="3274" spans="1:3" x14ac:dyDescent="0.25">
      <c r="A3274">
        <f>Sheet1!C437</f>
        <v>2456</v>
      </c>
      <c r="B3274">
        <f>Sheet1!E437</f>
        <v>0</v>
      </c>
      <c r="C3274" t="s">
        <v>22</v>
      </c>
    </row>
    <row r="3275" spans="1:3" x14ac:dyDescent="0.25">
      <c r="A3275">
        <f>Sheet1!C438</f>
        <v>2460</v>
      </c>
      <c r="B3275">
        <f>Sheet1!E438</f>
        <v>2</v>
      </c>
      <c r="C3275" t="s">
        <v>22</v>
      </c>
    </row>
    <row r="3276" spans="1:3" x14ac:dyDescent="0.25">
      <c r="A3276">
        <f>Sheet1!C439</f>
        <v>2462</v>
      </c>
      <c r="B3276">
        <f>Sheet1!E439</f>
        <v>0</v>
      </c>
      <c r="C3276" t="s">
        <v>22</v>
      </c>
    </row>
    <row r="3277" spans="1:3" x14ac:dyDescent="0.25">
      <c r="A3277">
        <f>Sheet1!C440</f>
        <v>2463</v>
      </c>
      <c r="B3277">
        <f>Sheet1!E440</f>
        <v>1</v>
      </c>
      <c r="C3277" t="s">
        <v>22</v>
      </c>
    </row>
    <row r="3278" spans="1:3" x14ac:dyDescent="0.25">
      <c r="A3278">
        <f>Sheet1!C441</f>
        <v>2464</v>
      </c>
      <c r="B3278">
        <f>Sheet1!E441</f>
        <v>1</v>
      </c>
      <c r="C3278" t="s">
        <v>22</v>
      </c>
    </row>
    <row r="3279" spans="1:3" x14ac:dyDescent="0.25">
      <c r="A3279">
        <f>Sheet1!C442</f>
        <v>2465</v>
      </c>
      <c r="B3279">
        <f>Sheet1!E442</f>
        <v>0</v>
      </c>
      <c r="C3279" t="s">
        <v>22</v>
      </c>
    </row>
    <row r="3280" spans="1:3" x14ac:dyDescent="0.25">
      <c r="A3280">
        <f>Sheet1!C443</f>
        <v>2466</v>
      </c>
      <c r="B3280">
        <f>Sheet1!E443</f>
        <v>0</v>
      </c>
      <c r="C3280" t="s">
        <v>22</v>
      </c>
    </row>
    <row r="3281" spans="1:3" x14ac:dyDescent="0.25">
      <c r="A3281">
        <f>Sheet1!C444</f>
        <v>2469</v>
      </c>
      <c r="B3281">
        <f>Sheet1!E444</f>
        <v>0</v>
      </c>
      <c r="C3281" t="s">
        <v>22</v>
      </c>
    </row>
    <row r="3282" spans="1:3" x14ac:dyDescent="0.25">
      <c r="A3282">
        <f>Sheet1!C445</f>
        <v>2470</v>
      </c>
      <c r="B3282">
        <f>Sheet1!E445</f>
        <v>1</v>
      </c>
      <c r="C3282" t="s">
        <v>22</v>
      </c>
    </row>
    <row r="3283" spans="1:3" x14ac:dyDescent="0.25">
      <c r="A3283">
        <f>Sheet1!C446</f>
        <v>2471</v>
      </c>
      <c r="B3283">
        <f>Sheet1!E446</f>
        <v>0</v>
      </c>
      <c r="C3283" t="s">
        <v>22</v>
      </c>
    </row>
    <row r="3284" spans="1:3" x14ac:dyDescent="0.25">
      <c r="A3284">
        <f>Sheet1!C447</f>
        <v>2472</v>
      </c>
      <c r="B3284">
        <f>Sheet1!E447</f>
        <v>0</v>
      </c>
      <c r="C3284" t="s">
        <v>22</v>
      </c>
    </row>
    <row r="3285" spans="1:3" x14ac:dyDescent="0.25">
      <c r="A3285">
        <f>Sheet1!C448</f>
        <v>2473</v>
      </c>
      <c r="B3285">
        <f>Sheet1!E448</f>
        <v>1</v>
      </c>
      <c r="C3285" t="s">
        <v>22</v>
      </c>
    </row>
    <row r="3286" spans="1:3" x14ac:dyDescent="0.25">
      <c r="A3286">
        <f>Sheet1!C449</f>
        <v>2474</v>
      </c>
      <c r="B3286">
        <f>Sheet1!E449</f>
        <v>0</v>
      </c>
      <c r="C3286" t="s">
        <v>22</v>
      </c>
    </row>
    <row r="3287" spans="1:3" x14ac:dyDescent="0.25">
      <c r="A3287">
        <f>Sheet1!C450</f>
        <v>2475</v>
      </c>
      <c r="B3287">
        <f>Sheet1!E450</f>
        <v>0</v>
      </c>
      <c r="C3287" t="s">
        <v>22</v>
      </c>
    </row>
    <row r="3288" spans="1:3" x14ac:dyDescent="0.25">
      <c r="A3288">
        <f>Sheet1!C451</f>
        <v>2476</v>
      </c>
      <c r="B3288">
        <f>Sheet1!E451</f>
        <v>0</v>
      </c>
      <c r="C3288" t="s">
        <v>22</v>
      </c>
    </row>
    <row r="3289" spans="1:3" x14ac:dyDescent="0.25">
      <c r="A3289">
        <f>Sheet1!C452</f>
        <v>2477</v>
      </c>
      <c r="B3289">
        <f>Sheet1!E452</f>
        <v>2</v>
      </c>
      <c r="C3289" t="s">
        <v>22</v>
      </c>
    </row>
    <row r="3290" spans="1:3" x14ac:dyDescent="0.25">
      <c r="A3290">
        <f>Sheet1!C453</f>
        <v>2478</v>
      </c>
      <c r="B3290">
        <f>Sheet1!E453</f>
        <v>2</v>
      </c>
      <c r="C3290" t="s">
        <v>22</v>
      </c>
    </row>
    <row r="3291" spans="1:3" x14ac:dyDescent="0.25">
      <c r="A3291">
        <f>Sheet1!C454</f>
        <v>2479</v>
      </c>
      <c r="B3291">
        <f>Sheet1!E454</f>
        <v>2</v>
      </c>
      <c r="C3291" t="s">
        <v>22</v>
      </c>
    </row>
    <row r="3292" spans="1:3" x14ac:dyDescent="0.25">
      <c r="A3292">
        <f>Sheet1!C455</f>
        <v>2480</v>
      </c>
      <c r="B3292">
        <f>Sheet1!E455</f>
        <v>2</v>
      </c>
      <c r="C3292" t="s">
        <v>22</v>
      </c>
    </row>
    <row r="3293" spans="1:3" x14ac:dyDescent="0.25">
      <c r="A3293">
        <f>Sheet1!C456</f>
        <v>2481</v>
      </c>
      <c r="B3293">
        <f>Sheet1!E456</f>
        <v>2</v>
      </c>
      <c r="C3293" t="s">
        <v>22</v>
      </c>
    </row>
    <row r="3294" spans="1:3" x14ac:dyDescent="0.25">
      <c r="A3294">
        <f>Sheet1!C457</f>
        <v>2482</v>
      </c>
      <c r="B3294">
        <f>Sheet1!E457</f>
        <v>0</v>
      </c>
      <c r="C3294" t="s">
        <v>22</v>
      </c>
    </row>
    <row r="3295" spans="1:3" x14ac:dyDescent="0.25">
      <c r="A3295">
        <f>Sheet1!C458</f>
        <v>2483</v>
      </c>
      <c r="B3295">
        <f>Sheet1!E458</f>
        <v>0</v>
      </c>
      <c r="C3295" t="s">
        <v>22</v>
      </c>
    </row>
    <row r="3296" spans="1:3" x14ac:dyDescent="0.25">
      <c r="A3296">
        <f>Sheet1!C459</f>
        <v>2484</v>
      </c>
      <c r="B3296">
        <f>Sheet1!E459</f>
        <v>0</v>
      </c>
      <c r="C3296" t="s">
        <v>22</v>
      </c>
    </row>
    <row r="3297" spans="1:3" x14ac:dyDescent="0.25">
      <c r="A3297">
        <f>Sheet1!C460</f>
        <v>2485</v>
      </c>
      <c r="B3297">
        <f>Sheet1!E460</f>
        <v>0</v>
      </c>
      <c r="C3297" t="s">
        <v>22</v>
      </c>
    </row>
    <row r="3298" spans="1:3" x14ac:dyDescent="0.25">
      <c r="A3298">
        <f>Sheet1!C461</f>
        <v>2486</v>
      </c>
      <c r="B3298">
        <f>Sheet1!E461</f>
        <v>0</v>
      </c>
      <c r="C3298" t="s">
        <v>22</v>
      </c>
    </row>
    <row r="3299" spans="1:3" x14ac:dyDescent="0.25">
      <c r="A3299">
        <f>Sheet1!C462</f>
        <v>2487</v>
      </c>
      <c r="B3299">
        <f>Sheet1!E462</f>
        <v>2</v>
      </c>
      <c r="C3299" t="s">
        <v>22</v>
      </c>
    </row>
    <row r="3300" spans="1:3" x14ac:dyDescent="0.25">
      <c r="A3300">
        <f>Sheet1!C463</f>
        <v>2488</v>
      </c>
      <c r="B3300">
        <f>Sheet1!E463</f>
        <v>0</v>
      </c>
      <c r="C3300" t="s">
        <v>22</v>
      </c>
    </row>
    <row r="3301" spans="1:3" x14ac:dyDescent="0.25">
      <c r="A3301">
        <f>Sheet1!C464</f>
        <v>2489</v>
      </c>
      <c r="B3301">
        <f>Sheet1!E464</f>
        <v>1</v>
      </c>
      <c r="C3301" t="s">
        <v>22</v>
      </c>
    </row>
    <row r="3302" spans="1:3" x14ac:dyDescent="0.25">
      <c r="A3302">
        <f>Sheet1!C465</f>
        <v>2490</v>
      </c>
      <c r="B3302">
        <f>Sheet1!E465</f>
        <v>0</v>
      </c>
      <c r="C3302" t="s">
        <v>22</v>
      </c>
    </row>
    <row r="3303" spans="1:3" x14ac:dyDescent="0.25">
      <c r="A3303">
        <f>Sheet1!C466</f>
        <v>2500</v>
      </c>
      <c r="B3303">
        <f>Sheet1!E466</f>
        <v>0</v>
      </c>
      <c r="C3303" t="s">
        <v>22</v>
      </c>
    </row>
    <row r="3304" spans="1:3" x14ac:dyDescent="0.25">
      <c r="A3304">
        <f>Sheet1!C467</f>
        <v>2502</v>
      </c>
      <c r="B3304">
        <f>Sheet1!E467</f>
        <v>0</v>
      </c>
      <c r="C3304" t="s">
        <v>22</v>
      </c>
    </row>
    <row r="3305" spans="1:3" x14ac:dyDescent="0.25">
      <c r="A3305">
        <f>Sheet1!C468</f>
        <v>2505</v>
      </c>
      <c r="B3305">
        <f>Sheet1!E468</f>
        <v>0</v>
      </c>
      <c r="C3305" t="s">
        <v>22</v>
      </c>
    </row>
    <row r="3306" spans="1:3" x14ac:dyDescent="0.25">
      <c r="A3306">
        <f>Sheet1!C469</f>
        <v>2506</v>
      </c>
      <c r="B3306">
        <f>Sheet1!E469</f>
        <v>0</v>
      </c>
      <c r="C3306" t="s">
        <v>22</v>
      </c>
    </row>
    <row r="3307" spans="1:3" x14ac:dyDescent="0.25">
      <c r="A3307">
        <f>Sheet1!C470</f>
        <v>2508</v>
      </c>
      <c r="B3307">
        <f>Sheet1!E470</f>
        <v>0</v>
      </c>
      <c r="C3307" t="s">
        <v>22</v>
      </c>
    </row>
    <row r="3308" spans="1:3" x14ac:dyDescent="0.25">
      <c r="A3308">
        <f>Sheet1!C471</f>
        <v>2515</v>
      </c>
      <c r="B3308">
        <f>Sheet1!E471</f>
        <v>0</v>
      </c>
      <c r="C3308" t="s">
        <v>22</v>
      </c>
    </row>
    <row r="3309" spans="1:3" x14ac:dyDescent="0.25">
      <c r="A3309">
        <f>Sheet1!C472</f>
        <v>2516</v>
      </c>
      <c r="B3309">
        <f>Sheet1!E472</f>
        <v>0</v>
      </c>
      <c r="C3309" t="s">
        <v>22</v>
      </c>
    </row>
    <row r="3310" spans="1:3" x14ac:dyDescent="0.25">
      <c r="A3310">
        <f>Sheet1!C473</f>
        <v>2517</v>
      </c>
      <c r="B3310">
        <f>Sheet1!E473</f>
        <v>0</v>
      </c>
      <c r="C3310" t="s">
        <v>22</v>
      </c>
    </row>
    <row r="3311" spans="1:3" x14ac:dyDescent="0.25">
      <c r="A3311">
        <f>Sheet1!C474</f>
        <v>2518</v>
      </c>
      <c r="B3311">
        <f>Sheet1!E474</f>
        <v>0</v>
      </c>
      <c r="C3311" t="s">
        <v>22</v>
      </c>
    </row>
    <row r="3312" spans="1:3" x14ac:dyDescent="0.25">
      <c r="A3312">
        <f>Sheet1!C475</f>
        <v>2519</v>
      </c>
      <c r="B3312">
        <f>Sheet1!E475</f>
        <v>0</v>
      </c>
      <c r="C3312" t="s">
        <v>22</v>
      </c>
    </row>
    <row r="3313" spans="1:3" x14ac:dyDescent="0.25">
      <c r="A3313">
        <f>Sheet1!C476</f>
        <v>2520</v>
      </c>
      <c r="B3313">
        <f>Sheet1!E476</f>
        <v>0</v>
      </c>
      <c r="C3313" t="s">
        <v>22</v>
      </c>
    </row>
    <row r="3314" spans="1:3" x14ac:dyDescent="0.25">
      <c r="A3314">
        <f>Sheet1!C477</f>
        <v>2522</v>
      </c>
      <c r="B3314">
        <f>Sheet1!E477</f>
        <v>0</v>
      </c>
      <c r="C3314" t="s">
        <v>22</v>
      </c>
    </row>
    <row r="3315" spans="1:3" x14ac:dyDescent="0.25">
      <c r="A3315">
        <f>Sheet1!C478</f>
        <v>2525</v>
      </c>
      <c r="B3315">
        <f>Sheet1!E478</f>
        <v>0</v>
      </c>
      <c r="C3315" t="s">
        <v>22</v>
      </c>
    </row>
    <row r="3316" spans="1:3" x14ac:dyDescent="0.25">
      <c r="A3316">
        <f>Sheet1!C479</f>
        <v>2526</v>
      </c>
      <c r="B3316">
        <f>Sheet1!E479</f>
        <v>0</v>
      </c>
      <c r="C3316" t="s">
        <v>22</v>
      </c>
    </row>
    <row r="3317" spans="1:3" x14ac:dyDescent="0.25">
      <c r="A3317">
        <f>Sheet1!C480</f>
        <v>2527</v>
      </c>
      <c r="B3317">
        <f>Sheet1!E480</f>
        <v>0</v>
      </c>
      <c r="C3317" t="s">
        <v>22</v>
      </c>
    </row>
    <row r="3318" spans="1:3" x14ac:dyDescent="0.25">
      <c r="A3318">
        <f>Sheet1!C481</f>
        <v>2528</v>
      </c>
      <c r="B3318">
        <f>Sheet1!E481</f>
        <v>0</v>
      </c>
      <c r="C3318" t="s">
        <v>22</v>
      </c>
    </row>
    <row r="3319" spans="1:3" x14ac:dyDescent="0.25">
      <c r="A3319">
        <f>Sheet1!C482</f>
        <v>2529</v>
      </c>
      <c r="B3319">
        <f>Sheet1!E482</f>
        <v>0</v>
      </c>
      <c r="C3319" t="s">
        <v>22</v>
      </c>
    </row>
    <row r="3320" spans="1:3" x14ac:dyDescent="0.25">
      <c r="A3320">
        <f>Sheet1!C483</f>
        <v>2530</v>
      </c>
      <c r="B3320">
        <f>Sheet1!E483</f>
        <v>0</v>
      </c>
      <c r="C3320" t="s">
        <v>22</v>
      </c>
    </row>
    <row r="3321" spans="1:3" x14ac:dyDescent="0.25">
      <c r="A3321">
        <f>Sheet1!C484</f>
        <v>2533</v>
      </c>
      <c r="B3321">
        <f>Sheet1!E484</f>
        <v>0</v>
      </c>
      <c r="C3321" t="s">
        <v>22</v>
      </c>
    </row>
    <row r="3322" spans="1:3" x14ac:dyDescent="0.25">
      <c r="A3322">
        <f>Sheet1!C485</f>
        <v>2534</v>
      </c>
      <c r="B3322">
        <f>Sheet1!E485</f>
        <v>0</v>
      </c>
      <c r="C3322" t="s">
        <v>22</v>
      </c>
    </row>
    <row r="3323" spans="1:3" x14ac:dyDescent="0.25">
      <c r="A3323">
        <f>Sheet1!C486</f>
        <v>2535</v>
      </c>
      <c r="B3323">
        <f>Sheet1!E486</f>
        <v>0</v>
      </c>
      <c r="C3323" t="s">
        <v>22</v>
      </c>
    </row>
    <row r="3324" spans="1:3" x14ac:dyDescent="0.25">
      <c r="A3324">
        <f>Sheet1!C487</f>
        <v>2536</v>
      </c>
      <c r="B3324">
        <f>Sheet1!E487</f>
        <v>0</v>
      </c>
      <c r="C3324" t="s">
        <v>22</v>
      </c>
    </row>
    <row r="3325" spans="1:3" x14ac:dyDescent="0.25">
      <c r="A3325">
        <f>Sheet1!C488</f>
        <v>2537</v>
      </c>
      <c r="B3325">
        <f>Sheet1!E488</f>
        <v>0</v>
      </c>
      <c r="C3325" t="s">
        <v>22</v>
      </c>
    </row>
    <row r="3326" spans="1:3" x14ac:dyDescent="0.25">
      <c r="A3326">
        <f>Sheet1!C489</f>
        <v>2538</v>
      </c>
      <c r="B3326">
        <f>Sheet1!E489</f>
        <v>0</v>
      </c>
      <c r="C3326" t="s">
        <v>22</v>
      </c>
    </row>
    <row r="3327" spans="1:3" x14ac:dyDescent="0.25">
      <c r="A3327">
        <f>Sheet1!C490</f>
        <v>2539</v>
      </c>
      <c r="B3327">
        <f>Sheet1!E490</f>
        <v>0</v>
      </c>
      <c r="C3327" t="s">
        <v>22</v>
      </c>
    </row>
    <row r="3328" spans="1:3" x14ac:dyDescent="0.25">
      <c r="A3328">
        <f>Sheet1!C491</f>
        <v>2540</v>
      </c>
      <c r="B3328">
        <f>Sheet1!E491</f>
        <v>0</v>
      </c>
      <c r="C3328" t="s">
        <v>22</v>
      </c>
    </row>
    <row r="3329" spans="1:3" x14ac:dyDescent="0.25">
      <c r="A3329">
        <f>Sheet1!C492</f>
        <v>2541</v>
      </c>
      <c r="B3329">
        <f>Sheet1!E492</f>
        <v>0</v>
      </c>
      <c r="C3329" t="s">
        <v>22</v>
      </c>
    </row>
    <row r="3330" spans="1:3" x14ac:dyDescent="0.25">
      <c r="A3330">
        <f>Sheet1!C493</f>
        <v>2545</v>
      </c>
      <c r="B3330">
        <f>Sheet1!E493</f>
        <v>0</v>
      </c>
      <c r="C3330" t="s">
        <v>22</v>
      </c>
    </row>
    <row r="3331" spans="1:3" x14ac:dyDescent="0.25">
      <c r="A3331">
        <f>Sheet1!C494</f>
        <v>2546</v>
      </c>
      <c r="B3331">
        <f>Sheet1!E494</f>
        <v>1</v>
      </c>
      <c r="C3331" t="s">
        <v>22</v>
      </c>
    </row>
    <row r="3332" spans="1:3" x14ac:dyDescent="0.25">
      <c r="A3332">
        <f>Sheet1!C495</f>
        <v>2548</v>
      </c>
      <c r="B3332">
        <f>Sheet1!E495</f>
        <v>0</v>
      </c>
      <c r="C3332" t="s">
        <v>22</v>
      </c>
    </row>
    <row r="3333" spans="1:3" x14ac:dyDescent="0.25">
      <c r="A3333">
        <f>Sheet1!C496</f>
        <v>2549</v>
      </c>
      <c r="B3333">
        <f>Sheet1!E496</f>
        <v>0</v>
      </c>
      <c r="C3333" t="s">
        <v>22</v>
      </c>
    </row>
    <row r="3334" spans="1:3" x14ac:dyDescent="0.25">
      <c r="A3334">
        <f>Sheet1!C497</f>
        <v>2550</v>
      </c>
      <c r="B3334">
        <f>Sheet1!E497</f>
        <v>1</v>
      </c>
      <c r="C3334" t="s">
        <v>22</v>
      </c>
    </row>
    <row r="3335" spans="1:3" x14ac:dyDescent="0.25">
      <c r="A3335">
        <f>Sheet1!C498</f>
        <v>2551</v>
      </c>
      <c r="B3335">
        <f>Sheet1!E498</f>
        <v>0</v>
      </c>
      <c r="C3335" t="s">
        <v>22</v>
      </c>
    </row>
    <row r="3336" spans="1:3" x14ac:dyDescent="0.25">
      <c r="A3336">
        <f>Sheet1!C499</f>
        <v>2552</v>
      </c>
      <c r="B3336">
        <f>Sheet1!E499</f>
        <v>0</v>
      </c>
      <c r="C3336" t="s">
        <v>22</v>
      </c>
    </row>
    <row r="3337" spans="1:3" x14ac:dyDescent="0.25">
      <c r="A3337">
        <f>Sheet1!C500</f>
        <v>2555</v>
      </c>
      <c r="B3337">
        <f>Sheet1!E500</f>
        <v>0</v>
      </c>
      <c r="C3337" t="s">
        <v>22</v>
      </c>
    </row>
    <row r="3338" spans="1:3" x14ac:dyDescent="0.25">
      <c r="A3338">
        <f>Sheet1!C501</f>
        <v>2556</v>
      </c>
      <c r="B3338">
        <f>Sheet1!E501</f>
        <v>0</v>
      </c>
      <c r="C3338" t="s">
        <v>22</v>
      </c>
    </row>
    <row r="3339" spans="1:3" x14ac:dyDescent="0.25">
      <c r="A3339">
        <f>Sheet1!C502</f>
        <v>2557</v>
      </c>
      <c r="B3339">
        <f>Sheet1!E502</f>
        <v>0</v>
      </c>
      <c r="C3339" t="s">
        <v>22</v>
      </c>
    </row>
    <row r="3340" spans="1:3" x14ac:dyDescent="0.25">
      <c r="A3340">
        <f>Sheet1!C503</f>
        <v>2558</v>
      </c>
      <c r="B3340">
        <f>Sheet1!E503</f>
        <v>0</v>
      </c>
      <c r="C3340" t="s">
        <v>22</v>
      </c>
    </row>
    <row r="3341" spans="1:3" x14ac:dyDescent="0.25">
      <c r="A3341">
        <f>Sheet1!C504</f>
        <v>2559</v>
      </c>
      <c r="B3341">
        <f>Sheet1!E504</f>
        <v>0</v>
      </c>
      <c r="C3341" t="s">
        <v>22</v>
      </c>
    </row>
    <row r="3342" spans="1:3" x14ac:dyDescent="0.25">
      <c r="A3342">
        <f>Sheet1!C505</f>
        <v>2560</v>
      </c>
      <c r="B3342">
        <f>Sheet1!E505</f>
        <v>0</v>
      </c>
      <c r="C3342" t="s">
        <v>22</v>
      </c>
    </row>
    <row r="3343" spans="1:3" x14ac:dyDescent="0.25">
      <c r="A3343">
        <f>Sheet1!C506</f>
        <v>2563</v>
      </c>
      <c r="B3343">
        <f>Sheet1!E506</f>
        <v>0</v>
      </c>
      <c r="C3343" t="s">
        <v>22</v>
      </c>
    </row>
    <row r="3344" spans="1:3" x14ac:dyDescent="0.25">
      <c r="A3344">
        <f>Sheet1!C507</f>
        <v>2564</v>
      </c>
      <c r="B3344">
        <f>Sheet1!E507</f>
        <v>0</v>
      </c>
      <c r="C3344" t="s">
        <v>22</v>
      </c>
    </row>
    <row r="3345" spans="1:3" x14ac:dyDescent="0.25">
      <c r="A3345">
        <f>Sheet1!C508</f>
        <v>2565</v>
      </c>
      <c r="B3345">
        <f>Sheet1!E508</f>
        <v>0</v>
      </c>
      <c r="C3345" t="s">
        <v>22</v>
      </c>
    </row>
    <row r="3346" spans="1:3" x14ac:dyDescent="0.25">
      <c r="A3346">
        <f>Sheet1!C509</f>
        <v>2566</v>
      </c>
      <c r="B3346">
        <f>Sheet1!E509</f>
        <v>0</v>
      </c>
      <c r="C3346" t="s">
        <v>22</v>
      </c>
    </row>
    <row r="3347" spans="1:3" x14ac:dyDescent="0.25">
      <c r="A3347">
        <f>Sheet1!C510</f>
        <v>2567</v>
      </c>
      <c r="B3347">
        <f>Sheet1!E510</f>
        <v>0</v>
      </c>
      <c r="C3347" t="s">
        <v>22</v>
      </c>
    </row>
    <row r="3348" spans="1:3" x14ac:dyDescent="0.25">
      <c r="A3348">
        <f>Sheet1!C511</f>
        <v>2568</v>
      </c>
      <c r="B3348">
        <f>Sheet1!E511</f>
        <v>0</v>
      </c>
      <c r="C3348" t="s">
        <v>22</v>
      </c>
    </row>
    <row r="3349" spans="1:3" x14ac:dyDescent="0.25">
      <c r="A3349">
        <f>Sheet1!C512</f>
        <v>2569</v>
      </c>
      <c r="B3349">
        <f>Sheet1!E512</f>
        <v>0</v>
      </c>
      <c r="C3349" t="s">
        <v>22</v>
      </c>
    </row>
    <row r="3350" spans="1:3" x14ac:dyDescent="0.25">
      <c r="A3350">
        <f>Sheet1!C513</f>
        <v>2570</v>
      </c>
      <c r="B3350">
        <f>Sheet1!E513</f>
        <v>0</v>
      </c>
      <c r="C3350" t="s">
        <v>22</v>
      </c>
    </row>
    <row r="3351" spans="1:3" x14ac:dyDescent="0.25">
      <c r="A3351">
        <f>Sheet1!C514</f>
        <v>2571</v>
      </c>
      <c r="B3351">
        <f>Sheet1!E514</f>
        <v>0</v>
      </c>
      <c r="C3351" t="s">
        <v>22</v>
      </c>
    </row>
    <row r="3352" spans="1:3" x14ac:dyDescent="0.25">
      <c r="A3352">
        <f>Sheet1!C515</f>
        <v>2572</v>
      </c>
      <c r="B3352">
        <f>Sheet1!E515</f>
        <v>0</v>
      </c>
      <c r="C3352" t="s">
        <v>22</v>
      </c>
    </row>
    <row r="3353" spans="1:3" x14ac:dyDescent="0.25">
      <c r="A3353">
        <f>Sheet1!C516</f>
        <v>2573</v>
      </c>
      <c r="B3353">
        <f>Sheet1!E516</f>
        <v>0</v>
      </c>
      <c r="C3353" t="s">
        <v>22</v>
      </c>
    </row>
    <row r="3354" spans="1:3" x14ac:dyDescent="0.25">
      <c r="A3354">
        <f>Sheet1!C517</f>
        <v>2574</v>
      </c>
      <c r="B3354">
        <f>Sheet1!E517</f>
        <v>0</v>
      </c>
      <c r="C3354" t="s">
        <v>22</v>
      </c>
    </row>
    <row r="3355" spans="1:3" x14ac:dyDescent="0.25">
      <c r="A3355">
        <f>Sheet1!C518</f>
        <v>2575</v>
      </c>
      <c r="B3355">
        <f>Sheet1!E518</f>
        <v>0</v>
      </c>
      <c r="C3355" t="s">
        <v>22</v>
      </c>
    </row>
    <row r="3356" spans="1:3" x14ac:dyDescent="0.25">
      <c r="A3356">
        <f>Sheet1!C519</f>
        <v>2576</v>
      </c>
      <c r="B3356">
        <f>Sheet1!E519</f>
        <v>0</v>
      </c>
      <c r="C3356" t="s">
        <v>22</v>
      </c>
    </row>
    <row r="3357" spans="1:3" x14ac:dyDescent="0.25">
      <c r="A3357">
        <f>Sheet1!C520</f>
        <v>2577</v>
      </c>
      <c r="B3357">
        <f>Sheet1!E520</f>
        <v>0</v>
      </c>
      <c r="C3357" t="s">
        <v>22</v>
      </c>
    </row>
    <row r="3358" spans="1:3" x14ac:dyDescent="0.25">
      <c r="A3358">
        <f>Sheet1!C521</f>
        <v>2578</v>
      </c>
      <c r="B3358">
        <f>Sheet1!E521</f>
        <v>0</v>
      </c>
      <c r="C3358" t="s">
        <v>22</v>
      </c>
    </row>
    <row r="3359" spans="1:3" x14ac:dyDescent="0.25">
      <c r="A3359">
        <f>Sheet1!C522</f>
        <v>2579</v>
      </c>
      <c r="B3359">
        <f>Sheet1!E522</f>
        <v>0</v>
      </c>
      <c r="C3359" t="s">
        <v>22</v>
      </c>
    </row>
    <row r="3360" spans="1:3" x14ac:dyDescent="0.25">
      <c r="A3360">
        <f>Sheet1!C523</f>
        <v>2580</v>
      </c>
      <c r="B3360">
        <f>Sheet1!E523</f>
        <v>0</v>
      </c>
      <c r="C3360" t="s">
        <v>22</v>
      </c>
    </row>
    <row r="3361" spans="1:3" x14ac:dyDescent="0.25">
      <c r="A3361">
        <f>Sheet1!C524</f>
        <v>2581</v>
      </c>
      <c r="B3361">
        <f>Sheet1!E524</f>
        <v>0</v>
      </c>
      <c r="C3361" t="s">
        <v>22</v>
      </c>
    </row>
    <row r="3362" spans="1:3" x14ac:dyDescent="0.25">
      <c r="A3362">
        <f>Sheet1!C525</f>
        <v>2582</v>
      </c>
      <c r="B3362">
        <f>Sheet1!E525</f>
        <v>0</v>
      </c>
      <c r="C3362" t="s">
        <v>22</v>
      </c>
    </row>
    <row r="3363" spans="1:3" x14ac:dyDescent="0.25">
      <c r="A3363">
        <f>Sheet1!C526</f>
        <v>2583</v>
      </c>
      <c r="B3363">
        <f>Sheet1!E526</f>
        <v>0</v>
      </c>
      <c r="C3363" t="s">
        <v>22</v>
      </c>
    </row>
    <row r="3364" spans="1:3" x14ac:dyDescent="0.25">
      <c r="A3364">
        <f>Sheet1!C527</f>
        <v>2584</v>
      </c>
      <c r="B3364">
        <f>Sheet1!E527</f>
        <v>0</v>
      </c>
      <c r="C3364" t="s">
        <v>22</v>
      </c>
    </row>
    <row r="3365" spans="1:3" x14ac:dyDescent="0.25">
      <c r="A3365">
        <f>Sheet1!C528</f>
        <v>2585</v>
      </c>
      <c r="B3365">
        <f>Sheet1!E528</f>
        <v>0</v>
      </c>
      <c r="C3365" t="s">
        <v>22</v>
      </c>
    </row>
    <row r="3366" spans="1:3" x14ac:dyDescent="0.25">
      <c r="A3366">
        <f>Sheet1!C529</f>
        <v>2586</v>
      </c>
      <c r="B3366">
        <f>Sheet1!E529</f>
        <v>0</v>
      </c>
      <c r="C3366" t="s">
        <v>22</v>
      </c>
    </row>
    <row r="3367" spans="1:3" x14ac:dyDescent="0.25">
      <c r="A3367">
        <f>Sheet1!C530</f>
        <v>2587</v>
      </c>
      <c r="B3367">
        <f>Sheet1!E530</f>
        <v>0</v>
      </c>
      <c r="C3367" t="s">
        <v>22</v>
      </c>
    </row>
    <row r="3368" spans="1:3" x14ac:dyDescent="0.25">
      <c r="A3368">
        <f>Sheet1!C531</f>
        <v>2588</v>
      </c>
      <c r="B3368">
        <f>Sheet1!E531</f>
        <v>0</v>
      </c>
      <c r="C3368" t="s">
        <v>22</v>
      </c>
    </row>
    <row r="3369" spans="1:3" x14ac:dyDescent="0.25">
      <c r="A3369">
        <f>Sheet1!C532</f>
        <v>2590</v>
      </c>
      <c r="B3369">
        <f>Sheet1!E532</f>
        <v>0</v>
      </c>
      <c r="C3369" t="s">
        <v>22</v>
      </c>
    </row>
    <row r="3370" spans="1:3" x14ac:dyDescent="0.25">
      <c r="A3370">
        <f>Sheet1!C533</f>
        <v>2594</v>
      </c>
      <c r="B3370">
        <f>Sheet1!E533</f>
        <v>0</v>
      </c>
      <c r="C3370" t="s">
        <v>22</v>
      </c>
    </row>
    <row r="3371" spans="1:3" x14ac:dyDescent="0.25">
      <c r="A3371">
        <f>Sheet1!C534</f>
        <v>2600</v>
      </c>
      <c r="B3371">
        <f>Sheet1!E534</f>
        <v>1</v>
      </c>
      <c r="C3371" t="s">
        <v>22</v>
      </c>
    </row>
    <row r="3372" spans="1:3" x14ac:dyDescent="0.25">
      <c r="A3372">
        <f>Sheet1!C535</f>
        <v>2601</v>
      </c>
      <c r="B3372">
        <f>Sheet1!E535</f>
        <v>0</v>
      </c>
      <c r="C3372" t="s">
        <v>22</v>
      </c>
    </row>
    <row r="3373" spans="1:3" x14ac:dyDescent="0.25">
      <c r="A3373">
        <f>Sheet1!C536</f>
        <v>2602</v>
      </c>
      <c r="B3373">
        <f>Sheet1!E536</f>
        <v>1</v>
      </c>
      <c r="C3373" t="s">
        <v>22</v>
      </c>
    </row>
    <row r="3374" spans="1:3" x14ac:dyDescent="0.25">
      <c r="A3374">
        <f>Sheet1!C537</f>
        <v>2603</v>
      </c>
      <c r="B3374">
        <f>Sheet1!E537</f>
        <v>1</v>
      </c>
      <c r="C3374" t="s">
        <v>22</v>
      </c>
    </row>
    <row r="3375" spans="1:3" x14ac:dyDescent="0.25">
      <c r="A3375">
        <f>Sheet1!C538</f>
        <v>2604</v>
      </c>
      <c r="B3375">
        <f>Sheet1!E538</f>
        <v>0</v>
      </c>
      <c r="C3375" t="s">
        <v>22</v>
      </c>
    </row>
    <row r="3376" spans="1:3" x14ac:dyDescent="0.25">
      <c r="A3376">
        <f>Sheet1!C539</f>
        <v>2605</v>
      </c>
      <c r="B3376">
        <f>Sheet1!E539</f>
        <v>5</v>
      </c>
      <c r="C3376" t="s">
        <v>22</v>
      </c>
    </row>
    <row r="3377" spans="1:3" x14ac:dyDescent="0.25">
      <c r="A3377">
        <f>Sheet1!C540</f>
        <v>2606</v>
      </c>
      <c r="B3377">
        <f>Sheet1!E540</f>
        <v>0</v>
      </c>
      <c r="C3377" t="s">
        <v>22</v>
      </c>
    </row>
    <row r="3378" spans="1:3" x14ac:dyDescent="0.25">
      <c r="A3378">
        <f>Sheet1!C541</f>
        <v>2607</v>
      </c>
      <c r="B3378">
        <f>Sheet1!E541</f>
        <v>0</v>
      </c>
      <c r="C3378" t="s">
        <v>22</v>
      </c>
    </row>
    <row r="3379" spans="1:3" x14ac:dyDescent="0.25">
      <c r="A3379">
        <f>Sheet1!C542</f>
        <v>2609</v>
      </c>
      <c r="B3379">
        <f>Sheet1!E542</f>
        <v>1</v>
      </c>
      <c r="C3379" t="s">
        <v>22</v>
      </c>
    </row>
    <row r="3380" spans="1:3" x14ac:dyDescent="0.25">
      <c r="A3380">
        <f>Sheet1!C543</f>
        <v>2611</v>
      </c>
      <c r="B3380">
        <f>Sheet1!E543</f>
        <v>0</v>
      </c>
      <c r="C3380" t="s">
        <v>22</v>
      </c>
    </row>
    <row r="3381" spans="1:3" x14ac:dyDescent="0.25">
      <c r="A3381">
        <f>Sheet1!C544</f>
        <v>2612</v>
      </c>
      <c r="B3381">
        <f>Sheet1!E544</f>
        <v>0</v>
      </c>
      <c r="C3381" t="s">
        <v>22</v>
      </c>
    </row>
    <row r="3382" spans="1:3" x14ac:dyDescent="0.25">
      <c r="A3382">
        <f>Sheet1!C545</f>
        <v>2614</v>
      </c>
      <c r="B3382">
        <f>Sheet1!E545</f>
        <v>0</v>
      </c>
      <c r="C3382" t="s">
        <v>22</v>
      </c>
    </row>
    <row r="3383" spans="1:3" x14ac:dyDescent="0.25">
      <c r="A3383">
        <f>Sheet1!C546</f>
        <v>2615</v>
      </c>
      <c r="B3383">
        <f>Sheet1!E546</f>
        <v>1</v>
      </c>
      <c r="C3383" t="s">
        <v>22</v>
      </c>
    </row>
    <row r="3384" spans="1:3" x14ac:dyDescent="0.25">
      <c r="A3384">
        <f>Sheet1!C547</f>
        <v>2616</v>
      </c>
      <c r="B3384">
        <f>Sheet1!E547</f>
        <v>0</v>
      </c>
      <c r="C3384" t="s">
        <v>22</v>
      </c>
    </row>
    <row r="3385" spans="1:3" x14ac:dyDescent="0.25">
      <c r="A3385">
        <f>Sheet1!C548</f>
        <v>2617</v>
      </c>
      <c r="B3385">
        <f>Sheet1!E548</f>
        <v>1</v>
      </c>
      <c r="C3385" t="s">
        <v>22</v>
      </c>
    </row>
    <row r="3386" spans="1:3" x14ac:dyDescent="0.25">
      <c r="A3386">
        <f>Sheet1!C549</f>
        <v>2618</v>
      </c>
      <c r="B3386">
        <f>Sheet1!E549</f>
        <v>0</v>
      </c>
      <c r="C3386" t="s">
        <v>22</v>
      </c>
    </row>
    <row r="3387" spans="1:3" x14ac:dyDescent="0.25">
      <c r="A3387">
        <f>Sheet1!C550</f>
        <v>2619</v>
      </c>
      <c r="B3387">
        <f>Sheet1!E550</f>
        <v>0</v>
      </c>
      <c r="C3387" t="s">
        <v>22</v>
      </c>
    </row>
    <row r="3388" spans="1:3" x14ac:dyDescent="0.25">
      <c r="A3388">
        <f>Sheet1!C551</f>
        <v>2620</v>
      </c>
      <c r="B3388">
        <f>Sheet1!E551</f>
        <v>1</v>
      </c>
      <c r="C3388" t="s">
        <v>22</v>
      </c>
    </row>
    <row r="3389" spans="1:3" x14ac:dyDescent="0.25">
      <c r="A3389">
        <f>Sheet1!C552</f>
        <v>2621</v>
      </c>
      <c r="B3389">
        <f>Sheet1!E552</f>
        <v>0</v>
      </c>
      <c r="C3389" t="s">
        <v>22</v>
      </c>
    </row>
    <row r="3390" spans="1:3" x14ac:dyDescent="0.25">
      <c r="A3390">
        <f>Sheet1!C553</f>
        <v>2622</v>
      </c>
      <c r="B3390">
        <f>Sheet1!E553</f>
        <v>1</v>
      </c>
      <c r="C3390" t="s">
        <v>22</v>
      </c>
    </row>
    <row r="3391" spans="1:3" x14ac:dyDescent="0.25">
      <c r="A3391">
        <f>Sheet1!C554</f>
        <v>2623</v>
      </c>
      <c r="B3391">
        <f>Sheet1!E554</f>
        <v>0</v>
      </c>
      <c r="C3391" t="s">
        <v>22</v>
      </c>
    </row>
    <row r="3392" spans="1:3" x14ac:dyDescent="0.25">
      <c r="A3392">
        <f>Sheet1!C555</f>
        <v>2624</v>
      </c>
      <c r="B3392">
        <f>Sheet1!E555</f>
        <v>0</v>
      </c>
      <c r="C3392" t="s">
        <v>22</v>
      </c>
    </row>
    <row r="3393" spans="1:3" x14ac:dyDescent="0.25">
      <c r="A3393">
        <f>Sheet1!C556</f>
        <v>2625</v>
      </c>
      <c r="B3393">
        <f>Sheet1!E556</f>
        <v>0</v>
      </c>
      <c r="C3393" t="s">
        <v>22</v>
      </c>
    </row>
    <row r="3394" spans="1:3" x14ac:dyDescent="0.25">
      <c r="A3394">
        <f>Sheet1!C557</f>
        <v>2626</v>
      </c>
      <c r="B3394">
        <f>Sheet1!E557</f>
        <v>0</v>
      </c>
      <c r="C3394" t="s">
        <v>22</v>
      </c>
    </row>
    <row r="3395" spans="1:3" x14ac:dyDescent="0.25">
      <c r="A3395">
        <f>Sheet1!C558</f>
        <v>2627</v>
      </c>
      <c r="B3395">
        <f>Sheet1!E558</f>
        <v>0</v>
      </c>
      <c r="C3395" t="s">
        <v>22</v>
      </c>
    </row>
    <row r="3396" spans="1:3" x14ac:dyDescent="0.25">
      <c r="A3396">
        <f>Sheet1!C559</f>
        <v>2628</v>
      </c>
      <c r="B3396">
        <f>Sheet1!E559</f>
        <v>0</v>
      </c>
      <c r="C3396" t="s">
        <v>22</v>
      </c>
    </row>
    <row r="3397" spans="1:3" x14ac:dyDescent="0.25">
      <c r="A3397">
        <f>Sheet1!C560</f>
        <v>2629</v>
      </c>
      <c r="B3397">
        <f>Sheet1!E560</f>
        <v>0</v>
      </c>
      <c r="C3397" t="s">
        <v>22</v>
      </c>
    </row>
    <row r="3398" spans="1:3" x14ac:dyDescent="0.25">
      <c r="A3398">
        <f>Sheet1!C561</f>
        <v>2630</v>
      </c>
      <c r="B3398">
        <f>Sheet1!E561</f>
        <v>0</v>
      </c>
      <c r="C3398" t="s">
        <v>22</v>
      </c>
    </row>
    <row r="3399" spans="1:3" x14ac:dyDescent="0.25">
      <c r="A3399">
        <f>Sheet1!C562</f>
        <v>2631</v>
      </c>
      <c r="B3399">
        <f>Sheet1!E562</f>
        <v>0</v>
      </c>
      <c r="C3399" t="s">
        <v>22</v>
      </c>
    </row>
    <row r="3400" spans="1:3" x14ac:dyDescent="0.25">
      <c r="A3400">
        <f>Sheet1!C563</f>
        <v>2632</v>
      </c>
      <c r="B3400">
        <f>Sheet1!E563</f>
        <v>1</v>
      </c>
      <c r="C3400" t="s">
        <v>22</v>
      </c>
    </row>
    <row r="3401" spans="1:3" x14ac:dyDescent="0.25">
      <c r="A3401">
        <f>Sheet1!C564</f>
        <v>2633</v>
      </c>
      <c r="B3401">
        <f>Sheet1!E564</f>
        <v>0</v>
      </c>
      <c r="C3401" t="s">
        <v>22</v>
      </c>
    </row>
    <row r="3402" spans="1:3" x14ac:dyDescent="0.25">
      <c r="A3402">
        <f>Sheet1!C565</f>
        <v>2640</v>
      </c>
      <c r="B3402">
        <f>Sheet1!E565</f>
        <v>0</v>
      </c>
      <c r="C3402" t="s">
        <v>22</v>
      </c>
    </row>
    <row r="3403" spans="1:3" x14ac:dyDescent="0.25">
      <c r="A3403">
        <f>Sheet1!C566</f>
        <v>2641</v>
      </c>
      <c r="B3403">
        <f>Sheet1!E566</f>
        <v>0</v>
      </c>
      <c r="C3403" t="s">
        <v>22</v>
      </c>
    </row>
    <row r="3404" spans="1:3" x14ac:dyDescent="0.25">
      <c r="A3404">
        <f>Sheet1!C567</f>
        <v>2642</v>
      </c>
      <c r="B3404">
        <f>Sheet1!E567</f>
        <v>0</v>
      </c>
      <c r="C3404" t="s">
        <v>22</v>
      </c>
    </row>
    <row r="3405" spans="1:3" x14ac:dyDescent="0.25">
      <c r="A3405">
        <f>Sheet1!C568</f>
        <v>2643</v>
      </c>
      <c r="B3405">
        <f>Sheet1!E568</f>
        <v>0</v>
      </c>
      <c r="C3405" t="s">
        <v>22</v>
      </c>
    </row>
    <row r="3406" spans="1:3" x14ac:dyDescent="0.25">
      <c r="A3406">
        <f>Sheet1!C569</f>
        <v>2644</v>
      </c>
      <c r="B3406">
        <f>Sheet1!E569</f>
        <v>0</v>
      </c>
      <c r="C3406" t="s">
        <v>22</v>
      </c>
    </row>
    <row r="3407" spans="1:3" x14ac:dyDescent="0.25">
      <c r="A3407">
        <f>Sheet1!C570</f>
        <v>2645</v>
      </c>
      <c r="B3407">
        <f>Sheet1!E570</f>
        <v>0</v>
      </c>
      <c r="C3407" t="s">
        <v>22</v>
      </c>
    </row>
    <row r="3408" spans="1:3" x14ac:dyDescent="0.25">
      <c r="A3408">
        <f>Sheet1!C571</f>
        <v>2646</v>
      </c>
      <c r="B3408">
        <f>Sheet1!E571</f>
        <v>0</v>
      </c>
      <c r="C3408" t="s">
        <v>22</v>
      </c>
    </row>
    <row r="3409" spans="1:3" x14ac:dyDescent="0.25">
      <c r="A3409">
        <f>Sheet1!C572</f>
        <v>2647</v>
      </c>
      <c r="B3409">
        <f>Sheet1!E572</f>
        <v>0</v>
      </c>
      <c r="C3409" t="s">
        <v>22</v>
      </c>
    </row>
    <row r="3410" spans="1:3" x14ac:dyDescent="0.25">
      <c r="A3410">
        <f>Sheet1!C573</f>
        <v>2648</v>
      </c>
      <c r="B3410">
        <f>Sheet1!E573</f>
        <v>0</v>
      </c>
      <c r="C3410" t="s">
        <v>22</v>
      </c>
    </row>
    <row r="3411" spans="1:3" x14ac:dyDescent="0.25">
      <c r="A3411">
        <f>Sheet1!C574</f>
        <v>2649</v>
      </c>
      <c r="B3411">
        <f>Sheet1!E574</f>
        <v>0</v>
      </c>
      <c r="C3411" t="s">
        <v>22</v>
      </c>
    </row>
    <row r="3412" spans="1:3" x14ac:dyDescent="0.25">
      <c r="A3412">
        <f>Sheet1!C575</f>
        <v>2650</v>
      </c>
      <c r="B3412">
        <f>Sheet1!E575</f>
        <v>1</v>
      </c>
      <c r="C3412" t="s">
        <v>22</v>
      </c>
    </row>
    <row r="3413" spans="1:3" x14ac:dyDescent="0.25">
      <c r="A3413">
        <f>Sheet1!C576</f>
        <v>2651</v>
      </c>
      <c r="B3413">
        <f>Sheet1!E576</f>
        <v>0</v>
      </c>
      <c r="C3413" t="s">
        <v>22</v>
      </c>
    </row>
    <row r="3414" spans="1:3" x14ac:dyDescent="0.25">
      <c r="A3414">
        <f>Sheet1!C577</f>
        <v>2652</v>
      </c>
      <c r="B3414">
        <f>Sheet1!E577</f>
        <v>1</v>
      </c>
      <c r="C3414" t="s">
        <v>22</v>
      </c>
    </row>
    <row r="3415" spans="1:3" x14ac:dyDescent="0.25">
      <c r="A3415">
        <f>Sheet1!C578</f>
        <v>2653</v>
      </c>
      <c r="B3415">
        <f>Sheet1!E578</f>
        <v>0</v>
      </c>
      <c r="C3415" t="s">
        <v>22</v>
      </c>
    </row>
    <row r="3416" spans="1:3" x14ac:dyDescent="0.25">
      <c r="A3416">
        <f>Sheet1!C579</f>
        <v>2655</v>
      </c>
      <c r="B3416">
        <f>Sheet1!E579</f>
        <v>0</v>
      </c>
      <c r="C3416" t="s">
        <v>22</v>
      </c>
    </row>
    <row r="3417" spans="1:3" x14ac:dyDescent="0.25">
      <c r="A3417">
        <f>Sheet1!C580</f>
        <v>2656</v>
      </c>
      <c r="B3417">
        <f>Sheet1!E580</f>
        <v>0</v>
      </c>
      <c r="C3417" t="s">
        <v>22</v>
      </c>
    </row>
    <row r="3418" spans="1:3" x14ac:dyDescent="0.25">
      <c r="A3418">
        <f>Sheet1!C581</f>
        <v>2658</v>
      </c>
      <c r="B3418">
        <f>Sheet1!E581</f>
        <v>0</v>
      </c>
      <c r="C3418" t="s">
        <v>22</v>
      </c>
    </row>
    <row r="3419" spans="1:3" x14ac:dyDescent="0.25">
      <c r="A3419">
        <f>Sheet1!C582</f>
        <v>2659</v>
      </c>
      <c r="B3419">
        <f>Sheet1!E582</f>
        <v>0</v>
      </c>
      <c r="C3419" t="s">
        <v>22</v>
      </c>
    </row>
    <row r="3420" spans="1:3" x14ac:dyDescent="0.25">
      <c r="A3420">
        <f>Sheet1!C583</f>
        <v>2660</v>
      </c>
      <c r="B3420">
        <f>Sheet1!E583</f>
        <v>0</v>
      </c>
      <c r="C3420" t="s">
        <v>22</v>
      </c>
    </row>
    <row r="3421" spans="1:3" x14ac:dyDescent="0.25">
      <c r="A3421">
        <f>Sheet1!C584</f>
        <v>2661</v>
      </c>
      <c r="B3421">
        <f>Sheet1!E584</f>
        <v>0</v>
      </c>
      <c r="C3421" t="s">
        <v>22</v>
      </c>
    </row>
    <row r="3422" spans="1:3" x14ac:dyDescent="0.25">
      <c r="A3422">
        <f>Sheet1!C585</f>
        <v>2663</v>
      </c>
      <c r="B3422">
        <f>Sheet1!E585</f>
        <v>0</v>
      </c>
      <c r="C3422" t="s">
        <v>22</v>
      </c>
    </row>
    <row r="3423" spans="1:3" x14ac:dyDescent="0.25">
      <c r="A3423">
        <f>Sheet1!C586</f>
        <v>2665</v>
      </c>
      <c r="B3423">
        <f>Sheet1!E586</f>
        <v>0</v>
      </c>
      <c r="C3423" t="s">
        <v>22</v>
      </c>
    </row>
    <row r="3424" spans="1:3" x14ac:dyDescent="0.25">
      <c r="A3424">
        <f>Sheet1!C587</f>
        <v>2666</v>
      </c>
      <c r="B3424">
        <f>Sheet1!E587</f>
        <v>0</v>
      </c>
      <c r="C3424" t="s">
        <v>22</v>
      </c>
    </row>
    <row r="3425" spans="1:3" x14ac:dyDescent="0.25">
      <c r="A3425">
        <f>Sheet1!C588</f>
        <v>2668</v>
      </c>
      <c r="B3425">
        <f>Sheet1!E588</f>
        <v>0</v>
      </c>
      <c r="C3425" t="s">
        <v>22</v>
      </c>
    </row>
    <row r="3426" spans="1:3" x14ac:dyDescent="0.25">
      <c r="A3426">
        <f>Sheet1!C589</f>
        <v>2669</v>
      </c>
      <c r="B3426">
        <f>Sheet1!E589</f>
        <v>0</v>
      </c>
      <c r="C3426" t="s">
        <v>22</v>
      </c>
    </row>
    <row r="3427" spans="1:3" x14ac:dyDescent="0.25">
      <c r="A3427">
        <f>Sheet1!C590</f>
        <v>2671</v>
      </c>
      <c r="B3427">
        <f>Sheet1!E590</f>
        <v>0</v>
      </c>
      <c r="C3427" t="s">
        <v>22</v>
      </c>
    </row>
    <row r="3428" spans="1:3" x14ac:dyDescent="0.25">
      <c r="A3428">
        <f>Sheet1!C591</f>
        <v>2672</v>
      </c>
      <c r="B3428">
        <f>Sheet1!E591</f>
        <v>0</v>
      </c>
      <c r="C3428" t="s">
        <v>22</v>
      </c>
    </row>
    <row r="3429" spans="1:3" x14ac:dyDescent="0.25">
      <c r="A3429">
        <f>Sheet1!C592</f>
        <v>2675</v>
      </c>
      <c r="B3429">
        <f>Sheet1!E592</f>
        <v>0</v>
      </c>
      <c r="C3429" t="s">
        <v>22</v>
      </c>
    </row>
    <row r="3430" spans="1:3" x14ac:dyDescent="0.25">
      <c r="A3430">
        <f>Sheet1!C593</f>
        <v>2678</v>
      </c>
      <c r="B3430">
        <f>Sheet1!E593</f>
        <v>0</v>
      </c>
      <c r="C3430" t="s">
        <v>22</v>
      </c>
    </row>
    <row r="3431" spans="1:3" x14ac:dyDescent="0.25">
      <c r="A3431">
        <f>Sheet1!C594</f>
        <v>2680</v>
      </c>
      <c r="B3431">
        <f>Sheet1!E594</f>
        <v>1</v>
      </c>
      <c r="C3431" t="s">
        <v>22</v>
      </c>
    </row>
    <row r="3432" spans="1:3" x14ac:dyDescent="0.25">
      <c r="A3432">
        <f>Sheet1!C595</f>
        <v>2681</v>
      </c>
      <c r="B3432">
        <f>Sheet1!E595</f>
        <v>0</v>
      </c>
      <c r="C3432" t="s">
        <v>22</v>
      </c>
    </row>
    <row r="3433" spans="1:3" x14ac:dyDescent="0.25">
      <c r="A3433">
        <f>Sheet1!C596</f>
        <v>2700</v>
      </c>
      <c r="B3433">
        <f>Sheet1!E596</f>
        <v>1</v>
      </c>
      <c r="C3433" t="s">
        <v>22</v>
      </c>
    </row>
    <row r="3434" spans="1:3" x14ac:dyDescent="0.25">
      <c r="A3434">
        <f>Sheet1!C597</f>
        <v>2701</v>
      </c>
      <c r="B3434">
        <f>Sheet1!E597</f>
        <v>0</v>
      </c>
      <c r="C3434" t="s">
        <v>22</v>
      </c>
    </row>
    <row r="3435" spans="1:3" x14ac:dyDescent="0.25">
      <c r="A3435">
        <f>Sheet1!C598</f>
        <v>2702</v>
      </c>
      <c r="B3435">
        <f>Sheet1!E598</f>
        <v>0</v>
      </c>
      <c r="C3435" t="s">
        <v>22</v>
      </c>
    </row>
    <row r="3436" spans="1:3" x14ac:dyDescent="0.25">
      <c r="A3436">
        <f>Sheet1!C599</f>
        <v>2703</v>
      </c>
      <c r="B3436">
        <f>Sheet1!E599</f>
        <v>0</v>
      </c>
      <c r="C3436" t="s">
        <v>22</v>
      </c>
    </row>
    <row r="3437" spans="1:3" x14ac:dyDescent="0.25">
      <c r="A3437">
        <f>Sheet1!C600</f>
        <v>2705</v>
      </c>
      <c r="B3437">
        <f>Sheet1!E600</f>
        <v>0</v>
      </c>
      <c r="C3437" t="s">
        <v>22</v>
      </c>
    </row>
    <row r="3438" spans="1:3" x14ac:dyDescent="0.25">
      <c r="A3438">
        <f>Sheet1!C601</f>
        <v>2706</v>
      </c>
      <c r="B3438">
        <f>Sheet1!E601</f>
        <v>0</v>
      </c>
      <c r="C3438" t="s">
        <v>22</v>
      </c>
    </row>
    <row r="3439" spans="1:3" x14ac:dyDescent="0.25">
      <c r="A3439">
        <f>Sheet1!C602</f>
        <v>2707</v>
      </c>
      <c r="B3439">
        <f>Sheet1!E602</f>
        <v>0</v>
      </c>
      <c r="C3439" t="s">
        <v>22</v>
      </c>
    </row>
    <row r="3440" spans="1:3" x14ac:dyDescent="0.25">
      <c r="A3440">
        <f>Sheet1!C603</f>
        <v>2710</v>
      </c>
      <c r="B3440">
        <f>Sheet1!E603</f>
        <v>0</v>
      </c>
      <c r="C3440" t="s">
        <v>22</v>
      </c>
    </row>
    <row r="3441" spans="1:3" x14ac:dyDescent="0.25">
      <c r="A3441">
        <f>Sheet1!C604</f>
        <v>2711</v>
      </c>
      <c r="B3441">
        <f>Sheet1!E604</f>
        <v>0</v>
      </c>
      <c r="C3441" t="s">
        <v>22</v>
      </c>
    </row>
    <row r="3442" spans="1:3" x14ac:dyDescent="0.25">
      <c r="A3442">
        <f>Sheet1!C605</f>
        <v>2712</v>
      </c>
      <c r="B3442">
        <f>Sheet1!E605</f>
        <v>0</v>
      </c>
      <c r="C3442" t="s">
        <v>22</v>
      </c>
    </row>
    <row r="3443" spans="1:3" x14ac:dyDescent="0.25">
      <c r="A3443">
        <f>Sheet1!C606</f>
        <v>2713</v>
      </c>
      <c r="B3443">
        <f>Sheet1!E606</f>
        <v>0</v>
      </c>
      <c r="C3443" t="s">
        <v>22</v>
      </c>
    </row>
    <row r="3444" spans="1:3" x14ac:dyDescent="0.25">
      <c r="A3444">
        <f>Sheet1!C607</f>
        <v>2714</v>
      </c>
      <c r="B3444">
        <f>Sheet1!E607</f>
        <v>0</v>
      </c>
      <c r="C3444" t="s">
        <v>22</v>
      </c>
    </row>
    <row r="3445" spans="1:3" x14ac:dyDescent="0.25">
      <c r="A3445">
        <f>Sheet1!C608</f>
        <v>2715</v>
      </c>
      <c r="B3445">
        <f>Sheet1!E608</f>
        <v>0</v>
      </c>
      <c r="C3445" t="s">
        <v>22</v>
      </c>
    </row>
    <row r="3446" spans="1:3" x14ac:dyDescent="0.25">
      <c r="A3446">
        <f>Sheet1!C609</f>
        <v>2716</v>
      </c>
      <c r="B3446">
        <f>Sheet1!E609</f>
        <v>0</v>
      </c>
      <c r="C3446" t="s">
        <v>22</v>
      </c>
    </row>
    <row r="3447" spans="1:3" x14ac:dyDescent="0.25">
      <c r="A3447">
        <f>Sheet1!C610</f>
        <v>2717</v>
      </c>
      <c r="B3447">
        <f>Sheet1!E610</f>
        <v>0</v>
      </c>
      <c r="C3447" t="s">
        <v>22</v>
      </c>
    </row>
    <row r="3448" spans="1:3" x14ac:dyDescent="0.25">
      <c r="A3448">
        <f>Sheet1!C611</f>
        <v>2720</v>
      </c>
      <c r="B3448">
        <f>Sheet1!E611</f>
        <v>0</v>
      </c>
      <c r="C3448" t="s">
        <v>22</v>
      </c>
    </row>
    <row r="3449" spans="1:3" x14ac:dyDescent="0.25">
      <c r="A3449">
        <f>Sheet1!C612</f>
        <v>2721</v>
      </c>
      <c r="B3449">
        <f>Sheet1!E612</f>
        <v>0</v>
      </c>
      <c r="C3449" t="s">
        <v>22</v>
      </c>
    </row>
    <row r="3450" spans="1:3" x14ac:dyDescent="0.25">
      <c r="A3450">
        <f>Sheet1!C613</f>
        <v>2722</v>
      </c>
      <c r="B3450">
        <f>Sheet1!E613</f>
        <v>0</v>
      </c>
      <c r="C3450" t="s">
        <v>22</v>
      </c>
    </row>
    <row r="3451" spans="1:3" x14ac:dyDescent="0.25">
      <c r="A3451">
        <f>Sheet1!C614</f>
        <v>2725</v>
      </c>
      <c r="B3451">
        <f>Sheet1!E614</f>
        <v>0</v>
      </c>
      <c r="C3451" t="s">
        <v>22</v>
      </c>
    </row>
    <row r="3452" spans="1:3" x14ac:dyDescent="0.25">
      <c r="A3452">
        <f>Sheet1!C615</f>
        <v>2726</v>
      </c>
      <c r="B3452">
        <f>Sheet1!E615</f>
        <v>0</v>
      </c>
      <c r="C3452" t="s">
        <v>22</v>
      </c>
    </row>
    <row r="3453" spans="1:3" x14ac:dyDescent="0.25">
      <c r="A3453">
        <f>Sheet1!C616</f>
        <v>2727</v>
      </c>
      <c r="B3453">
        <f>Sheet1!E616</f>
        <v>0</v>
      </c>
      <c r="C3453" t="s">
        <v>22</v>
      </c>
    </row>
    <row r="3454" spans="1:3" x14ac:dyDescent="0.25">
      <c r="A3454">
        <f>Sheet1!C617</f>
        <v>2729</v>
      </c>
      <c r="B3454">
        <f>Sheet1!E617</f>
        <v>0</v>
      </c>
      <c r="C3454" t="s">
        <v>22</v>
      </c>
    </row>
    <row r="3455" spans="1:3" x14ac:dyDescent="0.25">
      <c r="A3455">
        <f>Sheet1!C618</f>
        <v>2730</v>
      </c>
      <c r="B3455">
        <f>Sheet1!E618</f>
        <v>0</v>
      </c>
      <c r="C3455" t="s">
        <v>22</v>
      </c>
    </row>
    <row r="3456" spans="1:3" x14ac:dyDescent="0.25">
      <c r="A3456">
        <f>Sheet1!C619</f>
        <v>2731</v>
      </c>
      <c r="B3456">
        <f>Sheet1!E619</f>
        <v>1</v>
      </c>
      <c r="C3456" t="s">
        <v>22</v>
      </c>
    </row>
    <row r="3457" spans="1:3" x14ac:dyDescent="0.25">
      <c r="A3457">
        <f>Sheet1!C620</f>
        <v>2732</v>
      </c>
      <c r="B3457">
        <f>Sheet1!E620</f>
        <v>2</v>
      </c>
      <c r="C3457" t="s">
        <v>22</v>
      </c>
    </row>
    <row r="3458" spans="1:3" x14ac:dyDescent="0.25">
      <c r="A3458">
        <f>Sheet1!C621</f>
        <v>2733</v>
      </c>
      <c r="B3458">
        <f>Sheet1!E621</f>
        <v>0</v>
      </c>
      <c r="C3458" t="s">
        <v>22</v>
      </c>
    </row>
    <row r="3459" spans="1:3" x14ac:dyDescent="0.25">
      <c r="A3459">
        <f>Sheet1!C622</f>
        <v>2734</v>
      </c>
      <c r="B3459">
        <f>Sheet1!E622</f>
        <v>0</v>
      </c>
      <c r="C3459" t="s">
        <v>22</v>
      </c>
    </row>
    <row r="3460" spans="1:3" x14ac:dyDescent="0.25">
      <c r="A3460">
        <f>Sheet1!C623</f>
        <v>2735</v>
      </c>
      <c r="B3460">
        <f>Sheet1!E623</f>
        <v>0</v>
      </c>
      <c r="C3460" t="s">
        <v>22</v>
      </c>
    </row>
    <row r="3461" spans="1:3" x14ac:dyDescent="0.25">
      <c r="A3461">
        <f>Sheet1!C624</f>
        <v>2736</v>
      </c>
      <c r="B3461">
        <f>Sheet1!E624</f>
        <v>0</v>
      </c>
      <c r="C3461" t="s">
        <v>22</v>
      </c>
    </row>
    <row r="3462" spans="1:3" x14ac:dyDescent="0.25">
      <c r="A3462">
        <f>Sheet1!C625</f>
        <v>2737</v>
      </c>
      <c r="B3462">
        <f>Sheet1!E625</f>
        <v>0</v>
      </c>
      <c r="C3462" t="s">
        <v>22</v>
      </c>
    </row>
    <row r="3463" spans="1:3" x14ac:dyDescent="0.25">
      <c r="A3463">
        <f>Sheet1!C626</f>
        <v>2738</v>
      </c>
      <c r="B3463">
        <f>Sheet1!E626</f>
        <v>1</v>
      </c>
      <c r="C3463" t="s">
        <v>22</v>
      </c>
    </row>
    <row r="3464" spans="1:3" x14ac:dyDescent="0.25">
      <c r="A3464">
        <f>Sheet1!C627</f>
        <v>2739</v>
      </c>
      <c r="B3464">
        <f>Sheet1!E627</f>
        <v>0</v>
      </c>
      <c r="C3464" t="s">
        <v>22</v>
      </c>
    </row>
    <row r="3465" spans="1:3" x14ac:dyDescent="0.25">
      <c r="A3465">
        <f>Sheet1!C628</f>
        <v>2745</v>
      </c>
      <c r="B3465">
        <f>Sheet1!E628</f>
        <v>0</v>
      </c>
      <c r="C3465" t="s">
        <v>22</v>
      </c>
    </row>
    <row r="3466" spans="1:3" x14ac:dyDescent="0.25">
      <c r="A3466">
        <f>Sheet1!C629</f>
        <v>2747</v>
      </c>
      <c r="B3466">
        <f>Sheet1!E629</f>
        <v>0</v>
      </c>
      <c r="C3466" t="s">
        <v>22</v>
      </c>
    </row>
    <row r="3467" spans="1:3" x14ac:dyDescent="0.25">
      <c r="A3467">
        <f>Sheet1!C630</f>
        <v>2748</v>
      </c>
      <c r="B3467">
        <f>Sheet1!E630</f>
        <v>0</v>
      </c>
      <c r="C3467" t="s">
        <v>22</v>
      </c>
    </row>
    <row r="3468" spans="1:3" x14ac:dyDescent="0.25">
      <c r="A3468">
        <f>Sheet1!C631</f>
        <v>2749</v>
      </c>
      <c r="B3468">
        <f>Sheet1!E631</f>
        <v>0</v>
      </c>
      <c r="C3468" t="s">
        <v>22</v>
      </c>
    </row>
    <row r="3469" spans="1:3" x14ac:dyDescent="0.25">
      <c r="A3469">
        <f>Sheet1!C632</f>
        <v>2750</v>
      </c>
      <c r="B3469">
        <f>Sheet1!E632</f>
        <v>0</v>
      </c>
      <c r="C3469" t="s">
        <v>22</v>
      </c>
    </row>
    <row r="3470" spans="1:3" x14ac:dyDescent="0.25">
      <c r="A3470">
        <f>Sheet1!C633</f>
        <v>2751</v>
      </c>
      <c r="B3470">
        <f>Sheet1!E633</f>
        <v>0</v>
      </c>
      <c r="C3470" t="s">
        <v>22</v>
      </c>
    </row>
    <row r="3471" spans="1:3" x14ac:dyDescent="0.25">
      <c r="A3471">
        <f>Sheet1!C634</f>
        <v>2752</v>
      </c>
      <c r="B3471">
        <f>Sheet1!E634</f>
        <v>0</v>
      </c>
      <c r="C3471" t="s">
        <v>22</v>
      </c>
    </row>
    <row r="3472" spans="1:3" x14ac:dyDescent="0.25">
      <c r="A3472">
        <f>Sheet1!C635</f>
        <v>2753</v>
      </c>
      <c r="B3472">
        <f>Sheet1!E635</f>
        <v>0</v>
      </c>
      <c r="C3472" t="s">
        <v>22</v>
      </c>
    </row>
    <row r="3473" spans="1:3" x14ac:dyDescent="0.25">
      <c r="A3473">
        <f>Sheet1!C636</f>
        <v>2754</v>
      </c>
      <c r="B3473">
        <f>Sheet1!E636</f>
        <v>0</v>
      </c>
      <c r="C3473" t="s">
        <v>22</v>
      </c>
    </row>
    <row r="3474" spans="1:3" x14ac:dyDescent="0.25">
      <c r="A3474">
        <f>Sheet1!C637</f>
        <v>2755</v>
      </c>
      <c r="B3474">
        <f>Sheet1!E637</f>
        <v>0</v>
      </c>
      <c r="C3474" t="s">
        <v>22</v>
      </c>
    </row>
    <row r="3475" spans="1:3" x14ac:dyDescent="0.25">
      <c r="A3475">
        <f>Sheet1!C638</f>
        <v>2756</v>
      </c>
      <c r="B3475">
        <f>Sheet1!E638</f>
        <v>0</v>
      </c>
      <c r="C3475" t="s">
        <v>22</v>
      </c>
    </row>
    <row r="3476" spans="1:3" x14ac:dyDescent="0.25">
      <c r="A3476">
        <f>Sheet1!C639</f>
        <v>2757</v>
      </c>
      <c r="B3476">
        <f>Sheet1!E639</f>
        <v>0</v>
      </c>
      <c r="C3476" t="s">
        <v>22</v>
      </c>
    </row>
    <row r="3477" spans="1:3" x14ac:dyDescent="0.25">
      <c r="A3477">
        <f>Sheet1!C640</f>
        <v>2758</v>
      </c>
      <c r="B3477">
        <f>Sheet1!E640</f>
        <v>0</v>
      </c>
      <c r="C3477" t="s">
        <v>22</v>
      </c>
    </row>
    <row r="3478" spans="1:3" x14ac:dyDescent="0.25">
      <c r="A3478">
        <f>Sheet1!C641</f>
        <v>2759</v>
      </c>
      <c r="B3478">
        <f>Sheet1!E641</f>
        <v>0</v>
      </c>
      <c r="C3478" t="s">
        <v>22</v>
      </c>
    </row>
    <row r="3479" spans="1:3" x14ac:dyDescent="0.25">
      <c r="A3479">
        <f>Sheet1!C642</f>
        <v>2760</v>
      </c>
      <c r="B3479">
        <f>Sheet1!E642</f>
        <v>0</v>
      </c>
      <c r="C3479" t="s">
        <v>22</v>
      </c>
    </row>
    <row r="3480" spans="1:3" x14ac:dyDescent="0.25">
      <c r="A3480">
        <f>Sheet1!C643</f>
        <v>2761</v>
      </c>
      <c r="B3480">
        <f>Sheet1!E643</f>
        <v>0</v>
      </c>
      <c r="C3480" t="s">
        <v>22</v>
      </c>
    </row>
    <row r="3481" spans="1:3" x14ac:dyDescent="0.25">
      <c r="A3481">
        <f>Sheet1!C644</f>
        <v>2762</v>
      </c>
      <c r="B3481">
        <f>Sheet1!E644</f>
        <v>0</v>
      </c>
      <c r="C3481" t="s">
        <v>22</v>
      </c>
    </row>
    <row r="3482" spans="1:3" x14ac:dyDescent="0.25">
      <c r="A3482">
        <f>Sheet1!C645</f>
        <v>2763</v>
      </c>
      <c r="B3482">
        <f>Sheet1!E645</f>
        <v>0</v>
      </c>
      <c r="C3482" t="s">
        <v>22</v>
      </c>
    </row>
    <row r="3483" spans="1:3" x14ac:dyDescent="0.25">
      <c r="A3483">
        <f>Sheet1!C646</f>
        <v>2765</v>
      </c>
      <c r="B3483">
        <f>Sheet1!E646</f>
        <v>0</v>
      </c>
      <c r="C3483" t="s">
        <v>22</v>
      </c>
    </row>
    <row r="3484" spans="1:3" x14ac:dyDescent="0.25">
      <c r="A3484">
        <f>Sheet1!C647</f>
        <v>2766</v>
      </c>
      <c r="B3484">
        <f>Sheet1!E647</f>
        <v>0</v>
      </c>
      <c r="C3484" t="s">
        <v>22</v>
      </c>
    </row>
    <row r="3485" spans="1:3" x14ac:dyDescent="0.25">
      <c r="A3485">
        <f>Sheet1!C648</f>
        <v>2767</v>
      </c>
      <c r="B3485">
        <f>Sheet1!E648</f>
        <v>0</v>
      </c>
      <c r="C3485" t="s">
        <v>22</v>
      </c>
    </row>
    <row r="3486" spans="1:3" x14ac:dyDescent="0.25">
      <c r="A3486">
        <f>Sheet1!C649</f>
        <v>2768</v>
      </c>
      <c r="B3486">
        <f>Sheet1!E649</f>
        <v>0</v>
      </c>
      <c r="C3486" t="s">
        <v>22</v>
      </c>
    </row>
    <row r="3487" spans="1:3" x14ac:dyDescent="0.25">
      <c r="A3487">
        <f>Sheet1!C650</f>
        <v>2769</v>
      </c>
      <c r="B3487">
        <f>Sheet1!E650</f>
        <v>0</v>
      </c>
      <c r="C3487" t="s">
        <v>22</v>
      </c>
    </row>
    <row r="3488" spans="1:3" x14ac:dyDescent="0.25">
      <c r="A3488">
        <f>Sheet1!C651</f>
        <v>2770</v>
      </c>
      <c r="B3488">
        <f>Sheet1!E651</f>
        <v>0</v>
      </c>
      <c r="C3488" t="s">
        <v>22</v>
      </c>
    </row>
    <row r="3489" spans="1:3" x14ac:dyDescent="0.25">
      <c r="A3489">
        <f>Sheet1!C652</f>
        <v>2773</v>
      </c>
      <c r="B3489">
        <f>Sheet1!E652</f>
        <v>0</v>
      </c>
      <c r="C3489" t="s">
        <v>22</v>
      </c>
    </row>
    <row r="3490" spans="1:3" x14ac:dyDescent="0.25">
      <c r="A3490">
        <f>Sheet1!C653</f>
        <v>2774</v>
      </c>
      <c r="B3490">
        <f>Sheet1!E653</f>
        <v>0</v>
      </c>
      <c r="C3490" t="s">
        <v>22</v>
      </c>
    </row>
    <row r="3491" spans="1:3" x14ac:dyDescent="0.25">
      <c r="A3491">
        <f>Sheet1!C654</f>
        <v>2775</v>
      </c>
      <c r="B3491">
        <f>Sheet1!E654</f>
        <v>0</v>
      </c>
      <c r="C3491" t="s">
        <v>22</v>
      </c>
    </row>
    <row r="3492" spans="1:3" x14ac:dyDescent="0.25">
      <c r="A3492">
        <f>Sheet1!C655</f>
        <v>2776</v>
      </c>
      <c r="B3492">
        <f>Sheet1!E655</f>
        <v>0</v>
      </c>
      <c r="C3492" t="s">
        <v>22</v>
      </c>
    </row>
    <row r="3493" spans="1:3" x14ac:dyDescent="0.25">
      <c r="A3493">
        <f>Sheet1!C656</f>
        <v>2777</v>
      </c>
      <c r="B3493">
        <f>Sheet1!E656</f>
        <v>0</v>
      </c>
      <c r="C3493" t="s">
        <v>22</v>
      </c>
    </row>
    <row r="3494" spans="1:3" x14ac:dyDescent="0.25">
      <c r="A3494">
        <f>Sheet1!C657</f>
        <v>2778</v>
      </c>
      <c r="B3494">
        <f>Sheet1!E657</f>
        <v>0</v>
      </c>
      <c r="C3494" t="s">
        <v>22</v>
      </c>
    </row>
    <row r="3495" spans="1:3" x14ac:dyDescent="0.25">
      <c r="A3495">
        <f>Sheet1!C658</f>
        <v>2779</v>
      </c>
      <c r="B3495">
        <f>Sheet1!E658</f>
        <v>0</v>
      </c>
      <c r="C3495" t="s">
        <v>22</v>
      </c>
    </row>
    <row r="3496" spans="1:3" x14ac:dyDescent="0.25">
      <c r="A3496">
        <f>Sheet1!C659</f>
        <v>2780</v>
      </c>
      <c r="B3496">
        <f>Sheet1!E659</f>
        <v>0</v>
      </c>
      <c r="C3496" t="s">
        <v>22</v>
      </c>
    </row>
    <row r="3497" spans="1:3" x14ac:dyDescent="0.25">
      <c r="A3497">
        <f>Sheet1!C660</f>
        <v>2782</v>
      </c>
      <c r="B3497">
        <f>Sheet1!E660</f>
        <v>0</v>
      </c>
      <c r="C3497" t="s">
        <v>22</v>
      </c>
    </row>
    <row r="3498" spans="1:3" x14ac:dyDescent="0.25">
      <c r="A3498">
        <f>Sheet1!C661</f>
        <v>2783</v>
      </c>
      <c r="B3498">
        <f>Sheet1!E661</f>
        <v>0</v>
      </c>
      <c r="C3498" t="s">
        <v>22</v>
      </c>
    </row>
    <row r="3499" spans="1:3" x14ac:dyDescent="0.25">
      <c r="A3499">
        <f>Sheet1!C662</f>
        <v>2784</v>
      </c>
      <c r="B3499">
        <f>Sheet1!E662</f>
        <v>0</v>
      </c>
      <c r="C3499" t="s">
        <v>22</v>
      </c>
    </row>
    <row r="3500" spans="1:3" x14ac:dyDescent="0.25">
      <c r="A3500">
        <f>Sheet1!C663</f>
        <v>2785</v>
      </c>
      <c r="B3500">
        <f>Sheet1!E663</f>
        <v>0</v>
      </c>
      <c r="C3500" t="s">
        <v>22</v>
      </c>
    </row>
    <row r="3501" spans="1:3" x14ac:dyDescent="0.25">
      <c r="A3501">
        <f>Sheet1!C664</f>
        <v>2786</v>
      </c>
      <c r="B3501">
        <f>Sheet1!E664</f>
        <v>0</v>
      </c>
      <c r="C3501" t="s">
        <v>22</v>
      </c>
    </row>
    <row r="3502" spans="1:3" x14ac:dyDescent="0.25">
      <c r="A3502">
        <f>Sheet1!C665</f>
        <v>2787</v>
      </c>
      <c r="B3502">
        <f>Sheet1!E665</f>
        <v>0</v>
      </c>
      <c r="C3502" t="s">
        <v>22</v>
      </c>
    </row>
    <row r="3503" spans="1:3" x14ac:dyDescent="0.25">
      <c r="A3503">
        <f>Sheet1!C666</f>
        <v>2790</v>
      </c>
      <c r="B3503">
        <f>Sheet1!E666</f>
        <v>0</v>
      </c>
      <c r="C3503" t="s">
        <v>22</v>
      </c>
    </row>
    <row r="3504" spans="1:3" x14ac:dyDescent="0.25">
      <c r="A3504">
        <f>Sheet1!C667</f>
        <v>2791</v>
      </c>
      <c r="B3504">
        <f>Sheet1!E667</f>
        <v>0</v>
      </c>
      <c r="C3504" t="s">
        <v>22</v>
      </c>
    </row>
    <row r="3505" spans="1:3" x14ac:dyDescent="0.25">
      <c r="A3505">
        <f>Sheet1!C668</f>
        <v>2792</v>
      </c>
      <c r="B3505">
        <f>Sheet1!E668</f>
        <v>0</v>
      </c>
      <c r="C3505" t="s">
        <v>22</v>
      </c>
    </row>
    <row r="3506" spans="1:3" x14ac:dyDescent="0.25">
      <c r="A3506">
        <f>Sheet1!C669</f>
        <v>2793</v>
      </c>
      <c r="B3506">
        <f>Sheet1!E669</f>
        <v>0</v>
      </c>
      <c r="C3506" t="s">
        <v>22</v>
      </c>
    </row>
    <row r="3507" spans="1:3" x14ac:dyDescent="0.25">
      <c r="A3507">
        <f>Sheet1!C670</f>
        <v>2794</v>
      </c>
      <c r="B3507">
        <f>Sheet1!E670</f>
        <v>0</v>
      </c>
      <c r="C3507" t="s">
        <v>22</v>
      </c>
    </row>
    <row r="3508" spans="1:3" x14ac:dyDescent="0.25">
      <c r="A3508">
        <f>Sheet1!C671</f>
        <v>2795</v>
      </c>
      <c r="B3508">
        <f>Sheet1!E671</f>
        <v>1</v>
      </c>
      <c r="C3508" t="s">
        <v>22</v>
      </c>
    </row>
    <row r="3509" spans="1:3" x14ac:dyDescent="0.25">
      <c r="A3509">
        <f>Sheet1!C672</f>
        <v>2797</v>
      </c>
      <c r="B3509">
        <f>Sheet1!E672</f>
        <v>0</v>
      </c>
      <c r="C3509" t="s">
        <v>22</v>
      </c>
    </row>
    <row r="3510" spans="1:3" x14ac:dyDescent="0.25">
      <c r="A3510">
        <f>Sheet1!C673</f>
        <v>2798</v>
      </c>
      <c r="B3510">
        <f>Sheet1!E673</f>
        <v>0</v>
      </c>
      <c r="C3510" t="s">
        <v>22</v>
      </c>
    </row>
    <row r="3511" spans="1:3" x14ac:dyDescent="0.25">
      <c r="A3511">
        <f>Sheet1!C674</f>
        <v>2799</v>
      </c>
      <c r="B3511">
        <f>Sheet1!E674</f>
        <v>0</v>
      </c>
      <c r="C3511" t="s">
        <v>22</v>
      </c>
    </row>
    <row r="3512" spans="1:3" x14ac:dyDescent="0.25">
      <c r="A3512">
        <f>Sheet1!C675</f>
        <v>2800</v>
      </c>
      <c r="B3512">
        <f>Sheet1!E675</f>
        <v>1</v>
      </c>
      <c r="C3512" t="s">
        <v>22</v>
      </c>
    </row>
    <row r="3513" spans="1:3" x14ac:dyDescent="0.25">
      <c r="A3513">
        <f>Sheet1!C676</f>
        <v>2803</v>
      </c>
      <c r="B3513">
        <f>Sheet1!E676</f>
        <v>0</v>
      </c>
      <c r="C3513" t="s">
        <v>22</v>
      </c>
    </row>
    <row r="3514" spans="1:3" x14ac:dyDescent="0.25">
      <c r="A3514">
        <f>Sheet1!C677</f>
        <v>2804</v>
      </c>
      <c r="B3514">
        <f>Sheet1!E677</f>
        <v>0</v>
      </c>
      <c r="C3514" t="s">
        <v>22</v>
      </c>
    </row>
    <row r="3515" spans="1:3" x14ac:dyDescent="0.25">
      <c r="A3515">
        <f>Sheet1!C678</f>
        <v>2805</v>
      </c>
      <c r="B3515">
        <f>Sheet1!E678</f>
        <v>0</v>
      </c>
      <c r="C3515" t="s">
        <v>22</v>
      </c>
    </row>
    <row r="3516" spans="1:3" x14ac:dyDescent="0.25">
      <c r="A3516">
        <f>Sheet1!C679</f>
        <v>2806</v>
      </c>
      <c r="B3516">
        <f>Sheet1!E679</f>
        <v>0</v>
      </c>
      <c r="C3516" t="s">
        <v>22</v>
      </c>
    </row>
    <row r="3517" spans="1:3" x14ac:dyDescent="0.25">
      <c r="A3517">
        <f>Sheet1!C680</f>
        <v>2807</v>
      </c>
      <c r="B3517">
        <f>Sheet1!E680</f>
        <v>0</v>
      </c>
      <c r="C3517" t="s">
        <v>22</v>
      </c>
    </row>
    <row r="3518" spans="1:3" x14ac:dyDescent="0.25">
      <c r="A3518">
        <f>Sheet1!C681</f>
        <v>2808</v>
      </c>
      <c r="B3518">
        <f>Sheet1!E681</f>
        <v>0</v>
      </c>
      <c r="C3518" t="s">
        <v>22</v>
      </c>
    </row>
    <row r="3519" spans="1:3" x14ac:dyDescent="0.25">
      <c r="A3519">
        <f>Sheet1!C682</f>
        <v>2809</v>
      </c>
      <c r="B3519">
        <f>Sheet1!E682</f>
        <v>0</v>
      </c>
      <c r="C3519" t="s">
        <v>22</v>
      </c>
    </row>
    <row r="3520" spans="1:3" x14ac:dyDescent="0.25">
      <c r="A3520">
        <f>Sheet1!C683</f>
        <v>2810</v>
      </c>
      <c r="B3520">
        <f>Sheet1!E683</f>
        <v>0</v>
      </c>
      <c r="C3520" t="s">
        <v>22</v>
      </c>
    </row>
    <row r="3521" spans="1:3" x14ac:dyDescent="0.25">
      <c r="A3521">
        <f>Sheet1!C684</f>
        <v>2817</v>
      </c>
      <c r="B3521">
        <f>Sheet1!E684</f>
        <v>0</v>
      </c>
      <c r="C3521" t="s">
        <v>22</v>
      </c>
    </row>
    <row r="3522" spans="1:3" x14ac:dyDescent="0.25">
      <c r="A3522">
        <f>Sheet1!C685</f>
        <v>2818</v>
      </c>
      <c r="B3522">
        <f>Sheet1!E685</f>
        <v>0</v>
      </c>
      <c r="C3522" t="s">
        <v>22</v>
      </c>
    </row>
    <row r="3523" spans="1:3" x14ac:dyDescent="0.25">
      <c r="A3523">
        <f>Sheet1!C686</f>
        <v>2820</v>
      </c>
      <c r="B3523">
        <f>Sheet1!E686</f>
        <v>0</v>
      </c>
      <c r="C3523" t="s">
        <v>22</v>
      </c>
    </row>
    <row r="3524" spans="1:3" x14ac:dyDescent="0.25">
      <c r="A3524">
        <f>Sheet1!C687</f>
        <v>2821</v>
      </c>
      <c r="B3524">
        <f>Sheet1!E687</f>
        <v>1</v>
      </c>
      <c r="C3524" t="s">
        <v>22</v>
      </c>
    </row>
    <row r="3525" spans="1:3" x14ac:dyDescent="0.25">
      <c r="A3525">
        <f>Sheet1!C688</f>
        <v>2822</v>
      </c>
      <c r="B3525">
        <f>Sheet1!E688</f>
        <v>0</v>
      </c>
      <c r="C3525" t="s">
        <v>22</v>
      </c>
    </row>
    <row r="3526" spans="1:3" x14ac:dyDescent="0.25">
      <c r="A3526">
        <f>Sheet1!C689</f>
        <v>2823</v>
      </c>
      <c r="B3526">
        <f>Sheet1!E689</f>
        <v>0</v>
      </c>
      <c r="C3526" t="s">
        <v>22</v>
      </c>
    </row>
    <row r="3527" spans="1:3" x14ac:dyDescent="0.25">
      <c r="A3527">
        <f>Sheet1!C690</f>
        <v>2824</v>
      </c>
      <c r="B3527">
        <f>Sheet1!E690</f>
        <v>0</v>
      </c>
      <c r="C3527" t="s">
        <v>22</v>
      </c>
    </row>
    <row r="3528" spans="1:3" x14ac:dyDescent="0.25">
      <c r="A3528">
        <f>Sheet1!C691</f>
        <v>2825</v>
      </c>
      <c r="B3528">
        <f>Sheet1!E691</f>
        <v>0</v>
      </c>
      <c r="C3528" t="s">
        <v>22</v>
      </c>
    </row>
    <row r="3529" spans="1:3" x14ac:dyDescent="0.25">
      <c r="A3529">
        <f>Sheet1!C692</f>
        <v>2826</v>
      </c>
      <c r="B3529">
        <f>Sheet1!E692</f>
        <v>0</v>
      </c>
      <c r="C3529" t="s">
        <v>22</v>
      </c>
    </row>
    <row r="3530" spans="1:3" x14ac:dyDescent="0.25">
      <c r="A3530">
        <f>Sheet1!C693</f>
        <v>2827</v>
      </c>
      <c r="B3530">
        <f>Sheet1!E693</f>
        <v>0</v>
      </c>
      <c r="C3530" t="s">
        <v>22</v>
      </c>
    </row>
    <row r="3531" spans="1:3" x14ac:dyDescent="0.25">
      <c r="A3531">
        <f>Sheet1!C694</f>
        <v>2828</v>
      </c>
      <c r="B3531">
        <f>Sheet1!E694</f>
        <v>0</v>
      </c>
      <c r="C3531" t="s">
        <v>22</v>
      </c>
    </row>
    <row r="3532" spans="1:3" x14ac:dyDescent="0.25">
      <c r="A3532">
        <f>Sheet1!C695</f>
        <v>2829</v>
      </c>
      <c r="B3532">
        <f>Sheet1!E695</f>
        <v>0</v>
      </c>
      <c r="C3532" t="s">
        <v>22</v>
      </c>
    </row>
    <row r="3533" spans="1:3" x14ac:dyDescent="0.25">
      <c r="A3533">
        <f>Sheet1!C696</f>
        <v>2830</v>
      </c>
      <c r="B3533">
        <f>Sheet1!E696</f>
        <v>0</v>
      </c>
      <c r="C3533" t="s">
        <v>22</v>
      </c>
    </row>
    <row r="3534" spans="1:3" x14ac:dyDescent="0.25">
      <c r="A3534">
        <f>Sheet1!C697</f>
        <v>2831</v>
      </c>
      <c r="B3534">
        <f>Sheet1!E697</f>
        <v>0</v>
      </c>
      <c r="C3534" t="s">
        <v>22</v>
      </c>
    </row>
    <row r="3535" spans="1:3" x14ac:dyDescent="0.25">
      <c r="A3535">
        <f>Sheet1!C698</f>
        <v>2832</v>
      </c>
      <c r="B3535">
        <f>Sheet1!E698</f>
        <v>0</v>
      </c>
      <c r="C3535" t="s">
        <v>22</v>
      </c>
    </row>
    <row r="3536" spans="1:3" x14ac:dyDescent="0.25">
      <c r="A3536">
        <f>Sheet1!C699</f>
        <v>2833</v>
      </c>
      <c r="B3536">
        <f>Sheet1!E699</f>
        <v>0</v>
      </c>
      <c r="C3536" t="s">
        <v>22</v>
      </c>
    </row>
    <row r="3537" spans="1:3" x14ac:dyDescent="0.25">
      <c r="A3537">
        <f>Sheet1!C700</f>
        <v>2834</v>
      </c>
      <c r="B3537">
        <f>Sheet1!E700</f>
        <v>0</v>
      </c>
      <c r="C3537" t="s">
        <v>22</v>
      </c>
    </row>
    <row r="3538" spans="1:3" x14ac:dyDescent="0.25">
      <c r="A3538">
        <f>Sheet1!C701</f>
        <v>2835</v>
      </c>
      <c r="B3538">
        <f>Sheet1!E701</f>
        <v>1</v>
      </c>
      <c r="C3538" t="s">
        <v>22</v>
      </c>
    </row>
    <row r="3539" spans="1:3" x14ac:dyDescent="0.25">
      <c r="A3539">
        <f>Sheet1!C702</f>
        <v>2836</v>
      </c>
      <c r="B3539">
        <f>Sheet1!E702</f>
        <v>0</v>
      </c>
      <c r="C3539" t="s">
        <v>22</v>
      </c>
    </row>
    <row r="3540" spans="1:3" x14ac:dyDescent="0.25">
      <c r="A3540">
        <f>Sheet1!C703</f>
        <v>2838</v>
      </c>
      <c r="B3540">
        <f>Sheet1!E703</f>
        <v>0</v>
      </c>
      <c r="C3540" t="s">
        <v>22</v>
      </c>
    </row>
    <row r="3541" spans="1:3" x14ac:dyDescent="0.25">
      <c r="A3541">
        <f>Sheet1!C704</f>
        <v>2839</v>
      </c>
      <c r="B3541">
        <f>Sheet1!E704</f>
        <v>0</v>
      </c>
      <c r="C3541" t="s">
        <v>22</v>
      </c>
    </row>
    <row r="3542" spans="1:3" x14ac:dyDescent="0.25">
      <c r="A3542">
        <f>Sheet1!C705</f>
        <v>2840</v>
      </c>
      <c r="B3542">
        <f>Sheet1!E705</f>
        <v>0</v>
      </c>
      <c r="C3542" t="s">
        <v>22</v>
      </c>
    </row>
    <row r="3543" spans="1:3" x14ac:dyDescent="0.25">
      <c r="A3543">
        <f>Sheet1!C706</f>
        <v>2842</v>
      </c>
      <c r="B3543">
        <f>Sheet1!E706</f>
        <v>0</v>
      </c>
      <c r="C3543" t="s">
        <v>22</v>
      </c>
    </row>
    <row r="3544" spans="1:3" x14ac:dyDescent="0.25">
      <c r="A3544">
        <f>Sheet1!C707</f>
        <v>2843</v>
      </c>
      <c r="B3544">
        <f>Sheet1!E707</f>
        <v>0</v>
      </c>
      <c r="C3544" t="s">
        <v>22</v>
      </c>
    </row>
    <row r="3545" spans="1:3" x14ac:dyDescent="0.25">
      <c r="A3545">
        <f>Sheet1!C708</f>
        <v>2844</v>
      </c>
      <c r="B3545">
        <f>Sheet1!E708</f>
        <v>0</v>
      </c>
      <c r="C3545" t="s">
        <v>22</v>
      </c>
    </row>
    <row r="3546" spans="1:3" x14ac:dyDescent="0.25">
      <c r="A3546">
        <f>Sheet1!C709</f>
        <v>2845</v>
      </c>
      <c r="B3546">
        <f>Sheet1!E709</f>
        <v>0</v>
      </c>
      <c r="C3546" t="s">
        <v>22</v>
      </c>
    </row>
    <row r="3547" spans="1:3" x14ac:dyDescent="0.25">
      <c r="A3547">
        <f>Sheet1!C710</f>
        <v>2846</v>
      </c>
      <c r="B3547">
        <f>Sheet1!E710</f>
        <v>0</v>
      </c>
      <c r="C3547" t="s">
        <v>22</v>
      </c>
    </row>
    <row r="3548" spans="1:3" x14ac:dyDescent="0.25">
      <c r="A3548">
        <f>Sheet1!C711</f>
        <v>2847</v>
      </c>
      <c r="B3548">
        <f>Sheet1!E711</f>
        <v>0</v>
      </c>
      <c r="C3548" t="s">
        <v>22</v>
      </c>
    </row>
    <row r="3549" spans="1:3" x14ac:dyDescent="0.25">
      <c r="A3549">
        <f>Sheet1!C712</f>
        <v>2848</v>
      </c>
      <c r="B3549">
        <f>Sheet1!E712</f>
        <v>0</v>
      </c>
      <c r="C3549" t="s">
        <v>22</v>
      </c>
    </row>
    <row r="3550" spans="1:3" x14ac:dyDescent="0.25">
      <c r="A3550">
        <f>Sheet1!C713</f>
        <v>2849</v>
      </c>
      <c r="B3550">
        <f>Sheet1!E713</f>
        <v>0</v>
      </c>
      <c r="C3550" t="s">
        <v>22</v>
      </c>
    </row>
    <row r="3551" spans="1:3" x14ac:dyDescent="0.25">
      <c r="A3551">
        <f>Sheet1!C714</f>
        <v>2850</v>
      </c>
      <c r="B3551">
        <f>Sheet1!E714</f>
        <v>2</v>
      </c>
      <c r="C3551" t="s">
        <v>22</v>
      </c>
    </row>
    <row r="3552" spans="1:3" x14ac:dyDescent="0.25">
      <c r="A3552">
        <f>Sheet1!C715</f>
        <v>2852</v>
      </c>
      <c r="B3552">
        <f>Sheet1!E715</f>
        <v>0</v>
      </c>
      <c r="C3552" t="s">
        <v>22</v>
      </c>
    </row>
    <row r="3553" spans="1:3" x14ac:dyDescent="0.25">
      <c r="A3553">
        <f>Sheet1!C716</f>
        <v>2864</v>
      </c>
      <c r="B3553">
        <f>Sheet1!E716</f>
        <v>0</v>
      </c>
      <c r="C3553" t="s">
        <v>22</v>
      </c>
    </row>
    <row r="3554" spans="1:3" x14ac:dyDescent="0.25">
      <c r="A3554">
        <f>Sheet1!C717</f>
        <v>2865</v>
      </c>
      <c r="B3554">
        <f>Sheet1!E717</f>
        <v>0</v>
      </c>
      <c r="C3554" t="s">
        <v>22</v>
      </c>
    </row>
    <row r="3555" spans="1:3" x14ac:dyDescent="0.25">
      <c r="A3555">
        <f>Sheet1!C718</f>
        <v>2866</v>
      </c>
      <c r="B3555">
        <f>Sheet1!E718</f>
        <v>0</v>
      </c>
      <c r="C3555" t="s">
        <v>22</v>
      </c>
    </row>
    <row r="3556" spans="1:3" x14ac:dyDescent="0.25">
      <c r="A3556">
        <f>Sheet1!C719</f>
        <v>2867</v>
      </c>
      <c r="B3556">
        <f>Sheet1!E719</f>
        <v>0</v>
      </c>
      <c r="C3556" t="s">
        <v>22</v>
      </c>
    </row>
    <row r="3557" spans="1:3" x14ac:dyDescent="0.25">
      <c r="A3557">
        <f>Sheet1!C720</f>
        <v>2868</v>
      </c>
      <c r="B3557">
        <f>Sheet1!E720</f>
        <v>0</v>
      </c>
      <c r="C3557" t="s">
        <v>22</v>
      </c>
    </row>
    <row r="3558" spans="1:3" x14ac:dyDescent="0.25">
      <c r="A3558">
        <f>Sheet1!C721</f>
        <v>2869</v>
      </c>
      <c r="B3558">
        <f>Sheet1!E721</f>
        <v>0</v>
      </c>
      <c r="C3558" t="s">
        <v>22</v>
      </c>
    </row>
    <row r="3559" spans="1:3" x14ac:dyDescent="0.25">
      <c r="A3559">
        <f>Sheet1!C722</f>
        <v>2870</v>
      </c>
      <c r="B3559">
        <f>Sheet1!E722</f>
        <v>0</v>
      </c>
      <c r="C3559" t="s">
        <v>22</v>
      </c>
    </row>
    <row r="3560" spans="1:3" x14ac:dyDescent="0.25">
      <c r="A3560">
        <f>Sheet1!C723</f>
        <v>2871</v>
      </c>
      <c r="B3560">
        <f>Sheet1!E723</f>
        <v>0</v>
      </c>
      <c r="C3560" t="s">
        <v>22</v>
      </c>
    </row>
    <row r="3561" spans="1:3" x14ac:dyDescent="0.25">
      <c r="A3561">
        <f>Sheet1!C724</f>
        <v>2873</v>
      </c>
      <c r="B3561">
        <f>Sheet1!E724</f>
        <v>0</v>
      </c>
      <c r="C3561" t="s">
        <v>22</v>
      </c>
    </row>
    <row r="3562" spans="1:3" x14ac:dyDescent="0.25">
      <c r="A3562">
        <f>Sheet1!C725</f>
        <v>2874</v>
      </c>
      <c r="B3562">
        <f>Sheet1!E725</f>
        <v>0</v>
      </c>
      <c r="C3562" t="s">
        <v>22</v>
      </c>
    </row>
    <row r="3563" spans="1:3" x14ac:dyDescent="0.25">
      <c r="A3563">
        <f>Sheet1!C726</f>
        <v>2875</v>
      </c>
      <c r="B3563">
        <f>Sheet1!E726</f>
        <v>0</v>
      </c>
      <c r="C3563" t="s">
        <v>22</v>
      </c>
    </row>
    <row r="3564" spans="1:3" x14ac:dyDescent="0.25">
      <c r="A3564">
        <f>Sheet1!C727</f>
        <v>2876</v>
      </c>
      <c r="B3564">
        <f>Sheet1!E727</f>
        <v>0</v>
      </c>
      <c r="C3564" t="s">
        <v>22</v>
      </c>
    </row>
    <row r="3565" spans="1:3" x14ac:dyDescent="0.25">
      <c r="A3565">
        <f>Sheet1!C728</f>
        <v>2877</v>
      </c>
      <c r="B3565">
        <f>Sheet1!E728</f>
        <v>0</v>
      </c>
      <c r="C3565" t="s">
        <v>22</v>
      </c>
    </row>
    <row r="3566" spans="1:3" x14ac:dyDescent="0.25">
      <c r="A3566">
        <f>Sheet1!C729</f>
        <v>2878</v>
      </c>
      <c r="B3566">
        <f>Sheet1!E729</f>
        <v>0</v>
      </c>
      <c r="C3566" t="s">
        <v>22</v>
      </c>
    </row>
    <row r="3567" spans="1:3" x14ac:dyDescent="0.25">
      <c r="A3567">
        <f>Sheet1!C730</f>
        <v>2879</v>
      </c>
      <c r="B3567">
        <f>Sheet1!E730</f>
        <v>0</v>
      </c>
      <c r="C3567" t="s">
        <v>22</v>
      </c>
    </row>
    <row r="3568" spans="1:3" x14ac:dyDescent="0.25">
      <c r="A3568">
        <f>Sheet1!C731</f>
        <v>2880</v>
      </c>
      <c r="B3568">
        <f>Sheet1!E731</f>
        <v>1</v>
      </c>
      <c r="C3568" t="s">
        <v>22</v>
      </c>
    </row>
    <row r="3569" spans="1:3" x14ac:dyDescent="0.25">
      <c r="A3569">
        <f>Sheet1!C732</f>
        <v>2898</v>
      </c>
      <c r="B3569">
        <f>Sheet1!E732</f>
        <v>0</v>
      </c>
      <c r="C3569" t="s">
        <v>22</v>
      </c>
    </row>
    <row r="3570" spans="1:3" x14ac:dyDescent="0.25">
      <c r="A3570">
        <f>Sheet1!C733</f>
        <v>2899</v>
      </c>
      <c r="B3570">
        <f>Sheet1!E733</f>
        <v>0</v>
      </c>
      <c r="C3570" t="s">
        <v>22</v>
      </c>
    </row>
    <row r="3571" spans="1:3" x14ac:dyDescent="0.25">
      <c r="A3571">
        <f>Sheet1!C734</f>
        <v>2900</v>
      </c>
      <c r="B3571">
        <f>Sheet1!E734</f>
        <v>0</v>
      </c>
      <c r="C3571" t="s">
        <v>22</v>
      </c>
    </row>
    <row r="3572" spans="1:3" x14ac:dyDescent="0.25">
      <c r="A3572">
        <f>Sheet1!C735</f>
        <v>2901</v>
      </c>
      <c r="B3572">
        <f>Sheet1!E735</f>
        <v>0</v>
      </c>
      <c r="C3572" t="s">
        <v>22</v>
      </c>
    </row>
    <row r="3573" spans="1:3" x14ac:dyDescent="0.25">
      <c r="A3573">
        <f>Sheet1!C736</f>
        <v>2902</v>
      </c>
      <c r="B3573">
        <f>Sheet1!E736</f>
        <v>0</v>
      </c>
      <c r="C3573" t="s">
        <v>22</v>
      </c>
    </row>
    <row r="3574" spans="1:3" x14ac:dyDescent="0.25">
      <c r="A3574">
        <f>Sheet1!C737</f>
        <v>2903</v>
      </c>
      <c r="B3574">
        <f>Sheet1!E737</f>
        <v>0</v>
      </c>
      <c r="C3574" t="s">
        <v>22</v>
      </c>
    </row>
    <row r="3575" spans="1:3" x14ac:dyDescent="0.25">
      <c r="A3575">
        <f>Sheet1!C738</f>
        <v>2904</v>
      </c>
      <c r="B3575">
        <f>Sheet1!E738</f>
        <v>0</v>
      </c>
      <c r="C3575" t="s">
        <v>22</v>
      </c>
    </row>
    <row r="3576" spans="1:3" x14ac:dyDescent="0.25">
      <c r="A3576">
        <f>Sheet1!C739</f>
        <v>2905</v>
      </c>
      <c r="B3576">
        <f>Sheet1!E739</f>
        <v>0</v>
      </c>
      <c r="C3576" t="s">
        <v>22</v>
      </c>
    </row>
    <row r="3577" spans="1:3" x14ac:dyDescent="0.25">
      <c r="A3577">
        <f>Sheet1!C740</f>
        <v>2906</v>
      </c>
      <c r="B3577">
        <f>Sheet1!E740</f>
        <v>0</v>
      </c>
      <c r="C3577" t="s">
        <v>22</v>
      </c>
    </row>
    <row r="3578" spans="1:3" x14ac:dyDescent="0.25">
      <c r="A3578">
        <f>Sheet1!C741</f>
        <v>2911</v>
      </c>
      <c r="B3578">
        <f>Sheet1!E741</f>
        <v>1</v>
      </c>
      <c r="C3578" t="s">
        <v>22</v>
      </c>
    </row>
    <row r="3579" spans="1:3" x14ac:dyDescent="0.25">
      <c r="A3579">
        <f>Sheet1!C742</f>
        <v>2912</v>
      </c>
      <c r="B3579">
        <f>Sheet1!E742</f>
        <v>0</v>
      </c>
      <c r="C3579" t="s">
        <v>22</v>
      </c>
    </row>
    <row r="3580" spans="1:3" x14ac:dyDescent="0.25">
      <c r="A3580">
        <f>Sheet1!C743</f>
        <v>2913</v>
      </c>
      <c r="B3580">
        <f>Sheet1!E743</f>
        <v>0</v>
      </c>
      <c r="C3580" t="s">
        <v>22</v>
      </c>
    </row>
    <row r="3581" spans="1:3" x14ac:dyDescent="0.25">
      <c r="A3581">
        <f>Sheet1!C744</f>
        <v>2914</v>
      </c>
      <c r="B3581">
        <f>Sheet1!E744</f>
        <v>1</v>
      </c>
      <c r="C3581" t="s">
        <v>22</v>
      </c>
    </row>
    <row r="3582" spans="1:3" x14ac:dyDescent="0.25">
      <c r="A3582">
        <f>Sheet1!C745</f>
        <v>3000</v>
      </c>
      <c r="B3582">
        <f>Sheet1!E745</f>
        <v>0</v>
      </c>
      <c r="C3582" t="s">
        <v>22</v>
      </c>
    </row>
    <row r="3583" spans="1:3" x14ac:dyDescent="0.25">
      <c r="A3583">
        <f>Sheet1!C746</f>
        <v>3002</v>
      </c>
      <c r="B3583">
        <f>Sheet1!E746</f>
        <v>0</v>
      </c>
      <c r="C3583" t="s">
        <v>22</v>
      </c>
    </row>
    <row r="3584" spans="1:3" x14ac:dyDescent="0.25">
      <c r="A3584">
        <f>Sheet1!C747</f>
        <v>3003</v>
      </c>
      <c r="B3584">
        <f>Sheet1!E747</f>
        <v>0</v>
      </c>
      <c r="C3584" t="s">
        <v>22</v>
      </c>
    </row>
    <row r="3585" spans="1:3" x14ac:dyDescent="0.25">
      <c r="A3585">
        <f>Sheet1!C748</f>
        <v>3004</v>
      </c>
      <c r="B3585">
        <f>Sheet1!E748</f>
        <v>0</v>
      </c>
      <c r="C3585" t="s">
        <v>22</v>
      </c>
    </row>
    <row r="3586" spans="1:3" x14ac:dyDescent="0.25">
      <c r="A3586">
        <f>Sheet1!C749</f>
        <v>3006</v>
      </c>
      <c r="B3586">
        <f>Sheet1!E749</f>
        <v>0</v>
      </c>
      <c r="C3586" t="s">
        <v>22</v>
      </c>
    </row>
    <row r="3587" spans="1:3" x14ac:dyDescent="0.25">
      <c r="A3587">
        <f>Sheet1!C750</f>
        <v>3008</v>
      </c>
      <c r="B3587">
        <f>Sheet1!E750</f>
        <v>0</v>
      </c>
      <c r="C3587" t="s">
        <v>22</v>
      </c>
    </row>
    <row r="3588" spans="1:3" x14ac:dyDescent="0.25">
      <c r="A3588">
        <f>Sheet1!C751</f>
        <v>3010</v>
      </c>
      <c r="B3588">
        <f>Sheet1!E751</f>
        <v>0</v>
      </c>
      <c r="C3588" t="s">
        <v>22</v>
      </c>
    </row>
    <row r="3589" spans="1:3" x14ac:dyDescent="0.25">
      <c r="A3589">
        <f>Sheet1!C752</f>
        <v>3011</v>
      </c>
      <c r="B3589">
        <f>Sheet1!E752</f>
        <v>2</v>
      </c>
      <c r="C3589" t="s">
        <v>22</v>
      </c>
    </row>
    <row r="3590" spans="1:3" x14ac:dyDescent="0.25">
      <c r="A3590">
        <f>Sheet1!C753</f>
        <v>3012</v>
      </c>
      <c r="B3590">
        <f>Sheet1!E753</f>
        <v>0</v>
      </c>
      <c r="C3590" t="s">
        <v>22</v>
      </c>
    </row>
    <row r="3591" spans="1:3" x14ac:dyDescent="0.25">
      <c r="A3591">
        <f>Sheet1!C754</f>
        <v>3013</v>
      </c>
      <c r="B3591">
        <f>Sheet1!E754</f>
        <v>0</v>
      </c>
      <c r="C3591" t="s">
        <v>22</v>
      </c>
    </row>
    <row r="3592" spans="1:3" x14ac:dyDescent="0.25">
      <c r="A3592">
        <f>Sheet1!C755</f>
        <v>3015</v>
      </c>
      <c r="B3592">
        <f>Sheet1!E755</f>
        <v>0</v>
      </c>
      <c r="C3592" t="s">
        <v>22</v>
      </c>
    </row>
    <row r="3593" spans="1:3" x14ac:dyDescent="0.25">
      <c r="A3593">
        <f>Sheet1!C756</f>
        <v>3016</v>
      </c>
      <c r="B3593">
        <f>Sheet1!E756</f>
        <v>0</v>
      </c>
      <c r="C3593" t="s">
        <v>22</v>
      </c>
    </row>
    <row r="3594" spans="1:3" x14ac:dyDescent="0.25">
      <c r="A3594">
        <f>Sheet1!C757</f>
        <v>3018</v>
      </c>
      <c r="B3594">
        <f>Sheet1!E757</f>
        <v>0</v>
      </c>
      <c r="C3594" t="s">
        <v>22</v>
      </c>
    </row>
    <row r="3595" spans="1:3" x14ac:dyDescent="0.25">
      <c r="A3595">
        <f>Sheet1!C758</f>
        <v>3019</v>
      </c>
      <c r="B3595">
        <f>Sheet1!E758</f>
        <v>0</v>
      </c>
      <c r="C3595" t="s">
        <v>22</v>
      </c>
    </row>
    <row r="3596" spans="1:3" x14ac:dyDescent="0.25">
      <c r="A3596">
        <f>Sheet1!C759</f>
        <v>3020</v>
      </c>
      <c r="B3596">
        <f>Sheet1!E759</f>
        <v>0</v>
      </c>
      <c r="C3596" t="s">
        <v>22</v>
      </c>
    </row>
    <row r="3597" spans="1:3" x14ac:dyDescent="0.25">
      <c r="A3597">
        <f>Sheet1!C760</f>
        <v>3021</v>
      </c>
      <c r="B3597">
        <f>Sheet1!E760</f>
        <v>0</v>
      </c>
      <c r="C3597" t="s">
        <v>22</v>
      </c>
    </row>
    <row r="3598" spans="1:3" x14ac:dyDescent="0.25">
      <c r="A3598">
        <f>Sheet1!C761</f>
        <v>3022</v>
      </c>
      <c r="B3598">
        <f>Sheet1!E761</f>
        <v>0</v>
      </c>
      <c r="C3598" t="s">
        <v>22</v>
      </c>
    </row>
    <row r="3599" spans="1:3" x14ac:dyDescent="0.25">
      <c r="A3599">
        <f>Sheet1!C762</f>
        <v>3023</v>
      </c>
      <c r="B3599">
        <f>Sheet1!E762</f>
        <v>2</v>
      </c>
      <c r="C3599" t="s">
        <v>22</v>
      </c>
    </row>
    <row r="3600" spans="1:3" x14ac:dyDescent="0.25">
      <c r="A3600">
        <f>Sheet1!C763</f>
        <v>3024</v>
      </c>
      <c r="B3600">
        <f>Sheet1!E763</f>
        <v>0</v>
      </c>
      <c r="C3600" t="s">
        <v>22</v>
      </c>
    </row>
    <row r="3601" spans="1:3" x14ac:dyDescent="0.25">
      <c r="A3601">
        <f>Sheet1!C764</f>
        <v>3025</v>
      </c>
      <c r="B3601">
        <f>Sheet1!E764</f>
        <v>1</v>
      </c>
      <c r="C3601" t="s">
        <v>22</v>
      </c>
    </row>
    <row r="3602" spans="1:3" x14ac:dyDescent="0.25">
      <c r="A3602">
        <f>Sheet1!C765</f>
        <v>3026</v>
      </c>
      <c r="B3602">
        <f>Sheet1!E765</f>
        <v>0</v>
      </c>
      <c r="C3602" t="s">
        <v>22</v>
      </c>
    </row>
    <row r="3603" spans="1:3" x14ac:dyDescent="0.25">
      <c r="A3603">
        <f>Sheet1!C766</f>
        <v>3027</v>
      </c>
      <c r="B3603">
        <f>Sheet1!E766</f>
        <v>0</v>
      </c>
      <c r="C3603" t="s">
        <v>22</v>
      </c>
    </row>
    <row r="3604" spans="1:3" x14ac:dyDescent="0.25">
      <c r="A3604">
        <f>Sheet1!C767</f>
        <v>3028</v>
      </c>
      <c r="B3604">
        <f>Sheet1!E767</f>
        <v>0</v>
      </c>
      <c r="C3604" t="s">
        <v>22</v>
      </c>
    </row>
    <row r="3605" spans="1:3" x14ac:dyDescent="0.25">
      <c r="A3605">
        <f>Sheet1!C768</f>
        <v>3029</v>
      </c>
      <c r="B3605">
        <f>Sheet1!E768</f>
        <v>0</v>
      </c>
      <c r="C3605" t="s">
        <v>22</v>
      </c>
    </row>
    <row r="3606" spans="1:3" x14ac:dyDescent="0.25">
      <c r="A3606">
        <f>Sheet1!C769</f>
        <v>3030</v>
      </c>
      <c r="B3606">
        <f>Sheet1!E769</f>
        <v>2</v>
      </c>
      <c r="C3606" t="s">
        <v>22</v>
      </c>
    </row>
    <row r="3607" spans="1:3" x14ac:dyDescent="0.25">
      <c r="A3607">
        <f>Sheet1!C770</f>
        <v>3031</v>
      </c>
      <c r="B3607">
        <f>Sheet1!E770</f>
        <v>0</v>
      </c>
      <c r="C3607" t="s">
        <v>22</v>
      </c>
    </row>
    <row r="3608" spans="1:3" x14ac:dyDescent="0.25">
      <c r="A3608">
        <f>Sheet1!C771</f>
        <v>3032</v>
      </c>
      <c r="B3608">
        <f>Sheet1!E771</f>
        <v>0</v>
      </c>
      <c r="C3608" t="s">
        <v>22</v>
      </c>
    </row>
    <row r="3609" spans="1:3" x14ac:dyDescent="0.25">
      <c r="A3609">
        <f>Sheet1!C772</f>
        <v>3033</v>
      </c>
      <c r="B3609">
        <f>Sheet1!E772</f>
        <v>0</v>
      </c>
      <c r="C3609" t="s">
        <v>22</v>
      </c>
    </row>
    <row r="3610" spans="1:3" x14ac:dyDescent="0.25">
      <c r="A3610">
        <f>Sheet1!C773</f>
        <v>3034</v>
      </c>
      <c r="B3610">
        <f>Sheet1!E773</f>
        <v>0</v>
      </c>
      <c r="C3610" t="s">
        <v>22</v>
      </c>
    </row>
    <row r="3611" spans="1:3" x14ac:dyDescent="0.25">
      <c r="A3611">
        <f>Sheet1!C774</f>
        <v>3036</v>
      </c>
      <c r="B3611">
        <f>Sheet1!E774</f>
        <v>0</v>
      </c>
      <c r="C3611" t="s">
        <v>22</v>
      </c>
    </row>
    <row r="3612" spans="1:3" x14ac:dyDescent="0.25">
      <c r="A3612">
        <f>Sheet1!C775</f>
        <v>3037</v>
      </c>
      <c r="B3612">
        <f>Sheet1!E775</f>
        <v>1</v>
      </c>
      <c r="C3612" t="s">
        <v>22</v>
      </c>
    </row>
    <row r="3613" spans="1:3" x14ac:dyDescent="0.25">
      <c r="A3613">
        <f>Sheet1!C776</f>
        <v>3038</v>
      </c>
      <c r="B3613">
        <f>Sheet1!E776</f>
        <v>0</v>
      </c>
      <c r="C3613" t="s">
        <v>22</v>
      </c>
    </row>
    <row r="3614" spans="1:3" x14ac:dyDescent="0.25">
      <c r="A3614">
        <f>Sheet1!C777</f>
        <v>3039</v>
      </c>
      <c r="B3614">
        <f>Sheet1!E777</f>
        <v>0</v>
      </c>
      <c r="C3614" t="s">
        <v>22</v>
      </c>
    </row>
    <row r="3615" spans="1:3" x14ac:dyDescent="0.25">
      <c r="A3615">
        <f>Sheet1!C778</f>
        <v>3040</v>
      </c>
      <c r="B3615">
        <f>Sheet1!E778</f>
        <v>1</v>
      </c>
      <c r="C3615" t="s">
        <v>22</v>
      </c>
    </row>
    <row r="3616" spans="1:3" x14ac:dyDescent="0.25">
      <c r="A3616">
        <f>Sheet1!C779</f>
        <v>3041</v>
      </c>
      <c r="B3616">
        <f>Sheet1!E779</f>
        <v>0</v>
      </c>
      <c r="C3616" t="s">
        <v>22</v>
      </c>
    </row>
    <row r="3617" spans="1:3" x14ac:dyDescent="0.25">
      <c r="A3617">
        <f>Sheet1!C780</f>
        <v>3042</v>
      </c>
      <c r="B3617">
        <f>Sheet1!E780</f>
        <v>1</v>
      </c>
      <c r="C3617" t="s">
        <v>22</v>
      </c>
    </row>
    <row r="3618" spans="1:3" x14ac:dyDescent="0.25">
      <c r="A3618">
        <f>Sheet1!C781</f>
        <v>3043</v>
      </c>
      <c r="B3618">
        <f>Sheet1!E781</f>
        <v>0</v>
      </c>
      <c r="C3618" t="s">
        <v>22</v>
      </c>
    </row>
    <row r="3619" spans="1:3" x14ac:dyDescent="0.25">
      <c r="A3619">
        <f>Sheet1!C782</f>
        <v>3044</v>
      </c>
      <c r="B3619">
        <f>Sheet1!E782</f>
        <v>0</v>
      </c>
      <c r="C3619" t="s">
        <v>22</v>
      </c>
    </row>
    <row r="3620" spans="1:3" x14ac:dyDescent="0.25">
      <c r="A3620">
        <f>Sheet1!C783</f>
        <v>3045</v>
      </c>
      <c r="B3620">
        <f>Sheet1!E783</f>
        <v>0</v>
      </c>
      <c r="C3620" t="s">
        <v>22</v>
      </c>
    </row>
    <row r="3621" spans="1:3" x14ac:dyDescent="0.25">
      <c r="A3621">
        <f>Sheet1!C784</f>
        <v>3046</v>
      </c>
      <c r="B3621">
        <f>Sheet1!E784</f>
        <v>0</v>
      </c>
      <c r="C3621" t="s">
        <v>22</v>
      </c>
    </row>
    <row r="3622" spans="1:3" x14ac:dyDescent="0.25">
      <c r="A3622">
        <f>Sheet1!C785</f>
        <v>3047</v>
      </c>
      <c r="B3622">
        <f>Sheet1!E785</f>
        <v>0</v>
      </c>
      <c r="C3622" t="s">
        <v>22</v>
      </c>
    </row>
    <row r="3623" spans="1:3" x14ac:dyDescent="0.25">
      <c r="A3623">
        <f>Sheet1!C786</f>
        <v>3048</v>
      </c>
      <c r="B3623">
        <f>Sheet1!E786</f>
        <v>0</v>
      </c>
      <c r="C3623" t="s">
        <v>22</v>
      </c>
    </row>
    <row r="3624" spans="1:3" x14ac:dyDescent="0.25">
      <c r="A3624">
        <f>Sheet1!C787</f>
        <v>3049</v>
      </c>
      <c r="B3624">
        <f>Sheet1!E787</f>
        <v>1</v>
      </c>
      <c r="C3624" t="s">
        <v>22</v>
      </c>
    </row>
    <row r="3625" spans="1:3" x14ac:dyDescent="0.25">
      <c r="A3625">
        <f>Sheet1!C788</f>
        <v>3050</v>
      </c>
      <c r="B3625">
        <f>Sheet1!E788</f>
        <v>0</v>
      </c>
      <c r="C3625" t="s">
        <v>22</v>
      </c>
    </row>
    <row r="3626" spans="1:3" x14ac:dyDescent="0.25">
      <c r="A3626">
        <f>Sheet1!C789</f>
        <v>3051</v>
      </c>
      <c r="B3626">
        <f>Sheet1!E789</f>
        <v>0</v>
      </c>
      <c r="C3626" t="s">
        <v>22</v>
      </c>
    </row>
    <row r="3627" spans="1:3" x14ac:dyDescent="0.25">
      <c r="A3627">
        <f>Sheet1!C790</f>
        <v>3052</v>
      </c>
      <c r="B3627">
        <f>Sheet1!E790</f>
        <v>0</v>
      </c>
      <c r="C3627" t="s">
        <v>22</v>
      </c>
    </row>
    <row r="3628" spans="1:3" x14ac:dyDescent="0.25">
      <c r="A3628">
        <f>Sheet1!C791</f>
        <v>3053</v>
      </c>
      <c r="B3628">
        <f>Sheet1!E791</f>
        <v>0</v>
      </c>
      <c r="C3628" t="s">
        <v>22</v>
      </c>
    </row>
    <row r="3629" spans="1:3" x14ac:dyDescent="0.25">
      <c r="A3629">
        <f>Sheet1!C792</f>
        <v>3054</v>
      </c>
      <c r="B3629">
        <f>Sheet1!E792</f>
        <v>0</v>
      </c>
      <c r="C3629" t="s">
        <v>22</v>
      </c>
    </row>
    <row r="3630" spans="1:3" x14ac:dyDescent="0.25">
      <c r="A3630">
        <f>Sheet1!C793</f>
        <v>3055</v>
      </c>
      <c r="B3630">
        <f>Sheet1!E793</f>
        <v>0</v>
      </c>
      <c r="C3630" t="s">
        <v>22</v>
      </c>
    </row>
    <row r="3631" spans="1:3" x14ac:dyDescent="0.25">
      <c r="A3631">
        <f>Sheet1!C794</f>
        <v>3056</v>
      </c>
      <c r="B3631">
        <f>Sheet1!E794</f>
        <v>0</v>
      </c>
      <c r="C3631" t="s">
        <v>22</v>
      </c>
    </row>
    <row r="3632" spans="1:3" x14ac:dyDescent="0.25">
      <c r="A3632">
        <f>Sheet1!C795</f>
        <v>3057</v>
      </c>
      <c r="B3632">
        <f>Sheet1!E795</f>
        <v>0</v>
      </c>
      <c r="C3632" t="s">
        <v>22</v>
      </c>
    </row>
    <row r="3633" spans="1:3" x14ac:dyDescent="0.25">
      <c r="A3633">
        <f>Sheet1!C796</f>
        <v>3058</v>
      </c>
      <c r="B3633">
        <f>Sheet1!E796</f>
        <v>1</v>
      </c>
      <c r="C3633" t="s">
        <v>22</v>
      </c>
    </row>
    <row r="3634" spans="1:3" x14ac:dyDescent="0.25">
      <c r="A3634">
        <f>Sheet1!C797</f>
        <v>3059</v>
      </c>
      <c r="B3634">
        <f>Sheet1!E797</f>
        <v>1</v>
      </c>
      <c r="C3634" t="s">
        <v>22</v>
      </c>
    </row>
    <row r="3635" spans="1:3" x14ac:dyDescent="0.25">
      <c r="A3635">
        <f>Sheet1!C798</f>
        <v>3060</v>
      </c>
      <c r="B3635">
        <f>Sheet1!E798</f>
        <v>0</v>
      </c>
      <c r="C3635" t="s">
        <v>22</v>
      </c>
    </row>
    <row r="3636" spans="1:3" x14ac:dyDescent="0.25">
      <c r="A3636">
        <f>Sheet1!C799</f>
        <v>3061</v>
      </c>
      <c r="B3636">
        <f>Sheet1!E799</f>
        <v>0</v>
      </c>
      <c r="C3636" t="s">
        <v>22</v>
      </c>
    </row>
    <row r="3637" spans="1:3" x14ac:dyDescent="0.25">
      <c r="A3637">
        <f>Sheet1!C800</f>
        <v>3062</v>
      </c>
      <c r="B3637">
        <f>Sheet1!E800</f>
        <v>0</v>
      </c>
      <c r="C3637" t="s">
        <v>22</v>
      </c>
    </row>
    <row r="3638" spans="1:3" x14ac:dyDescent="0.25">
      <c r="A3638">
        <f>Sheet1!C801</f>
        <v>3063</v>
      </c>
      <c r="B3638">
        <f>Sheet1!E801</f>
        <v>0</v>
      </c>
      <c r="C3638" t="s">
        <v>22</v>
      </c>
    </row>
    <row r="3639" spans="1:3" x14ac:dyDescent="0.25">
      <c r="A3639">
        <f>Sheet1!C802</f>
        <v>3064</v>
      </c>
      <c r="B3639">
        <f>Sheet1!E802</f>
        <v>1</v>
      </c>
      <c r="C3639" t="s">
        <v>22</v>
      </c>
    </row>
    <row r="3640" spans="1:3" x14ac:dyDescent="0.25">
      <c r="A3640">
        <f>Sheet1!C803</f>
        <v>3065</v>
      </c>
      <c r="B3640">
        <f>Sheet1!E803</f>
        <v>0</v>
      </c>
      <c r="C3640" t="s">
        <v>22</v>
      </c>
    </row>
    <row r="3641" spans="1:3" x14ac:dyDescent="0.25">
      <c r="A3641">
        <f>Sheet1!C804</f>
        <v>3066</v>
      </c>
      <c r="B3641">
        <f>Sheet1!E804</f>
        <v>0</v>
      </c>
      <c r="C3641" t="s">
        <v>22</v>
      </c>
    </row>
    <row r="3642" spans="1:3" x14ac:dyDescent="0.25">
      <c r="A3642">
        <f>Sheet1!C805</f>
        <v>3067</v>
      </c>
      <c r="B3642">
        <f>Sheet1!E805</f>
        <v>0</v>
      </c>
      <c r="C3642" t="s">
        <v>22</v>
      </c>
    </row>
    <row r="3643" spans="1:3" x14ac:dyDescent="0.25">
      <c r="A3643">
        <f>Sheet1!C806</f>
        <v>3068</v>
      </c>
      <c r="B3643">
        <f>Sheet1!E806</f>
        <v>0</v>
      </c>
      <c r="C3643" t="s">
        <v>22</v>
      </c>
    </row>
    <row r="3644" spans="1:3" x14ac:dyDescent="0.25">
      <c r="A3644">
        <f>Sheet1!C807</f>
        <v>3070</v>
      </c>
      <c r="B3644">
        <f>Sheet1!E807</f>
        <v>0</v>
      </c>
      <c r="C3644" t="s">
        <v>22</v>
      </c>
    </row>
    <row r="3645" spans="1:3" x14ac:dyDescent="0.25">
      <c r="A3645">
        <f>Sheet1!C808</f>
        <v>3071</v>
      </c>
      <c r="B3645">
        <f>Sheet1!E808</f>
        <v>0</v>
      </c>
      <c r="C3645" t="s">
        <v>22</v>
      </c>
    </row>
    <row r="3646" spans="1:3" x14ac:dyDescent="0.25">
      <c r="A3646">
        <f>Sheet1!C809</f>
        <v>3072</v>
      </c>
      <c r="B3646">
        <f>Sheet1!E809</f>
        <v>1</v>
      </c>
      <c r="C3646" t="s">
        <v>22</v>
      </c>
    </row>
    <row r="3647" spans="1:3" x14ac:dyDescent="0.25">
      <c r="A3647">
        <f>Sheet1!C810</f>
        <v>3073</v>
      </c>
      <c r="B3647">
        <f>Sheet1!E810</f>
        <v>1</v>
      </c>
      <c r="C3647" t="s">
        <v>22</v>
      </c>
    </row>
    <row r="3648" spans="1:3" x14ac:dyDescent="0.25">
      <c r="A3648">
        <f>Sheet1!C811</f>
        <v>3074</v>
      </c>
      <c r="B3648">
        <f>Sheet1!E811</f>
        <v>4</v>
      </c>
      <c r="C3648" t="s">
        <v>22</v>
      </c>
    </row>
    <row r="3649" spans="1:3" x14ac:dyDescent="0.25">
      <c r="A3649">
        <f>Sheet1!C812</f>
        <v>3075</v>
      </c>
      <c r="B3649">
        <f>Sheet1!E812</f>
        <v>1</v>
      </c>
      <c r="C3649" t="s">
        <v>22</v>
      </c>
    </row>
    <row r="3650" spans="1:3" x14ac:dyDescent="0.25">
      <c r="A3650">
        <f>Sheet1!C813</f>
        <v>3076</v>
      </c>
      <c r="B3650">
        <f>Sheet1!E813</f>
        <v>0</v>
      </c>
      <c r="C3650" t="s">
        <v>22</v>
      </c>
    </row>
    <row r="3651" spans="1:3" x14ac:dyDescent="0.25">
      <c r="A3651">
        <f>Sheet1!C814</f>
        <v>3078</v>
      </c>
      <c r="B3651">
        <f>Sheet1!E814</f>
        <v>0</v>
      </c>
      <c r="C3651" t="s">
        <v>22</v>
      </c>
    </row>
    <row r="3652" spans="1:3" x14ac:dyDescent="0.25">
      <c r="A3652">
        <f>Sheet1!C815</f>
        <v>3079</v>
      </c>
      <c r="B3652">
        <f>Sheet1!E815</f>
        <v>0</v>
      </c>
      <c r="C3652" t="s">
        <v>22</v>
      </c>
    </row>
    <row r="3653" spans="1:3" x14ac:dyDescent="0.25">
      <c r="A3653">
        <f>Sheet1!C816</f>
        <v>3081</v>
      </c>
      <c r="B3653">
        <f>Sheet1!E816</f>
        <v>0</v>
      </c>
      <c r="C3653" t="s">
        <v>22</v>
      </c>
    </row>
    <row r="3654" spans="1:3" x14ac:dyDescent="0.25">
      <c r="A3654">
        <f>Sheet1!C817</f>
        <v>3082</v>
      </c>
      <c r="B3654">
        <f>Sheet1!E817</f>
        <v>0</v>
      </c>
      <c r="C3654" t="s">
        <v>22</v>
      </c>
    </row>
    <row r="3655" spans="1:3" x14ac:dyDescent="0.25">
      <c r="A3655">
        <f>Sheet1!C818</f>
        <v>3083</v>
      </c>
      <c r="B3655">
        <f>Sheet1!E818</f>
        <v>1</v>
      </c>
      <c r="C3655" t="s">
        <v>22</v>
      </c>
    </row>
    <row r="3656" spans="1:3" x14ac:dyDescent="0.25">
      <c r="A3656">
        <f>Sheet1!C819</f>
        <v>3084</v>
      </c>
      <c r="B3656">
        <f>Sheet1!E819</f>
        <v>1</v>
      </c>
      <c r="C3656" t="s">
        <v>22</v>
      </c>
    </row>
    <row r="3657" spans="1:3" x14ac:dyDescent="0.25">
      <c r="A3657">
        <f>Sheet1!C820</f>
        <v>3085</v>
      </c>
      <c r="B3657">
        <f>Sheet1!E820</f>
        <v>1</v>
      </c>
      <c r="C3657" t="s">
        <v>22</v>
      </c>
    </row>
    <row r="3658" spans="1:3" x14ac:dyDescent="0.25">
      <c r="A3658">
        <f>Sheet1!C821</f>
        <v>3086</v>
      </c>
      <c r="B3658">
        <f>Sheet1!E821</f>
        <v>0</v>
      </c>
      <c r="C3658" t="s">
        <v>22</v>
      </c>
    </row>
    <row r="3659" spans="1:3" x14ac:dyDescent="0.25">
      <c r="A3659">
        <f>Sheet1!C822</f>
        <v>3087</v>
      </c>
      <c r="B3659">
        <f>Sheet1!E822</f>
        <v>0</v>
      </c>
      <c r="C3659" t="s">
        <v>22</v>
      </c>
    </row>
    <row r="3660" spans="1:3" x14ac:dyDescent="0.25">
      <c r="A3660">
        <f>Sheet1!C823</f>
        <v>3088</v>
      </c>
      <c r="B3660">
        <f>Sheet1!E823</f>
        <v>1</v>
      </c>
      <c r="C3660" t="s">
        <v>22</v>
      </c>
    </row>
    <row r="3661" spans="1:3" x14ac:dyDescent="0.25">
      <c r="A3661">
        <f>Sheet1!C824</f>
        <v>3089</v>
      </c>
      <c r="B3661">
        <f>Sheet1!E824</f>
        <v>0</v>
      </c>
      <c r="C3661" t="s">
        <v>22</v>
      </c>
    </row>
    <row r="3662" spans="1:3" x14ac:dyDescent="0.25">
      <c r="A3662">
        <f>Sheet1!C825</f>
        <v>3090</v>
      </c>
      <c r="B3662">
        <f>Sheet1!E825</f>
        <v>0</v>
      </c>
      <c r="C3662" t="s">
        <v>22</v>
      </c>
    </row>
    <row r="3663" spans="1:3" x14ac:dyDescent="0.25">
      <c r="A3663">
        <f>Sheet1!C826</f>
        <v>3091</v>
      </c>
      <c r="B3663">
        <f>Sheet1!E826</f>
        <v>0</v>
      </c>
      <c r="C3663" t="s">
        <v>22</v>
      </c>
    </row>
    <row r="3664" spans="1:3" x14ac:dyDescent="0.25">
      <c r="A3664">
        <f>Sheet1!C827</f>
        <v>3093</v>
      </c>
      <c r="B3664">
        <f>Sheet1!E827</f>
        <v>0</v>
      </c>
      <c r="C3664" t="s">
        <v>22</v>
      </c>
    </row>
    <row r="3665" spans="1:3" x14ac:dyDescent="0.25">
      <c r="A3665">
        <f>Sheet1!C828</f>
        <v>3094</v>
      </c>
      <c r="B3665">
        <f>Sheet1!E828</f>
        <v>0</v>
      </c>
      <c r="C3665" t="s">
        <v>22</v>
      </c>
    </row>
    <row r="3666" spans="1:3" x14ac:dyDescent="0.25">
      <c r="A3666">
        <f>Sheet1!C829</f>
        <v>3095</v>
      </c>
      <c r="B3666">
        <f>Sheet1!E829</f>
        <v>1</v>
      </c>
      <c r="C3666" t="s">
        <v>22</v>
      </c>
    </row>
    <row r="3667" spans="1:3" x14ac:dyDescent="0.25">
      <c r="A3667">
        <f>Sheet1!C830</f>
        <v>3096</v>
      </c>
      <c r="B3667">
        <f>Sheet1!E830</f>
        <v>0</v>
      </c>
      <c r="C3667" t="s">
        <v>22</v>
      </c>
    </row>
    <row r="3668" spans="1:3" x14ac:dyDescent="0.25">
      <c r="A3668">
        <f>Sheet1!C831</f>
        <v>3097</v>
      </c>
      <c r="B3668">
        <f>Sheet1!E831</f>
        <v>0</v>
      </c>
      <c r="C3668" t="s">
        <v>22</v>
      </c>
    </row>
    <row r="3669" spans="1:3" x14ac:dyDescent="0.25">
      <c r="A3669">
        <f>Sheet1!C832</f>
        <v>3099</v>
      </c>
      <c r="B3669">
        <f>Sheet1!E832</f>
        <v>0</v>
      </c>
      <c r="C3669" t="s">
        <v>22</v>
      </c>
    </row>
    <row r="3670" spans="1:3" x14ac:dyDescent="0.25">
      <c r="A3670">
        <f>Sheet1!C833</f>
        <v>3101</v>
      </c>
      <c r="B3670">
        <f>Sheet1!E833</f>
        <v>0</v>
      </c>
      <c r="C3670" t="s">
        <v>22</v>
      </c>
    </row>
    <row r="3671" spans="1:3" x14ac:dyDescent="0.25">
      <c r="A3671">
        <f>Sheet1!C834</f>
        <v>3102</v>
      </c>
      <c r="B3671">
        <f>Sheet1!E834</f>
        <v>0</v>
      </c>
      <c r="C3671" t="s">
        <v>22</v>
      </c>
    </row>
    <row r="3672" spans="1:3" x14ac:dyDescent="0.25">
      <c r="A3672">
        <f>Sheet1!C835</f>
        <v>3103</v>
      </c>
      <c r="B3672">
        <f>Sheet1!E835</f>
        <v>0</v>
      </c>
      <c r="C3672" t="s">
        <v>22</v>
      </c>
    </row>
    <row r="3673" spans="1:3" x14ac:dyDescent="0.25">
      <c r="A3673">
        <f>Sheet1!C836</f>
        <v>3104</v>
      </c>
      <c r="B3673">
        <f>Sheet1!E836</f>
        <v>0</v>
      </c>
      <c r="C3673" t="s">
        <v>22</v>
      </c>
    </row>
    <row r="3674" spans="1:3" x14ac:dyDescent="0.25">
      <c r="A3674">
        <f>Sheet1!C837</f>
        <v>3105</v>
      </c>
      <c r="B3674">
        <f>Sheet1!E837</f>
        <v>0</v>
      </c>
      <c r="C3674" t="s">
        <v>22</v>
      </c>
    </row>
    <row r="3675" spans="1:3" x14ac:dyDescent="0.25">
      <c r="A3675">
        <f>Sheet1!C838</f>
        <v>3106</v>
      </c>
      <c r="B3675">
        <f>Sheet1!E838</f>
        <v>0</v>
      </c>
      <c r="C3675" t="s">
        <v>22</v>
      </c>
    </row>
    <row r="3676" spans="1:3" x14ac:dyDescent="0.25">
      <c r="A3676">
        <f>Sheet1!C839</f>
        <v>3107</v>
      </c>
      <c r="B3676">
        <f>Sheet1!E839</f>
        <v>0</v>
      </c>
      <c r="C3676" t="s">
        <v>22</v>
      </c>
    </row>
    <row r="3677" spans="1:3" x14ac:dyDescent="0.25">
      <c r="A3677">
        <f>Sheet1!C840</f>
        <v>3108</v>
      </c>
      <c r="B3677">
        <f>Sheet1!E840</f>
        <v>0</v>
      </c>
      <c r="C3677" t="s">
        <v>22</v>
      </c>
    </row>
    <row r="3678" spans="1:3" x14ac:dyDescent="0.25">
      <c r="A3678">
        <f>Sheet1!C841</f>
        <v>3109</v>
      </c>
      <c r="B3678">
        <f>Sheet1!E841</f>
        <v>1</v>
      </c>
      <c r="C3678" t="s">
        <v>22</v>
      </c>
    </row>
    <row r="3679" spans="1:3" x14ac:dyDescent="0.25">
      <c r="A3679">
        <f>Sheet1!C842</f>
        <v>3111</v>
      </c>
      <c r="B3679">
        <f>Sheet1!E842</f>
        <v>0</v>
      </c>
      <c r="C3679" t="s">
        <v>22</v>
      </c>
    </row>
    <row r="3680" spans="1:3" x14ac:dyDescent="0.25">
      <c r="A3680">
        <f>Sheet1!C843</f>
        <v>3113</v>
      </c>
      <c r="B3680">
        <f>Sheet1!E843</f>
        <v>0</v>
      </c>
      <c r="C3680" t="s">
        <v>22</v>
      </c>
    </row>
    <row r="3681" spans="1:3" x14ac:dyDescent="0.25">
      <c r="A3681">
        <f>Sheet1!C844</f>
        <v>3114</v>
      </c>
      <c r="B3681">
        <f>Sheet1!E844</f>
        <v>0</v>
      </c>
      <c r="C3681" t="s">
        <v>22</v>
      </c>
    </row>
    <row r="3682" spans="1:3" x14ac:dyDescent="0.25">
      <c r="A3682">
        <f>Sheet1!C845</f>
        <v>3115</v>
      </c>
      <c r="B3682">
        <f>Sheet1!E845</f>
        <v>0</v>
      </c>
      <c r="C3682" t="s">
        <v>22</v>
      </c>
    </row>
    <row r="3683" spans="1:3" x14ac:dyDescent="0.25">
      <c r="A3683">
        <f>Sheet1!C846</f>
        <v>3116</v>
      </c>
      <c r="B3683">
        <f>Sheet1!E846</f>
        <v>0</v>
      </c>
      <c r="C3683" t="s">
        <v>22</v>
      </c>
    </row>
    <row r="3684" spans="1:3" x14ac:dyDescent="0.25">
      <c r="A3684">
        <f>Sheet1!C847</f>
        <v>3121</v>
      </c>
      <c r="B3684">
        <f>Sheet1!E847</f>
        <v>0</v>
      </c>
      <c r="C3684" t="s">
        <v>22</v>
      </c>
    </row>
    <row r="3685" spans="1:3" x14ac:dyDescent="0.25">
      <c r="A3685">
        <f>Sheet1!C848</f>
        <v>3122</v>
      </c>
      <c r="B3685">
        <f>Sheet1!E848</f>
        <v>0</v>
      </c>
      <c r="C3685" t="s">
        <v>22</v>
      </c>
    </row>
    <row r="3686" spans="1:3" x14ac:dyDescent="0.25">
      <c r="A3686">
        <f>Sheet1!C849</f>
        <v>3123</v>
      </c>
      <c r="B3686">
        <f>Sheet1!E849</f>
        <v>0</v>
      </c>
      <c r="C3686" t="s">
        <v>22</v>
      </c>
    </row>
    <row r="3687" spans="1:3" x14ac:dyDescent="0.25">
      <c r="A3687">
        <f>Sheet1!C850</f>
        <v>3124</v>
      </c>
      <c r="B3687">
        <f>Sheet1!E850</f>
        <v>0</v>
      </c>
      <c r="C3687" t="s">
        <v>22</v>
      </c>
    </row>
    <row r="3688" spans="1:3" x14ac:dyDescent="0.25">
      <c r="A3688">
        <f>Sheet1!C851</f>
        <v>3125</v>
      </c>
      <c r="B3688">
        <f>Sheet1!E851</f>
        <v>1</v>
      </c>
      <c r="C3688" t="s">
        <v>22</v>
      </c>
    </row>
    <row r="3689" spans="1:3" x14ac:dyDescent="0.25">
      <c r="A3689">
        <f>Sheet1!C852</f>
        <v>3126</v>
      </c>
      <c r="B3689">
        <f>Sheet1!E852</f>
        <v>0</v>
      </c>
      <c r="C3689" t="s">
        <v>22</v>
      </c>
    </row>
    <row r="3690" spans="1:3" x14ac:dyDescent="0.25">
      <c r="A3690">
        <f>Sheet1!C853</f>
        <v>3127</v>
      </c>
      <c r="B3690">
        <f>Sheet1!E853</f>
        <v>0</v>
      </c>
      <c r="C3690" t="s">
        <v>22</v>
      </c>
    </row>
    <row r="3691" spans="1:3" x14ac:dyDescent="0.25">
      <c r="A3691">
        <f>Sheet1!C854</f>
        <v>3128</v>
      </c>
      <c r="B3691">
        <f>Sheet1!E854</f>
        <v>1</v>
      </c>
      <c r="C3691" t="s">
        <v>22</v>
      </c>
    </row>
    <row r="3692" spans="1:3" x14ac:dyDescent="0.25">
      <c r="A3692">
        <f>Sheet1!C855</f>
        <v>3129</v>
      </c>
      <c r="B3692">
        <f>Sheet1!E855</f>
        <v>1</v>
      </c>
      <c r="C3692" t="s">
        <v>22</v>
      </c>
    </row>
    <row r="3693" spans="1:3" x14ac:dyDescent="0.25">
      <c r="A3693">
        <f>Sheet1!C856</f>
        <v>3130</v>
      </c>
      <c r="B3693">
        <f>Sheet1!E856</f>
        <v>6</v>
      </c>
      <c r="C3693" t="s">
        <v>22</v>
      </c>
    </row>
    <row r="3694" spans="1:3" x14ac:dyDescent="0.25">
      <c r="A3694">
        <f>Sheet1!C857</f>
        <v>3131</v>
      </c>
      <c r="B3694">
        <f>Sheet1!E857</f>
        <v>4</v>
      </c>
      <c r="C3694" t="s">
        <v>22</v>
      </c>
    </row>
    <row r="3695" spans="1:3" x14ac:dyDescent="0.25">
      <c r="A3695">
        <f>Sheet1!C858</f>
        <v>3132</v>
      </c>
      <c r="B3695">
        <f>Sheet1!E858</f>
        <v>3</v>
      </c>
      <c r="C3695" t="s">
        <v>22</v>
      </c>
    </row>
    <row r="3696" spans="1:3" x14ac:dyDescent="0.25">
      <c r="A3696">
        <f>Sheet1!C859</f>
        <v>3133</v>
      </c>
      <c r="B3696">
        <f>Sheet1!E859</f>
        <v>1</v>
      </c>
      <c r="C3696" t="s">
        <v>22</v>
      </c>
    </row>
    <row r="3697" spans="1:3" x14ac:dyDescent="0.25">
      <c r="A3697">
        <f>Sheet1!C860</f>
        <v>3134</v>
      </c>
      <c r="B3697">
        <f>Sheet1!E860</f>
        <v>1</v>
      </c>
      <c r="C3697" t="s">
        <v>22</v>
      </c>
    </row>
    <row r="3698" spans="1:3" x14ac:dyDescent="0.25">
      <c r="A3698">
        <f>Sheet1!C861</f>
        <v>3135</v>
      </c>
      <c r="B3698">
        <f>Sheet1!E861</f>
        <v>0</v>
      </c>
      <c r="C3698" t="s">
        <v>22</v>
      </c>
    </row>
    <row r="3699" spans="1:3" x14ac:dyDescent="0.25">
      <c r="A3699">
        <f>Sheet1!C862</f>
        <v>3136</v>
      </c>
      <c r="B3699">
        <f>Sheet1!E862</f>
        <v>1</v>
      </c>
      <c r="C3699" t="s">
        <v>22</v>
      </c>
    </row>
    <row r="3700" spans="1:3" x14ac:dyDescent="0.25">
      <c r="A3700">
        <f>Sheet1!C863</f>
        <v>3137</v>
      </c>
      <c r="B3700">
        <f>Sheet1!E863</f>
        <v>0</v>
      </c>
      <c r="C3700" t="s">
        <v>22</v>
      </c>
    </row>
    <row r="3701" spans="1:3" x14ac:dyDescent="0.25">
      <c r="A3701">
        <f>Sheet1!C864</f>
        <v>3138</v>
      </c>
      <c r="B3701">
        <f>Sheet1!E864</f>
        <v>0</v>
      </c>
      <c r="C3701" t="s">
        <v>22</v>
      </c>
    </row>
    <row r="3702" spans="1:3" x14ac:dyDescent="0.25">
      <c r="A3702">
        <f>Sheet1!C865</f>
        <v>3139</v>
      </c>
      <c r="B3702">
        <f>Sheet1!E865</f>
        <v>0</v>
      </c>
      <c r="C3702" t="s">
        <v>22</v>
      </c>
    </row>
    <row r="3703" spans="1:3" x14ac:dyDescent="0.25">
      <c r="A3703">
        <f>Sheet1!C866</f>
        <v>3140</v>
      </c>
      <c r="B3703">
        <f>Sheet1!E866</f>
        <v>0</v>
      </c>
      <c r="C3703" t="s">
        <v>22</v>
      </c>
    </row>
    <row r="3704" spans="1:3" x14ac:dyDescent="0.25">
      <c r="A3704">
        <f>Sheet1!C867</f>
        <v>3141</v>
      </c>
      <c r="B3704">
        <f>Sheet1!E867</f>
        <v>0</v>
      </c>
      <c r="C3704" t="s">
        <v>22</v>
      </c>
    </row>
    <row r="3705" spans="1:3" x14ac:dyDescent="0.25">
      <c r="A3705">
        <f>Sheet1!C868</f>
        <v>3142</v>
      </c>
      <c r="B3705">
        <f>Sheet1!E868</f>
        <v>0</v>
      </c>
      <c r="C3705" t="s">
        <v>22</v>
      </c>
    </row>
    <row r="3706" spans="1:3" x14ac:dyDescent="0.25">
      <c r="A3706">
        <f>Sheet1!C869</f>
        <v>3143</v>
      </c>
      <c r="B3706">
        <f>Sheet1!E869</f>
        <v>0</v>
      </c>
      <c r="C3706" t="s">
        <v>22</v>
      </c>
    </row>
    <row r="3707" spans="1:3" x14ac:dyDescent="0.25">
      <c r="A3707">
        <f>Sheet1!C870</f>
        <v>3144</v>
      </c>
      <c r="B3707">
        <f>Sheet1!E870</f>
        <v>0</v>
      </c>
      <c r="C3707" t="s">
        <v>22</v>
      </c>
    </row>
    <row r="3708" spans="1:3" x14ac:dyDescent="0.25">
      <c r="A3708">
        <f>Sheet1!C871</f>
        <v>3145</v>
      </c>
      <c r="B3708">
        <f>Sheet1!E871</f>
        <v>1</v>
      </c>
      <c r="C3708" t="s">
        <v>22</v>
      </c>
    </row>
    <row r="3709" spans="1:3" x14ac:dyDescent="0.25">
      <c r="A3709">
        <f>Sheet1!C872</f>
        <v>3146</v>
      </c>
      <c r="B3709">
        <f>Sheet1!E872</f>
        <v>1</v>
      </c>
      <c r="C3709" t="s">
        <v>22</v>
      </c>
    </row>
    <row r="3710" spans="1:3" x14ac:dyDescent="0.25">
      <c r="A3710">
        <f>Sheet1!C873</f>
        <v>3147</v>
      </c>
      <c r="B3710">
        <f>Sheet1!E873</f>
        <v>1</v>
      </c>
      <c r="C3710" t="s">
        <v>22</v>
      </c>
    </row>
    <row r="3711" spans="1:3" x14ac:dyDescent="0.25">
      <c r="A3711">
        <f>Sheet1!C874</f>
        <v>3148</v>
      </c>
      <c r="B3711">
        <f>Sheet1!E874</f>
        <v>0</v>
      </c>
      <c r="C3711" t="s">
        <v>22</v>
      </c>
    </row>
    <row r="3712" spans="1:3" x14ac:dyDescent="0.25">
      <c r="A3712">
        <f>Sheet1!C875</f>
        <v>3149</v>
      </c>
      <c r="B3712">
        <f>Sheet1!E875</f>
        <v>1</v>
      </c>
      <c r="C3712" t="s">
        <v>22</v>
      </c>
    </row>
    <row r="3713" spans="1:3" x14ac:dyDescent="0.25">
      <c r="A3713">
        <f>Sheet1!C876</f>
        <v>3150</v>
      </c>
      <c r="B3713">
        <f>Sheet1!E876</f>
        <v>5</v>
      </c>
      <c r="C3713" t="s">
        <v>22</v>
      </c>
    </row>
    <row r="3714" spans="1:3" x14ac:dyDescent="0.25">
      <c r="A3714">
        <f>Sheet1!C877</f>
        <v>3151</v>
      </c>
      <c r="B3714">
        <f>Sheet1!E877</f>
        <v>0</v>
      </c>
      <c r="C3714" t="s">
        <v>22</v>
      </c>
    </row>
    <row r="3715" spans="1:3" x14ac:dyDescent="0.25">
      <c r="A3715">
        <f>Sheet1!C878</f>
        <v>3152</v>
      </c>
      <c r="B3715">
        <f>Sheet1!E878</f>
        <v>1</v>
      </c>
      <c r="C3715" t="s">
        <v>22</v>
      </c>
    </row>
    <row r="3716" spans="1:3" x14ac:dyDescent="0.25">
      <c r="A3716">
        <f>Sheet1!C879</f>
        <v>3153</v>
      </c>
      <c r="B3716">
        <f>Sheet1!E879</f>
        <v>0</v>
      </c>
      <c r="C3716" t="s">
        <v>22</v>
      </c>
    </row>
    <row r="3717" spans="1:3" x14ac:dyDescent="0.25">
      <c r="A3717">
        <f>Sheet1!C880</f>
        <v>3154</v>
      </c>
      <c r="B3717">
        <f>Sheet1!E880</f>
        <v>0</v>
      </c>
      <c r="C3717" t="s">
        <v>22</v>
      </c>
    </row>
    <row r="3718" spans="1:3" x14ac:dyDescent="0.25">
      <c r="A3718">
        <f>Sheet1!C881</f>
        <v>3155</v>
      </c>
      <c r="B3718">
        <f>Sheet1!E881</f>
        <v>0</v>
      </c>
      <c r="C3718" t="s">
        <v>22</v>
      </c>
    </row>
    <row r="3719" spans="1:3" x14ac:dyDescent="0.25">
      <c r="A3719">
        <f>Sheet1!C882</f>
        <v>3156</v>
      </c>
      <c r="B3719">
        <f>Sheet1!E882</f>
        <v>0</v>
      </c>
      <c r="C3719" t="s">
        <v>22</v>
      </c>
    </row>
    <row r="3720" spans="1:3" x14ac:dyDescent="0.25">
      <c r="A3720">
        <f>Sheet1!C883</f>
        <v>3158</v>
      </c>
      <c r="B3720">
        <f>Sheet1!E883</f>
        <v>0</v>
      </c>
      <c r="C3720" t="s">
        <v>22</v>
      </c>
    </row>
    <row r="3721" spans="1:3" x14ac:dyDescent="0.25">
      <c r="A3721">
        <f>Sheet1!C884</f>
        <v>3159</v>
      </c>
      <c r="B3721">
        <f>Sheet1!E884</f>
        <v>0</v>
      </c>
      <c r="C3721" t="s">
        <v>22</v>
      </c>
    </row>
    <row r="3722" spans="1:3" x14ac:dyDescent="0.25">
      <c r="A3722">
        <f>Sheet1!C885</f>
        <v>3160</v>
      </c>
      <c r="B3722">
        <f>Sheet1!E885</f>
        <v>0</v>
      </c>
      <c r="C3722" t="s">
        <v>22</v>
      </c>
    </row>
    <row r="3723" spans="1:3" x14ac:dyDescent="0.25">
      <c r="A3723">
        <f>Sheet1!C886</f>
        <v>3161</v>
      </c>
      <c r="B3723">
        <f>Sheet1!E886</f>
        <v>0</v>
      </c>
      <c r="C3723" t="s">
        <v>22</v>
      </c>
    </row>
    <row r="3724" spans="1:3" x14ac:dyDescent="0.25">
      <c r="A3724">
        <f>Sheet1!C887</f>
        <v>3162</v>
      </c>
      <c r="B3724">
        <f>Sheet1!E887</f>
        <v>1</v>
      </c>
      <c r="C3724" t="s">
        <v>22</v>
      </c>
    </row>
    <row r="3725" spans="1:3" x14ac:dyDescent="0.25">
      <c r="A3725">
        <f>Sheet1!C888</f>
        <v>3163</v>
      </c>
      <c r="B3725">
        <f>Sheet1!E888</f>
        <v>2</v>
      </c>
      <c r="C3725" t="s">
        <v>22</v>
      </c>
    </row>
    <row r="3726" spans="1:3" x14ac:dyDescent="0.25">
      <c r="A3726">
        <f>Sheet1!C889</f>
        <v>3164</v>
      </c>
      <c r="B3726">
        <f>Sheet1!E889</f>
        <v>0</v>
      </c>
      <c r="C3726" t="s">
        <v>22</v>
      </c>
    </row>
    <row r="3727" spans="1:3" x14ac:dyDescent="0.25">
      <c r="A3727">
        <f>Sheet1!C890</f>
        <v>3165</v>
      </c>
      <c r="B3727">
        <f>Sheet1!E890</f>
        <v>1</v>
      </c>
      <c r="C3727" t="s">
        <v>22</v>
      </c>
    </row>
    <row r="3728" spans="1:3" x14ac:dyDescent="0.25">
      <c r="A3728">
        <f>Sheet1!C891</f>
        <v>3166</v>
      </c>
      <c r="B3728">
        <f>Sheet1!E891</f>
        <v>1</v>
      </c>
      <c r="C3728" t="s">
        <v>22</v>
      </c>
    </row>
    <row r="3729" spans="1:3" x14ac:dyDescent="0.25">
      <c r="A3729">
        <f>Sheet1!C892</f>
        <v>3167</v>
      </c>
      <c r="B3729">
        <f>Sheet1!E892</f>
        <v>0</v>
      </c>
      <c r="C3729" t="s">
        <v>22</v>
      </c>
    </row>
    <row r="3730" spans="1:3" x14ac:dyDescent="0.25">
      <c r="A3730">
        <f>Sheet1!C893</f>
        <v>3168</v>
      </c>
      <c r="B3730">
        <f>Sheet1!E893</f>
        <v>0</v>
      </c>
      <c r="C3730" t="s">
        <v>22</v>
      </c>
    </row>
    <row r="3731" spans="1:3" x14ac:dyDescent="0.25">
      <c r="A3731">
        <f>Sheet1!C894</f>
        <v>3169</v>
      </c>
      <c r="B3731">
        <f>Sheet1!E894</f>
        <v>0</v>
      </c>
      <c r="C3731" t="s">
        <v>22</v>
      </c>
    </row>
    <row r="3732" spans="1:3" x14ac:dyDescent="0.25">
      <c r="A3732">
        <f>Sheet1!C895</f>
        <v>3170</v>
      </c>
      <c r="B3732">
        <f>Sheet1!E895</f>
        <v>1</v>
      </c>
      <c r="C3732" t="s">
        <v>22</v>
      </c>
    </row>
    <row r="3733" spans="1:3" x14ac:dyDescent="0.25">
      <c r="A3733">
        <f>Sheet1!C896</f>
        <v>3171</v>
      </c>
      <c r="B3733">
        <f>Sheet1!E896</f>
        <v>1</v>
      </c>
      <c r="C3733" t="s">
        <v>22</v>
      </c>
    </row>
    <row r="3734" spans="1:3" x14ac:dyDescent="0.25">
      <c r="A3734">
        <f>Sheet1!C897</f>
        <v>3172</v>
      </c>
      <c r="B3734">
        <f>Sheet1!E897</f>
        <v>0</v>
      </c>
      <c r="C3734" t="s">
        <v>22</v>
      </c>
    </row>
    <row r="3735" spans="1:3" x14ac:dyDescent="0.25">
      <c r="A3735">
        <f>Sheet1!C898</f>
        <v>3173</v>
      </c>
      <c r="B3735">
        <f>Sheet1!E898</f>
        <v>4</v>
      </c>
      <c r="C3735" t="s">
        <v>22</v>
      </c>
    </row>
    <row r="3736" spans="1:3" x14ac:dyDescent="0.25">
      <c r="A3736">
        <f>Sheet1!C899</f>
        <v>3174</v>
      </c>
      <c r="B3736">
        <f>Sheet1!E899</f>
        <v>1</v>
      </c>
      <c r="C3736" t="s">
        <v>22</v>
      </c>
    </row>
    <row r="3737" spans="1:3" x14ac:dyDescent="0.25">
      <c r="A3737">
        <f>Sheet1!C900</f>
        <v>3175</v>
      </c>
      <c r="B3737">
        <f>Sheet1!E900</f>
        <v>10</v>
      </c>
      <c r="C3737" t="s">
        <v>22</v>
      </c>
    </row>
    <row r="3738" spans="1:3" x14ac:dyDescent="0.25">
      <c r="A3738">
        <f>Sheet1!C901</f>
        <v>3176</v>
      </c>
      <c r="B3738">
        <f>Sheet1!E901</f>
        <v>0</v>
      </c>
      <c r="C3738" t="s">
        <v>22</v>
      </c>
    </row>
    <row r="3739" spans="1:3" x14ac:dyDescent="0.25">
      <c r="A3739">
        <f>Sheet1!C902</f>
        <v>3177</v>
      </c>
      <c r="B3739">
        <f>Sheet1!E902</f>
        <v>1</v>
      </c>
      <c r="C3739" t="s">
        <v>22</v>
      </c>
    </row>
    <row r="3740" spans="1:3" x14ac:dyDescent="0.25">
      <c r="A3740">
        <f>Sheet1!C903</f>
        <v>3178</v>
      </c>
      <c r="B3740">
        <f>Sheet1!E903</f>
        <v>0</v>
      </c>
      <c r="C3740" t="s">
        <v>22</v>
      </c>
    </row>
    <row r="3741" spans="1:3" x14ac:dyDescent="0.25">
      <c r="A3741">
        <f>Sheet1!C904</f>
        <v>3179</v>
      </c>
      <c r="B3741">
        <f>Sheet1!E904</f>
        <v>0</v>
      </c>
      <c r="C3741" t="s">
        <v>22</v>
      </c>
    </row>
    <row r="3742" spans="1:3" x14ac:dyDescent="0.25">
      <c r="A3742">
        <f>Sheet1!C905</f>
        <v>3180</v>
      </c>
      <c r="B3742">
        <f>Sheet1!E905</f>
        <v>0</v>
      </c>
      <c r="C3742" t="s">
        <v>22</v>
      </c>
    </row>
    <row r="3743" spans="1:3" x14ac:dyDescent="0.25">
      <c r="A3743">
        <f>Sheet1!C906</f>
        <v>3181</v>
      </c>
      <c r="B3743">
        <f>Sheet1!E906</f>
        <v>0</v>
      </c>
      <c r="C3743" t="s">
        <v>22</v>
      </c>
    </row>
    <row r="3744" spans="1:3" x14ac:dyDescent="0.25">
      <c r="A3744">
        <f>Sheet1!C907</f>
        <v>3182</v>
      </c>
      <c r="B3744">
        <f>Sheet1!E907</f>
        <v>0</v>
      </c>
      <c r="C3744" t="s">
        <v>22</v>
      </c>
    </row>
    <row r="3745" spans="1:3" x14ac:dyDescent="0.25">
      <c r="A3745">
        <f>Sheet1!C908</f>
        <v>3183</v>
      </c>
      <c r="B3745">
        <f>Sheet1!E908</f>
        <v>0</v>
      </c>
      <c r="C3745" t="s">
        <v>22</v>
      </c>
    </row>
    <row r="3746" spans="1:3" x14ac:dyDescent="0.25">
      <c r="A3746">
        <f>Sheet1!C909</f>
        <v>3184</v>
      </c>
      <c r="B3746">
        <f>Sheet1!E909</f>
        <v>1</v>
      </c>
      <c r="C3746" t="s">
        <v>22</v>
      </c>
    </row>
    <row r="3747" spans="1:3" x14ac:dyDescent="0.25">
      <c r="A3747">
        <f>Sheet1!C910</f>
        <v>3185</v>
      </c>
      <c r="B3747">
        <f>Sheet1!E910</f>
        <v>1</v>
      </c>
      <c r="C3747" t="s">
        <v>22</v>
      </c>
    </row>
    <row r="3748" spans="1:3" x14ac:dyDescent="0.25">
      <c r="A3748">
        <f>Sheet1!C911</f>
        <v>3186</v>
      </c>
      <c r="B3748">
        <f>Sheet1!E911</f>
        <v>4</v>
      </c>
      <c r="C3748" t="s">
        <v>22</v>
      </c>
    </row>
    <row r="3749" spans="1:3" x14ac:dyDescent="0.25">
      <c r="A3749">
        <f>Sheet1!C912</f>
        <v>3187</v>
      </c>
      <c r="B3749">
        <f>Sheet1!E912</f>
        <v>0</v>
      </c>
      <c r="C3749" t="s">
        <v>22</v>
      </c>
    </row>
    <row r="3750" spans="1:3" x14ac:dyDescent="0.25">
      <c r="A3750">
        <f>Sheet1!C913</f>
        <v>3188</v>
      </c>
      <c r="B3750">
        <f>Sheet1!E913</f>
        <v>1</v>
      </c>
      <c r="C3750" t="s">
        <v>22</v>
      </c>
    </row>
    <row r="3751" spans="1:3" x14ac:dyDescent="0.25">
      <c r="A3751">
        <f>Sheet1!C914</f>
        <v>3189</v>
      </c>
      <c r="B3751">
        <f>Sheet1!E914</f>
        <v>1</v>
      </c>
      <c r="C3751" t="s">
        <v>22</v>
      </c>
    </row>
    <row r="3752" spans="1:3" x14ac:dyDescent="0.25">
      <c r="A3752">
        <f>Sheet1!C915</f>
        <v>3190</v>
      </c>
      <c r="B3752">
        <f>Sheet1!E915</f>
        <v>0</v>
      </c>
      <c r="C3752" t="s">
        <v>22</v>
      </c>
    </row>
    <row r="3753" spans="1:3" x14ac:dyDescent="0.25">
      <c r="A3753">
        <f>Sheet1!C916</f>
        <v>3191</v>
      </c>
      <c r="B3753">
        <f>Sheet1!E916</f>
        <v>0</v>
      </c>
      <c r="C3753" t="s">
        <v>22</v>
      </c>
    </row>
    <row r="3754" spans="1:3" x14ac:dyDescent="0.25">
      <c r="A3754">
        <f>Sheet1!C917</f>
        <v>3192</v>
      </c>
      <c r="B3754">
        <f>Sheet1!E917</f>
        <v>1</v>
      </c>
      <c r="C3754" t="s">
        <v>22</v>
      </c>
    </row>
    <row r="3755" spans="1:3" x14ac:dyDescent="0.25">
      <c r="A3755">
        <f>Sheet1!C918</f>
        <v>3193</v>
      </c>
      <c r="B3755">
        <f>Sheet1!E918</f>
        <v>1</v>
      </c>
      <c r="C3755" t="s">
        <v>22</v>
      </c>
    </row>
    <row r="3756" spans="1:3" x14ac:dyDescent="0.25">
      <c r="A3756">
        <f>Sheet1!C919</f>
        <v>3194</v>
      </c>
      <c r="B3756">
        <f>Sheet1!E919</f>
        <v>0</v>
      </c>
      <c r="C3756" t="s">
        <v>22</v>
      </c>
    </row>
    <row r="3757" spans="1:3" x14ac:dyDescent="0.25">
      <c r="A3757">
        <f>Sheet1!C920</f>
        <v>3195</v>
      </c>
      <c r="B3757">
        <f>Sheet1!E920</f>
        <v>2</v>
      </c>
      <c r="C3757" t="s">
        <v>22</v>
      </c>
    </row>
    <row r="3758" spans="1:3" x14ac:dyDescent="0.25">
      <c r="A3758">
        <f>Sheet1!C921</f>
        <v>3196</v>
      </c>
      <c r="B3758">
        <f>Sheet1!E921</f>
        <v>2</v>
      </c>
      <c r="C3758" t="s">
        <v>22</v>
      </c>
    </row>
    <row r="3759" spans="1:3" x14ac:dyDescent="0.25">
      <c r="A3759">
        <f>Sheet1!C922</f>
        <v>3197</v>
      </c>
      <c r="B3759">
        <f>Sheet1!E922</f>
        <v>2</v>
      </c>
      <c r="C3759" t="s">
        <v>22</v>
      </c>
    </row>
    <row r="3760" spans="1:3" x14ac:dyDescent="0.25">
      <c r="A3760">
        <f>Sheet1!C923</f>
        <v>3198</v>
      </c>
      <c r="B3760">
        <f>Sheet1!E923</f>
        <v>0</v>
      </c>
      <c r="C3760" t="s">
        <v>22</v>
      </c>
    </row>
    <row r="3761" spans="1:3" x14ac:dyDescent="0.25">
      <c r="A3761">
        <f>Sheet1!C924</f>
        <v>3199</v>
      </c>
      <c r="B3761">
        <f>Sheet1!E924</f>
        <v>2</v>
      </c>
      <c r="C3761" t="s">
        <v>22</v>
      </c>
    </row>
    <row r="3762" spans="1:3" x14ac:dyDescent="0.25">
      <c r="A3762">
        <f>Sheet1!C925</f>
        <v>3200</v>
      </c>
      <c r="B3762">
        <f>Sheet1!E925</f>
        <v>0</v>
      </c>
      <c r="C3762" t="s">
        <v>22</v>
      </c>
    </row>
    <row r="3763" spans="1:3" x14ac:dyDescent="0.25">
      <c r="A3763">
        <f>Sheet1!C926</f>
        <v>3201</v>
      </c>
      <c r="B3763">
        <f>Sheet1!E926</f>
        <v>3</v>
      </c>
      <c r="C3763" t="s">
        <v>22</v>
      </c>
    </row>
    <row r="3764" spans="1:3" x14ac:dyDescent="0.25">
      <c r="A3764">
        <f>Sheet1!C927</f>
        <v>3202</v>
      </c>
      <c r="B3764">
        <f>Sheet1!E927</f>
        <v>0</v>
      </c>
      <c r="C3764" t="s">
        <v>22</v>
      </c>
    </row>
    <row r="3765" spans="1:3" x14ac:dyDescent="0.25">
      <c r="A3765">
        <f>Sheet1!C928</f>
        <v>3204</v>
      </c>
      <c r="B3765">
        <f>Sheet1!E928</f>
        <v>1</v>
      </c>
      <c r="C3765" t="s">
        <v>22</v>
      </c>
    </row>
    <row r="3766" spans="1:3" x14ac:dyDescent="0.25">
      <c r="A3766">
        <f>Sheet1!C929</f>
        <v>3205</v>
      </c>
      <c r="B3766">
        <f>Sheet1!E929</f>
        <v>0</v>
      </c>
      <c r="C3766" t="s">
        <v>22</v>
      </c>
    </row>
    <row r="3767" spans="1:3" x14ac:dyDescent="0.25">
      <c r="A3767">
        <f>Sheet1!C930</f>
        <v>3206</v>
      </c>
      <c r="B3767">
        <f>Sheet1!E930</f>
        <v>0</v>
      </c>
      <c r="C3767" t="s">
        <v>22</v>
      </c>
    </row>
    <row r="3768" spans="1:3" x14ac:dyDescent="0.25">
      <c r="A3768">
        <f>Sheet1!C931</f>
        <v>3207</v>
      </c>
      <c r="B3768">
        <f>Sheet1!E931</f>
        <v>0</v>
      </c>
      <c r="C3768" t="s">
        <v>22</v>
      </c>
    </row>
    <row r="3769" spans="1:3" x14ac:dyDescent="0.25">
      <c r="A3769">
        <f>Sheet1!C932</f>
        <v>3211</v>
      </c>
      <c r="B3769">
        <f>Sheet1!E932</f>
        <v>0</v>
      </c>
      <c r="C3769" t="s">
        <v>22</v>
      </c>
    </row>
    <row r="3770" spans="1:3" x14ac:dyDescent="0.25">
      <c r="A3770">
        <f>Sheet1!C933</f>
        <v>3212</v>
      </c>
      <c r="B3770">
        <f>Sheet1!E933</f>
        <v>2</v>
      </c>
      <c r="C3770" t="s">
        <v>22</v>
      </c>
    </row>
    <row r="3771" spans="1:3" x14ac:dyDescent="0.25">
      <c r="A3771">
        <f>Sheet1!C934</f>
        <v>3213</v>
      </c>
      <c r="B3771">
        <f>Sheet1!E934</f>
        <v>0</v>
      </c>
      <c r="C3771" t="s">
        <v>22</v>
      </c>
    </row>
    <row r="3772" spans="1:3" x14ac:dyDescent="0.25">
      <c r="A3772">
        <f>Sheet1!C935</f>
        <v>3214</v>
      </c>
      <c r="B3772">
        <f>Sheet1!E935</f>
        <v>1</v>
      </c>
      <c r="C3772" t="s">
        <v>22</v>
      </c>
    </row>
    <row r="3773" spans="1:3" x14ac:dyDescent="0.25">
      <c r="A3773">
        <f>Sheet1!C936</f>
        <v>3215</v>
      </c>
      <c r="B3773">
        <f>Sheet1!E936</f>
        <v>0</v>
      </c>
      <c r="C3773" t="s">
        <v>22</v>
      </c>
    </row>
    <row r="3774" spans="1:3" x14ac:dyDescent="0.25">
      <c r="A3774">
        <f>Sheet1!C937</f>
        <v>3216</v>
      </c>
      <c r="B3774">
        <f>Sheet1!E937</f>
        <v>2</v>
      </c>
      <c r="C3774" t="s">
        <v>22</v>
      </c>
    </row>
    <row r="3775" spans="1:3" x14ac:dyDescent="0.25">
      <c r="A3775">
        <f>Sheet1!C938</f>
        <v>3217</v>
      </c>
      <c r="B3775">
        <f>Sheet1!E938</f>
        <v>2</v>
      </c>
      <c r="C3775" t="s">
        <v>22</v>
      </c>
    </row>
    <row r="3776" spans="1:3" x14ac:dyDescent="0.25">
      <c r="A3776">
        <f>Sheet1!C939</f>
        <v>3218</v>
      </c>
      <c r="B3776">
        <f>Sheet1!E939</f>
        <v>0</v>
      </c>
      <c r="C3776" t="s">
        <v>22</v>
      </c>
    </row>
    <row r="3777" spans="1:3" x14ac:dyDescent="0.25">
      <c r="A3777">
        <f>Sheet1!C940</f>
        <v>3219</v>
      </c>
      <c r="B3777">
        <f>Sheet1!E940</f>
        <v>0</v>
      </c>
      <c r="C3777" t="s">
        <v>22</v>
      </c>
    </row>
    <row r="3778" spans="1:3" x14ac:dyDescent="0.25">
      <c r="A3778">
        <f>Sheet1!C941</f>
        <v>3220</v>
      </c>
      <c r="B3778">
        <f>Sheet1!E941</f>
        <v>0</v>
      </c>
      <c r="C3778" t="s">
        <v>22</v>
      </c>
    </row>
    <row r="3779" spans="1:3" x14ac:dyDescent="0.25">
      <c r="A3779">
        <f>Sheet1!C942</f>
        <v>3221</v>
      </c>
      <c r="B3779">
        <f>Sheet1!E942</f>
        <v>0</v>
      </c>
      <c r="C3779" t="s">
        <v>22</v>
      </c>
    </row>
    <row r="3780" spans="1:3" x14ac:dyDescent="0.25">
      <c r="A3780">
        <f>Sheet1!C943</f>
        <v>3222</v>
      </c>
      <c r="B3780">
        <f>Sheet1!E943</f>
        <v>1</v>
      </c>
      <c r="C3780" t="s">
        <v>22</v>
      </c>
    </row>
    <row r="3781" spans="1:3" x14ac:dyDescent="0.25">
      <c r="A3781">
        <f>Sheet1!C944</f>
        <v>3223</v>
      </c>
      <c r="B3781">
        <f>Sheet1!E944</f>
        <v>1</v>
      </c>
      <c r="C3781" t="s">
        <v>22</v>
      </c>
    </row>
    <row r="3782" spans="1:3" x14ac:dyDescent="0.25">
      <c r="A3782">
        <f>Sheet1!C945</f>
        <v>3224</v>
      </c>
      <c r="B3782">
        <f>Sheet1!E945</f>
        <v>1</v>
      </c>
      <c r="C3782" t="s">
        <v>22</v>
      </c>
    </row>
    <row r="3783" spans="1:3" x14ac:dyDescent="0.25">
      <c r="A3783">
        <f>Sheet1!C946</f>
        <v>3225</v>
      </c>
      <c r="B3783">
        <f>Sheet1!E946</f>
        <v>0</v>
      </c>
      <c r="C3783" t="s">
        <v>22</v>
      </c>
    </row>
    <row r="3784" spans="1:3" x14ac:dyDescent="0.25">
      <c r="A3784">
        <f>Sheet1!C947</f>
        <v>3226</v>
      </c>
      <c r="B3784">
        <f>Sheet1!E947</f>
        <v>0</v>
      </c>
      <c r="C3784" t="s">
        <v>22</v>
      </c>
    </row>
    <row r="3785" spans="1:3" x14ac:dyDescent="0.25">
      <c r="A3785">
        <f>Sheet1!C948</f>
        <v>3227</v>
      </c>
      <c r="B3785">
        <f>Sheet1!E948</f>
        <v>0</v>
      </c>
      <c r="C3785" t="s">
        <v>22</v>
      </c>
    </row>
    <row r="3786" spans="1:3" x14ac:dyDescent="0.25">
      <c r="A3786">
        <f>Sheet1!C949</f>
        <v>3228</v>
      </c>
      <c r="B3786">
        <f>Sheet1!E949</f>
        <v>3</v>
      </c>
      <c r="C3786" t="s">
        <v>22</v>
      </c>
    </row>
    <row r="3787" spans="1:3" x14ac:dyDescent="0.25">
      <c r="A3787">
        <f>Sheet1!C950</f>
        <v>3230</v>
      </c>
      <c r="B3787">
        <f>Sheet1!E950</f>
        <v>0</v>
      </c>
      <c r="C3787" t="s">
        <v>22</v>
      </c>
    </row>
    <row r="3788" spans="1:3" x14ac:dyDescent="0.25">
      <c r="A3788">
        <f>Sheet1!C951</f>
        <v>3231</v>
      </c>
      <c r="B3788">
        <f>Sheet1!E951</f>
        <v>0</v>
      </c>
      <c r="C3788" t="s">
        <v>22</v>
      </c>
    </row>
    <row r="3789" spans="1:3" x14ac:dyDescent="0.25">
      <c r="A3789">
        <f>Sheet1!C952</f>
        <v>3232</v>
      </c>
      <c r="B3789">
        <f>Sheet1!E952</f>
        <v>0</v>
      </c>
      <c r="C3789" t="s">
        <v>22</v>
      </c>
    </row>
    <row r="3790" spans="1:3" x14ac:dyDescent="0.25">
      <c r="A3790">
        <f>Sheet1!C953</f>
        <v>3233</v>
      </c>
      <c r="B3790">
        <f>Sheet1!E953</f>
        <v>0</v>
      </c>
      <c r="C3790" t="s">
        <v>22</v>
      </c>
    </row>
    <row r="3791" spans="1:3" x14ac:dyDescent="0.25">
      <c r="A3791">
        <f>Sheet1!C954</f>
        <v>3234</v>
      </c>
      <c r="B3791">
        <f>Sheet1!E954</f>
        <v>0</v>
      </c>
      <c r="C3791" t="s">
        <v>22</v>
      </c>
    </row>
    <row r="3792" spans="1:3" x14ac:dyDescent="0.25">
      <c r="A3792">
        <f>Sheet1!C955</f>
        <v>3235</v>
      </c>
      <c r="B3792">
        <f>Sheet1!E955</f>
        <v>0</v>
      </c>
      <c r="C3792" t="s">
        <v>22</v>
      </c>
    </row>
    <row r="3793" spans="1:3" x14ac:dyDescent="0.25">
      <c r="A3793">
        <f>Sheet1!C956</f>
        <v>3236</v>
      </c>
      <c r="B3793">
        <f>Sheet1!E956</f>
        <v>0</v>
      </c>
      <c r="C3793" t="s">
        <v>22</v>
      </c>
    </row>
    <row r="3794" spans="1:3" x14ac:dyDescent="0.25">
      <c r="A3794">
        <f>Sheet1!C957</f>
        <v>3237</v>
      </c>
      <c r="B3794">
        <f>Sheet1!E957</f>
        <v>0</v>
      </c>
      <c r="C3794" t="s">
        <v>22</v>
      </c>
    </row>
    <row r="3795" spans="1:3" x14ac:dyDescent="0.25">
      <c r="A3795">
        <f>Sheet1!C958</f>
        <v>3238</v>
      </c>
      <c r="B3795">
        <f>Sheet1!E958</f>
        <v>0</v>
      </c>
      <c r="C3795" t="s">
        <v>22</v>
      </c>
    </row>
    <row r="3796" spans="1:3" x14ac:dyDescent="0.25">
      <c r="A3796">
        <f>Sheet1!C959</f>
        <v>3239</v>
      </c>
      <c r="B3796">
        <f>Sheet1!E959</f>
        <v>0</v>
      </c>
      <c r="C3796" t="s">
        <v>22</v>
      </c>
    </row>
    <row r="3797" spans="1:3" x14ac:dyDescent="0.25">
      <c r="A3797">
        <f>Sheet1!C960</f>
        <v>3240</v>
      </c>
      <c r="B3797">
        <f>Sheet1!E960</f>
        <v>0</v>
      </c>
      <c r="C3797" t="s">
        <v>22</v>
      </c>
    </row>
    <row r="3798" spans="1:3" x14ac:dyDescent="0.25">
      <c r="A3798">
        <f>Sheet1!C961</f>
        <v>3241</v>
      </c>
      <c r="B3798">
        <f>Sheet1!E961</f>
        <v>0</v>
      </c>
      <c r="C3798" t="s">
        <v>22</v>
      </c>
    </row>
    <row r="3799" spans="1:3" x14ac:dyDescent="0.25">
      <c r="A3799">
        <f>Sheet1!C962</f>
        <v>3242</v>
      </c>
      <c r="B3799">
        <f>Sheet1!E962</f>
        <v>0</v>
      </c>
      <c r="C3799" t="s">
        <v>22</v>
      </c>
    </row>
    <row r="3800" spans="1:3" x14ac:dyDescent="0.25">
      <c r="A3800">
        <f>Sheet1!C963</f>
        <v>3243</v>
      </c>
      <c r="B3800">
        <f>Sheet1!E963</f>
        <v>0</v>
      </c>
      <c r="C3800" t="s">
        <v>22</v>
      </c>
    </row>
    <row r="3801" spans="1:3" x14ac:dyDescent="0.25">
      <c r="A3801">
        <f>Sheet1!C964</f>
        <v>3249</v>
      </c>
      <c r="B3801">
        <f>Sheet1!E964</f>
        <v>0</v>
      </c>
      <c r="C3801" t="s">
        <v>22</v>
      </c>
    </row>
    <row r="3802" spans="1:3" x14ac:dyDescent="0.25">
      <c r="A3802">
        <f>Sheet1!C965</f>
        <v>3250</v>
      </c>
      <c r="B3802">
        <f>Sheet1!E965</f>
        <v>0</v>
      </c>
      <c r="C3802" t="s">
        <v>22</v>
      </c>
    </row>
    <row r="3803" spans="1:3" x14ac:dyDescent="0.25">
      <c r="A3803">
        <f>Sheet1!C966</f>
        <v>3251</v>
      </c>
      <c r="B3803">
        <f>Sheet1!E966</f>
        <v>0</v>
      </c>
      <c r="C3803" t="s">
        <v>22</v>
      </c>
    </row>
    <row r="3804" spans="1:3" x14ac:dyDescent="0.25">
      <c r="A3804">
        <f>Sheet1!C967</f>
        <v>3254</v>
      </c>
      <c r="B3804">
        <f>Sheet1!E967</f>
        <v>0</v>
      </c>
      <c r="C3804" t="s">
        <v>22</v>
      </c>
    </row>
    <row r="3805" spans="1:3" x14ac:dyDescent="0.25">
      <c r="A3805">
        <f>Sheet1!C968</f>
        <v>3260</v>
      </c>
      <c r="B3805">
        <f>Sheet1!E968</f>
        <v>0</v>
      </c>
      <c r="C3805" t="s">
        <v>22</v>
      </c>
    </row>
    <row r="3806" spans="1:3" x14ac:dyDescent="0.25">
      <c r="A3806">
        <f>Sheet1!C969</f>
        <v>3264</v>
      </c>
      <c r="B3806">
        <f>Sheet1!E969</f>
        <v>0</v>
      </c>
      <c r="C3806" t="s">
        <v>22</v>
      </c>
    </row>
    <row r="3807" spans="1:3" x14ac:dyDescent="0.25">
      <c r="A3807">
        <f>Sheet1!C970</f>
        <v>3265</v>
      </c>
      <c r="B3807">
        <f>Sheet1!E970</f>
        <v>1</v>
      </c>
      <c r="C3807" t="s">
        <v>22</v>
      </c>
    </row>
    <row r="3808" spans="1:3" x14ac:dyDescent="0.25">
      <c r="A3808">
        <f>Sheet1!C971</f>
        <v>3266</v>
      </c>
      <c r="B3808">
        <f>Sheet1!E971</f>
        <v>0</v>
      </c>
      <c r="C3808" t="s">
        <v>22</v>
      </c>
    </row>
    <row r="3809" spans="1:3" x14ac:dyDescent="0.25">
      <c r="A3809">
        <f>Sheet1!C972</f>
        <v>3267</v>
      </c>
      <c r="B3809">
        <f>Sheet1!E972</f>
        <v>0</v>
      </c>
      <c r="C3809" t="s">
        <v>22</v>
      </c>
    </row>
    <row r="3810" spans="1:3" x14ac:dyDescent="0.25">
      <c r="A3810">
        <f>Sheet1!C973</f>
        <v>3268</v>
      </c>
      <c r="B3810">
        <f>Sheet1!E973</f>
        <v>0</v>
      </c>
      <c r="C3810" t="s">
        <v>22</v>
      </c>
    </row>
    <row r="3811" spans="1:3" x14ac:dyDescent="0.25">
      <c r="A3811">
        <f>Sheet1!C974</f>
        <v>3269</v>
      </c>
      <c r="B3811">
        <f>Sheet1!E974</f>
        <v>1</v>
      </c>
      <c r="C3811" t="s">
        <v>22</v>
      </c>
    </row>
    <row r="3812" spans="1:3" x14ac:dyDescent="0.25">
      <c r="A3812">
        <f>Sheet1!C975</f>
        <v>3270</v>
      </c>
      <c r="B3812">
        <f>Sheet1!E975</f>
        <v>0</v>
      </c>
      <c r="C3812" t="s">
        <v>22</v>
      </c>
    </row>
    <row r="3813" spans="1:3" x14ac:dyDescent="0.25">
      <c r="A3813">
        <f>Sheet1!C976</f>
        <v>3271</v>
      </c>
      <c r="B3813">
        <f>Sheet1!E976</f>
        <v>0</v>
      </c>
      <c r="C3813" t="s">
        <v>22</v>
      </c>
    </row>
    <row r="3814" spans="1:3" x14ac:dyDescent="0.25">
      <c r="A3814">
        <f>Sheet1!C977</f>
        <v>3272</v>
      </c>
      <c r="B3814">
        <f>Sheet1!E977</f>
        <v>0</v>
      </c>
      <c r="C3814" t="s">
        <v>22</v>
      </c>
    </row>
    <row r="3815" spans="1:3" x14ac:dyDescent="0.25">
      <c r="A3815">
        <f>Sheet1!C978</f>
        <v>3273</v>
      </c>
      <c r="B3815">
        <f>Sheet1!E978</f>
        <v>0</v>
      </c>
      <c r="C3815" t="s">
        <v>22</v>
      </c>
    </row>
    <row r="3816" spans="1:3" x14ac:dyDescent="0.25">
      <c r="A3816">
        <f>Sheet1!C979</f>
        <v>3274</v>
      </c>
      <c r="B3816">
        <f>Sheet1!E979</f>
        <v>0</v>
      </c>
      <c r="C3816" t="s">
        <v>22</v>
      </c>
    </row>
    <row r="3817" spans="1:3" x14ac:dyDescent="0.25">
      <c r="A3817">
        <f>Sheet1!C980</f>
        <v>3275</v>
      </c>
      <c r="B3817">
        <f>Sheet1!E980</f>
        <v>0</v>
      </c>
      <c r="C3817" t="s">
        <v>22</v>
      </c>
    </row>
    <row r="3818" spans="1:3" x14ac:dyDescent="0.25">
      <c r="A3818">
        <f>Sheet1!C981</f>
        <v>3276</v>
      </c>
      <c r="B3818">
        <f>Sheet1!E981</f>
        <v>0</v>
      </c>
      <c r="C3818" t="s">
        <v>22</v>
      </c>
    </row>
    <row r="3819" spans="1:3" x14ac:dyDescent="0.25">
      <c r="A3819">
        <f>Sheet1!C982</f>
        <v>3277</v>
      </c>
      <c r="B3819">
        <f>Sheet1!E982</f>
        <v>0</v>
      </c>
      <c r="C3819" t="s">
        <v>22</v>
      </c>
    </row>
    <row r="3820" spans="1:3" x14ac:dyDescent="0.25">
      <c r="A3820">
        <f>Sheet1!C983</f>
        <v>3278</v>
      </c>
      <c r="B3820">
        <f>Sheet1!E983</f>
        <v>0</v>
      </c>
      <c r="C3820" t="s">
        <v>22</v>
      </c>
    </row>
    <row r="3821" spans="1:3" x14ac:dyDescent="0.25">
      <c r="A3821">
        <f>Sheet1!C984</f>
        <v>3279</v>
      </c>
      <c r="B3821">
        <f>Sheet1!E984</f>
        <v>0</v>
      </c>
      <c r="C3821" t="s">
        <v>22</v>
      </c>
    </row>
    <row r="3822" spans="1:3" x14ac:dyDescent="0.25">
      <c r="A3822">
        <f>Sheet1!C985</f>
        <v>3280</v>
      </c>
      <c r="B3822">
        <f>Sheet1!E985</f>
        <v>0</v>
      </c>
      <c r="C3822" t="s">
        <v>22</v>
      </c>
    </row>
    <row r="3823" spans="1:3" x14ac:dyDescent="0.25">
      <c r="A3823">
        <f>Sheet1!C986</f>
        <v>3281</v>
      </c>
      <c r="B3823">
        <f>Sheet1!E986</f>
        <v>0</v>
      </c>
      <c r="C3823" t="s">
        <v>22</v>
      </c>
    </row>
    <row r="3824" spans="1:3" x14ac:dyDescent="0.25">
      <c r="A3824">
        <f>Sheet1!C987</f>
        <v>3282</v>
      </c>
      <c r="B3824">
        <f>Sheet1!E987</f>
        <v>0</v>
      </c>
      <c r="C3824" t="s">
        <v>22</v>
      </c>
    </row>
    <row r="3825" spans="1:3" x14ac:dyDescent="0.25">
      <c r="A3825">
        <f>Sheet1!C988</f>
        <v>3283</v>
      </c>
      <c r="B3825">
        <f>Sheet1!E988</f>
        <v>0</v>
      </c>
      <c r="C3825" t="s">
        <v>22</v>
      </c>
    </row>
    <row r="3826" spans="1:3" x14ac:dyDescent="0.25">
      <c r="A3826">
        <f>Sheet1!C989</f>
        <v>3284</v>
      </c>
      <c r="B3826">
        <f>Sheet1!E989</f>
        <v>0</v>
      </c>
      <c r="C3826" t="s">
        <v>22</v>
      </c>
    </row>
    <row r="3827" spans="1:3" x14ac:dyDescent="0.25">
      <c r="A3827">
        <f>Sheet1!C990</f>
        <v>3285</v>
      </c>
      <c r="B3827">
        <f>Sheet1!E990</f>
        <v>0</v>
      </c>
      <c r="C3827" t="s">
        <v>22</v>
      </c>
    </row>
    <row r="3828" spans="1:3" x14ac:dyDescent="0.25">
      <c r="A3828">
        <f>Sheet1!C991</f>
        <v>3286</v>
      </c>
      <c r="B3828">
        <f>Sheet1!E991</f>
        <v>0</v>
      </c>
      <c r="C3828" t="s">
        <v>22</v>
      </c>
    </row>
    <row r="3829" spans="1:3" x14ac:dyDescent="0.25">
      <c r="A3829">
        <f>Sheet1!C992</f>
        <v>3287</v>
      </c>
      <c r="B3829">
        <f>Sheet1!E992</f>
        <v>0</v>
      </c>
      <c r="C3829" t="s">
        <v>22</v>
      </c>
    </row>
    <row r="3830" spans="1:3" x14ac:dyDescent="0.25">
      <c r="A3830">
        <f>Sheet1!C993</f>
        <v>3289</v>
      </c>
      <c r="B3830">
        <f>Sheet1!E993</f>
        <v>0</v>
      </c>
      <c r="C3830" t="s">
        <v>22</v>
      </c>
    </row>
    <row r="3831" spans="1:3" x14ac:dyDescent="0.25">
      <c r="A3831">
        <f>Sheet1!C994</f>
        <v>3292</v>
      </c>
      <c r="B3831">
        <f>Sheet1!E994</f>
        <v>0</v>
      </c>
      <c r="C3831" t="s">
        <v>22</v>
      </c>
    </row>
    <row r="3832" spans="1:3" x14ac:dyDescent="0.25">
      <c r="A3832">
        <f>Sheet1!C995</f>
        <v>3293</v>
      </c>
      <c r="B3832">
        <f>Sheet1!E995</f>
        <v>0</v>
      </c>
      <c r="C3832" t="s">
        <v>22</v>
      </c>
    </row>
    <row r="3833" spans="1:3" x14ac:dyDescent="0.25">
      <c r="A3833">
        <f>Sheet1!C996</f>
        <v>3294</v>
      </c>
      <c r="B3833">
        <f>Sheet1!E996</f>
        <v>0</v>
      </c>
      <c r="C3833" t="s">
        <v>22</v>
      </c>
    </row>
    <row r="3834" spans="1:3" x14ac:dyDescent="0.25">
      <c r="A3834">
        <f>Sheet1!C997</f>
        <v>3300</v>
      </c>
      <c r="B3834">
        <f>Sheet1!E997</f>
        <v>0</v>
      </c>
      <c r="C3834" t="s">
        <v>22</v>
      </c>
    </row>
    <row r="3835" spans="1:3" x14ac:dyDescent="0.25">
      <c r="A3835">
        <f>Sheet1!C998</f>
        <v>3301</v>
      </c>
      <c r="B3835">
        <f>Sheet1!E998</f>
        <v>0</v>
      </c>
      <c r="C3835" t="s">
        <v>22</v>
      </c>
    </row>
    <row r="3836" spans="1:3" x14ac:dyDescent="0.25">
      <c r="A3836">
        <f>Sheet1!C999</f>
        <v>3302</v>
      </c>
      <c r="B3836">
        <f>Sheet1!E999</f>
        <v>0</v>
      </c>
      <c r="C3836" t="s">
        <v>22</v>
      </c>
    </row>
    <row r="3837" spans="1:3" x14ac:dyDescent="0.25">
      <c r="A3837">
        <f>Sheet1!C1000</f>
        <v>3303</v>
      </c>
      <c r="B3837">
        <f>Sheet1!E1000</f>
        <v>0</v>
      </c>
      <c r="C3837" t="s">
        <v>22</v>
      </c>
    </row>
    <row r="3838" spans="1:3" x14ac:dyDescent="0.25">
      <c r="A3838">
        <f>Sheet1!C1001</f>
        <v>3304</v>
      </c>
      <c r="B3838">
        <f>Sheet1!E1001</f>
        <v>0</v>
      </c>
      <c r="C3838" t="s">
        <v>22</v>
      </c>
    </row>
    <row r="3839" spans="1:3" x14ac:dyDescent="0.25">
      <c r="A3839">
        <f>Sheet1!C1002</f>
        <v>3305</v>
      </c>
      <c r="B3839">
        <f>Sheet1!E1002</f>
        <v>1</v>
      </c>
      <c r="C3839" t="s">
        <v>22</v>
      </c>
    </row>
    <row r="3840" spans="1:3" x14ac:dyDescent="0.25">
      <c r="A3840">
        <f>Sheet1!C1003</f>
        <v>3309</v>
      </c>
      <c r="B3840">
        <f>Sheet1!E1003</f>
        <v>0</v>
      </c>
      <c r="C3840" t="s">
        <v>22</v>
      </c>
    </row>
    <row r="3841" spans="1:3" x14ac:dyDescent="0.25">
      <c r="A3841">
        <f>Sheet1!C1004</f>
        <v>3310</v>
      </c>
      <c r="B3841">
        <f>Sheet1!E1004</f>
        <v>0</v>
      </c>
      <c r="C3841" t="s">
        <v>22</v>
      </c>
    </row>
    <row r="3842" spans="1:3" x14ac:dyDescent="0.25">
      <c r="A3842">
        <f>Sheet1!C1005</f>
        <v>3311</v>
      </c>
      <c r="B3842">
        <f>Sheet1!E1005</f>
        <v>0</v>
      </c>
      <c r="C3842" t="s">
        <v>22</v>
      </c>
    </row>
    <row r="3843" spans="1:3" x14ac:dyDescent="0.25">
      <c r="A3843">
        <f>Sheet1!C1006</f>
        <v>3312</v>
      </c>
      <c r="B3843">
        <f>Sheet1!E1006</f>
        <v>0</v>
      </c>
      <c r="C3843" t="s">
        <v>22</v>
      </c>
    </row>
    <row r="3844" spans="1:3" x14ac:dyDescent="0.25">
      <c r="A3844">
        <f>Sheet1!C1007</f>
        <v>3314</v>
      </c>
      <c r="B3844">
        <f>Sheet1!E1007</f>
        <v>0</v>
      </c>
      <c r="C3844" t="s">
        <v>22</v>
      </c>
    </row>
    <row r="3845" spans="1:3" x14ac:dyDescent="0.25">
      <c r="A3845">
        <f>Sheet1!C1008</f>
        <v>3315</v>
      </c>
      <c r="B3845">
        <f>Sheet1!E1008</f>
        <v>0</v>
      </c>
      <c r="C3845" t="s">
        <v>22</v>
      </c>
    </row>
    <row r="3846" spans="1:3" x14ac:dyDescent="0.25">
      <c r="A3846">
        <f>Sheet1!C1009</f>
        <v>3317</v>
      </c>
      <c r="B3846">
        <f>Sheet1!E1009</f>
        <v>0</v>
      </c>
      <c r="C3846" t="s">
        <v>22</v>
      </c>
    </row>
    <row r="3847" spans="1:3" x14ac:dyDescent="0.25">
      <c r="A3847">
        <f>Sheet1!C1010</f>
        <v>3318</v>
      </c>
      <c r="B3847">
        <f>Sheet1!E1010</f>
        <v>0</v>
      </c>
      <c r="C3847" t="s">
        <v>22</v>
      </c>
    </row>
    <row r="3848" spans="1:3" x14ac:dyDescent="0.25">
      <c r="A3848">
        <f>Sheet1!C1011</f>
        <v>3319</v>
      </c>
      <c r="B3848">
        <f>Sheet1!E1011</f>
        <v>0</v>
      </c>
      <c r="C3848" t="s">
        <v>22</v>
      </c>
    </row>
    <row r="3849" spans="1:3" x14ac:dyDescent="0.25">
      <c r="A3849">
        <f>Sheet1!C1012</f>
        <v>3321</v>
      </c>
      <c r="B3849">
        <f>Sheet1!E1012</f>
        <v>0</v>
      </c>
      <c r="C3849" t="s">
        <v>22</v>
      </c>
    </row>
    <row r="3850" spans="1:3" x14ac:dyDescent="0.25">
      <c r="A3850">
        <f>Sheet1!C1013</f>
        <v>3322</v>
      </c>
      <c r="B3850">
        <f>Sheet1!E1013</f>
        <v>0</v>
      </c>
      <c r="C3850" t="s">
        <v>22</v>
      </c>
    </row>
    <row r="3851" spans="1:3" x14ac:dyDescent="0.25">
      <c r="A3851">
        <f>Sheet1!C1014</f>
        <v>3323</v>
      </c>
      <c r="B3851">
        <f>Sheet1!E1014</f>
        <v>0</v>
      </c>
      <c r="C3851" t="s">
        <v>22</v>
      </c>
    </row>
    <row r="3852" spans="1:3" x14ac:dyDescent="0.25">
      <c r="A3852">
        <f>Sheet1!C1015</f>
        <v>3324</v>
      </c>
      <c r="B3852">
        <f>Sheet1!E1015</f>
        <v>0</v>
      </c>
      <c r="C3852" t="s">
        <v>22</v>
      </c>
    </row>
    <row r="3853" spans="1:3" x14ac:dyDescent="0.25">
      <c r="A3853">
        <f>Sheet1!C1016</f>
        <v>3325</v>
      </c>
      <c r="B3853">
        <f>Sheet1!E1016</f>
        <v>0</v>
      </c>
      <c r="C3853" t="s">
        <v>22</v>
      </c>
    </row>
    <row r="3854" spans="1:3" x14ac:dyDescent="0.25">
      <c r="A3854">
        <f>Sheet1!C1017</f>
        <v>3328</v>
      </c>
      <c r="B3854">
        <f>Sheet1!E1017</f>
        <v>0</v>
      </c>
      <c r="C3854" t="s">
        <v>22</v>
      </c>
    </row>
    <row r="3855" spans="1:3" x14ac:dyDescent="0.25">
      <c r="A3855">
        <f>Sheet1!C1018</f>
        <v>3329</v>
      </c>
      <c r="B3855">
        <f>Sheet1!E1018</f>
        <v>0</v>
      </c>
      <c r="C3855" t="s">
        <v>22</v>
      </c>
    </row>
    <row r="3856" spans="1:3" x14ac:dyDescent="0.25">
      <c r="A3856">
        <f>Sheet1!C1019</f>
        <v>3330</v>
      </c>
      <c r="B3856">
        <f>Sheet1!E1019</f>
        <v>0</v>
      </c>
      <c r="C3856" t="s">
        <v>22</v>
      </c>
    </row>
    <row r="3857" spans="1:3" x14ac:dyDescent="0.25">
      <c r="A3857">
        <f>Sheet1!C1020</f>
        <v>3331</v>
      </c>
      <c r="B3857">
        <f>Sheet1!E1020</f>
        <v>0</v>
      </c>
      <c r="C3857" t="s">
        <v>22</v>
      </c>
    </row>
    <row r="3858" spans="1:3" x14ac:dyDescent="0.25">
      <c r="A3858">
        <f>Sheet1!C1021</f>
        <v>3332</v>
      </c>
      <c r="B3858">
        <f>Sheet1!E1021</f>
        <v>1</v>
      </c>
      <c r="C3858" t="s">
        <v>22</v>
      </c>
    </row>
    <row r="3859" spans="1:3" x14ac:dyDescent="0.25">
      <c r="A3859">
        <f>Sheet1!C1022</f>
        <v>3333</v>
      </c>
      <c r="B3859">
        <f>Sheet1!E1022</f>
        <v>0</v>
      </c>
      <c r="C3859" t="s">
        <v>22</v>
      </c>
    </row>
    <row r="3860" spans="1:3" x14ac:dyDescent="0.25">
      <c r="A3860">
        <f>Sheet1!C1023</f>
        <v>3334</v>
      </c>
      <c r="B3860">
        <f>Sheet1!E1023</f>
        <v>0</v>
      </c>
      <c r="C3860" t="s">
        <v>22</v>
      </c>
    </row>
    <row r="3861" spans="1:3" x14ac:dyDescent="0.25">
      <c r="A3861">
        <f>Sheet1!C1024</f>
        <v>3335</v>
      </c>
      <c r="B3861">
        <f>Sheet1!E1024</f>
        <v>0</v>
      </c>
      <c r="C3861" t="s">
        <v>22</v>
      </c>
    </row>
    <row r="3862" spans="1:3" x14ac:dyDescent="0.25">
      <c r="A3862">
        <f>Sheet1!C1025</f>
        <v>3336</v>
      </c>
      <c r="B3862">
        <f>Sheet1!E1025</f>
        <v>0</v>
      </c>
      <c r="C3862" t="s">
        <v>22</v>
      </c>
    </row>
    <row r="3863" spans="1:3" x14ac:dyDescent="0.25">
      <c r="A3863">
        <f>Sheet1!C1026</f>
        <v>3337</v>
      </c>
      <c r="B3863">
        <f>Sheet1!E1026</f>
        <v>0</v>
      </c>
      <c r="C3863" t="s">
        <v>22</v>
      </c>
    </row>
    <row r="3864" spans="1:3" x14ac:dyDescent="0.25">
      <c r="A3864">
        <f>Sheet1!C1027</f>
        <v>3338</v>
      </c>
      <c r="B3864">
        <f>Sheet1!E1027</f>
        <v>1</v>
      </c>
      <c r="C3864" t="s">
        <v>22</v>
      </c>
    </row>
    <row r="3865" spans="1:3" x14ac:dyDescent="0.25">
      <c r="A3865">
        <f>Sheet1!C1028</f>
        <v>3340</v>
      </c>
      <c r="B3865">
        <f>Sheet1!E1028</f>
        <v>0</v>
      </c>
      <c r="C3865" t="s">
        <v>22</v>
      </c>
    </row>
    <row r="3866" spans="1:3" x14ac:dyDescent="0.25">
      <c r="A3866">
        <f>Sheet1!C1029</f>
        <v>3341</v>
      </c>
      <c r="B3866">
        <f>Sheet1!E1029</f>
        <v>0</v>
      </c>
      <c r="C3866" t="s">
        <v>22</v>
      </c>
    </row>
    <row r="3867" spans="1:3" x14ac:dyDescent="0.25">
      <c r="A3867">
        <f>Sheet1!C1030</f>
        <v>3342</v>
      </c>
      <c r="B3867">
        <f>Sheet1!E1030</f>
        <v>0</v>
      </c>
      <c r="C3867" t="s">
        <v>22</v>
      </c>
    </row>
    <row r="3868" spans="1:3" x14ac:dyDescent="0.25">
      <c r="A3868">
        <f>Sheet1!C1031</f>
        <v>3345</v>
      </c>
      <c r="B3868">
        <f>Sheet1!E1031</f>
        <v>0</v>
      </c>
      <c r="C3868" t="s">
        <v>22</v>
      </c>
    </row>
    <row r="3869" spans="1:3" x14ac:dyDescent="0.25">
      <c r="A3869">
        <f>Sheet1!C1032</f>
        <v>3350</v>
      </c>
      <c r="B3869">
        <f>Sheet1!E1032</f>
        <v>1</v>
      </c>
      <c r="C3869" t="s">
        <v>22</v>
      </c>
    </row>
    <row r="3870" spans="1:3" x14ac:dyDescent="0.25">
      <c r="A3870">
        <f>Sheet1!C1033</f>
        <v>3351</v>
      </c>
      <c r="B3870">
        <f>Sheet1!E1033</f>
        <v>0</v>
      </c>
      <c r="C3870" t="s">
        <v>22</v>
      </c>
    </row>
    <row r="3871" spans="1:3" x14ac:dyDescent="0.25">
      <c r="A3871">
        <f>Sheet1!C1034</f>
        <v>3352</v>
      </c>
      <c r="B3871">
        <f>Sheet1!E1034</f>
        <v>0</v>
      </c>
      <c r="C3871" t="s">
        <v>22</v>
      </c>
    </row>
    <row r="3872" spans="1:3" x14ac:dyDescent="0.25">
      <c r="A3872">
        <f>Sheet1!C1035</f>
        <v>3353</v>
      </c>
      <c r="B3872">
        <f>Sheet1!E1035</f>
        <v>0</v>
      </c>
      <c r="C3872" t="s">
        <v>22</v>
      </c>
    </row>
    <row r="3873" spans="1:3" x14ac:dyDescent="0.25">
      <c r="A3873">
        <f>Sheet1!C1036</f>
        <v>3354</v>
      </c>
      <c r="B3873">
        <f>Sheet1!E1036</f>
        <v>0</v>
      </c>
      <c r="C3873" t="s">
        <v>22</v>
      </c>
    </row>
    <row r="3874" spans="1:3" x14ac:dyDescent="0.25">
      <c r="A3874">
        <f>Sheet1!C1037</f>
        <v>3355</v>
      </c>
      <c r="B3874">
        <f>Sheet1!E1037</f>
        <v>0</v>
      </c>
      <c r="C3874" t="s">
        <v>22</v>
      </c>
    </row>
    <row r="3875" spans="1:3" x14ac:dyDescent="0.25">
      <c r="A3875">
        <f>Sheet1!C1038</f>
        <v>3356</v>
      </c>
      <c r="B3875">
        <f>Sheet1!E1038</f>
        <v>1</v>
      </c>
      <c r="C3875" t="s">
        <v>22</v>
      </c>
    </row>
    <row r="3876" spans="1:3" x14ac:dyDescent="0.25">
      <c r="A3876">
        <f>Sheet1!C1039</f>
        <v>3357</v>
      </c>
      <c r="B3876">
        <f>Sheet1!E1039</f>
        <v>0</v>
      </c>
      <c r="C3876" t="s">
        <v>22</v>
      </c>
    </row>
    <row r="3877" spans="1:3" x14ac:dyDescent="0.25">
      <c r="A3877">
        <f>Sheet1!C1040</f>
        <v>3358</v>
      </c>
      <c r="B3877">
        <f>Sheet1!E1040</f>
        <v>0</v>
      </c>
      <c r="C3877" t="s">
        <v>22</v>
      </c>
    </row>
    <row r="3878" spans="1:3" x14ac:dyDescent="0.25">
      <c r="A3878">
        <f>Sheet1!C1041</f>
        <v>3360</v>
      </c>
      <c r="B3878">
        <f>Sheet1!E1041</f>
        <v>0</v>
      </c>
      <c r="C3878" t="s">
        <v>22</v>
      </c>
    </row>
    <row r="3879" spans="1:3" x14ac:dyDescent="0.25">
      <c r="A3879">
        <f>Sheet1!C1042</f>
        <v>3361</v>
      </c>
      <c r="B3879">
        <f>Sheet1!E1042</f>
        <v>0</v>
      </c>
      <c r="C3879" t="s">
        <v>22</v>
      </c>
    </row>
    <row r="3880" spans="1:3" x14ac:dyDescent="0.25">
      <c r="A3880">
        <f>Sheet1!C1043</f>
        <v>3363</v>
      </c>
      <c r="B3880">
        <f>Sheet1!E1043</f>
        <v>1</v>
      </c>
      <c r="C3880" t="s">
        <v>22</v>
      </c>
    </row>
    <row r="3881" spans="1:3" x14ac:dyDescent="0.25">
      <c r="A3881">
        <f>Sheet1!C1044</f>
        <v>3364</v>
      </c>
      <c r="B3881">
        <f>Sheet1!E1044</f>
        <v>0</v>
      </c>
      <c r="C3881" t="s">
        <v>22</v>
      </c>
    </row>
    <row r="3882" spans="1:3" x14ac:dyDescent="0.25">
      <c r="A3882">
        <f>Sheet1!C1045</f>
        <v>3370</v>
      </c>
      <c r="B3882">
        <f>Sheet1!E1045</f>
        <v>0</v>
      </c>
      <c r="C3882" t="s">
        <v>22</v>
      </c>
    </row>
    <row r="3883" spans="1:3" x14ac:dyDescent="0.25">
      <c r="A3883">
        <f>Sheet1!C1046</f>
        <v>3371</v>
      </c>
      <c r="B3883">
        <f>Sheet1!E1046</f>
        <v>0</v>
      </c>
      <c r="C3883" t="s">
        <v>22</v>
      </c>
    </row>
    <row r="3884" spans="1:3" x14ac:dyDescent="0.25">
      <c r="A3884">
        <f>Sheet1!C1047</f>
        <v>3373</v>
      </c>
      <c r="B3884">
        <f>Sheet1!E1047</f>
        <v>0</v>
      </c>
      <c r="C3884" t="s">
        <v>22</v>
      </c>
    </row>
    <row r="3885" spans="1:3" x14ac:dyDescent="0.25">
      <c r="A3885">
        <f>Sheet1!C1048</f>
        <v>3374</v>
      </c>
      <c r="B3885">
        <f>Sheet1!E1048</f>
        <v>0</v>
      </c>
      <c r="C3885" t="s">
        <v>22</v>
      </c>
    </row>
    <row r="3886" spans="1:3" x14ac:dyDescent="0.25">
      <c r="A3886">
        <f>Sheet1!C1049</f>
        <v>3375</v>
      </c>
      <c r="B3886">
        <f>Sheet1!E1049</f>
        <v>0</v>
      </c>
      <c r="C3886" t="s">
        <v>22</v>
      </c>
    </row>
    <row r="3887" spans="1:3" x14ac:dyDescent="0.25">
      <c r="A3887">
        <f>Sheet1!C1050</f>
        <v>3377</v>
      </c>
      <c r="B3887">
        <f>Sheet1!E1050</f>
        <v>0</v>
      </c>
      <c r="C3887" t="s">
        <v>22</v>
      </c>
    </row>
    <row r="3888" spans="1:3" x14ac:dyDescent="0.25">
      <c r="A3888">
        <f>Sheet1!C1051</f>
        <v>3378</v>
      </c>
      <c r="B3888">
        <f>Sheet1!E1051</f>
        <v>0</v>
      </c>
      <c r="C3888" t="s">
        <v>22</v>
      </c>
    </row>
    <row r="3889" spans="1:3" x14ac:dyDescent="0.25">
      <c r="A3889">
        <f>Sheet1!C1052</f>
        <v>3379</v>
      </c>
      <c r="B3889">
        <f>Sheet1!E1052</f>
        <v>0</v>
      </c>
      <c r="C3889" t="s">
        <v>22</v>
      </c>
    </row>
    <row r="3890" spans="1:3" x14ac:dyDescent="0.25">
      <c r="A3890">
        <f>Sheet1!C1053</f>
        <v>3380</v>
      </c>
      <c r="B3890">
        <f>Sheet1!E1053</f>
        <v>0</v>
      </c>
      <c r="C3890" t="s">
        <v>22</v>
      </c>
    </row>
    <row r="3891" spans="1:3" x14ac:dyDescent="0.25">
      <c r="A3891">
        <f>Sheet1!C1054</f>
        <v>3381</v>
      </c>
      <c r="B3891">
        <f>Sheet1!E1054</f>
        <v>1</v>
      </c>
      <c r="C3891" t="s">
        <v>22</v>
      </c>
    </row>
    <row r="3892" spans="1:3" x14ac:dyDescent="0.25">
      <c r="A3892">
        <f>Sheet1!C1055</f>
        <v>3384</v>
      </c>
      <c r="B3892">
        <f>Sheet1!E1055</f>
        <v>0</v>
      </c>
      <c r="C3892" t="s">
        <v>22</v>
      </c>
    </row>
    <row r="3893" spans="1:3" x14ac:dyDescent="0.25">
      <c r="A3893">
        <f>Sheet1!C1056</f>
        <v>3385</v>
      </c>
      <c r="B3893">
        <f>Sheet1!E1056</f>
        <v>0</v>
      </c>
      <c r="C3893" t="s">
        <v>22</v>
      </c>
    </row>
    <row r="3894" spans="1:3" x14ac:dyDescent="0.25">
      <c r="A3894">
        <f>Sheet1!C1057</f>
        <v>3387</v>
      </c>
      <c r="B3894">
        <f>Sheet1!E1057</f>
        <v>0</v>
      </c>
      <c r="C3894" t="s">
        <v>22</v>
      </c>
    </row>
    <row r="3895" spans="1:3" x14ac:dyDescent="0.25">
      <c r="A3895">
        <f>Sheet1!C1058</f>
        <v>3388</v>
      </c>
      <c r="B3895">
        <f>Sheet1!E1058</f>
        <v>0</v>
      </c>
      <c r="C3895" t="s">
        <v>22</v>
      </c>
    </row>
    <row r="3896" spans="1:3" x14ac:dyDescent="0.25">
      <c r="A3896">
        <f>Sheet1!C1059</f>
        <v>3390</v>
      </c>
      <c r="B3896">
        <f>Sheet1!E1059</f>
        <v>0</v>
      </c>
      <c r="C3896" t="s">
        <v>22</v>
      </c>
    </row>
    <row r="3897" spans="1:3" x14ac:dyDescent="0.25">
      <c r="A3897">
        <f>Sheet1!C1060</f>
        <v>3391</v>
      </c>
      <c r="B3897">
        <f>Sheet1!E1060</f>
        <v>0</v>
      </c>
      <c r="C3897" t="s">
        <v>22</v>
      </c>
    </row>
    <row r="3898" spans="1:3" x14ac:dyDescent="0.25">
      <c r="A3898">
        <f>Sheet1!C1061</f>
        <v>3392</v>
      </c>
      <c r="B3898">
        <f>Sheet1!E1061</f>
        <v>0</v>
      </c>
      <c r="C3898" t="s">
        <v>22</v>
      </c>
    </row>
    <row r="3899" spans="1:3" x14ac:dyDescent="0.25">
      <c r="A3899">
        <f>Sheet1!C1062</f>
        <v>3393</v>
      </c>
      <c r="B3899">
        <f>Sheet1!E1062</f>
        <v>0</v>
      </c>
      <c r="C3899" t="s">
        <v>22</v>
      </c>
    </row>
    <row r="3900" spans="1:3" x14ac:dyDescent="0.25">
      <c r="A3900">
        <f>Sheet1!C1063</f>
        <v>3395</v>
      </c>
      <c r="B3900">
        <f>Sheet1!E1063</f>
        <v>0</v>
      </c>
      <c r="C3900" t="s">
        <v>22</v>
      </c>
    </row>
    <row r="3901" spans="1:3" x14ac:dyDescent="0.25">
      <c r="A3901">
        <f>Sheet1!C1064</f>
        <v>3396</v>
      </c>
      <c r="B3901">
        <f>Sheet1!E1064</f>
        <v>0</v>
      </c>
      <c r="C3901" t="s">
        <v>22</v>
      </c>
    </row>
    <row r="3902" spans="1:3" x14ac:dyDescent="0.25">
      <c r="A3902">
        <f>Sheet1!C1065</f>
        <v>3400</v>
      </c>
      <c r="B3902">
        <f>Sheet1!E1065</f>
        <v>0</v>
      </c>
      <c r="C3902" t="s">
        <v>22</v>
      </c>
    </row>
    <row r="3903" spans="1:3" x14ac:dyDescent="0.25">
      <c r="A3903">
        <f>Sheet1!C1066</f>
        <v>3401</v>
      </c>
      <c r="B3903">
        <f>Sheet1!E1066</f>
        <v>0</v>
      </c>
      <c r="C3903" t="s">
        <v>22</v>
      </c>
    </row>
    <row r="3904" spans="1:3" x14ac:dyDescent="0.25">
      <c r="A3904">
        <f>Sheet1!C1067</f>
        <v>3402</v>
      </c>
      <c r="B3904">
        <f>Sheet1!E1067</f>
        <v>0</v>
      </c>
      <c r="C3904" t="s">
        <v>22</v>
      </c>
    </row>
    <row r="3905" spans="1:3" x14ac:dyDescent="0.25">
      <c r="A3905">
        <f>Sheet1!C1068</f>
        <v>3407</v>
      </c>
      <c r="B3905">
        <f>Sheet1!E1068</f>
        <v>0</v>
      </c>
      <c r="C3905" t="s">
        <v>22</v>
      </c>
    </row>
    <row r="3906" spans="1:3" x14ac:dyDescent="0.25">
      <c r="A3906">
        <f>Sheet1!C1069</f>
        <v>3409</v>
      </c>
      <c r="B3906">
        <f>Sheet1!E1069</f>
        <v>0</v>
      </c>
      <c r="C3906" t="s">
        <v>22</v>
      </c>
    </row>
    <row r="3907" spans="1:3" x14ac:dyDescent="0.25">
      <c r="A3907">
        <f>Sheet1!C1070</f>
        <v>3412</v>
      </c>
      <c r="B3907">
        <f>Sheet1!E1070</f>
        <v>0</v>
      </c>
      <c r="C3907" t="s">
        <v>22</v>
      </c>
    </row>
    <row r="3908" spans="1:3" x14ac:dyDescent="0.25">
      <c r="A3908">
        <f>Sheet1!C1071</f>
        <v>3413</v>
      </c>
      <c r="B3908">
        <f>Sheet1!E1071</f>
        <v>0</v>
      </c>
      <c r="C3908" t="s">
        <v>22</v>
      </c>
    </row>
    <row r="3909" spans="1:3" x14ac:dyDescent="0.25">
      <c r="A3909">
        <f>Sheet1!C1072</f>
        <v>3414</v>
      </c>
      <c r="B3909">
        <f>Sheet1!E1072</f>
        <v>0</v>
      </c>
      <c r="C3909" t="s">
        <v>22</v>
      </c>
    </row>
    <row r="3910" spans="1:3" x14ac:dyDescent="0.25">
      <c r="A3910">
        <f>Sheet1!C1073</f>
        <v>3415</v>
      </c>
      <c r="B3910">
        <f>Sheet1!E1073</f>
        <v>0</v>
      </c>
      <c r="C3910" t="s">
        <v>22</v>
      </c>
    </row>
    <row r="3911" spans="1:3" x14ac:dyDescent="0.25">
      <c r="A3911">
        <f>Sheet1!C1074</f>
        <v>3418</v>
      </c>
      <c r="B3911">
        <f>Sheet1!E1074</f>
        <v>0</v>
      </c>
      <c r="C3911" t="s">
        <v>22</v>
      </c>
    </row>
    <row r="3912" spans="1:3" x14ac:dyDescent="0.25">
      <c r="A3912">
        <f>Sheet1!C1075</f>
        <v>3419</v>
      </c>
      <c r="B3912">
        <f>Sheet1!E1075</f>
        <v>0</v>
      </c>
      <c r="C3912" t="s">
        <v>22</v>
      </c>
    </row>
    <row r="3913" spans="1:3" x14ac:dyDescent="0.25">
      <c r="A3913">
        <f>Sheet1!C1076</f>
        <v>3420</v>
      </c>
      <c r="B3913">
        <f>Sheet1!E1076</f>
        <v>0</v>
      </c>
      <c r="C3913" t="s">
        <v>22</v>
      </c>
    </row>
    <row r="3914" spans="1:3" x14ac:dyDescent="0.25">
      <c r="A3914">
        <f>Sheet1!C1077</f>
        <v>3423</v>
      </c>
      <c r="B3914">
        <f>Sheet1!E1077</f>
        <v>0</v>
      </c>
      <c r="C3914" t="s">
        <v>22</v>
      </c>
    </row>
    <row r="3915" spans="1:3" x14ac:dyDescent="0.25">
      <c r="A3915">
        <f>Sheet1!C1078</f>
        <v>3424</v>
      </c>
      <c r="B3915">
        <f>Sheet1!E1078</f>
        <v>0</v>
      </c>
      <c r="C3915" t="s">
        <v>22</v>
      </c>
    </row>
    <row r="3916" spans="1:3" x14ac:dyDescent="0.25">
      <c r="A3916">
        <f>Sheet1!C1079</f>
        <v>3427</v>
      </c>
      <c r="B3916">
        <f>Sheet1!E1079</f>
        <v>0</v>
      </c>
      <c r="C3916" t="s">
        <v>22</v>
      </c>
    </row>
    <row r="3917" spans="1:3" x14ac:dyDescent="0.25">
      <c r="A3917">
        <f>Sheet1!C1080</f>
        <v>3428</v>
      </c>
      <c r="B3917">
        <f>Sheet1!E1080</f>
        <v>0</v>
      </c>
      <c r="C3917" t="s">
        <v>22</v>
      </c>
    </row>
    <row r="3918" spans="1:3" x14ac:dyDescent="0.25">
      <c r="A3918">
        <f>Sheet1!C1081</f>
        <v>3429</v>
      </c>
      <c r="B3918">
        <f>Sheet1!E1081</f>
        <v>2</v>
      </c>
      <c r="C3918" t="s">
        <v>22</v>
      </c>
    </row>
    <row r="3919" spans="1:3" x14ac:dyDescent="0.25">
      <c r="A3919">
        <f>Sheet1!C1082</f>
        <v>3430</v>
      </c>
      <c r="B3919">
        <f>Sheet1!E1082</f>
        <v>0</v>
      </c>
      <c r="C3919" t="s">
        <v>22</v>
      </c>
    </row>
    <row r="3920" spans="1:3" x14ac:dyDescent="0.25">
      <c r="A3920">
        <f>Sheet1!C1083</f>
        <v>3431</v>
      </c>
      <c r="B3920">
        <f>Sheet1!E1083</f>
        <v>0</v>
      </c>
      <c r="C3920" t="s">
        <v>22</v>
      </c>
    </row>
    <row r="3921" spans="1:3" x14ac:dyDescent="0.25">
      <c r="A3921">
        <f>Sheet1!C1084</f>
        <v>3432</v>
      </c>
      <c r="B3921">
        <f>Sheet1!E1084</f>
        <v>0</v>
      </c>
      <c r="C3921" t="s">
        <v>22</v>
      </c>
    </row>
    <row r="3922" spans="1:3" x14ac:dyDescent="0.25">
      <c r="A3922">
        <f>Sheet1!C1085</f>
        <v>3433</v>
      </c>
      <c r="B3922">
        <f>Sheet1!E1085</f>
        <v>0</v>
      </c>
      <c r="C3922" t="s">
        <v>22</v>
      </c>
    </row>
    <row r="3923" spans="1:3" x14ac:dyDescent="0.25">
      <c r="A3923">
        <f>Sheet1!C1086</f>
        <v>3434</v>
      </c>
      <c r="B3923">
        <f>Sheet1!E1086</f>
        <v>1</v>
      </c>
      <c r="C3923" t="s">
        <v>22</v>
      </c>
    </row>
    <row r="3924" spans="1:3" x14ac:dyDescent="0.25">
      <c r="A3924">
        <f>Sheet1!C1087</f>
        <v>3435</v>
      </c>
      <c r="B3924">
        <f>Sheet1!E1087</f>
        <v>0</v>
      </c>
      <c r="C3924" t="s">
        <v>22</v>
      </c>
    </row>
    <row r="3925" spans="1:3" x14ac:dyDescent="0.25">
      <c r="A3925">
        <f>Sheet1!C1088</f>
        <v>3437</v>
      </c>
      <c r="B3925">
        <f>Sheet1!E1088</f>
        <v>0</v>
      </c>
      <c r="C3925" t="s">
        <v>22</v>
      </c>
    </row>
    <row r="3926" spans="1:3" x14ac:dyDescent="0.25">
      <c r="A3926">
        <f>Sheet1!C1089</f>
        <v>3438</v>
      </c>
      <c r="B3926">
        <f>Sheet1!E1089</f>
        <v>0</v>
      </c>
      <c r="C3926" t="s">
        <v>22</v>
      </c>
    </row>
    <row r="3927" spans="1:3" x14ac:dyDescent="0.25">
      <c r="A3927">
        <f>Sheet1!C1090</f>
        <v>3440</v>
      </c>
      <c r="B3927">
        <f>Sheet1!E1090</f>
        <v>0</v>
      </c>
      <c r="C3927" t="s">
        <v>22</v>
      </c>
    </row>
    <row r="3928" spans="1:3" x14ac:dyDescent="0.25">
      <c r="A3928">
        <f>Sheet1!C1091</f>
        <v>3441</v>
      </c>
      <c r="B3928">
        <f>Sheet1!E1091</f>
        <v>0</v>
      </c>
      <c r="C3928" t="s">
        <v>22</v>
      </c>
    </row>
    <row r="3929" spans="1:3" x14ac:dyDescent="0.25">
      <c r="A3929">
        <f>Sheet1!C1092</f>
        <v>3442</v>
      </c>
      <c r="B3929">
        <f>Sheet1!E1092</f>
        <v>1</v>
      </c>
      <c r="C3929" t="s">
        <v>22</v>
      </c>
    </row>
    <row r="3930" spans="1:3" x14ac:dyDescent="0.25">
      <c r="A3930">
        <f>Sheet1!C1093</f>
        <v>3444</v>
      </c>
      <c r="B3930">
        <f>Sheet1!E1093</f>
        <v>0</v>
      </c>
      <c r="C3930" t="s">
        <v>22</v>
      </c>
    </row>
    <row r="3931" spans="1:3" x14ac:dyDescent="0.25">
      <c r="A3931">
        <f>Sheet1!C1094</f>
        <v>3446</v>
      </c>
      <c r="B3931">
        <f>Sheet1!E1094</f>
        <v>0</v>
      </c>
      <c r="C3931" t="s">
        <v>22</v>
      </c>
    </row>
    <row r="3932" spans="1:3" x14ac:dyDescent="0.25">
      <c r="A3932">
        <f>Sheet1!C1095</f>
        <v>3447</v>
      </c>
      <c r="B3932">
        <f>Sheet1!E1095</f>
        <v>0</v>
      </c>
      <c r="C3932" t="s">
        <v>22</v>
      </c>
    </row>
    <row r="3933" spans="1:3" x14ac:dyDescent="0.25">
      <c r="A3933">
        <f>Sheet1!C1096</f>
        <v>3448</v>
      </c>
      <c r="B3933">
        <f>Sheet1!E1096</f>
        <v>0</v>
      </c>
      <c r="C3933" t="s">
        <v>22</v>
      </c>
    </row>
    <row r="3934" spans="1:3" x14ac:dyDescent="0.25">
      <c r="A3934">
        <f>Sheet1!C1097</f>
        <v>3450</v>
      </c>
      <c r="B3934">
        <f>Sheet1!E1097</f>
        <v>0</v>
      </c>
      <c r="C3934" t="s">
        <v>22</v>
      </c>
    </row>
    <row r="3935" spans="1:3" x14ac:dyDescent="0.25">
      <c r="A3935">
        <f>Sheet1!C1098</f>
        <v>3451</v>
      </c>
      <c r="B3935">
        <f>Sheet1!E1098</f>
        <v>0</v>
      </c>
      <c r="C3935" t="s">
        <v>22</v>
      </c>
    </row>
    <row r="3936" spans="1:3" x14ac:dyDescent="0.25">
      <c r="A3936">
        <f>Sheet1!C1099</f>
        <v>3453</v>
      </c>
      <c r="B3936">
        <f>Sheet1!E1099</f>
        <v>0</v>
      </c>
      <c r="C3936" t="s">
        <v>22</v>
      </c>
    </row>
    <row r="3937" spans="1:3" x14ac:dyDescent="0.25">
      <c r="A3937">
        <f>Sheet1!C1100</f>
        <v>3458</v>
      </c>
      <c r="B3937">
        <f>Sheet1!E1100</f>
        <v>0</v>
      </c>
      <c r="C3937" t="s">
        <v>22</v>
      </c>
    </row>
    <row r="3938" spans="1:3" x14ac:dyDescent="0.25">
      <c r="A3938">
        <f>Sheet1!C1101</f>
        <v>3460</v>
      </c>
      <c r="B3938">
        <f>Sheet1!E1101</f>
        <v>0</v>
      </c>
      <c r="C3938" t="s">
        <v>22</v>
      </c>
    </row>
    <row r="3939" spans="1:3" x14ac:dyDescent="0.25">
      <c r="A3939">
        <f>Sheet1!C1102</f>
        <v>3461</v>
      </c>
      <c r="B3939">
        <f>Sheet1!E1102</f>
        <v>1</v>
      </c>
      <c r="C3939" t="s">
        <v>22</v>
      </c>
    </row>
    <row r="3940" spans="1:3" x14ac:dyDescent="0.25">
      <c r="A3940">
        <f>Sheet1!C1103</f>
        <v>3462</v>
      </c>
      <c r="B3940">
        <f>Sheet1!E1103</f>
        <v>0</v>
      </c>
      <c r="C3940" t="s">
        <v>22</v>
      </c>
    </row>
    <row r="3941" spans="1:3" x14ac:dyDescent="0.25">
      <c r="A3941">
        <f>Sheet1!C1104</f>
        <v>3463</v>
      </c>
      <c r="B3941">
        <f>Sheet1!E1104</f>
        <v>0</v>
      </c>
      <c r="C3941" t="s">
        <v>22</v>
      </c>
    </row>
    <row r="3942" spans="1:3" x14ac:dyDescent="0.25">
      <c r="A3942">
        <f>Sheet1!C1105</f>
        <v>3464</v>
      </c>
      <c r="B3942">
        <f>Sheet1!E1105</f>
        <v>0</v>
      </c>
      <c r="C3942" t="s">
        <v>22</v>
      </c>
    </row>
    <row r="3943" spans="1:3" x14ac:dyDescent="0.25">
      <c r="A3943">
        <f>Sheet1!C1106</f>
        <v>3465</v>
      </c>
      <c r="B3943">
        <f>Sheet1!E1106</f>
        <v>0</v>
      </c>
      <c r="C3943" t="s">
        <v>22</v>
      </c>
    </row>
    <row r="3944" spans="1:3" x14ac:dyDescent="0.25">
      <c r="A3944">
        <f>Sheet1!C1107</f>
        <v>3467</v>
      </c>
      <c r="B3944">
        <f>Sheet1!E1107</f>
        <v>0</v>
      </c>
      <c r="C3944" t="s">
        <v>22</v>
      </c>
    </row>
    <row r="3945" spans="1:3" x14ac:dyDescent="0.25">
      <c r="A3945">
        <f>Sheet1!C1108</f>
        <v>3468</v>
      </c>
      <c r="B3945">
        <f>Sheet1!E1108</f>
        <v>0</v>
      </c>
      <c r="C3945" t="s">
        <v>22</v>
      </c>
    </row>
    <row r="3946" spans="1:3" x14ac:dyDescent="0.25">
      <c r="A3946">
        <f>Sheet1!C1109</f>
        <v>3469</v>
      </c>
      <c r="B3946">
        <f>Sheet1!E1109</f>
        <v>0</v>
      </c>
      <c r="C3946" t="s">
        <v>22</v>
      </c>
    </row>
    <row r="3947" spans="1:3" x14ac:dyDescent="0.25">
      <c r="A3947">
        <f>Sheet1!C1110</f>
        <v>3472</v>
      </c>
      <c r="B3947">
        <f>Sheet1!E1110</f>
        <v>0</v>
      </c>
      <c r="C3947" t="s">
        <v>22</v>
      </c>
    </row>
    <row r="3948" spans="1:3" x14ac:dyDescent="0.25">
      <c r="A3948">
        <f>Sheet1!C1111</f>
        <v>3475</v>
      </c>
      <c r="B3948">
        <f>Sheet1!E1111</f>
        <v>0</v>
      </c>
      <c r="C3948" t="s">
        <v>22</v>
      </c>
    </row>
    <row r="3949" spans="1:3" x14ac:dyDescent="0.25">
      <c r="A3949">
        <f>Sheet1!C1112</f>
        <v>3477</v>
      </c>
      <c r="B3949">
        <f>Sheet1!E1112</f>
        <v>0</v>
      </c>
      <c r="C3949" t="s">
        <v>22</v>
      </c>
    </row>
    <row r="3950" spans="1:3" x14ac:dyDescent="0.25">
      <c r="A3950">
        <f>Sheet1!C1113</f>
        <v>3478</v>
      </c>
      <c r="B3950">
        <f>Sheet1!E1113</f>
        <v>0</v>
      </c>
      <c r="C3950" t="s">
        <v>22</v>
      </c>
    </row>
    <row r="3951" spans="1:3" x14ac:dyDescent="0.25">
      <c r="A3951">
        <f>Sheet1!C1114</f>
        <v>3480</v>
      </c>
      <c r="B3951">
        <f>Sheet1!E1114</f>
        <v>0</v>
      </c>
      <c r="C3951" t="s">
        <v>22</v>
      </c>
    </row>
    <row r="3952" spans="1:3" x14ac:dyDescent="0.25">
      <c r="A3952">
        <f>Sheet1!C1115</f>
        <v>3482</v>
      </c>
      <c r="B3952">
        <f>Sheet1!E1115</f>
        <v>0</v>
      </c>
      <c r="C3952" t="s">
        <v>22</v>
      </c>
    </row>
    <row r="3953" spans="1:3" x14ac:dyDescent="0.25">
      <c r="A3953">
        <f>Sheet1!C1116</f>
        <v>3483</v>
      </c>
      <c r="B3953">
        <f>Sheet1!E1116</f>
        <v>0</v>
      </c>
      <c r="C3953" t="s">
        <v>22</v>
      </c>
    </row>
    <row r="3954" spans="1:3" x14ac:dyDescent="0.25">
      <c r="A3954">
        <f>Sheet1!C1117</f>
        <v>3485</v>
      </c>
      <c r="B3954">
        <f>Sheet1!E1117</f>
        <v>0</v>
      </c>
      <c r="C3954" t="s">
        <v>22</v>
      </c>
    </row>
    <row r="3955" spans="1:3" x14ac:dyDescent="0.25">
      <c r="A3955">
        <f>Sheet1!C1118</f>
        <v>3487</v>
      </c>
      <c r="B3955">
        <f>Sheet1!E1118</f>
        <v>0</v>
      </c>
      <c r="C3955" t="s">
        <v>22</v>
      </c>
    </row>
    <row r="3956" spans="1:3" x14ac:dyDescent="0.25">
      <c r="A3956">
        <f>Sheet1!C1119</f>
        <v>3488</v>
      </c>
      <c r="B3956">
        <f>Sheet1!E1119</f>
        <v>0</v>
      </c>
      <c r="C3956" t="s">
        <v>22</v>
      </c>
    </row>
    <row r="3957" spans="1:3" x14ac:dyDescent="0.25">
      <c r="A3957">
        <f>Sheet1!C1120</f>
        <v>3489</v>
      </c>
      <c r="B3957">
        <f>Sheet1!E1120</f>
        <v>0</v>
      </c>
      <c r="C3957" t="s">
        <v>22</v>
      </c>
    </row>
    <row r="3958" spans="1:3" x14ac:dyDescent="0.25">
      <c r="A3958">
        <f>Sheet1!C1121</f>
        <v>3490</v>
      </c>
      <c r="B3958">
        <f>Sheet1!E1121</f>
        <v>0</v>
      </c>
      <c r="C3958" t="s">
        <v>22</v>
      </c>
    </row>
    <row r="3959" spans="1:3" x14ac:dyDescent="0.25">
      <c r="A3959">
        <f>Sheet1!C1122</f>
        <v>3491</v>
      </c>
      <c r="B3959">
        <f>Sheet1!E1122</f>
        <v>0</v>
      </c>
      <c r="C3959" t="s">
        <v>22</v>
      </c>
    </row>
    <row r="3960" spans="1:3" x14ac:dyDescent="0.25">
      <c r="A3960">
        <f>Sheet1!C1123</f>
        <v>3494</v>
      </c>
      <c r="B3960">
        <f>Sheet1!E1123</f>
        <v>0</v>
      </c>
      <c r="C3960" t="s">
        <v>22</v>
      </c>
    </row>
    <row r="3961" spans="1:3" x14ac:dyDescent="0.25">
      <c r="A3961">
        <f>Sheet1!C1124</f>
        <v>3496</v>
      </c>
      <c r="B3961">
        <f>Sheet1!E1124</f>
        <v>0</v>
      </c>
      <c r="C3961" t="s">
        <v>22</v>
      </c>
    </row>
    <row r="3962" spans="1:3" x14ac:dyDescent="0.25">
      <c r="A3962">
        <f>Sheet1!C1125</f>
        <v>3498</v>
      </c>
      <c r="B3962">
        <f>Sheet1!E1125</f>
        <v>0</v>
      </c>
      <c r="C3962" t="s">
        <v>22</v>
      </c>
    </row>
    <row r="3963" spans="1:3" x14ac:dyDescent="0.25">
      <c r="A3963">
        <f>Sheet1!C1126</f>
        <v>3500</v>
      </c>
      <c r="B3963">
        <f>Sheet1!E1126</f>
        <v>2</v>
      </c>
      <c r="C3963" t="s">
        <v>22</v>
      </c>
    </row>
    <row r="3964" spans="1:3" x14ac:dyDescent="0.25">
      <c r="A3964">
        <f>Sheet1!C1127</f>
        <v>3501</v>
      </c>
      <c r="B3964">
        <f>Sheet1!E1127</f>
        <v>0</v>
      </c>
      <c r="C3964" t="s">
        <v>22</v>
      </c>
    </row>
    <row r="3965" spans="1:3" x14ac:dyDescent="0.25">
      <c r="A3965">
        <f>Sheet1!C1128</f>
        <v>3502</v>
      </c>
      <c r="B3965">
        <f>Sheet1!E1128</f>
        <v>0</v>
      </c>
      <c r="C3965" t="s">
        <v>22</v>
      </c>
    </row>
    <row r="3966" spans="1:3" x14ac:dyDescent="0.25">
      <c r="A3966">
        <f>Sheet1!C1129</f>
        <v>3505</v>
      </c>
      <c r="B3966">
        <f>Sheet1!E1129</f>
        <v>0</v>
      </c>
      <c r="C3966" t="s">
        <v>22</v>
      </c>
    </row>
    <row r="3967" spans="1:3" x14ac:dyDescent="0.25">
      <c r="A3967">
        <f>Sheet1!C1130</f>
        <v>3506</v>
      </c>
      <c r="B3967">
        <f>Sheet1!E1130</f>
        <v>0</v>
      </c>
      <c r="C3967" t="s">
        <v>22</v>
      </c>
    </row>
    <row r="3968" spans="1:3" x14ac:dyDescent="0.25">
      <c r="A3968">
        <f>Sheet1!C1131</f>
        <v>3507</v>
      </c>
      <c r="B3968">
        <f>Sheet1!E1131</f>
        <v>0</v>
      </c>
      <c r="C3968" t="s">
        <v>22</v>
      </c>
    </row>
    <row r="3969" spans="1:3" x14ac:dyDescent="0.25">
      <c r="A3969">
        <f>Sheet1!C1132</f>
        <v>3509</v>
      </c>
      <c r="B3969">
        <f>Sheet1!E1132</f>
        <v>0</v>
      </c>
      <c r="C3969" t="s">
        <v>22</v>
      </c>
    </row>
    <row r="3970" spans="1:3" x14ac:dyDescent="0.25">
      <c r="A3970">
        <f>Sheet1!C1133</f>
        <v>3512</v>
      </c>
      <c r="B3970">
        <f>Sheet1!E1133</f>
        <v>0</v>
      </c>
      <c r="C3970" t="s">
        <v>22</v>
      </c>
    </row>
    <row r="3971" spans="1:3" x14ac:dyDescent="0.25">
      <c r="A3971">
        <f>Sheet1!C1134</f>
        <v>3515</v>
      </c>
      <c r="B3971">
        <f>Sheet1!E1134</f>
        <v>0</v>
      </c>
      <c r="C3971" t="s">
        <v>22</v>
      </c>
    </row>
    <row r="3972" spans="1:3" x14ac:dyDescent="0.25">
      <c r="A3972">
        <f>Sheet1!C1135</f>
        <v>3516</v>
      </c>
      <c r="B3972">
        <f>Sheet1!E1135</f>
        <v>0</v>
      </c>
      <c r="C3972" t="s">
        <v>22</v>
      </c>
    </row>
    <row r="3973" spans="1:3" x14ac:dyDescent="0.25">
      <c r="A3973">
        <f>Sheet1!C1136</f>
        <v>3517</v>
      </c>
      <c r="B3973">
        <f>Sheet1!E1136</f>
        <v>0</v>
      </c>
      <c r="C3973" t="s">
        <v>22</v>
      </c>
    </row>
    <row r="3974" spans="1:3" x14ac:dyDescent="0.25">
      <c r="A3974">
        <f>Sheet1!C1137</f>
        <v>3518</v>
      </c>
      <c r="B3974">
        <f>Sheet1!E1137</f>
        <v>2</v>
      </c>
      <c r="C3974" t="s">
        <v>22</v>
      </c>
    </row>
    <row r="3975" spans="1:3" x14ac:dyDescent="0.25">
      <c r="A3975">
        <f>Sheet1!C1138</f>
        <v>3520</v>
      </c>
      <c r="B3975">
        <f>Sheet1!E1138</f>
        <v>0</v>
      </c>
      <c r="C3975" t="s">
        <v>22</v>
      </c>
    </row>
    <row r="3976" spans="1:3" x14ac:dyDescent="0.25">
      <c r="A3976">
        <f>Sheet1!C1139</f>
        <v>3521</v>
      </c>
      <c r="B3976">
        <f>Sheet1!E1139</f>
        <v>0</v>
      </c>
      <c r="C3976" t="s">
        <v>22</v>
      </c>
    </row>
    <row r="3977" spans="1:3" x14ac:dyDescent="0.25">
      <c r="A3977">
        <f>Sheet1!C1140</f>
        <v>3522</v>
      </c>
      <c r="B3977">
        <f>Sheet1!E1140</f>
        <v>0</v>
      </c>
      <c r="C3977" t="s">
        <v>22</v>
      </c>
    </row>
    <row r="3978" spans="1:3" x14ac:dyDescent="0.25">
      <c r="A3978">
        <f>Sheet1!C1141</f>
        <v>3523</v>
      </c>
      <c r="B3978">
        <f>Sheet1!E1141</f>
        <v>0</v>
      </c>
      <c r="C3978" t="s">
        <v>22</v>
      </c>
    </row>
    <row r="3979" spans="1:3" x14ac:dyDescent="0.25">
      <c r="A3979">
        <f>Sheet1!C1142</f>
        <v>3525</v>
      </c>
      <c r="B3979">
        <f>Sheet1!E1142</f>
        <v>0</v>
      </c>
      <c r="C3979" t="s">
        <v>22</v>
      </c>
    </row>
    <row r="3980" spans="1:3" x14ac:dyDescent="0.25">
      <c r="A3980">
        <f>Sheet1!C1143</f>
        <v>3527</v>
      </c>
      <c r="B3980">
        <f>Sheet1!E1143</f>
        <v>1</v>
      </c>
      <c r="C3980" t="s">
        <v>22</v>
      </c>
    </row>
    <row r="3981" spans="1:3" x14ac:dyDescent="0.25">
      <c r="A3981">
        <f>Sheet1!C1144</f>
        <v>3529</v>
      </c>
      <c r="B3981">
        <f>Sheet1!E1144</f>
        <v>0</v>
      </c>
      <c r="C3981" t="s">
        <v>22</v>
      </c>
    </row>
    <row r="3982" spans="1:3" x14ac:dyDescent="0.25">
      <c r="A3982">
        <f>Sheet1!C1145</f>
        <v>3530</v>
      </c>
      <c r="B3982">
        <f>Sheet1!E1145</f>
        <v>0</v>
      </c>
      <c r="C3982" t="s">
        <v>22</v>
      </c>
    </row>
    <row r="3983" spans="1:3" x14ac:dyDescent="0.25">
      <c r="A3983">
        <f>Sheet1!C1146</f>
        <v>3531</v>
      </c>
      <c r="B3983">
        <f>Sheet1!E1146</f>
        <v>0</v>
      </c>
      <c r="C3983" t="s">
        <v>22</v>
      </c>
    </row>
    <row r="3984" spans="1:3" x14ac:dyDescent="0.25">
      <c r="A3984">
        <f>Sheet1!C1147</f>
        <v>3533</v>
      </c>
      <c r="B3984">
        <f>Sheet1!E1147</f>
        <v>0</v>
      </c>
      <c r="C3984" t="s">
        <v>22</v>
      </c>
    </row>
    <row r="3985" spans="1:3" x14ac:dyDescent="0.25">
      <c r="A3985">
        <f>Sheet1!C1148</f>
        <v>3537</v>
      </c>
      <c r="B3985">
        <f>Sheet1!E1148</f>
        <v>0</v>
      </c>
      <c r="C3985" t="s">
        <v>22</v>
      </c>
    </row>
    <row r="3986" spans="1:3" x14ac:dyDescent="0.25">
      <c r="A3986">
        <f>Sheet1!C1149</f>
        <v>3540</v>
      </c>
      <c r="B3986">
        <f>Sheet1!E1149</f>
        <v>0</v>
      </c>
      <c r="C3986" t="s">
        <v>22</v>
      </c>
    </row>
    <row r="3987" spans="1:3" x14ac:dyDescent="0.25">
      <c r="A3987">
        <f>Sheet1!C1150</f>
        <v>3542</v>
      </c>
      <c r="B3987">
        <f>Sheet1!E1150</f>
        <v>0</v>
      </c>
      <c r="C3987" t="s">
        <v>22</v>
      </c>
    </row>
    <row r="3988" spans="1:3" x14ac:dyDescent="0.25">
      <c r="A3988">
        <f>Sheet1!C1151</f>
        <v>3544</v>
      </c>
      <c r="B3988">
        <f>Sheet1!E1151</f>
        <v>0</v>
      </c>
      <c r="C3988" t="s">
        <v>22</v>
      </c>
    </row>
    <row r="3989" spans="1:3" x14ac:dyDescent="0.25">
      <c r="A3989">
        <f>Sheet1!C1152</f>
        <v>3546</v>
      </c>
      <c r="B3989">
        <f>Sheet1!E1152</f>
        <v>0</v>
      </c>
      <c r="C3989" t="s">
        <v>22</v>
      </c>
    </row>
    <row r="3990" spans="1:3" x14ac:dyDescent="0.25">
      <c r="A3990">
        <f>Sheet1!C1153</f>
        <v>3549</v>
      </c>
      <c r="B3990">
        <f>Sheet1!E1153</f>
        <v>0</v>
      </c>
      <c r="C3990" t="s">
        <v>22</v>
      </c>
    </row>
    <row r="3991" spans="1:3" x14ac:dyDescent="0.25">
      <c r="A3991">
        <f>Sheet1!C1154</f>
        <v>3550</v>
      </c>
      <c r="B3991">
        <f>Sheet1!E1154</f>
        <v>1</v>
      </c>
      <c r="C3991" t="s">
        <v>22</v>
      </c>
    </row>
    <row r="3992" spans="1:3" x14ac:dyDescent="0.25">
      <c r="A3992">
        <f>Sheet1!C1155</f>
        <v>3551</v>
      </c>
      <c r="B3992">
        <f>Sheet1!E1155</f>
        <v>2</v>
      </c>
      <c r="C3992" t="s">
        <v>22</v>
      </c>
    </row>
    <row r="3993" spans="1:3" x14ac:dyDescent="0.25">
      <c r="A3993">
        <f>Sheet1!C1156</f>
        <v>3552</v>
      </c>
      <c r="B3993">
        <f>Sheet1!E1156</f>
        <v>0</v>
      </c>
      <c r="C3993" t="s">
        <v>22</v>
      </c>
    </row>
    <row r="3994" spans="1:3" x14ac:dyDescent="0.25">
      <c r="A3994">
        <f>Sheet1!C1157</f>
        <v>3554</v>
      </c>
      <c r="B3994">
        <f>Sheet1!E1157</f>
        <v>0</v>
      </c>
      <c r="C3994" t="s">
        <v>22</v>
      </c>
    </row>
    <row r="3995" spans="1:3" x14ac:dyDescent="0.25">
      <c r="A3995">
        <f>Sheet1!C1158</f>
        <v>3555</v>
      </c>
      <c r="B3995">
        <f>Sheet1!E1158</f>
        <v>0</v>
      </c>
      <c r="C3995" t="s">
        <v>22</v>
      </c>
    </row>
    <row r="3996" spans="1:3" x14ac:dyDescent="0.25">
      <c r="A3996">
        <f>Sheet1!C1159</f>
        <v>3556</v>
      </c>
      <c r="B3996">
        <f>Sheet1!E1159</f>
        <v>1</v>
      </c>
      <c r="C3996" t="s">
        <v>22</v>
      </c>
    </row>
    <row r="3997" spans="1:3" x14ac:dyDescent="0.25">
      <c r="A3997">
        <f>Sheet1!C1160</f>
        <v>3557</v>
      </c>
      <c r="B3997">
        <f>Sheet1!E1160</f>
        <v>0</v>
      </c>
      <c r="C3997" t="s">
        <v>22</v>
      </c>
    </row>
    <row r="3998" spans="1:3" x14ac:dyDescent="0.25">
      <c r="A3998">
        <f>Sheet1!C1161</f>
        <v>3558</v>
      </c>
      <c r="B3998">
        <f>Sheet1!E1161</f>
        <v>0</v>
      </c>
      <c r="C3998" t="s">
        <v>22</v>
      </c>
    </row>
    <row r="3999" spans="1:3" x14ac:dyDescent="0.25">
      <c r="A3999">
        <f>Sheet1!C1162</f>
        <v>3559</v>
      </c>
      <c r="B3999">
        <f>Sheet1!E1162</f>
        <v>0</v>
      </c>
      <c r="C3999" t="s">
        <v>22</v>
      </c>
    </row>
    <row r="4000" spans="1:3" x14ac:dyDescent="0.25">
      <c r="A4000">
        <f>Sheet1!C1163</f>
        <v>3561</v>
      </c>
      <c r="B4000">
        <f>Sheet1!E1163</f>
        <v>0</v>
      </c>
      <c r="C4000" t="s">
        <v>22</v>
      </c>
    </row>
    <row r="4001" spans="1:3" x14ac:dyDescent="0.25">
      <c r="A4001">
        <f>Sheet1!C1164</f>
        <v>3562</v>
      </c>
      <c r="B4001">
        <f>Sheet1!E1164</f>
        <v>0</v>
      </c>
      <c r="C4001" t="s">
        <v>22</v>
      </c>
    </row>
    <row r="4002" spans="1:3" x14ac:dyDescent="0.25">
      <c r="A4002">
        <f>Sheet1!C1165</f>
        <v>3563</v>
      </c>
      <c r="B4002">
        <f>Sheet1!E1165</f>
        <v>0</v>
      </c>
      <c r="C4002" t="s">
        <v>22</v>
      </c>
    </row>
    <row r="4003" spans="1:3" x14ac:dyDescent="0.25">
      <c r="A4003">
        <f>Sheet1!C1166</f>
        <v>3564</v>
      </c>
      <c r="B4003">
        <f>Sheet1!E1166</f>
        <v>0</v>
      </c>
      <c r="C4003" t="s">
        <v>22</v>
      </c>
    </row>
    <row r="4004" spans="1:3" x14ac:dyDescent="0.25">
      <c r="A4004">
        <f>Sheet1!C1167</f>
        <v>3565</v>
      </c>
      <c r="B4004">
        <f>Sheet1!E1167</f>
        <v>0</v>
      </c>
      <c r="C4004" t="s">
        <v>22</v>
      </c>
    </row>
    <row r="4005" spans="1:3" x14ac:dyDescent="0.25">
      <c r="A4005">
        <f>Sheet1!C1168</f>
        <v>3566</v>
      </c>
      <c r="B4005">
        <f>Sheet1!E1168</f>
        <v>0</v>
      </c>
      <c r="C4005" t="s">
        <v>22</v>
      </c>
    </row>
    <row r="4006" spans="1:3" x14ac:dyDescent="0.25">
      <c r="A4006">
        <f>Sheet1!C1169</f>
        <v>3567</v>
      </c>
      <c r="B4006">
        <f>Sheet1!E1169</f>
        <v>1</v>
      </c>
      <c r="C4006" t="s">
        <v>22</v>
      </c>
    </row>
    <row r="4007" spans="1:3" x14ac:dyDescent="0.25">
      <c r="A4007">
        <f>Sheet1!C1170</f>
        <v>3568</v>
      </c>
      <c r="B4007">
        <f>Sheet1!E1170</f>
        <v>0</v>
      </c>
      <c r="C4007" t="s">
        <v>22</v>
      </c>
    </row>
    <row r="4008" spans="1:3" x14ac:dyDescent="0.25">
      <c r="A4008">
        <f>Sheet1!C1171</f>
        <v>3570</v>
      </c>
      <c r="B4008">
        <f>Sheet1!E1171</f>
        <v>0</v>
      </c>
      <c r="C4008" t="s">
        <v>22</v>
      </c>
    </row>
    <row r="4009" spans="1:3" x14ac:dyDescent="0.25">
      <c r="A4009">
        <f>Sheet1!C1172</f>
        <v>3571</v>
      </c>
      <c r="B4009">
        <f>Sheet1!E1172</f>
        <v>0</v>
      </c>
      <c r="C4009" t="s">
        <v>22</v>
      </c>
    </row>
    <row r="4010" spans="1:3" x14ac:dyDescent="0.25">
      <c r="A4010">
        <f>Sheet1!C1173</f>
        <v>3572</v>
      </c>
      <c r="B4010">
        <f>Sheet1!E1173</f>
        <v>0</v>
      </c>
      <c r="C4010" t="s">
        <v>22</v>
      </c>
    </row>
    <row r="4011" spans="1:3" x14ac:dyDescent="0.25">
      <c r="A4011">
        <f>Sheet1!C1174</f>
        <v>3573</v>
      </c>
      <c r="B4011">
        <f>Sheet1!E1174</f>
        <v>0</v>
      </c>
      <c r="C4011" t="s">
        <v>22</v>
      </c>
    </row>
    <row r="4012" spans="1:3" x14ac:dyDescent="0.25">
      <c r="A4012">
        <f>Sheet1!C1175</f>
        <v>3575</v>
      </c>
      <c r="B4012">
        <f>Sheet1!E1175</f>
        <v>0</v>
      </c>
      <c r="C4012" t="s">
        <v>22</v>
      </c>
    </row>
    <row r="4013" spans="1:3" x14ac:dyDescent="0.25">
      <c r="A4013">
        <f>Sheet1!C1176</f>
        <v>3576</v>
      </c>
      <c r="B4013">
        <f>Sheet1!E1176</f>
        <v>0</v>
      </c>
      <c r="C4013" t="s">
        <v>22</v>
      </c>
    </row>
    <row r="4014" spans="1:3" x14ac:dyDescent="0.25">
      <c r="A4014">
        <f>Sheet1!C1177</f>
        <v>3579</v>
      </c>
      <c r="B4014">
        <f>Sheet1!E1177</f>
        <v>0</v>
      </c>
      <c r="C4014" t="s">
        <v>22</v>
      </c>
    </row>
    <row r="4015" spans="1:3" x14ac:dyDescent="0.25">
      <c r="A4015">
        <f>Sheet1!C1178</f>
        <v>3580</v>
      </c>
      <c r="B4015">
        <f>Sheet1!E1178</f>
        <v>0</v>
      </c>
      <c r="C4015" t="s">
        <v>22</v>
      </c>
    </row>
    <row r="4016" spans="1:3" x14ac:dyDescent="0.25">
      <c r="A4016">
        <f>Sheet1!C1179</f>
        <v>3581</v>
      </c>
      <c r="B4016">
        <f>Sheet1!E1179</f>
        <v>0</v>
      </c>
      <c r="C4016" t="s">
        <v>22</v>
      </c>
    </row>
    <row r="4017" spans="1:3" x14ac:dyDescent="0.25">
      <c r="A4017">
        <f>Sheet1!C1180</f>
        <v>3583</v>
      </c>
      <c r="B4017">
        <f>Sheet1!E1180</f>
        <v>0</v>
      </c>
      <c r="C4017" t="s">
        <v>22</v>
      </c>
    </row>
    <row r="4018" spans="1:3" x14ac:dyDescent="0.25">
      <c r="A4018">
        <f>Sheet1!C1181</f>
        <v>3584</v>
      </c>
      <c r="B4018">
        <f>Sheet1!E1181</f>
        <v>1</v>
      </c>
      <c r="C4018" t="s">
        <v>22</v>
      </c>
    </row>
    <row r="4019" spans="1:3" x14ac:dyDescent="0.25">
      <c r="A4019">
        <f>Sheet1!C1182</f>
        <v>3585</v>
      </c>
      <c r="B4019">
        <f>Sheet1!E1182</f>
        <v>0</v>
      </c>
      <c r="C4019" t="s">
        <v>22</v>
      </c>
    </row>
    <row r="4020" spans="1:3" x14ac:dyDescent="0.25">
      <c r="A4020">
        <f>Sheet1!C1183</f>
        <v>3586</v>
      </c>
      <c r="B4020">
        <f>Sheet1!E1183</f>
        <v>0</v>
      </c>
      <c r="C4020" t="s">
        <v>22</v>
      </c>
    </row>
    <row r="4021" spans="1:3" x14ac:dyDescent="0.25">
      <c r="A4021">
        <f>Sheet1!C1184</f>
        <v>3588</v>
      </c>
      <c r="B4021">
        <f>Sheet1!E1184</f>
        <v>0</v>
      </c>
      <c r="C4021" t="s">
        <v>22</v>
      </c>
    </row>
    <row r="4022" spans="1:3" x14ac:dyDescent="0.25">
      <c r="A4022">
        <f>Sheet1!C1185</f>
        <v>3589</v>
      </c>
      <c r="B4022">
        <f>Sheet1!E1185</f>
        <v>0</v>
      </c>
      <c r="C4022" t="s">
        <v>22</v>
      </c>
    </row>
    <row r="4023" spans="1:3" x14ac:dyDescent="0.25">
      <c r="A4023">
        <f>Sheet1!C1186</f>
        <v>3590</v>
      </c>
      <c r="B4023">
        <f>Sheet1!E1186</f>
        <v>0</v>
      </c>
      <c r="C4023" t="s">
        <v>22</v>
      </c>
    </row>
    <row r="4024" spans="1:3" x14ac:dyDescent="0.25">
      <c r="A4024">
        <f>Sheet1!C1187</f>
        <v>3591</v>
      </c>
      <c r="B4024">
        <f>Sheet1!E1187</f>
        <v>0</v>
      </c>
      <c r="C4024" t="s">
        <v>22</v>
      </c>
    </row>
    <row r="4025" spans="1:3" x14ac:dyDescent="0.25">
      <c r="A4025">
        <f>Sheet1!C1188</f>
        <v>3594</v>
      </c>
      <c r="B4025">
        <f>Sheet1!E1188</f>
        <v>0</v>
      </c>
      <c r="C4025" t="s">
        <v>22</v>
      </c>
    </row>
    <row r="4026" spans="1:3" x14ac:dyDescent="0.25">
      <c r="A4026">
        <f>Sheet1!C1189</f>
        <v>3595</v>
      </c>
      <c r="B4026">
        <f>Sheet1!E1189</f>
        <v>0</v>
      </c>
      <c r="C4026" t="s">
        <v>22</v>
      </c>
    </row>
    <row r="4027" spans="1:3" x14ac:dyDescent="0.25">
      <c r="A4027">
        <f>Sheet1!C1190</f>
        <v>3596</v>
      </c>
      <c r="B4027">
        <f>Sheet1!E1190</f>
        <v>0</v>
      </c>
      <c r="C4027" t="s">
        <v>22</v>
      </c>
    </row>
    <row r="4028" spans="1:3" x14ac:dyDescent="0.25">
      <c r="A4028">
        <f>Sheet1!C1191</f>
        <v>3597</v>
      </c>
      <c r="B4028">
        <f>Sheet1!E1191</f>
        <v>0</v>
      </c>
      <c r="C4028" t="s">
        <v>22</v>
      </c>
    </row>
    <row r="4029" spans="1:3" x14ac:dyDescent="0.25">
      <c r="A4029">
        <f>Sheet1!C1192</f>
        <v>3599</v>
      </c>
      <c r="B4029">
        <f>Sheet1!E1192</f>
        <v>0</v>
      </c>
      <c r="C4029" t="s">
        <v>22</v>
      </c>
    </row>
    <row r="4030" spans="1:3" x14ac:dyDescent="0.25">
      <c r="A4030">
        <f>Sheet1!C1193</f>
        <v>3607</v>
      </c>
      <c r="B4030">
        <f>Sheet1!E1193</f>
        <v>0</v>
      </c>
      <c r="C4030" t="s">
        <v>22</v>
      </c>
    </row>
    <row r="4031" spans="1:3" x14ac:dyDescent="0.25">
      <c r="A4031">
        <f>Sheet1!C1194</f>
        <v>3608</v>
      </c>
      <c r="B4031">
        <f>Sheet1!E1194</f>
        <v>0</v>
      </c>
      <c r="C4031" t="s">
        <v>22</v>
      </c>
    </row>
    <row r="4032" spans="1:3" x14ac:dyDescent="0.25">
      <c r="A4032">
        <f>Sheet1!C1195</f>
        <v>3610</v>
      </c>
      <c r="B4032">
        <f>Sheet1!E1195</f>
        <v>0</v>
      </c>
      <c r="C4032" t="s">
        <v>22</v>
      </c>
    </row>
    <row r="4033" spans="1:3" x14ac:dyDescent="0.25">
      <c r="A4033">
        <f>Sheet1!C1196</f>
        <v>3612</v>
      </c>
      <c r="B4033">
        <f>Sheet1!E1196</f>
        <v>0</v>
      </c>
      <c r="C4033" t="s">
        <v>22</v>
      </c>
    </row>
    <row r="4034" spans="1:3" x14ac:dyDescent="0.25">
      <c r="A4034">
        <f>Sheet1!C1197</f>
        <v>3614</v>
      </c>
      <c r="B4034">
        <f>Sheet1!E1197</f>
        <v>0</v>
      </c>
      <c r="C4034" t="s">
        <v>22</v>
      </c>
    </row>
    <row r="4035" spans="1:3" x14ac:dyDescent="0.25">
      <c r="A4035">
        <f>Sheet1!C1198</f>
        <v>3616</v>
      </c>
      <c r="B4035">
        <f>Sheet1!E1198</f>
        <v>0</v>
      </c>
      <c r="C4035" t="s">
        <v>22</v>
      </c>
    </row>
    <row r="4036" spans="1:3" x14ac:dyDescent="0.25">
      <c r="A4036">
        <f>Sheet1!C1199</f>
        <v>3617</v>
      </c>
      <c r="B4036">
        <f>Sheet1!E1199</f>
        <v>0</v>
      </c>
      <c r="C4036" t="s">
        <v>22</v>
      </c>
    </row>
    <row r="4037" spans="1:3" x14ac:dyDescent="0.25">
      <c r="A4037">
        <f>Sheet1!C1200</f>
        <v>3618</v>
      </c>
      <c r="B4037">
        <f>Sheet1!E1200</f>
        <v>0</v>
      </c>
      <c r="C4037" t="s">
        <v>22</v>
      </c>
    </row>
    <row r="4038" spans="1:3" x14ac:dyDescent="0.25">
      <c r="A4038">
        <f>Sheet1!C1201</f>
        <v>3619</v>
      </c>
      <c r="B4038">
        <f>Sheet1!E1201</f>
        <v>0</v>
      </c>
      <c r="C4038" t="s">
        <v>22</v>
      </c>
    </row>
    <row r="4039" spans="1:3" x14ac:dyDescent="0.25">
      <c r="A4039">
        <f>Sheet1!C1202</f>
        <v>3620</v>
      </c>
      <c r="B4039">
        <f>Sheet1!E1202</f>
        <v>0</v>
      </c>
      <c r="C4039" t="s">
        <v>22</v>
      </c>
    </row>
    <row r="4040" spans="1:3" x14ac:dyDescent="0.25">
      <c r="A4040">
        <f>Sheet1!C1203</f>
        <v>3621</v>
      </c>
      <c r="B4040">
        <f>Sheet1!E1203</f>
        <v>0</v>
      </c>
      <c r="C4040" t="s">
        <v>22</v>
      </c>
    </row>
    <row r="4041" spans="1:3" x14ac:dyDescent="0.25">
      <c r="A4041">
        <f>Sheet1!C1204</f>
        <v>3622</v>
      </c>
      <c r="B4041">
        <f>Sheet1!E1204</f>
        <v>0</v>
      </c>
      <c r="C4041" t="s">
        <v>22</v>
      </c>
    </row>
    <row r="4042" spans="1:3" x14ac:dyDescent="0.25">
      <c r="A4042">
        <f>Sheet1!C1205</f>
        <v>3623</v>
      </c>
      <c r="B4042">
        <f>Sheet1!E1205</f>
        <v>0</v>
      </c>
      <c r="C4042" t="s">
        <v>22</v>
      </c>
    </row>
    <row r="4043" spans="1:3" x14ac:dyDescent="0.25">
      <c r="A4043">
        <f>Sheet1!C1206</f>
        <v>3624</v>
      </c>
      <c r="B4043">
        <f>Sheet1!E1206</f>
        <v>0</v>
      </c>
      <c r="C4043" t="s">
        <v>22</v>
      </c>
    </row>
    <row r="4044" spans="1:3" x14ac:dyDescent="0.25">
      <c r="A4044">
        <f>Sheet1!C1207</f>
        <v>3629</v>
      </c>
      <c r="B4044">
        <f>Sheet1!E1207</f>
        <v>0</v>
      </c>
      <c r="C4044" t="s">
        <v>22</v>
      </c>
    </row>
    <row r="4045" spans="1:3" x14ac:dyDescent="0.25">
      <c r="A4045">
        <f>Sheet1!C1208</f>
        <v>3630</v>
      </c>
      <c r="B4045">
        <f>Sheet1!E1208</f>
        <v>1</v>
      </c>
      <c r="C4045" t="s">
        <v>22</v>
      </c>
    </row>
    <row r="4046" spans="1:3" x14ac:dyDescent="0.25">
      <c r="A4046">
        <f>Sheet1!C1209</f>
        <v>3631</v>
      </c>
      <c r="B4046">
        <f>Sheet1!E1209</f>
        <v>1</v>
      </c>
      <c r="C4046" t="s">
        <v>22</v>
      </c>
    </row>
    <row r="4047" spans="1:3" x14ac:dyDescent="0.25">
      <c r="A4047">
        <f>Sheet1!C1210</f>
        <v>3632</v>
      </c>
      <c r="B4047">
        <f>Sheet1!E1210</f>
        <v>0</v>
      </c>
      <c r="C4047" t="s">
        <v>22</v>
      </c>
    </row>
    <row r="4048" spans="1:3" x14ac:dyDescent="0.25">
      <c r="A4048">
        <f>Sheet1!C1211</f>
        <v>3633</v>
      </c>
      <c r="B4048">
        <f>Sheet1!E1211</f>
        <v>0</v>
      </c>
      <c r="C4048" t="s">
        <v>22</v>
      </c>
    </row>
    <row r="4049" spans="1:3" x14ac:dyDescent="0.25">
      <c r="A4049">
        <f>Sheet1!C1212</f>
        <v>3634</v>
      </c>
      <c r="B4049">
        <f>Sheet1!E1212</f>
        <v>0</v>
      </c>
      <c r="C4049" t="s">
        <v>22</v>
      </c>
    </row>
    <row r="4050" spans="1:3" x14ac:dyDescent="0.25">
      <c r="A4050">
        <f>Sheet1!C1213</f>
        <v>3635</v>
      </c>
      <c r="B4050">
        <f>Sheet1!E1213</f>
        <v>0</v>
      </c>
      <c r="C4050" t="s">
        <v>22</v>
      </c>
    </row>
    <row r="4051" spans="1:3" x14ac:dyDescent="0.25">
      <c r="A4051">
        <f>Sheet1!C1214</f>
        <v>3636</v>
      </c>
      <c r="B4051">
        <f>Sheet1!E1214</f>
        <v>0</v>
      </c>
      <c r="C4051" t="s">
        <v>22</v>
      </c>
    </row>
    <row r="4052" spans="1:3" x14ac:dyDescent="0.25">
      <c r="A4052">
        <f>Sheet1!C1215</f>
        <v>3637</v>
      </c>
      <c r="B4052">
        <f>Sheet1!E1215</f>
        <v>0</v>
      </c>
      <c r="C4052" t="s">
        <v>22</v>
      </c>
    </row>
    <row r="4053" spans="1:3" x14ac:dyDescent="0.25">
      <c r="A4053">
        <f>Sheet1!C1216</f>
        <v>3638</v>
      </c>
      <c r="B4053">
        <f>Sheet1!E1216</f>
        <v>0</v>
      </c>
      <c r="C4053" t="s">
        <v>22</v>
      </c>
    </row>
    <row r="4054" spans="1:3" x14ac:dyDescent="0.25">
      <c r="A4054">
        <f>Sheet1!C1217</f>
        <v>3639</v>
      </c>
      <c r="B4054">
        <f>Sheet1!E1217</f>
        <v>0</v>
      </c>
      <c r="C4054" t="s">
        <v>22</v>
      </c>
    </row>
    <row r="4055" spans="1:3" x14ac:dyDescent="0.25">
      <c r="A4055">
        <f>Sheet1!C1218</f>
        <v>3640</v>
      </c>
      <c r="B4055">
        <f>Sheet1!E1218</f>
        <v>0</v>
      </c>
      <c r="C4055" t="s">
        <v>22</v>
      </c>
    </row>
    <row r="4056" spans="1:3" x14ac:dyDescent="0.25">
      <c r="A4056">
        <f>Sheet1!C1219</f>
        <v>3641</v>
      </c>
      <c r="B4056">
        <f>Sheet1!E1219</f>
        <v>0</v>
      </c>
      <c r="C4056" t="s">
        <v>22</v>
      </c>
    </row>
    <row r="4057" spans="1:3" x14ac:dyDescent="0.25">
      <c r="A4057">
        <f>Sheet1!C1220</f>
        <v>3643</v>
      </c>
      <c r="B4057">
        <f>Sheet1!E1220</f>
        <v>0</v>
      </c>
      <c r="C4057" t="s">
        <v>22</v>
      </c>
    </row>
    <row r="4058" spans="1:3" x14ac:dyDescent="0.25">
      <c r="A4058">
        <f>Sheet1!C1221</f>
        <v>3644</v>
      </c>
      <c r="B4058">
        <f>Sheet1!E1221</f>
        <v>0</v>
      </c>
      <c r="C4058" t="s">
        <v>22</v>
      </c>
    </row>
    <row r="4059" spans="1:3" x14ac:dyDescent="0.25">
      <c r="A4059">
        <f>Sheet1!C1222</f>
        <v>3646</v>
      </c>
      <c r="B4059">
        <f>Sheet1!E1222</f>
        <v>0</v>
      </c>
      <c r="C4059" t="s">
        <v>22</v>
      </c>
    </row>
    <row r="4060" spans="1:3" x14ac:dyDescent="0.25">
      <c r="A4060">
        <f>Sheet1!C1223</f>
        <v>3647</v>
      </c>
      <c r="B4060">
        <f>Sheet1!E1223</f>
        <v>0</v>
      </c>
      <c r="C4060" t="s">
        <v>22</v>
      </c>
    </row>
    <row r="4061" spans="1:3" x14ac:dyDescent="0.25">
      <c r="A4061">
        <f>Sheet1!C1224</f>
        <v>3649</v>
      </c>
      <c r="B4061">
        <f>Sheet1!E1224</f>
        <v>0</v>
      </c>
      <c r="C4061" t="s">
        <v>22</v>
      </c>
    </row>
    <row r="4062" spans="1:3" x14ac:dyDescent="0.25">
      <c r="A4062">
        <f>Sheet1!C1225</f>
        <v>3658</v>
      </c>
      <c r="B4062">
        <f>Sheet1!E1225</f>
        <v>0</v>
      </c>
      <c r="C4062" t="s">
        <v>22</v>
      </c>
    </row>
    <row r="4063" spans="1:3" x14ac:dyDescent="0.25">
      <c r="A4063">
        <f>Sheet1!C1226</f>
        <v>3659</v>
      </c>
      <c r="B4063">
        <f>Sheet1!E1226</f>
        <v>0</v>
      </c>
      <c r="C4063" t="s">
        <v>22</v>
      </c>
    </row>
    <row r="4064" spans="1:3" x14ac:dyDescent="0.25">
      <c r="A4064">
        <f>Sheet1!C1227</f>
        <v>3660</v>
      </c>
      <c r="B4064">
        <f>Sheet1!E1227</f>
        <v>1</v>
      </c>
      <c r="C4064" t="s">
        <v>22</v>
      </c>
    </row>
    <row r="4065" spans="1:3" x14ac:dyDescent="0.25">
      <c r="A4065">
        <f>Sheet1!C1228</f>
        <v>3661</v>
      </c>
      <c r="B4065">
        <f>Sheet1!E1228</f>
        <v>0</v>
      </c>
      <c r="C4065" t="s">
        <v>22</v>
      </c>
    </row>
    <row r="4066" spans="1:3" x14ac:dyDescent="0.25">
      <c r="A4066">
        <f>Sheet1!C1229</f>
        <v>3662</v>
      </c>
      <c r="B4066">
        <f>Sheet1!E1229</f>
        <v>0</v>
      </c>
      <c r="C4066" t="s">
        <v>22</v>
      </c>
    </row>
    <row r="4067" spans="1:3" x14ac:dyDescent="0.25">
      <c r="A4067">
        <f>Sheet1!C1230</f>
        <v>3663</v>
      </c>
      <c r="B4067">
        <f>Sheet1!E1230</f>
        <v>0</v>
      </c>
      <c r="C4067" t="s">
        <v>22</v>
      </c>
    </row>
    <row r="4068" spans="1:3" x14ac:dyDescent="0.25">
      <c r="A4068">
        <f>Sheet1!C1231</f>
        <v>3664</v>
      </c>
      <c r="B4068">
        <f>Sheet1!E1231</f>
        <v>0</v>
      </c>
      <c r="C4068" t="s">
        <v>22</v>
      </c>
    </row>
    <row r="4069" spans="1:3" x14ac:dyDescent="0.25">
      <c r="A4069">
        <f>Sheet1!C1232</f>
        <v>3665</v>
      </c>
      <c r="B4069">
        <f>Sheet1!E1232</f>
        <v>0</v>
      </c>
      <c r="C4069" t="s">
        <v>22</v>
      </c>
    </row>
    <row r="4070" spans="1:3" x14ac:dyDescent="0.25">
      <c r="A4070">
        <f>Sheet1!C1233</f>
        <v>3666</v>
      </c>
      <c r="B4070">
        <f>Sheet1!E1233</f>
        <v>0</v>
      </c>
      <c r="C4070" t="s">
        <v>22</v>
      </c>
    </row>
    <row r="4071" spans="1:3" x14ac:dyDescent="0.25">
      <c r="A4071">
        <f>Sheet1!C1234</f>
        <v>3669</v>
      </c>
      <c r="B4071">
        <f>Sheet1!E1234</f>
        <v>0</v>
      </c>
      <c r="C4071" t="s">
        <v>22</v>
      </c>
    </row>
    <row r="4072" spans="1:3" x14ac:dyDescent="0.25">
      <c r="A4072">
        <f>Sheet1!C1235</f>
        <v>3670</v>
      </c>
      <c r="B4072">
        <f>Sheet1!E1235</f>
        <v>0</v>
      </c>
      <c r="C4072" t="s">
        <v>22</v>
      </c>
    </row>
    <row r="4073" spans="1:3" x14ac:dyDescent="0.25">
      <c r="A4073">
        <f>Sheet1!C1236</f>
        <v>3671</v>
      </c>
      <c r="B4073">
        <f>Sheet1!E1236</f>
        <v>0</v>
      </c>
      <c r="C4073" t="s">
        <v>22</v>
      </c>
    </row>
    <row r="4074" spans="1:3" x14ac:dyDescent="0.25">
      <c r="A4074">
        <f>Sheet1!C1237</f>
        <v>3672</v>
      </c>
      <c r="B4074">
        <f>Sheet1!E1237</f>
        <v>2</v>
      </c>
      <c r="C4074" t="s">
        <v>22</v>
      </c>
    </row>
    <row r="4075" spans="1:3" x14ac:dyDescent="0.25">
      <c r="A4075">
        <f>Sheet1!C1238</f>
        <v>3673</v>
      </c>
      <c r="B4075">
        <f>Sheet1!E1238</f>
        <v>0</v>
      </c>
      <c r="C4075" t="s">
        <v>22</v>
      </c>
    </row>
    <row r="4076" spans="1:3" x14ac:dyDescent="0.25">
      <c r="A4076">
        <f>Sheet1!C1239</f>
        <v>3675</v>
      </c>
      <c r="B4076">
        <f>Sheet1!E1239</f>
        <v>0</v>
      </c>
      <c r="C4076" t="s">
        <v>22</v>
      </c>
    </row>
    <row r="4077" spans="1:3" x14ac:dyDescent="0.25">
      <c r="A4077">
        <f>Sheet1!C1240</f>
        <v>3676</v>
      </c>
      <c r="B4077">
        <f>Sheet1!E1240</f>
        <v>0</v>
      </c>
      <c r="C4077" t="s">
        <v>22</v>
      </c>
    </row>
    <row r="4078" spans="1:3" x14ac:dyDescent="0.25">
      <c r="A4078">
        <f>Sheet1!C1241</f>
        <v>3677</v>
      </c>
      <c r="B4078">
        <f>Sheet1!E1241</f>
        <v>0</v>
      </c>
      <c r="C4078" t="s">
        <v>22</v>
      </c>
    </row>
    <row r="4079" spans="1:3" x14ac:dyDescent="0.25">
      <c r="A4079">
        <f>Sheet1!C1242</f>
        <v>3678</v>
      </c>
      <c r="B4079">
        <f>Sheet1!E1242</f>
        <v>1</v>
      </c>
      <c r="C4079" t="s">
        <v>22</v>
      </c>
    </row>
    <row r="4080" spans="1:3" x14ac:dyDescent="0.25">
      <c r="A4080">
        <f>Sheet1!C1243</f>
        <v>3682</v>
      </c>
      <c r="B4080">
        <f>Sheet1!E1243</f>
        <v>0</v>
      </c>
      <c r="C4080" t="s">
        <v>22</v>
      </c>
    </row>
    <row r="4081" spans="1:3" x14ac:dyDescent="0.25">
      <c r="A4081">
        <f>Sheet1!C1244</f>
        <v>3683</v>
      </c>
      <c r="B4081">
        <f>Sheet1!E1244</f>
        <v>0</v>
      </c>
      <c r="C4081" t="s">
        <v>22</v>
      </c>
    </row>
    <row r="4082" spans="1:3" x14ac:dyDescent="0.25">
      <c r="A4082">
        <f>Sheet1!C1245</f>
        <v>3685</v>
      </c>
      <c r="B4082">
        <f>Sheet1!E1245</f>
        <v>1</v>
      </c>
      <c r="C4082" t="s">
        <v>22</v>
      </c>
    </row>
    <row r="4083" spans="1:3" x14ac:dyDescent="0.25">
      <c r="A4083">
        <f>Sheet1!C1246</f>
        <v>3687</v>
      </c>
      <c r="B4083">
        <f>Sheet1!E1246</f>
        <v>0</v>
      </c>
      <c r="C4083" t="s">
        <v>22</v>
      </c>
    </row>
    <row r="4084" spans="1:3" x14ac:dyDescent="0.25">
      <c r="A4084">
        <f>Sheet1!C1247</f>
        <v>3688</v>
      </c>
      <c r="B4084">
        <f>Sheet1!E1247</f>
        <v>0</v>
      </c>
      <c r="C4084" t="s">
        <v>22</v>
      </c>
    </row>
    <row r="4085" spans="1:3" x14ac:dyDescent="0.25">
      <c r="A4085">
        <f>Sheet1!C1248</f>
        <v>3689</v>
      </c>
      <c r="B4085">
        <f>Sheet1!E1248</f>
        <v>0</v>
      </c>
      <c r="C4085" t="s">
        <v>22</v>
      </c>
    </row>
    <row r="4086" spans="1:3" x14ac:dyDescent="0.25">
      <c r="A4086">
        <f>Sheet1!C1249</f>
        <v>3690</v>
      </c>
      <c r="B4086">
        <f>Sheet1!E1249</f>
        <v>1</v>
      </c>
      <c r="C4086" t="s">
        <v>22</v>
      </c>
    </row>
    <row r="4087" spans="1:3" x14ac:dyDescent="0.25">
      <c r="A4087">
        <f>Sheet1!C1250</f>
        <v>3691</v>
      </c>
      <c r="B4087">
        <f>Sheet1!E1250</f>
        <v>0</v>
      </c>
      <c r="C4087" t="s">
        <v>22</v>
      </c>
    </row>
    <row r="4088" spans="1:3" x14ac:dyDescent="0.25">
      <c r="A4088">
        <f>Sheet1!C1251</f>
        <v>3694</v>
      </c>
      <c r="B4088">
        <f>Sheet1!E1251</f>
        <v>0</v>
      </c>
      <c r="C4088" t="s">
        <v>22</v>
      </c>
    </row>
    <row r="4089" spans="1:3" x14ac:dyDescent="0.25">
      <c r="A4089">
        <f>Sheet1!C1252</f>
        <v>3695</v>
      </c>
      <c r="B4089">
        <f>Sheet1!E1252</f>
        <v>0</v>
      </c>
      <c r="C4089" t="s">
        <v>22</v>
      </c>
    </row>
    <row r="4090" spans="1:3" x14ac:dyDescent="0.25">
      <c r="A4090">
        <f>Sheet1!C1253</f>
        <v>3697</v>
      </c>
      <c r="B4090">
        <f>Sheet1!E1253</f>
        <v>0</v>
      </c>
      <c r="C4090" t="s">
        <v>22</v>
      </c>
    </row>
    <row r="4091" spans="1:3" x14ac:dyDescent="0.25">
      <c r="A4091">
        <f>Sheet1!C1254</f>
        <v>3698</v>
      </c>
      <c r="B4091">
        <f>Sheet1!E1254</f>
        <v>0</v>
      </c>
      <c r="C4091" t="s">
        <v>22</v>
      </c>
    </row>
    <row r="4092" spans="1:3" x14ac:dyDescent="0.25">
      <c r="A4092">
        <f>Sheet1!C1255</f>
        <v>3699</v>
      </c>
      <c r="B4092">
        <f>Sheet1!E1255</f>
        <v>1</v>
      </c>
      <c r="C4092" t="s">
        <v>22</v>
      </c>
    </row>
    <row r="4093" spans="1:3" x14ac:dyDescent="0.25">
      <c r="A4093">
        <f>Sheet1!C1256</f>
        <v>3700</v>
      </c>
      <c r="B4093">
        <f>Sheet1!E1256</f>
        <v>0</v>
      </c>
      <c r="C4093" t="s">
        <v>22</v>
      </c>
    </row>
    <row r="4094" spans="1:3" x14ac:dyDescent="0.25">
      <c r="A4094">
        <f>Sheet1!C1257</f>
        <v>3701</v>
      </c>
      <c r="B4094">
        <f>Sheet1!E1257</f>
        <v>1</v>
      </c>
      <c r="C4094" t="s">
        <v>22</v>
      </c>
    </row>
    <row r="4095" spans="1:3" x14ac:dyDescent="0.25">
      <c r="A4095">
        <f>Sheet1!C1258</f>
        <v>3704</v>
      </c>
      <c r="B4095">
        <f>Sheet1!E1258</f>
        <v>0</v>
      </c>
      <c r="C4095" t="s">
        <v>22</v>
      </c>
    </row>
    <row r="4096" spans="1:3" x14ac:dyDescent="0.25">
      <c r="A4096">
        <f>Sheet1!C1259</f>
        <v>3705</v>
      </c>
      <c r="B4096">
        <f>Sheet1!E1259</f>
        <v>0</v>
      </c>
      <c r="C4096" t="s">
        <v>22</v>
      </c>
    </row>
    <row r="4097" spans="1:3" x14ac:dyDescent="0.25">
      <c r="A4097">
        <f>Sheet1!C1260</f>
        <v>3707</v>
      </c>
      <c r="B4097">
        <f>Sheet1!E1260</f>
        <v>0</v>
      </c>
      <c r="C4097" t="s">
        <v>22</v>
      </c>
    </row>
    <row r="4098" spans="1:3" x14ac:dyDescent="0.25">
      <c r="A4098">
        <f>Sheet1!C1261</f>
        <v>3708</v>
      </c>
      <c r="B4098">
        <f>Sheet1!E1261</f>
        <v>0</v>
      </c>
      <c r="C4098" t="s">
        <v>22</v>
      </c>
    </row>
    <row r="4099" spans="1:3" x14ac:dyDescent="0.25">
      <c r="A4099">
        <f>Sheet1!C1262</f>
        <v>3709</v>
      </c>
      <c r="B4099">
        <f>Sheet1!E1262</f>
        <v>3</v>
      </c>
      <c r="C4099" t="s">
        <v>22</v>
      </c>
    </row>
    <row r="4100" spans="1:3" x14ac:dyDescent="0.25">
      <c r="A4100">
        <f>Sheet1!C1263</f>
        <v>3711</v>
      </c>
      <c r="B4100">
        <f>Sheet1!E1263</f>
        <v>0</v>
      </c>
      <c r="C4100" t="s">
        <v>22</v>
      </c>
    </row>
    <row r="4101" spans="1:3" x14ac:dyDescent="0.25">
      <c r="A4101">
        <f>Sheet1!C1264</f>
        <v>3712</v>
      </c>
      <c r="B4101">
        <f>Sheet1!E1264</f>
        <v>0</v>
      </c>
      <c r="C4101" t="s">
        <v>22</v>
      </c>
    </row>
    <row r="4102" spans="1:3" x14ac:dyDescent="0.25">
      <c r="A4102">
        <f>Sheet1!C1265</f>
        <v>3713</v>
      </c>
      <c r="B4102">
        <f>Sheet1!E1265</f>
        <v>0</v>
      </c>
      <c r="C4102" t="s">
        <v>22</v>
      </c>
    </row>
    <row r="4103" spans="1:3" x14ac:dyDescent="0.25">
      <c r="A4103">
        <f>Sheet1!C1266</f>
        <v>3714</v>
      </c>
      <c r="B4103">
        <f>Sheet1!E1266</f>
        <v>0</v>
      </c>
      <c r="C4103" t="s">
        <v>22</v>
      </c>
    </row>
    <row r="4104" spans="1:3" x14ac:dyDescent="0.25">
      <c r="A4104">
        <f>Sheet1!C1267</f>
        <v>3715</v>
      </c>
      <c r="B4104">
        <f>Sheet1!E1267</f>
        <v>0</v>
      </c>
      <c r="C4104" t="s">
        <v>22</v>
      </c>
    </row>
    <row r="4105" spans="1:3" x14ac:dyDescent="0.25">
      <c r="A4105">
        <f>Sheet1!C1268</f>
        <v>3717</v>
      </c>
      <c r="B4105">
        <f>Sheet1!E1268</f>
        <v>2</v>
      </c>
      <c r="C4105" t="s">
        <v>22</v>
      </c>
    </row>
    <row r="4106" spans="1:3" x14ac:dyDescent="0.25">
      <c r="A4106">
        <f>Sheet1!C1269</f>
        <v>3718</v>
      </c>
      <c r="B4106">
        <f>Sheet1!E1269</f>
        <v>0</v>
      </c>
      <c r="C4106" t="s">
        <v>22</v>
      </c>
    </row>
    <row r="4107" spans="1:3" x14ac:dyDescent="0.25">
      <c r="A4107">
        <f>Sheet1!C1270</f>
        <v>3719</v>
      </c>
      <c r="B4107">
        <f>Sheet1!E1270</f>
        <v>0</v>
      </c>
      <c r="C4107" t="s">
        <v>22</v>
      </c>
    </row>
    <row r="4108" spans="1:3" x14ac:dyDescent="0.25">
      <c r="A4108">
        <f>Sheet1!C1271</f>
        <v>3720</v>
      </c>
      <c r="B4108">
        <f>Sheet1!E1271</f>
        <v>0</v>
      </c>
      <c r="C4108" t="s">
        <v>22</v>
      </c>
    </row>
    <row r="4109" spans="1:3" x14ac:dyDescent="0.25">
      <c r="A4109">
        <f>Sheet1!C1272</f>
        <v>3722</v>
      </c>
      <c r="B4109">
        <f>Sheet1!E1272</f>
        <v>0</v>
      </c>
      <c r="C4109" t="s">
        <v>22</v>
      </c>
    </row>
    <row r="4110" spans="1:3" x14ac:dyDescent="0.25">
      <c r="A4110">
        <f>Sheet1!C1273</f>
        <v>3723</v>
      </c>
      <c r="B4110">
        <f>Sheet1!E1273</f>
        <v>0</v>
      </c>
      <c r="C4110" t="s">
        <v>22</v>
      </c>
    </row>
    <row r="4111" spans="1:3" x14ac:dyDescent="0.25">
      <c r="A4111">
        <f>Sheet1!C1274</f>
        <v>3724</v>
      </c>
      <c r="B4111">
        <f>Sheet1!E1274</f>
        <v>0</v>
      </c>
      <c r="C4111" t="s">
        <v>22</v>
      </c>
    </row>
    <row r="4112" spans="1:3" x14ac:dyDescent="0.25">
      <c r="A4112">
        <f>Sheet1!C1275</f>
        <v>3725</v>
      </c>
      <c r="B4112">
        <f>Sheet1!E1275</f>
        <v>0</v>
      </c>
      <c r="C4112" t="s">
        <v>22</v>
      </c>
    </row>
    <row r="4113" spans="1:3" x14ac:dyDescent="0.25">
      <c r="A4113">
        <f>Sheet1!C1276</f>
        <v>3726</v>
      </c>
      <c r="B4113">
        <f>Sheet1!E1276</f>
        <v>0</v>
      </c>
      <c r="C4113" t="s">
        <v>22</v>
      </c>
    </row>
    <row r="4114" spans="1:3" x14ac:dyDescent="0.25">
      <c r="A4114">
        <f>Sheet1!C1277</f>
        <v>3727</v>
      </c>
      <c r="B4114">
        <f>Sheet1!E1277</f>
        <v>0</v>
      </c>
      <c r="C4114" t="s">
        <v>22</v>
      </c>
    </row>
    <row r="4115" spans="1:3" x14ac:dyDescent="0.25">
      <c r="A4115">
        <f>Sheet1!C1278</f>
        <v>3728</v>
      </c>
      <c r="B4115">
        <f>Sheet1!E1278</f>
        <v>0</v>
      </c>
      <c r="C4115" t="s">
        <v>22</v>
      </c>
    </row>
    <row r="4116" spans="1:3" x14ac:dyDescent="0.25">
      <c r="A4116">
        <f>Sheet1!C1279</f>
        <v>3730</v>
      </c>
      <c r="B4116">
        <f>Sheet1!E1279</f>
        <v>0</v>
      </c>
      <c r="C4116" t="s">
        <v>22</v>
      </c>
    </row>
    <row r="4117" spans="1:3" x14ac:dyDescent="0.25">
      <c r="A4117">
        <f>Sheet1!C1280</f>
        <v>3732</v>
      </c>
      <c r="B4117">
        <f>Sheet1!E1280</f>
        <v>0</v>
      </c>
      <c r="C4117" t="s">
        <v>22</v>
      </c>
    </row>
    <row r="4118" spans="1:3" x14ac:dyDescent="0.25">
      <c r="A4118">
        <f>Sheet1!C1281</f>
        <v>3733</v>
      </c>
      <c r="B4118">
        <f>Sheet1!E1281</f>
        <v>0</v>
      </c>
      <c r="C4118" t="s">
        <v>22</v>
      </c>
    </row>
    <row r="4119" spans="1:3" x14ac:dyDescent="0.25">
      <c r="A4119">
        <f>Sheet1!C1282</f>
        <v>3735</v>
      </c>
      <c r="B4119">
        <f>Sheet1!E1282</f>
        <v>0</v>
      </c>
      <c r="C4119" t="s">
        <v>22</v>
      </c>
    </row>
    <row r="4120" spans="1:3" x14ac:dyDescent="0.25">
      <c r="A4120">
        <f>Sheet1!C1283</f>
        <v>3736</v>
      </c>
      <c r="B4120">
        <f>Sheet1!E1283</f>
        <v>0</v>
      </c>
      <c r="C4120" t="s">
        <v>22</v>
      </c>
    </row>
    <row r="4121" spans="1:3" x14ac:dyDescent="0.25">
      <c r="A4121">
        <f>Sheet1!C1284</f>
        <v>3737</v>
      </c>
      <c r="B4121">
        <f>Sheet1!E1284</f>
        <v>0</v>
      </c>
      <c r="C4121" t="s">
        <v>22</v>
      </c>
    </row>
    <row r="4122" spans="1:3" x14ac:dyDescent="0.25">
      <c r="A4122">
        <f>Sheet1!C1285</f>
        <v>3738</v>
      </c>
      <c r="B4122">
        <f>Sheet1!E1285</f>
        <v>0</v>
      </c>
      <c r="C4122" t="s">
        <v>22</v>
      </c>
    </row>
    <row r="4123" spans="1:3" x14ac:dyDescent="0.25">
      <c r="A4123">
        <f>Sheet1!C1286</f>
        <v>3739</v>
      </c>
      <c r="B4123">
        <f>Sheet1!E1286</f>
        <v>0</v>
      </c>
      <c r="C4123" t="s">
        <v>22</v>
      </c>
    </row>
    <row r="4124" spans="1:3" x14ac:dyDescent="0.25">
      <c r="A4124">
        <f>Sheet1!C1287</f>
        <v>3740</v>
      </c>
      <c r="B4124">
        <f>Sheet1!E1287</f>
        <v>0</v>
      </c>
      <c r="C4124" t="s">
        <v>22</v>
      </c>
    </row>
    <row r="4125" spans="1:3" x14ac:dyDescent="0.25">
      <c r="A4125">
        <f>Sheet1!C1288</f>
        <v>3741</v>
      </c>
      <c r="B4125">
        <f>Sheet1!E1288</f>
        <v>0</v>
      </c>
      <c r="C4125" t="s">
        <v>22</v>
      </c>
    </row>
    <row r="4126" spans="1:3" x14ac:dyDescent="0.25">
      <c r="A4126">
        <f>Sheet1!C1289</f>
        <v>3744</v>
      </c>
      <c r="B4126">
        <f>Sheet1!E1289</f>
        <v>0</v>
      </c>
      <c r="C4126" t="s">
        <v>22</v>
      </c>
    </row>
    <row r="4127" spans="1:3" x14ac:dyDescent="0.25">
      <c r="A4127">
        <f>Sheet1!C1290</f>
        <v>3746</v>
      </c>
      <c r="B4127">
        <f>Sheet1!E1290</f>
        <v>0</v>
      </c>
      <c r="C4127" t="s">
        <v>22</v>
      </c>
    </row>
    <row r="4128" spans="1:3" x14ac:dyDescent="0.25">
      <c r="A4128">
        <f>Sheet1!C1291</f>
        <v>3747</v>
      </c>
      <c r="B4128">
        <f>Sheet1!E1291</f>
        <v>0</v>
      </c>
      <c r="C4128" t="s">
        <v>22</v>
      </c>
    </row>
    <row r="4129" spans="1:3" x14ac:dyDescent="0.25">
      <c r="A4129">
        <f>Sheet1!C1292</f>
        <v>3749</v>
      </c>
      <c r="B4129">
        <f>Sheet1!E1292</f>
        <v>3</v>
      </c>
      <c r="C4129" t="s">
        <v>22</v>
      </c>
    </row>
    <row r="4130" spans="1:3" x14ac:dyDescent="0.25">
      <c r="A4130">
        <f>Sheet1!C1293</f>
        <v>3750</v>
      </c>
      <c r="B4130">
        <f>Sheet1!E1293</f>
        <v>2</v>
      </c>
      <c r="C4130" t="s">
        <v>22</v>
      </c>
    </row>
    <row r="4131" spans="1:3" x14ac:dyDescent="0.25">
      <c r="A4131">
        <f>Sheet1!C1294</f>
        <v>3751</v>
      </c>
      <c r="B4131">
        <f>Sheet1!E1294</f>
        <v>0</v>
      </c>
      <c r="C4131" t="s">
        <v>22</v>
      </c>
    </row>
    <row r="4132" spans="1:3" x14ac:dyDescent="0.25">
      <c r="A4132">
        <f>Sheet1!C1295</f>
        <v>3752</v>
      </c>
      <c r="B4132">
        <f>Sheet1!E1295</f>
        <v>1</v>
      </c>
      <c r="C4132" t="s">
        <v>22</v>
      </c>
    </row>
    <row r="4133" spans="1:3" x14ac:dyDescent="0.25">
      <c r="A4133">
        <f>Sheet1!C1296</f>
        <v>3753</v>
      </c>
      <c r="B4133">
        <f>Sheet1!E1296</f>
        <v>0</v>
      </c>
      <c r="C4133" t="s">
        <v>22</v>
      </c>
    </row>
    <row r="4134" spans="1:3" x14ac:dyDescent="0.25">
      <c r="A4134">
        <f>Sheet1!C1297</f>
        <v>3754</v>
      </c>
      <c r="B4134">
        <f>Sheet1!E1297</f>
        <v>2</v>
      </c>
      <c r="C4134" t="s">
        <v>22</v>
      </c>
    </row>
    <row r="4135" spans="1:3" x14ac:dyDescent="0.25">
      <c r="A4135">
        <f>Sheet1!C1298</f>
        <v>3755</v>
      </c>
      <c r="B4135">
        <f>Sheet1!E1298</f>
        <v>0</v>
      </c>
      <c r="C4135" t="s">
        <v>22</v>
      </c>
    </row>
    <row r="4136" spans="1:3" x14ac:dyDescent="0.25">
      <c r="A4136">
        <f>Sheet1!C1299</f>
        <v>3756</v>
      </c>
      <c r="B4136">
        <f>Sheet1!E1299</f>
        <v>0</v>
      </c>
      <c r="C4136" t="s">
        <v>22</v>
      </c>
    </row>
    <row r="4137" spans="1:3" x14ac:dyDescent="0.25">
      <c r="A4137">
        <f>Sheet1!C1300</f>
        <v>3757</v>
      </c>
      <c r="B4137">
        <f>Sheet1!E1300</f>
        <v>1</v>
      </c>
      <c r="C4137" t="s">
        <v>22</v>
      </c>
    </row>
    <row r="4138" spans="1:3" x14ac:dyDescent="0.25">
      <c r="A4138">
        <f>Sheet1!C1301</f>
        <v>3758</v>
      </c>
      <c r="B4138">
        <f>Sheet1!E1301</f>
        <v>0</v>
      </c>
      <c r="C4138" t="s">
        <v>22</v>
      </c>
    </row>
    <row r="4139" spans="1:3" x14ac:dyDescent="0.25">
      <c r="A4139">
        <f>Sheet1!C1302</f>
        <v>3759</v>
      </c>
      <c r="B4139">
        <f>Sheet1!E1302</f>
        <v>0</v>
      </c>
      <c r="C4139" t="s">
        <v>22</v>
      </c>
    </row>
    <row r="4140" spans="1:3" x14ac:dyDescent="0.25">
      <c r="A4140">
        <f>Sheet1!C1303</f>
        <v>3760</v>
      </c>
      <c r="B4140">
        <f>Sheet1!E1303</f>
        <v>0</v>
      </c>
      <c r="C4140" t="s">
        <v>22</v>
      </c>
    </row>
    <row r="4141" spans="1:3" x14ac:dyDescent="0.25">
      <c r="A4141">
        <f>Sheet1!C1304</f>
        <v>3761</v>
      </c>
      <c r="B4141">
        <f>Sheet1!E1304</f>
        <v>0</v>
      </c>
      <c r="C4141" t="s">
        <v>22</v>
      </c>
    </row>
    <row r="4142" spans="1:3" x14ac:dyDescent="0.25">
      <c r="A4142">
        <f>Sheet1!C1305</f>
        <v>3762</v>
      </c>
      <c r="B4142">
        <f>Sheet1!E1305</f>
        <v>0</v>
      </c>
      <c r="C4142" t="s">
        <v>22</v>
      </c>
    </row>
    <row r="4143" spans="1:3" x14ac:dyDescent="0.25">
      <c r="A4143">
        <f>Sheet1!C1306</f>
        <v>3763</v>
      </c>
      <c r="B4143">
        <f>Sheet1!E1306</f>
        <v>0</v>
      </c>
      <c r="C4143" t="s">
        <v>22</v>
      </c>
    </row>
    <row r="4144" spans="1:3" x14ac:dyDescent="0.25">
      <c r="A4144">
        <f>Sheet1!C1307</f>
        <v>3764</v>
      </c>
      <c r="B4144">
        <f>Sheet1!E1307</f>
        <v>0</v>
      </c>
      <c r="C4144" t="s">
        <v>22</v>
      </c>
    </row>
    <row r="4145" spans="1:3" x14ac:dyDescent="0.25">
      <c r="A4145">
        <f>Sheet1!C1308</f>
        <v>3765</v>
      </c>
      <c r="B4145">
        <f>Sheet1!E1308</f>
        <v>0</v>
      </c>
      <c r="C4145" t="s">
        <v>22</v>
      </c>
    </row>
    <row r="4146" spans="1:3" x14ac:dyDescent="0.25">
      <c r="A4146">
        <f>Sheet1!C1309</f>
        <v>3766</v>
      </c>
      <c r="B4146">
        <f>Sheet1!E1309</f>
        <v>0</v>
      </c>
      <c r="C4146" t="s">
        <v>22</v>
      </c>
    </row>
    <row r="4147" spans="1:3" x14ac:dyDescent="0.25">
      <c r="A4147">
        <f>Sheet1!C1310</f>
        <v>3767</v>
      </c>
      <c r="B4147">
        <f>Sheet1!E1310</f>
        <v>0</v>
      </c>
      <c r="C4147" t="s">
        <v>22</v>
      </c>
    </row>
    <row r="4148" spans="1:3" x14ac:dyDescent="0.25">
      <c r="A4148">
        <f>Sheet1!C1311</f>
        <v>3770</v>
      </c>
      <c r="B4148">
        <f>Sheet1!E1311</f>
        <v>1</v>
      </c>
      <c r="C4148" t="s">
        <v>22</v>
      </c>
    </row>
    <row r="4149" spans="1:3" x14ac:dyDescent="0.25">
      <c r="A4149">
        <f>Sheet1!C1312</f>
        <v>3775</v>
      </c>
      <c r="B4149">
        <f>Sheet1!E1312</f>
        <v>3</v>
      </c>
      <c r="C4149" t="s">
        <v>22</v>
      </c>
    </row>
    <row r="4150" spans="1:3" x14ac:dyDescent="0.25">
      <c r="A4150">
        <f>Sheet1!C1313</f>
        <v>3777</v>
      </c>
      <c r="B4150">
        <f>Sheet1!E1313</f>
        <v>0</v>
      </c>
      <c r="C4150" t="s">
        <v>22</v>
      </c>
    </row>
    <row r="4151" spans="1:3" x14ac:dyDescent="0.25">
      <c r="A4151">
        <f>Sheet1!C1314</f>
        <v>3778</v>
      </c>
      <c r="B4151">
        <f>Sheet1!E1314</f>
        <v>0</v>
      </c>
      <c r="C4151" t="s">
        <v>22</v>
      </c>
    </row>
    <row r="4152" spans="1:3" x14ac:dyDescent="0.25">
      <c r="A4152">
        <f>Sheet1!C1315</f>
        <v>3779</v>
      </c>
      <c r="B4152">
        <f>Sheet1!E1315</f>
        <v>0</v>
      </c>
      <c r="C4152" t="s">
        <v>22</v>
      </c>
    </row>
    <row r="4153" spans="1:3" x14ac:dyDescent="0.25">
      <c r="A4153">
        <f>Sheet1!C1316</f>
        <v>3781</v>
      </c>
      <c r="B4153">
        <f>Sheet1!E1316</f>
        <v>0</v>
      </c>
      <c r="C4153" t="s">
        <v>22</v>
      </c>
    </row>
    <row r="4154" spans="1:3" x14ac:dyDescent="0.25">
      <c r="A4154">
        <f>Sheet1!C1317</f>
        <v>3782</v>
      </c>
      <c r="B4154">
        <f>Sheet1!E1317</f>
        <v>1</v>
      </c>
      <c r="C4154" t="s">
        <v>22</v>
      </c>
    </row>
    <row r="4155" spans="1:3" x14ac:dyDescent="0.25">
      <c r="A4155">
        <f>Sheet1!C1318</f>
        <v>3783</v>
      </c>
      <c r="B4155">
        <f>Sheet1!E1318</f>
        <v>0</v>
      </c>
      <c r="C4155" t="s">
        <v>22</v>
      </c>
    </row>
    <row r="4156" spans="1:3" x14ac:dyDescent="0.25">
      <c r="A4156">
        <f>Sheet1!C1319</f>
        <v>3785</v>
      </c>
      <c r="B4156">
        <f>Sheet1!E1319</f>
        <v>0</v>
      </c>
      <c r="C4156" t="s">
        <v>22</v>
      </c>
    </row>
    <row r="4157" spans="1:3" x14ac:dyDescent="0.25">
      <c r="A4157">
        <f>Sheet1!C1320</f>
        <v>3786</v>
      </c>
      <c r="B4157">
        <f>Sheet1!E1320</f>
        <v>0</v>
      </c>
      <c r="C4157" t="s">
        <v>22</v>
      </c>
    </row>
    <row r="4158" spans="1:3" x14ac:dyDescent="0.25">
      <c r="A4158">
        <f>Sheet1!C1321</f>
        <v>3787</v>
      </c>
      <c r="B4158">
        <f>Sheet1!E1321</f>
        <v>0</v>
      </c>
      <c r="C4158" t="s">
        <v>22</v>
      </c>
    </row>
    <row r="4159" spans="1:3" x14ac:dyDescent="0.25">
      <c r="A4159">
        <f>Sheet1!C1322</f>
        <v>3788</v>
      </c>
      <c r="B4159">
        <f>Sheet1!E1322</f>
        <v>0</v>
      </c>
      <c r="C4159" t="s">
        <v>22</v>
      </c>
    </row>
    <row r="4160" spans="1:3" x14ac:dyDescent="0.25">
      <c r="A4160">
        <f>Sheet1!C1323</f>
        <v>3789</v>
      </c>
      <c r="B4160">
        <f>Sheet1!E1323</f>
        <v>0</v>
      </c>
      <c r="C4160" t="s">
        <v>22</v>
      </c>
    </row>
    <row r="4161" spans="1:3" x14ac:dyDescent="0.25">
      <c r="A4161">
        <f>Sheet1!C1324</f>
        <v>3791</v>
      </c>
      <c r="B4161">
        <f>Sheet1!E1324</f>
        <v>0</v>
      </c>
      <c r="C4161" t="s">
        <v>22</v>
      </c>
    </row>
    <row r="4162" spans="1:3" x14ac:dyDescent="0.25">
      <c r="A4162">
        <f>Sheet1!C1325</f>
        <v>3792</v>
      </c>
      <c r="B4162">
        <f>Sheet1!E1325</f>
        <v>0</v>
      </c>
      <c r="C4162" t="s">
        <v>22</v>
      </c>
    </row>
    <row r="4163" spans="1:3" x14ac:dyDescent="0.25">
      <c r="A4163">
        <f>Sheet1!C1326</f>
        <v>3793</v>
      </c>
      <c r="B4163">
        <f>Sheet1!E1326</f>
        <v>0</v>
      </c>
      <c r="C4163" t="s">
        <v>22</v>
      </c>
    </row>
    <row r="4164" spans="1:3" x14ac:dyDescent="0.25">
      <c r="A4164">
        <f>Sheet1!C1327</f>
        <v>3795</v>
      </c>
      <c r="B4164">
        <f>Sheet1!E1327</f>
        <v>0</v>
      </c>
      <c r="C4164" t="s">
        <v>22</v>
      </c>
    </row>
    <row r="4165" spans="1:3" x14ac:dyDescent="0.25">
      <c r="A4165">
        <f>Sheet1!C1328</f>
        <v>3796</v>
      </c>
      <c r="B4165">
        <f>Sheet1!E1328</f>
        <v>0</v>
      </c>
      <c r="C4165" t="s">
        <v>22</v>
      </c>
    </row>
    <row r="4166" spans="1:3" x14ac:dyDescent="0.25">
      <c r="A4166">
        <f>Sheet1!C1329</f>
        <v>3797</v>
      </c>
      <c r="B4166">
        <f>Sheet1!E1329</f>
        <v>0</v>
      </c>
      <c r="C4166" t="s">
        <v>22</v>
      </c>
    </row>
    <row r="4167" spans="1:3" x14ac:dyDescent="0.25">
      <c r="A4167">
        <f>Sheet1!C1330</f>
        <v>3799</v>
      </c>
      <c r="B4167">
        <f>Sheet1!E1330</f>
        <v>0</v>
      </c>
      <c r="C4167" t="s">
        <v>22</v>
      </c>
    </row>
    <row r="4168" spans="1:3" x14ac:dyDescent="0.25">
      <c r="A4168">
        <f>Sheet1!C1331</f>
        <v>3800</v>
      </c>
      <c r="B4168">
        <f>Sheet1!E1331</f>
        <v>0</v>
      </c>
      <c r="C4168" t="s">
        <v>22</v>
      </c>
    </row>
    <row r="4169" spans="1:3" x14ac:dyDescent="0.25">
      <c r="A4169">
        <f>Sheet1!C1332</f>
        <v>3802</v>
      </c>
      <c r="B4169">
        <f>Sheet1!E1332</f>
        <v>0</v>
      </c>
      <c r="C4169" t="s">
        <v>22</v>
      </c>
    </row>
    <row r="4170" spans="1:3" x14ac:dyDescent="0.25">
      <c r="A4170">
        <f>Sheet1!C1333</f>
        <v>3803</v>
      </c>
      <c r="B4170">
        <f>Sheet1!E1333</f>
        <v>2</v>
      </c>
      <c r="C4170" t="s">
        <v>22</v>
      </c>
    </row>
    <row r="4171" spans="1:3" x14ac:dyDescent="0.25">
      <c r="A4171">
        <f>Sheet1!C1334</f>
        <v>3804</v>
      </c>
      <c r="B4171">
        <f>Sheet1!E1334</f>
        <v>0</v>
      </c>
      <c r="C4171" t="s">
        <v>22</v>
      </c>
    </row>
    <row r="4172" spans="1:3" x14ac:dyDescent="0.25">
      <c r="A4172">
        <f>Sheet1!C1335</f>
        <v>3805</v>
      </c>
      <c r="B4172">
        <f>Sheet1!E1335</f>
        <v>0</v>
      </c>
      <c r="C4172" t="s">
        <v>22</v>
      </c>
    </row>
    <row r="4173" spans="1:3" x14ac:dyDescent="0.25">
      <c r="A4173">
        <f>Sheet1!C1336</f>
        <v>3806</v>
      </c>
      <c r="B4173">
        <f>Sheet1!E1336</f>
        <v>2</v>
      </c>
      <c r="C4173" t="s">
        <v>22</v>
      </c>
    </row>
    <row r="4174" spans="1:3" x14ac:dyDescent="0.25">
      <c r="A4174">
        <f>Sheet1!C1337</f>
        <v>3807</v>
      </c>
      <c r="B4174">
        <f>Sheet1!E1337</f>
        <v>0</v>
      </c>
      <c r="C4174" t="s">
        <v>22</v>
      </c>
    </row>
    <row r="4175" spans="1:3" x14ac:dyDescent="0.25">
      <c r="A4175">
        <f>Sheet1!C1338</f>
        <v>3808</v>
      </c>
      <c r="B4175">
        <f>Sheet1!E1338</f>
        <v>1</v>
      </c>
      <c r="C4175" t="s">
        <v>22</v>
      </c>
    </row>
    <row r="4176" spans="1:3" x14ac:dyDescent="0.25">
      <c r="A4176">
        <f>Sheet1!C1339</f>
        <v>3809</v>
      </c>
      <c r="B4176">
        <f>Sheet1!E1339</f>
        <v>0</v>
      </c>
      <c r="C4176" t="s">
        <v>22</v>
      </c>
    </row>
    <row r="4177" spans="1:3" x14ac:dyDescent="0.25">
      <c r="A4177">
        <f>Sheet1!C1340</f>
        <v>3810</v>
      </c>
      <c r="B4177">
        <f>Sheet1!E1340</f>
        <v>0</v>
      </c>
      <c r="C4177" t="s">
        <v>22</v>
      </c>
    </row>
    <row r="4178" spans="1:3" x14ac:dyDescent="0.25">
      <c r="A4178">
        <f>Sheet1!C1341</f>
        <v>3812</v>
      </c>
      <c r="B4178">
        <f>Sheet1!E1341</f>
        <v>0</v>
      </c>
      <c r="C4178" t="s">
        <v>22</v>
      </c>
    </row>
    <row r="4179" spans="1:3" x14ac:dyDescent="0.25">
      <c r="A4179">
        <f>Sheet1!C1342</f>
        <v>3813</v>
      </c>
      <c r="B4179">
        <f>Sheet1!E1342</f>
        <v>0</v>
      </c>
      <c r="C4179" t="s">
        <v>22</v>
      </c>
    </row>
    <row r="4180" spans="1:3" x14ac:dyDescent="0.25">
      <c r="A4180">
        <f>Sheet1!C1343</f>
        <v>3814</v>
      </c>
      <c r="B4180">
        <f>Sheet1!E1343</f>
        <v>1</v>
      </c>
      <c r="C4180" t="s">
        <v>22</v>
      </c>
    </row>
    <row r="4181" spans="1:3" x14ac:dyDescent="0.25">
      <c r="A4181">
        <f>Sheet1!C1344</f>
        <v>3815</v>
      </c>
      <c r="B4181">
        <f>Sheet1!E1344</f>
        <v>0</v>
      </c>
      <c r="C4181" t="s">
        <v>22</v>
      </c>
    </row>
    <row r="4182" spans="1:3" x14ac:dyDescent="0.25">
      <c r="A4182">
        <f>Sheet1!C1345</f>
        <v>3816</v>
      </c>
      <c r="B4182">
        <f>Sheet1!E1345</f>
        <v>0</v>
      </c>
      <c r="C4182" t="s">
        <v>22</v>
      </c>
    </row>
    <row r="4183" spans="1:3" x14ac:dyDescent="0.25">
      <c r="A4183">
        <f>Sheet1!C1346</f>
        <v>3818</v>
      </c>
      <c r="B4183">
        <f>Sheet1!E1346</f>
        <v>0</v>
      </c>
      <c r="C4183" t="s">
        <v>22</v>
      </c>
    </row>
    <row r="4184" spans="1:3" x14ac:dyDescent="0.25">
      <c r="A4184">
        <f>Sheet1!C1347</f>
        <v>3820</v>
      </c>
      <c r="B4184">
        <f>Sheet1!E1347</f>
        <v>3</v>
      </c>
      <c r="C4184" t="s">
        <v>22</v>
      </c>
    </row>
    <row r="4185" spans="1:3" x14ac:dyDescent="0.25">
      <c r="A4185">
        <f>Sheet1!C1348</f>
        <v>3821</v>
      </c>
      <c r="B4185">
        <f>Sheet1!E1348</f>
        <v>1</v>
      </c>
      <c r="C4185" t="s">
        <v>22</v>
      </c>
    </row>
    <row r="4186" spans="1:3" x14ac:dyDescent="0.25">
      <c r="A4186">
        <f>Sheet1!C1349</f>
        <v>3822</v>
      </c>
      <c r="B4186">
        <f>Sheet1!E1349</f>
        <v>0</v>
      </c>
      <c r="C4186" t="s">
        <v>22</v>
      </c>
    </row>
    <row r="4187" spans="1:3" x14ac:dyDescent="0.25">
      <c r="A4187">
        <f>Sheet1!C1350</f>
        <v>3823</v>
      </c>
      <c r="B4187">
        <f>Sheet1!E1350</f>
        <v>2</v>
      </c>
      <c r="C4187" t="s">
        <v>22</v>
      </c>
    </row>
    <row r="4188" spans="1:3" x14ac:dyDescent="0.25">
      <c r="A4188">
        <f>Sheet1!C1351</f>
        <v>3824</v>
      </c>
      <c r="B4188">
        <f>Sheet1!E1351</f>
        <v>0</v>
      </c>
      <c r="C4188" t="s">
        <v>22</v>
      </c>
    </row>
    <row r="4189" spans="1:3" x14ac:dyDescent="0.25">
      <c r="A4189">
        <f>Sheet1!C1352</f>
        <v>3825</v>
      </c>
      <c r="B4189">
        <f>Sheet1!E1352</f>
        <v>0</v>
      </c>
      <c r="C4189" t="s">
        <v>22</v>
      </c>
    </row>
    <row r="4190" spans="1:3" x14ac:dyDescent="0.25">
      <c r="A4190">
        <f>Sheet1!C1353</f>
        <v>3831</v>
      </c>
      <c r="B4190">
        <f>Sheet1!E1353</f>
        <v>1</v>
      </c>
      <c r="C4190" t="s">
        <v>22</v>
      </c>
    </row>
    <row r="4191" spans="1:3" x14ac:dyDescent="0.25">
      <c r="A4191">
        <f>Sheet1!C1354</f>
        <v>3832</v>
      </c>
      <c r="B4191">
        <f>Sheet1!E1354</f>
        <v>0</v>
      </c>
      <c r="C4191" t="s">
        <v>22</v>
      </c>
    </row>
    <row r="4192" spans="1:3" x14ac:dyDescent="0.25">
      <c r="A4192">
        <f>Sheet1!C1355</f>
        <v>3833</v>
      </c>
      <c r="B4192">
        <f>Sheet1!E1355</f>
        <v>0</v>
      </c>
      <c r="C4192" t="s">
        <v>22</v>
      </c>
    </row>
    <row r="4193" spans="1:3" x14ac:dyDescent="0.25">
      <c r="A4193">
        <f>Sheet1!C1356</f>
        <v>3835</v>
      </c>
      <c r="B4193">
        <f>Sheet1!E1356</f>
        <v>0</v>
      </c>
      <c r="C4193" t="s">
        <v>22</v>
      </c>
    </row>
    <row r="4194" spans="1:3" x14ac:dyDescent="0.25">
      <c r="A4194">
        <f>Sheet1!C1357</f>
        <v>3840</v>
      </c>
      <c r="B4194">
        <f>Sheet1!E1357</f>
        <v>0</v>
      </c>
      <c r="C4194" t="s">
        <v>22</v>
      </c>
    </row>
    <row r="4195" spans="1:3" x14ac:dyDescent="0.25">
      <c r="A4195">
        <f>Sheet1!C1358</f>
        <v>3842</v>
      </c>
      <c r="B4195">
        <f>Sheet1!E1358</f>
        <v>0</v>
      </c>
      <c r="C4195" t="s">
        <v>22</v>
      </c>
    </row>
    <row r="4196" spans="1:3" x14ac:dyDescent="0.25">
      <c r="A4196">
        <f>Sheet1!C1359</f>
        <v>3844</v>
      </c>
      <c r="B4196">
        <f>Sheet1!E1359</f>
        <v>1</v>
      </c>
      <c r="C4196" t="s">
        <v>22</v>
      </c>
    </row>
    <row r="4197" spans="1:3" x14ac:dyDescent="0.25">
      <c r="A4197">
        <f>Sheet1!C1360</f>
        <v>3847</v>
      </c>
      <c r="B4197">
        <f>Sheet1!E1360</f>
        <v>0</v>
      </c>
      <c r="C4197" t="s">
        <v>22</v>
      </c>
    </row>
    <row r="4198" spans="1:3" x14ac:dyDescent="0.25">
      <c r="A4198">
        <f>Sheet1!C1361</f>
        <v>3850</v>
      </c>
      <c r="B4198">
        <f>Sheet1!E1361</f>
        <v>0</v>
      </c>
      <c r="C4198" t="s">
        <v>22</v>
      </c>
    </row>
    <row r="4199" spans="1:3" x14ac:dyDescent="0.25">
      <c r="A4199">
        <f>Sheet1!C1362</f>
        <v>3851</v>
      </c>
      <c r="B4199">
        <f>Sheet1!E1362</f>
        <v>0</v>
      </c>
      <c r="C4199" t="s">
        <v>22</v>
      </c>
    </row>
    <row r="4200" spans="1:3" x14ac:dyDescent="0.25">
      <c r="A4200">
        <f>Sheet1!C1363</f>
        <v>3852</v>
      </c>
      <c r="B4200">
        <f>Sheet1!E1363</f>
        <v>0</v>
      </c>
      <c r="C4200" t="s">
        <v>22</v>
      </c>
    </row>
    <row r="4201" spans="1:3" x14ac:dyDescent="0.25">
      <c r="A4201">
        <f>Sheet1!C1364</f>
        <v>3853</v>
      </c>
      <c r="B4201">
        <f>Sheet1!E1364</f>
        <v>0</v>
      </c>
      <c r="C4201" t="s">
        <v>22</v>
      </c>
    </row>
    <row r="4202" spans="1:3" x14ac:dyDescent="0.25">
      <c r="A4202">
        <f>Sheet1!C1365</f>
        <v>3854</v>
      </c>
      <c r="B4202">
        <f>Sheet1!E1365</f>
        <v>2</v>
      </c>
      <c r="C4202" t="s">
        <v>22</v>
      </c>
    </row>
    <row r="4203" spans="1:3" x14ac:dyDescent="0.25">
      <c r="A4203">
        <f>Sheet1!C1366</f>
        <v>3856</v>
      </c>
      <c r="B4203">
        <f>Sheet1!E1366</f>
        <v>0</v>
      </c>
      <c r="C4203" t="s">
        <v>22</v>
      </c>
    </row>
    <row r="4204" spans="1:3" x14ac:dyDescent="0.25">
      <c r="A4204">
        <f>Sheet1!C1367</f>
        <v>3857</v>
      </c>
      <c r="B4204">
        <f>Sheet1!E1367</f>
        <v>0</v>
      </c>
      <c r="C4204" t="s">
        <v>22</v>
      </c>
    </row>
    <row r="4205" spans="1:3" x14ac:dyDescent="0.25">
      <c r="A4205">
        <f>Sheet1!C1368</f>
        <v>3858</v>
      </c>
      <c r="B4205">
        <f>Sheet1!E1368</f>
        <v>0</v>
      </c>
      <c r="C4205" t="s">
        <v>22</v>
      </c>
    </row>
    <row r="4206" spans="1:3" x14ac:dyDescent="0.25">
      <c r="A4206">
        <f>Sheet1!C1369</f>
        <v>3859</v>
      </c>
      <c r="B4206">
        <f>Sheet1!E1369</f>
        <v>0</v>
      </c>
      <c r="C4206" t="s">
        <v>22</v>
      </c>
    </row>
    <row r="4207" spans="1:3" x14ac:dyDescent="0.25">
      <c r="A4207">
        <f>Sheet1!C1370</f>
        <v>3860</v>
      </c>
      <c r="B4207">
        <f>Sheet1!E1370</f>
        <v>0</v>
      </c>
      <c r="C4207" t="s">
        <v>22</v>
      </c>
    </row>
    <row r="4208" spans="1:3" x14ac:dyDescent="0.25">
      <c r="A4208">
        <f>Sheet1!C1371</f>
        <v>3862</v>
      </c>
      <c r="B4208">
        <f>Sheet1!E1371</f>
        <v>2</v>
      </c>
      <c r="C4208" t="s">
        <v>22</v>
      </c>
    </row>
    <row r="4209" spans="1:3" x14ac:dyDescent="0.25">
      <c r="A4209">
        <f>Sheet1!C1372</f>
        <v>3864</v>
      </c>
      <c r="B4209">
        <f>Sheet1!E1372</f>
        <v>0</v>
      </c>
      <c r="C4209" t="s">
        <v>22</v>
      </c>
    </row>
    <row r="4210" spans="1:3" x14ac:dyDescent="0.25">
      <c r="A4210">
        <f>Sheet1!C1373</f>
        <v>3865</v>
      </c>
      <c r="B4210">
        <f>Sheet1!E1373</f>
        <v>0</v>
      </c>
      <c r="C4210" t="s">
        <v>22</v>
      </c>
    </row>
    <row r="4211" spans="1:3" x14ac:dyDescent="0.25">
      <c r="A4211">
        <f>Sheet1!C1374</f>
        <v>3869</v>
      </c>
      <c r="B4211">
        <f>Sheet1!E1374</f>
        <v>0</v>
      </c>
      <c r="C4211" t="s">
        <v>22</v>
      </c>
    </row>
    <row r="4212" spans="1:3" x14ac:dyDescent="0.25">
      <c r="A4212">
        <f>Sheet1!C1375</f>
        <v>3870</v>
      </c>
      <c r="B4212">
        <f>Sheet1!E1375</f>
        <v>0</v>
      </c>
      <c r="C4212" t="s">
        <v>22</v>
      </c>
    </row>
    <row r="4213" spans="1:3" x14ac:dyDescent="0.25">
      <c r="A4213">
        <f>Sheet1!C1376</f>
        <v>3871</v>
      </c>
      <c r="B4213">
        <f>Sheet1!E1376</f>
        <v>0</v>
      </c>
      <c r="C4213" t="s">
        <v>22</v>
      </c>
    </row>
    <row r="4214" spans="1:3" x14ac:dyDescent="0.25">
      <c r="A4214">
        <f>Sheet1!C1377</f>
        <v>3873</v>
      </c>
      <c r="B4214">
        <f>Sheet1!E1377</f>
        <v>0</v>
      </c>
      <c r="C4214" t="s">
        <v>22</v>
      </c>
    </row>
    <row r="4215" spans="1:3" x14ac:dyDescent="0.25">
      <c r="A4215">
        <f>Sheet1!C1378</f>
        <v>3874</v>
      </c>
      <c r="B4215">
        <f>Sheet1!E1378</f>
        <v>1</v>
      </c>
      <c r="C4215" t="s">
        <v>22</v>
      </c>
    </row>
    <row r="4216" spans="1:3" x14ac:dyDescent="0.25">
      <c r="A4216">
        <f>Sheet1!C1379</f>
        <v>3875</v>
      </c>
      <c r="B4216">
        <f>Sheet1!E1379</f>
        <v>3</v>
      </c>
      <c r="C4216" t="s">
        <v>22</v>
      </c>
    </row>
    <row r="4217" spans="1:3" x14ac:dyDescent="0.25">
      <c r="A4217">
        <f>Sheet1!C1380</f>
        <v>3878</v>
      </c>
      <c r="B4217">
        <f>Sheet1!E1380</f>
        <v>0</v>
      </c>
      <c r="C4217" t="s">
        <v>22</v>
      </c>
    </row>
    <row r="4218" spans="1:3" x14ac:dyDescent="0.25">
      <c r="A4218">
        <f>Sheet1!C1381</f>
        <v>3880</v>
      </c>
      <c r="B4218">
        <f>Sheet1!E1381</f>
        <v>0</v>
      </c>
      <c r="C4218" t="s">
        <v>22</v>
      </c>
    </row>
    <row r="4219" spans="1:3" x14ac:dyDescent="0.25">
      <c r="A4219">
        <f>Sheet1!C1382</f>
        <v>3882</v>
      </c>
      <c r="B4219">
        <f>Sheet1!E1382</f>
        <v>0</v>
      </c>
      <c r="C4219" t="s">
        <v>22</v>
      </c>
    </row>
    <row r="4220" spans="1:3" x14ac:dyDescent="0.25">
      <c r="A4220">
        <f>Sheet1!C1383</f>
        <v>3885</v>
      </c>
      <c r="B4220">
        <f>Sheet1!E1383</f>
        <v>0</v>
      </c>
      <c r="C4220" t="s">
        <v>22</v>
      </c>
    </row>
    <row r="4221" spans="1:3" x14ac:dyDescent="0.25">
      <c r="A4221">
        <f>Sheet1!C1384</f>
        <v>3886</v>
      </c>
      <c r="B4221">
        <f>Sheet1!E1384</f>
        <v>0</v>
      </c>
      <c r="C4221" t="s">
        <v>22</v>
      </c>
    </row>
    <row r="4222" spans="1:3" x14ac:dyDescent="0.25">
      <c r="A4222">
        <f>Sheet1!C1385</f>
        <v>3887</v>
      </c>
      <c r="B4222">
        <f>Sheet1!E1385</f>
        <v>1</v>
      </c>
      <c r="C4222" t="s">
        <v>22</v>
      </c>
    </row>
    <row r="4223" spans="1:3" x14ac:dyDescent="0.25">
      <c r="A4223">
        <f>Sheet1!C1386</f>
        <v>3888</v>
      </c>
      <c r="B4223">
        <f>Sheet1!E1386</f>
        <v>1</v>
      </c>
      <c r="C4223" t="s">
        <v>22</v>
      </c>
    </row>
    <row r="4224" spans="1:3" x14ac:dyDescent="0.25">
      <c r="A4224">
        <f>Sheet1!C1387</f>
        <v>3889</v>
      </c>
      <c r="B4224">
        <f>Sheet1!E1387</f>
        <v>0</v>
      </c>
      <c r="C4224" t="s">
        <v>22</v>
      </c>
    </row>
    <row r="4225" spans="1:3" x14ac:dyDescent="0.25">
      <c r="A4225">
        <f>Sheet1!C1388</f>
        <v>3890</v>
      </c>
      <c r="B4225">
        <f>Sheet1!E1388</f>
        <v>0</v>
      </c>
      <c r="C4225" t="s">
        <v>22</v>
      </c>
    </row>
    <row r="4226" spans="1:3" x14ac:dyDescent="0.25">
      <c r="A4226">
        <f>Sheet1!C1389</f>
        <v>3891</v>
      </c>
      <c r="B4226">
        <f>Sheet1!E1389</f>
        <v>0</v>
      </c>
      <c r="C4226" t="s">
        <v>22</v>
      </c>
    </row>
    <row r="4227" spans="1:3" x14ac:dyDescent="0.25">
      <c r="A4227">
        <f>Sheet1!C1390</f>
        <v>3892</v>
      </c>
      <c r="B4227">
        <f>Sheet1!E1390</f>
        <v>3</v>
      </c>
      <c r="C4227" t="s">
        <v>22</v>
      </c>
    </row>
    <row r="4228" spans="1:3" x14ac:dyDescent="0.25">
      <c r="A4228">
        <f>Sheet1!C1391</f>
        <v>3893</v>
      </c>
      <c r="B4228">
        <f>Sheet1!E1391</f>
        <v>0</v>
      </c>
      <c r="C4228" t="s">
        <v>22</v>
      </c>
    </row>
    <row r="4229" spans="1:3" x14ac:dyDescent="0.25">
      <c r="A4229">
        <f>Sheet1!C1392</f>
        <v>3895</v>
      </c>
      <c r="B4229">
        <f>Sheet1!E1392</f>
        <v>0</v>
      </c>
      <c r="C4229" t="s">
        <v>22</v>
      </c>
    </row>
    <row r="4230" spans="1:3" x14ac:dyDescent="0.25">
      <c r="A4230">
        <f>Sheet1!C1393</f>
        <v>3896</v>
      </c>
      <c r="B4230">
        <f>Sheet1!E1393</f>
        <v>0</v>
      </c>
      <c r="C4230" t="s">
        <v>22</v>
      </c>
    </row>
    <row r="4231" spans="1:3" x14ac:dyDescent="0.25">
      <c r="A4231">
        <f>Sheet1!C1394</f>
        <v>3898</v>
      </c>
      <c r="B4231">
        <f>Sheet1!E1394</f>
        <v>0</v>
      </c>
      <c r="C4231" t="s">
        <v>22</v>
      </c>
    </row>
    <row r="4232" spans="1:3" x14ac:dyDescent="0.25">
      <c r="A4232">
        <f>Sheet1!C1395</f>
        <v>3900</v>
      </c>
      <c r="B4232">
        <f>Sheet1!E1395</f>
        <v>0</v>
      </c>
      <c r="C4232" t="s">
        <v>22</v>
      </c>
    </row>
    <row r="4233" spans="1:3" x14ac:dyDescent="0.25">
      <c r="A4233">
        <f>Sheet1!C1396</f>
        <v>3902</v>
      </c>
      <c r="B4233">
        <f>Sheet1!E1396</f>
        <v>0</v>
      </c>
      <c r="C4233" t="s">
        <v>22</v>
      </c>
    </row>
    <row r="4234" spans="1:3" x14ac:dyDescent="0.25">
      <c r="A4234">
        <f>Sheet1!C1397</f>
        <v>3903</v>
      </c>
      <c r="B4234">
        <f>Sheet1!E1397</f>
        <v>0</v>
      </c>
      <c r="C4234" t="s">
        <v>22</v>
      </c>
    </row>
    <row r="4235" spans="1:3" x14ac:dyDescent="0.25">
      <c r="A4235">
        <f>Sheet1!C1398</f>
        <v>3904</v>
      </c>
      <c r="B4235">
        <f>Sheet1!E1398</f>
        <v>0</v>
      </c>
      <c r="C4235" t="s">
        <v>22</v>
      </c>
    </row>
    <row r="4236" spans="1:3" x14ac:dyDescent="0.25">
      <c r="A4236">
        <f>Sheet1!C1399</f>
        <v>3909</v>
      </c>
      <c r="B4236">
        <f>Sheet1!E1399</f>
        <v>0</v>
      </c>
      <c r="C4236" t="s">
        <v>22</v>
      </c>
    </row>
    <row r="4237" spans="1:3" x14ac:dyDescent="0.25">
      <c r="A4237">
        <f>Sheet1!C1400</f>
        <v>3910</v>
      </c>
      <c r="B4237">
        <f>Sheet1!E1400</f>
        <v>0</v>
      </c>
      <c r="C4237" t="s">
        <v>22</v>
      </c>
    </row>
    <row r="4238" spans="1:3" x14ac:dyDescent="0.25">
      <c r="A4238">
        <f>Sheet1!C1401</f>
        <v>3911</v>
      </c>
      <c r="B4238">
        <f>Sheet1!E1401</f>
        <v>0</v>
      </c>
      <c r="C4238" t="s">
        <v>22</v>
      </c>
    </row>
    <row r="4239" spans="1:3" x14ac:dyDescent="0.25">
      <c r="A4239">
        <f>Sheet1!C1402</f>
        <v>3912</v>
      </c>
      <c r="B4239">
        <f>Sheet1!E1402</f>
        <v>3</v>
      </c>
      <c r="C4239" t="s">
        <v>22</v>
      </c>
    </row>
    <row r="4240" spans="1:3" x14ac:dyDescent="0.25">
      <c r="A4240">
        <f>Sheet1!C1403</f>
        <v>3913</v>
      </c>
      <c r="B4240">
        <f>Sheet1!E1403</f>
        <v>0</v>
      </c>
      <c r="C4240" t="s">
        <v>22</v>
      </c>
    </row>
    <row r="4241" spans="1:3" x14ac:dyDescent="0.25">
      <c r="A4241">
        <f>Sheet1!C1404</f>
        <v>3915</v>
      </c>
      <c r="B4241">
        <f>Sheet1!E1404</f>
        <v>3</v>
      </c>
      <c r="C4241" t="s">
        <v>22</v>
      </c>
    </row>
    <row r="4242" spans="1:3" x14ac:dyDescent="0.25">
      <c r="A4242">
        <f>Sheet1!C1405</f>
        <v>3916</v>
      </c>
      <c r="B4242">
        <f>Sheet1!E1405</f>
        <v>0</v>
      </c>
      <c r="C4242" t="s">
        <v>22</v>
      </c>
    </row>
    <row r="4243" spans="1:3" x14ac:dyDescent="0.25">
      <c r="A4243">
        <f>Sheet1!C1406</f>
        <v>3918</v>
      </c>
      <c r="B4243">
        <f>Sheet1!E1406</f>
        <v>0</v>
      </c>
      <c r="C4243" t="s">
        <v>22</v>
      </c>
    </row>
    <row r="4244" spans="1:3" x14ac:dyDescent="0.25">
      <c r="A4244">
        <f>Sheet1!C1407</f>
        <v>3919</v>
      </c>
      <c r="B4244">
        <f>Sheet1!E1407</f>
        <v>0</v>
      </c>
      <c r="C4244" t="s">
        <v>22</v>
      </c>
    </row>
    <row r="4245" spans="1:3" x14ac:dyDescent="0.25">
      <c r="A4245">
        <f>Sheet1!C1408</f>
        <v>3920</v>
      </c>
      <c r="B4245">
        <f>Sheet1!E1408</f>
        <v>0</v>
      </c>
      <c r="C4245" t="s">
        <v>22</v>
      </c>
    </row>
    <row r="4246" spans="1:3" x14ac:dyDescent="0.25">
      <c r="A4246">
        <f>Sheet1!C1409</f>
        <v>3921</v>
      </c>
      <c r="B4246">
        <f>Sheet1!E1409</f>
        <v>0</v>
      </c>
      <c r="C4246" t="s">
        <v>22</v>
      </c>
    </row>
    <row r="4247" spans="1:3" x14ac:dyDescent="0.25">
      <c r="A4247">
        <f>Sheet1!C1410</f>
        <v>3922</v>
      </c>
      <c r="B4247">
        <f>Sheet1!E1410</f>
        <v>1</v>
      </c>
      <c r="C4247" t="s">
        <v>22</v>
      </c>
    </row>
    <row r="4248" spans="1:3" x14ac:dyDescent="0.25">
      <c r="A4248">
        <f>Sheet1!C1411</f>
        <v>3923</v>
      </c>
      <c r="B4248">
        <f>Sheet1!E1411</f>
        <v>0</v>
      </c>
      <c r="C4248" t="s">
        <v>22</v>
      </c>
    </row>
    <row r="4249" spans="1:3" x14ac:dyDescent="0.25">
      <c r="A4249">
        <f>Sheet1!C1412</f>
        <v>3925</v>
      </c>
      <c r="B4249">
        <f>Sheet1!E1412</f>
        <v>0</v>
      </c>
      <c r="C4249" t="s">
        <v>22</v>
      </c>
    </row>
    <row r="4250" spans="1:3" x14ac:dyDescent="0.25">
      <c r="A4250">
        <f>Sheet1!C1413</f>
        <v>3926</v>
      </c>
      <c r="B4250">
        <f>Sheet1!E1413</f>
        <v>2</v>
      </c>
      <c r="C4250" t="s">
        <v>22</v>
      </c>
    </row>
    <row r="4251" spans="1:3" x14ac:dyDescent="0.25">
      <c r="A4251">
        <f>Sheet1!C1414</f>
        <v>3927</v>
      </c>
      <c r="B4251">
        <f>Sheet1!E1414</f>
        <v>0</v>
      </c>
      <c r="C4251" t="s">
        <v>22</v>
      </c>
    </row>
    <row r="4252" spans="1:3" x14ac:dyDescent="0.25">
      <c r="A4252">
        <f>Sheet1!C1415</f>
        <v>3928</v>
      </c>
      <c r="B4252">
        <f>Sheet1!E1415</f>
        <v>0</v>
      </c>
      <c r="C4252" t="s">
        <v>22</v>
      </c>
    </row>
    <row r="4253" spans="1:3" x14ac:dyDescent="0.25">
      <c r="A4253">
        <f>Sheet1!C1416</f>
        <v>3929</v>
      </c>
      <c r="B4253">
        <f>Sheet1!E1416</f>
        <v>0</v>
      </c>
      <c r="C4253" t="s">
        <v>22</v>
      </c>
    </row>
    <row r="4254" spans="1:3" x14ac:dyDescent="0.25">
      <c r="A4254">
        <f>Sheet1!C1417</f>
        <v>3930</v>
      </c>
      <c r="B4254">
        <f>Sheet1!E1417</f>
        <v>2</v>
      </c>
      <c r="C4254" t="s">
        <v>22</v>
      </c>
    </row>
    <row r="4255" spans="1:3" x14ac:dyDescent="0.25">
      <c r="A4255">
        <f>Sheet1!C1418</f>
        <v>3931</v>
      </c>
      <c r="B4255">
        <f>Sheet1!E1418</f>
        <v>1</v>
      </c>
      <c r="C4255" t="s">
        <v>22</v>
      </c>
    </row>
    <row r="4256" spans="1:3" x14ac:dyDescent="0.25">
      <c r="A4256">
        <f>Sheet1!C1419</f>
        <v>3933</v>
      </c>
      <c r="B4256">
        <f>Sheet1!E1419</f>
        <v>1</v>
      </c>
      <c r="C4256" t="s">
        <v>22</v>
      </c>
    </row>
    <row r="4257" spans="1:3" x14ac:dyDescent="0.25">
      <c r="A4257">
        <f>Sheet1!C1420</f>
        <v>3934</v>
      </c>
      <c r="B4257">
        <f>Sheet1!E1420</f>
        <v>3</v>
      </c>
      <c r="C4257" t="s">
        <v>22</v>
      </c>
    </row>
    <row r="4258" spans="1:3" x14ac:dyDescent="0.25">
      <c r="A4258">
        <f>Sheet1!C1421</f>
        <v>3936</v>
      </c>
      <c r="B4258">
        <f>Sheet1!E1421</f>
        <v>2</v>
      </c>
      <c r="C4258" t="s">
        <v>22</v>
      </c>
    </row>
    <row r="4259" spans="1:3" x14ac:dyDescent="0.25">
      <c r="A4259">
        <f>Sheet1!C1422</f>
        <v>3937</v>
      </c>
      <c r="B4259">
        <f>Sheet1!E1422</f>
        <v>1</v>
      </c>
      <c r="C4259" t="s">
        <v>22</v>
      </c>
    </row>
    <row r="4260" spans="1:3" x14ac:dyDescent="0.25">
      <c r="A4260">
        <f>Sheet1!C1423</f>
        <v>3938</v>
      </c>
      <c r="B4260">
        <f>Sheet1!E1423</f>
        <v>0</v>
      </c>
      <c r="C4260" t="s">
        <v>22</v>
      </c>
    </row>
    <row r="4261" spans="1:3" x14ac:dyDescent="0.25">
      <c r="A4261">
        <f>Sheet1!C1424</f>
        <v>3939</v>
      </c>
      <c r="B4261">
        <f>Sheet1!E1424</f>
        <v>1</v>
      </c>
      <c r="C4261" t="s">
        <v>22</v>
      </c>
    </row>
    <row r="4262" spans="1:3" x14ac:dyDescent="0.25">
      <c r="A4262">
        <f>Sheet1!C1425</f>
        <v>3940</v>
      </c>
      <c r="B4262">
        <f>Sheet1!E1425</f>
        <v>0</v>
      </c>
      <c r="C4262" t="s">
        <v>22</v>
      </c>
    </row>
    <row r="4263" spans="1:3" x14ac:dyDescent="0.25">
      <c r="A4263">
        <f>Sheet1!C1426</f>
        <v>3941</v>
      </c>
      <c r="B4263">
        <f>Sheet1!E1426</f>
        <v>0</v>
      </c>
      <c r="C4263" t="s">
        <v>22</v>
      </c>
    </row>
    <row r="4264" spans="1:3" x14ac:dyDescent="0.25">
      <c r="A4264">
        <f>Sheet1!C1427</f>
        <v>3942</v>
      </c>
      <c r="B4264">
        <f>Sheet1!E1427</f>
        <v>0</v>
      </c>
      <c r="C4264" t="s">
        <v>22</v>
      </c>
    </row>
    <row r="4265" spans="1:3" x14ac:dyDescent="0.25">
      <c r="A4265">
        <f>Sheet1!C1428</f>
        <v>3943</v>
      </c>
      <c r="B4265">
        <f>Sheet1!E1428</f>
        <v>2</v>
      </c>
      <c r="C4265" t="s">
        <v>22</v>
      </c>
    </row>
    <row r="4266" spans="1:3" x14ac:dyDescent="0.25">
      <c r="A4266">
        <f>Sheet1!C1429</f>
        <v>3944</v>
      </c>
      <c r="B4266">
        <f>Sheet1!E1429</f>
        <v>0</v>
      </c>
      <c r="C4266" t="s">
        <v>22</v>
      </c>
    </row>
    <row r="4267" spans="1:3" x14ac:dyDescent="0.25">
      <c r="A4267">
        <f>Sheet1!C1430</f>
        <v>3945</v>
      </c>
      <c r="B4267">
        <f>Sheet1!E1430</f>
        <v>2</v>
      </c>
      <c r="C4267" t="s">
        <v>22</v>
      </c>
    </row>
    <row r="4268" spans="1:3" x14ac:dyDescent="0.25">
      <c r="A4268">
        <f>Sheet1!C1431</f>
        <v>3946</v>
      </c>
      <c r="B4268">
        <f>Sheet1!E1431</f>
        <v>0</v>
      </c>
      <c r="C4268" t="s">
        <v>22</v>
      </c>
    </row>
    <row r="4269" spans="1:3" x14ac:dyDescent="0.25">
      <c r="A4269">
        <f>Sheet1!C1432</f>
        <v>3950</v>
      </c>
      <c r="B4269">
        <f>Sheet1!E1432</f>
        <v>0</v>
      </c>
      <c r="C4269" t="s">
        <v>22</v>
      </c>
    </row>
    <row r="4270" spans="1:3" x14ac:dyDescent="0.25">
      <c r="A4270">
        <f>Sheet1!C1433</f>
        <v>3951</v>
      </c>
      <c r="B4270">
        <f>Sheet1!E1433</f>
        <v>0</v>
      </c>
      <c r="C4270" t="s">
        <v>22</v>
      </c>
    </row>
    <row r="4271" spans="1:3" x14ac:dyDescent="0.25">
      <c r="A4271">
        <f>Sheet1!C1434</f>
        <v>3953</v>
      </c>
      <c r="B4271">
        <f>Sheet1!E1434</f>
        <v>2</v>
      </c>
      <c r="C4271" t="s">
        <v>22</v>
      </c>
    </row>
    <row r="4272" spans="1:3" x14ac:dyDescent="0.25">
      <c r="A4272">
        <f>Sheet1!C1435</f>
        <v>3954</v>
      </c>
      <c r="B4272">
        <f>Sheet1!E1435</f>
        <v>0</v>
      </c>
      <c r="C4272" t="s">
        <v>22</v>
      </c>
    </row>
    <row r="4273" spans="1:3" x14ac:dyDescent="0.25">
      <c r="A4273">
        <f>Sheet1!C1436</f>
        <v>3956</v>
      </c>
      <c r="B4273">
        <f>Sheet1!E1436</f>
        <v>3</v>
      </c>
      <c r="C4273" t="s">
        <v>22</v>
      </c>
    </row>
    <row r="4274" spans="1:3" x14ac:dyDescent="0.25">
      <c r="A4274">
        <f>Sheet1!C1437</f>
        <v>3957</v>
      </c>
      <c r="B4274">
        <f>Sheet1!E1437</f>
        <v>0</v>
      </c>
      <c r="C4274" t="s">
        <v>22</v>
      </c>
    </row>
    <row r="4275" spans="1:3" x14ac:dyDescent="0.25">
      <c r="A4275">
        <f>Sheet1!C1438</f>
        <v>3958</v>
      </c>
      <c r="B4275">
        <f>Sheet1!E1438</f>
        <v>0</v>
      </c>
      <c r="C4275" t="s">
        <v>22</v>
      </c>
    </row>
    <row r="4276" spans="1:3" x14ac:dyDescent="0.25">
      <c r="A4276">
        <f>Sheet1!C1439</f>
        <v>3959</v>
      </c>
      <c r="B4276">
        <f>Sheet1!E1439</f>
        <v>0</v>
      </c>
      <c r="C4276" t="s">
        <v>22</v>
      </c>
    </row>
    <row r="4277" spans="1:3" x14ac:dyDescent="0.25">
      <c r="A4277">
        <f>Sheet1!C1440</f>
        <v>3960</v>
      </c>
      <c r="B4277">
        <f>Sheet1!E1440</f>
        <v>0</v>
      </c>
      <c r="C4277" t="s">
        <v>22</v>
      </c>
    </row>
    <row r="4278" spans="1:3" x14ac:dyDescent="0.25">
      <c r="A4278">
        <f>Sheet1!C1441</f>
        <v>3962</v>
      </c>
      <c r="B4278">
        <f>Sheet1!E1441</f>
        <v>0</v>
      </c>
      <c r="C4278" t="s">
        <v>22</v>
      </c>
    </row>
    <row r="4279" spans="1:3" x14ac:dyDescent="0.25">
      <c r="A4279">
        <f>Sheet1!C1442</f>
        <v>3964</v>
      </c>
      <c r="B4279">
        <f>Sheet1!E1442</f>
        <v>0</v>
      </c>
      <c r="C4279" t="s">
        <v>22</v>
      </c>
    </row>
    <row r="4280" spans="1:3" x14ac:dyDescent="0.25">
      <c r="A4280">
        <f>Sheet1!C1443</f>
        <v>3965</v>
      </c>
      <c r="B4280">
        <f>Sheet1!E1443</f>
        <v>0</v>
      </c>
      <c r="C4280" t="s">
        <v>22</v>
      </c>
    </row>
    <row r="4281" spans="1:3" x14ac:dyDescent="0.25">
      <c r="A4281">
        <f>Sheet1!C1444</f>
        <v>3966</v>
      </c>
      <c r="B4281">
        <f>Sheet1!E1444</f>
        <v>0</v>
      </c>
      <c r="C4281" t="s">
        <v>22</v>
      </c>
    </row>
    <row r="4282" spans="1:3" x14ac:dyDescent="0.25">
      <c r="A4282">
        <f>Sheet1!C1445</f>
        <v>3967</v>
      </c>
      <c r="B4282">
        <f>Sheet1!E1445</f>
        <v>0</v>
      </c>
      <c r="C4282" t="s">
        <v>22</v>
      </c>
    </row>
    <row r="4283" spans="1:3" x14ac:dyDescent="0.25">
      <c r="A4283">
        <f>Sheet1!C1446</f>
        <v>3971</v>
      </c>
      <c r="B4283">
        <f>Sheet1!E1446</f>
        <v>0</v>
      </c>
      <c r="C4283" t="s">
        <v>22</v>
      </c>
    </row>
    <row r="4284" spans="1:3" x14ac:dyDescent="0.25">
      <c r="A4284">
        <f>Sheet1!C1447</f>
        <v>3975</v>
      </c>
      <c r="B4284">
        <f>Sheet1!E1447</f>
        <v>1</v>
      </c>
      <c r="C4284" t="s">
        <v>22</v>
      </c>
    </row>
    <row r="4285" spans="1:3" x14ac:dyDescent="0.25">
      <c r="A4285">
        <f>Sheet1!C1448</f>
        <v>3976</v>
      </c>
      <c r="B4285">
        <f>Sheet1!E1448</f>
        <v>0</v>
      </c>
      <c r="C4285" t="s">
        <v>22</v>
      </c>
    </row>
    <row r="4286" spans="1:3" x14ac:dyDescent="0.25">
      <c r="A4286">
        <f>Sheet1!C1449</f>
        <v>3977</v>
      </c>
      <c r="B4286">
        <f>Sheet1!E1449</f>
        <v>3</v>
      </c>
      <c r="C4286" t="s">
        <v>22</v>
      </c>
    </row>
    <row r="4287" spans="1:3" x14ac:dyDescent="0.25">
      <c r="A4287">
        <f>Sheet1!C1450</f>
        <v>3978</v>
      </c>
      <c r="B4287">
        <f>Sheet1!E1450</f>
        <v>0</v>
      </c>
      <c r="C4287" t="s">
        <v>22</v>
      </c>
    </row>
    <row r="4288" spans="1:3" x14ac:dyDescent="0.25">
      <c r="A4288">
        <f>Sheet1!C1451</f>
        <v>3979</v>
      </c>
      <c r="B4288">
        <f>Sheet1!E1451</f>
        <v>0</v>
      </c>
      <c r="C4288" t="s">
        <v>22</v>
      </c>
    </row>
    <row r="4289" spans="1:3" x14ac:dyDescent="0.25">
      <c r="A4289">
        <f>Sheet1!C1452</f>
        <v>3980</v>
      </c>
      <c r="B4289">
        <f>Sheet1!E1452</f>
        <v>0</v>
      </c>
      <c r="C4289" t="s">
        <v>22</v>
      </c>
    </row>
    <row r="4290" spans="1:3" x14ac:dyDescent="0.25">
      <c r="A4290">
        <f>Sheet1!C1453</f>
        <v>3981</v>
      </c>
      <c r="B4290">
        <f>Sheet1!E1453</f>
        <v>0</v>
      </c>
      <c r="C4290" t="s">
        <v>22</v>
      </c>
    </row>
    <row r="4291" spans="1:3" x14ac:dyDescent="0.25">
      <c r="A4291">
        <f>Sheet1!C1454</f>
        <v>3984</v>
      </c>
      <c r="B4291">
        <f>Sheet1!E1454</f>
        <v>0</v>
      </c>
      <c r="C4291" t="s">
        <v>22</v>
      </c>
    </row>
    <row r="4292" spans="1:3" x14ac:dyDescent="0.25">
      <c r="A4292">
        <f>Sheet1!C1455</f>
        <v>3987</v>
      </c>
      <c r="B4292">
        <f>Sheet1!E1455</f>
        <v>0</v>
      </c>
      <c r="C4292" t="s">
        <v>22</v>
      </c>
    </row>
    <row r="4293" spans="1:3" x14ac:dyDescent="0.25">
      <c r="A4293">
        <f>Sheet1!C1456</f>
        <v>3988</v>
      </c>
      <c r="B4293">
        <f>Sheet1!E1456</f>
        <v>0</v>
      </c>
      <c r="C4293" t="s">
        <v>22</v>
      </c>
    </row>
    <row r="4294" spans="1:3" x14ac:dyDescent="0.25">
      <c r="A4294">
        <f>Sheet1!C1457</f>
        <v>3990</v>
      </c>
      <c r="B4294">
        <f>Sheet1!E1457</f>
        <v>0</v>
      </c>
      <c r="C4294" t="s">
        <v>22</v>
      </c>
    </row>
    <row r="4295" spans="1:3" x14ac:dyDescent="0.25">
      <c r="A4295">
        <f>Sheet1!C1458</f>
        <v>3991</v>
      </c>
      <c r="B4295">
        <f>Sheet1!E1458</f>
        <v>0</v>
      </c>
      <c r="C4295" t="s">
        <v>22</v>
      </c>
    </row>
    <row r="4296" spans="1:3" x14ac:dyDescent="0.25">
      <c r="A4296">
        <f>Sheet1!C1459</f>
        <v>3992</v>
      </c>
      <c r="B4296">
        <f>Sheet1!E1459</f>
        <v>0</v>
      </c>
      <c r="C4296" t="s">
        <v>22</v>
      </c>
    </row>
    <row r="4297" spans="1:3" x14ac:dyDescent="0.25">
      <c r="A4297">
        <f>Sheet1!C1460</f>
        <v>3995</v>
      </c>
      <c r="B4297">
        <f>Sheet1!E1460</f>
        <v>0</v>
      </c>
      <c r="C4297" t="s">
        <v>22</v>
      </c>
    </row>
    <row r="4298" spans="1:3" x14ac:dyDescent="0.25">
      <c r="A4298">
        <f>Sheet1!C1461</f>
        <v>3996</v>
      </c>
      <c r="B4298">
        <f>Sheet1!E1461</f>
        <v>0</v>
      </c>
      <c r="C4298" t="s">
        <v>22</v>
      </c>
    </row>
    <row r="4299" spans="1:3" x14ac:dyDescent="0.25">
      <c r="A4299">
        <f>Sheet1!C1462</f>
        <v>4000</v>
      </c>
      <c r="B4299">
        <f>Sheet1!E1462</f>
        <v>0</v>
      </c>
      <c r="C4299" t="s">
        <v>22</v>
      </c>
    </row>
    <row r="4300" spans="1:3" x14ac:dyDescent="0.25">
      <c r="A4300">
        <f>Sheet1!C1463</f>
        <v>4001</v>
      </c>
      <c r="B4300">
        <f>Sheet1!E1463</f>
        <v>0</v>
      </c>
      <c r="C4300" t="s">
        <v>22</v>
      </c>
    </row>
    <row r="4301" spans="1:3" x14ac:dyDescent="0.25">
      <c r="A4301">
        <f>Sheet1!C1464</f>
        <v>4002</v>
      </c>
      <c r="B4301">
        <f>Sheet1!E1464</f>
        <v>0</v>
      </c>
      <c r="C4301" t="s">
        <v>22</v>
      </c>
    </row>
    <row r="4302" spans="1:3" x14ac:dyDescent="0.25">
      <c r="A4302">
        <f>Sheet1!C1465</f>
        <v>4004</v>
      </c>
      <c r="B4302">
        <f>Sheet1!E1465</f>
        <v>0</v>
      </c>
      <c r="C4302" t="s">
        <v>22</v>
      </c>
    </row>
    <row r="4303" spans="1:3" x14ac:dyDescent="0.25">
      <c r="A4303">
        <f>Sheet1!C1466</f>
        <v>4005</v>
      </c>
      <c r="B4303">
        <f>Sheet1!E1466</f>
        <v>0</v>
      </c>
      <c r="C4303" t="s">
        <v>22</v>
      </c>
    </row>
    <row r="4304" spans="1:3" x14ac:dyDescent="0.25">
      <c r="A4304">
        <f>Sheet1!C1467</f>
        <v>4006</v>
      </c>
      <c r="B4304">
        <f>Sheet1!E1467</f>
        <v>0</v>
      </c>
      <c r="C4304" t="s">
        <v>22</v>
      </c>
    </row>
    <row r="4305" spans="1:3" x14ac:dyDescent="0.25">
      <c r="A4305">
        <f>Sheet1!C1468</f>
        <v>4007</v>
      </c>
      <c r="B4305">
        <f>Sheet1!E1468</f>
        <v>0</v>
      </c>
      <c r="C4305" t="s">
        <v>22</v>
      </c>
    </row>
    <row r="4306" spans="1:3" x14ac:dyDescent="0.25">
      <c r="A4306">
        <f>Sheet1!C1469</f>
        <v>4008</v>
      </c>
      <c r="B4306">
        <f>Sheet1!E1469</f>
        <v>0</v>
      </c>
      <c r="C4306" t="s">
        <v>22</v>
      </c>
    </row>
    <row r="4307" spans="1:3" x14ac:dyDescent="0.25">
      <c r="A4307">
        <f>Sheet1!C1470</f>
        <v>4009</v>
      </c>
      <c r="B4307">
        <f>Sheet1!E1470</f>
        <v>0</v>
      </c>
      <c r="C4307" t="s">
        <v>22</v>
      </c>
    </row>
    <row r="4308" spans="1:3" x14ac:dyDescent="0.25">
      <c r="A4308">
        <f>Sheet1!C1471</f>
        <v>4010</v>
      </c>
      <c r="B4308">
        <f>Sheet1!E1471</f>
        <v>0</v>
      </c>
      <c r="C4308" t="s">
        <v>22</v>
      </c>
    </row>
    <row r="4309" spans="1:3" x14ac:dyDescent="0.25">
      <c r="A4309">
        <f>Sheet1!C1472</f>
        <v>4011</v>
      </c>
      <c r="B4309">
        <f>Sheet1!E1472</f>
        <v>0</v>
      </c>
      <c r="C4309" t="s">
        <v>22</v>
      </c>
    </row>
    <row r="4310" spans="1:3" x14ac:dyDescent="0.25">
      <c r="A4310">
        <f>Sheet1!C1473</f>
        <v>4012</v>
      </c>
      <c r="B4310">
        <f>Sheet1!E1473</f>
        <v>0</v>
      </c>
      <c r="C4310" t="s">
        <v>22</v>
      </c>
    </row>
    <row r="4311" spans="1:3" x14ac:dyDescent="0.25">
      <c r="A4311">
        <f>Sheet1!C1474</f>
        <v>4013</v>
      </c>
      <c r="B4311">
        <f>Sheet1!E1474</f>
        <v>0</v>
      </c>
      <c r="C4311" t="s">
        <v>22</v>
      </c>
    </row>
    <row r="4312" spans="1:3" x14ac:dyDescent="0.25">
      <c r="A4312">
        <f>Sheet1!C1475</f>
        <v>4014</v>
      </c>
      <c r="B4312">
        <f>Sheet1!E1475</f>
        <v>0</v>
      </c>
      <c r="C4312" t="s">
        <v>22</v>
      </c>
    </row>
    <row r="4313" spans="1:3" x14ac:dyDescent="0.25">
      <c r="A4313">
        <f>Sheet1!C1476</f>
        <v>4017</v>
      </c>
      <c r="B4313">
        <f>Sheet1!E1476</f>
        <v>2</v>
      </c>
      <c r="C4313" t="s">
        <v>22</v>
      </c>
    </row>
    <row r="4314" spans="1:3" x14ac:dyDescent="0.25">
      <c r="A4314">
        <f>Sheet1!C1477</f>
        <v>4018</v>
      </c>
      <c r="B4314">
        <f>Sheet1!E1477</f>
        <v>1</v>
      </c>
      <c r="C4314" t="s">
        <v>22</v>
      </c>
    </row>
    <row r="4315" spans="1:3" x14ac:dyDescent="0.25">
      <c r="A4315">
        <f>Sheet1!C1478</f>
        <v>4019</v>
      </c>
      <c r="B4315">
        <f>Sheet1!E1478</f>
        <v>1</v>
      </c>
      <c r="C4315" t="s">
        <v>22</v>
      </c>
    </row>
    <row r="4316" spans="1:3" x14ac:dyDescent="0.25">
      <c r="A4316">
        <f>Sheet1!C1479</f>
        <v>4020</v>
      </c>
      <c r="B4316">
        <f>Sheet1!E1479</f>
        <v>2</v>
      </c>
      <c r="C4316" t="s">
        <v>22</v>
      </c>
    </row>
    <row r="4317" spans="1:3" x14ac:dyDescent="0.25">
      <c r="A4317">
        <f>Sheet1!C1480</f>
        <v>4021</v>
      </c>
      <c r="B4317">
        <f>Sheet1!E1480</f>
        <v>0</v>
      </c>
      <c r="C4317" t="s">
        <v>22</v>
      </c>
    </row>
    <row r="4318" spans="1:3" x14ac:dyDescent="0.25">
      <c r="A4318">
        <f>Sheet1!C1481</f>
        <v>4022</v>
      </c>
      <c r="B4318">
        <f>Sheet1!E1481</f>
        <v>0</v>
      </c>
      <c r="C4318" t="s">
        <v>22</v>
      </c>
    </row>
    <row r="4319" spans="1:3" x14ac:dyDescent="0.25">
      <c r="A4319">
        <f>Sheet1!C1482</f>
        <v>4025</v>
      </c>
      <c r="B4319">
        <f>Sheet1!E1482</f>
        <v>0</v>
      </c>
      <c r="C4319" t="s">
        <v>22</v>
      </c>
    </row>
    <row r="4320" spans="1:3" x14ac:dyDescent="0.25">
      <c r="A4320">
        <f>Sheet1!C1483</f>
        <v>4029</v>
      </c>
      <c r="B4320">
        <f>Sheet1!E1483</f>
        <v>0</v>
      </c>
      <c r="C4320" t="s">
        <v>22</v>
      </c>
    </row>
    <row r="4321" spans="1:3" x14ac:dyDescent="0.25">
      <c r="A4321">
        <f>Sheet1!C1484</f>
        <v>4030</v>
      </c>
      <c r="B4321">
        <f>Sheet1!E1484</f>
        <v>1</v>
      </c>
      <c r="C4321" t="s">
        <v>22</v>
      </c>
    </row>
    <row r="4322" spans="1:3" x14ac:dyDescent="0.25">
      <c r="A4322">
        <f>Sheet1!C1485</f>
        <v>4031</v>
      </c>
      <c r="B4322">
        <f>Sheet1!E1485</f>
        <v>0</v>
      </c>
      <c r="C4322" t="s">
        <v>22</v>
      </c>
    </row>
    <row r="4323" spans="1:3" x14ac:dyDescent="0.25">
      <c r="A4323">
        <f>Sheet1!C1486</f>
        <v>4032</v>
      </c>
      <c r="B4323">
        <f>Sheet1!E1486</f>
        <v>1</v>
      </c>
      <c r="C4323" t="s">
        <v>22</v>
      </c>
    </row>
    <row r="4324" spans="1:3" x14ac:dyDescent="0.25">
      <c r="A4324">
        <f>Sheet1!C1487</f>
        <v>4034</v>
      </c>
      <c r="B4324">
        <f>Sheet1!E1487</f>
        <v>3</v>
      </c>
      <c r="C4324" t="s">
        <v>22</v>
      </c>
    </row>
    <row r="4325" spans="1:3" x14ac:dyDescent="0.25">
      <c r="A4325">
        <f>Sheet1!C1488</f>
        <v>4035</v>
      </c>
      <c r="B4325">
        <f>Sheet1!E1488</f>
        <v>1</v>
      </c>
      <c r="C4325" t="s">
        <v>22</v>
      </c>
    </row>
    <row r="4326" spans="1:3" x14ac:dyDescent="0.25">
      <c r="A4326">
        <f>Sheet1!C1489</f>
        <v>4036</v>
      </c>
      <c r="B4326">
        <f>Sheet1!E1489</f>
        <v>0</v>
      </c>
      <c r="C4326" t="s">
        <v>22</v>
      </c>
    </row>
    <row r="4327" spans="1:3" x14ac:dyDescent="0.25">
      <c r="A4327">
        <f>Sheet1!C1490</f>
        <v>4037</v>
      </c>
      <c r="B4327">
        <f>Sheet1!E1490</f>
        <v>0</v>
      </c>
      <c r="C4327" t="s">
        <v>22</v>
      </c>
    </row>
    <row r="4328" spans="1:3" x14ac:dyDescent="0.25">
      <c r="A4328">
        <f>Sheet1!C1491</f>
        <v>4051</v>
      </c>
      <c r="B4328">
        <f>Sheet1!E1491</f>
        <v>2</v>
      </c>
      <c r="C4328" t="s">
        <v>22</v>
      </c>
    </row>
    <row r="4329" spans="1:3" x14ac:dyDescent="0.25">
      <c r="A4329">
        <f>Sheet1!C1492</f>
        <v>4053</v>
      </c>
      <c r="B4329">
        <f>Sheet1!E1492</f>
        <v>0</v>
      </c>
      <c r="C4329" t="s">
        <v>22</v>
      </c>
    </row>
    <row r="4330" spans="1:3" x14ac:dyDescent="0.25">
      <c r="A4330">
        <f>Sheet1!C1493</f>
        <v>4054</v>
      </c>
      <c r="B4330">
        <f>Sheet1!E1493</f>
        <v>0</v>
      </c>
      <c r="C4330" t="s">
        <v>22</v>
      </c>
    </row>
    <row r="4331" spans="1:3" x14ac:dyDescent="0.25">
      <c r="A4331">
        <f>Sheet1!C1494</f>
        <v>4055</v>
      </c>
      <c r="B4331">
        <f>Sheet1!E1494</f>
        <v>1</v>
      </c>
      <c r="C4331" t="s">
        <v>22</v>
      </c>
    </row>
    <row r="4332" spans="1:3" x14ac:dyDescent="0.25">
      <c r="A4332">
        <f>Sheet1!C1495</f>
        <v>4059</v>
      </c>
      <c r="B4332">
        <f>Sheet1!E1495</f>
        <v>1</v>
      </c>
      <c r="C4332" t="s">
        <v>22</v>
      </c>
    </row>
    <row r="4333" spans="1:3" x14ac:dyDescent="0.25">
      <c r="A4333">
        <f>Sheet1!C1496</f>
        <v>4060</v>
      </c>
      <c r="B4333">
        <f>Sheet1!E1496</f>
        <v>1</v>
      </c>
      <c r="C4333" t="s">
        <v>22</v>
      </c>
    </row>
    <row r="4334" spans="1:3" x14ac:dyDescent="0.25">
      <c r="A4334">
        <f>Sheet1!C1497</f>
        <v>4061</v>
      </c>
      <c r="B4334">
        <f>Sheet1!E1497</f>
        <v>0</v>
      </c>
      <c r="C4334" t="s">
        <v>22</v>
      </c>
    </row>
    <row r="4335" spans="1:3" x14ac:dyDescent="0.25">
      <c r="A4335">
        <f>Sheet1!C1498</f>
        <v>4062</v>
      </c>
      <c r="B4335">
        <f>Sheet1!E1498</f>
        <v>0</v>
      </c>
      <c r="C4335" t="s">
        <v>22</v>
      </c>
    </row>
    <row r="4336" spans="1:3" x14ac:dyDescent="0.25">
      <c r="A4336">
        <f>Sheet1!C1499</f>
        <v>4063</v>
      </c>
      <c r="B4336">
        <f>Sheet1!E1499</f>
        <v>0</v>
      </c>
      <c r="C4336" t="s">
        <v>22</v>
      </c>
    </row>
    <row r="4337" spans="1:3" x14ac:dyDescent="0.25">
      <c r="A4337">
        <f>Sheet1!C1500</f>
        <v>4064</v>
      </c>
      <c r="B4337">
        <f>Sheet1!E1500</f>
        <v>1</v>
      </c>
      <c r="C4337" t="s">
        <v>22</v>
      </c>
    </row>
    <row r="4338" spans="1:3" x14ac:dyDescent="0.25">
      <c r="A4338">
        <f>Sheet1!C1501</f>
        <v>4065</v>
      </c>
      <c r="B4338">
        <f>Sheet1!E1501</f>
        <v>0</v>
      </c>
      <c r="C4338" t="s">
        <v>22</v>
      </c>
    </row>
    <row r="4339" spans="1:3" x14ac:dyDescent="0.25">
      <c r="A4339">
        <f>Sheet1!C1502</f>
        <v>4066</v>
      </c>
      <c r="B4339">
        <f>Sheet1!E1502</f>
        <v>1</v>
      </c>
      <c r="C4339" t="s">
        <v>22</v>
      </c>
    </row>
    <row r="4340" spans="1:3" x14ac:dyDescent="0.25">
      <c r="A4340">
        <f>Sheet1!C1503</f>
        <v>4067</v>
      </c>
      <c r="B4340">
        <f>Sheet1!E1503</f>
        <v>1</v>
      </c>
      <c r="C4340" t="s">
        <v>22</v>
      </c>
    </row>
    <row r="4341" spans="1:3" x14ac:dyDescent="0.25">
      <c r="A4341">
        <f>Sheet1!C1504</f>
        <v>4068</v>
      </c>
      <c r="B4341">
        <f>Sheet1!E1504</f>
        <v>0</v>
      </c>
      <c r="C4341" t="s">
        <v>22</v>
      </c>
    </row>
    <row r="4342" spans="1:3" x14ac:dyDescent="0.25">
      <c r="A4342">
        <f>Sheet1!C1505</f>
        <v>4069</v>
      </c>
      <c r="B4342">
        <f>Sheet1!E1505</f>
        <v>1</v>
      </c>
      <c r="C4342" t="s">
        <v>22</v>
      </c>
    </row>
    <row r="4343" spans="1:3" x14ac:dyDescent="0.25">
      <c r="A4343">
        <f>Sheet1!C1506</f>
        <v>4070</v>
      </c>
      <c r="B4343">
        <f>Sheet1!E1506</f>
        <v>0</v>
      </c>
      <c r="C4343" t="s">
        <v>22</v>
      </c>
    </row>
    <row r="4344" spans="1:3" x14ac:dyDescent="0.25">
      <c r="A4344">
        <f>Sheet1!C1507</f>
        <v>4072</v>
      </c>
      <c r="B4344">
        <f>Sheet1!E1507</f>
        <v>0</v>
      </c>
      <c r="C4344" t="s">
        <v>22</v>
      </c>
    </row>
    <row r="4345" spans="1:3" x14ac:dyDescent="0.25">
      <c r="A4345">
        <f>Sheet1!C1508</f>
        <v>4073</v>
      </c>
      <c r="B4345">
        <f>Sheet1!E1508</f>
        <v>0</v>
      </c>
      <c r="C4345" t="s">
        <v>22</v>
      </c>
    </row>
    <row r="4346" spans="1:3" x14ac:dyDescent="0.25">
      <c r="A4346">
        <f>Sheet1!C1509</f>
        <v>4074</v>
      </c>
      <c r="B4346">
        <f>Sheet1!E1509</f>
        <v>0</v>
      </c>
      <c r="C4346" t="s">
        <v>22</v>
      </c>
    </row>
    <row r="4347" spans="1:3" x14ac:dyDescent="0.25">
      <c r="A4347">
        <f>Sheet1!C1510</f>
        <v>4075</v>
      </c>
      <c r="B4347">
        <f>Sheet1!E1510</f>
        <v>1</v>
      </c>
      <c r="C4347" t="s">
        <v>22</v>
      </c>
    </row>
    <row r="4348" spans="1:3" x14ac:dyDescent="0.25">
      <c r="A4348">
        <f>Sheet1!C1511</f>
        <v>4076</v>
      </c>
      <c r="B4348">
        <f>Sheet1!E1511</f>
        <v>3</v>
      </c>
      <c r="C4348" t="s">
        <v>22</v>
      </c>
    </row>
    <row r="4349" spans="1:3" x14ac:dyDescent="0.25">
      <c r="A4349">
        <f>Sheet1!C1512</f>
        <v>4077</v>
      </c>
      <c r="B4349">
        <f>Sheet1!E1512</f>
        <v>1</v>
      </c>
      <c r="C4349" t="s">
        <v>22</v>
      </c>
    </row>
    <row r="4350" spans="1:3" x14ac:dyDescent="0.25">
      <c r="A4350">
        <f>Sheet1!C1513</f>
        <v>4078</v>
      </c>
      <c r="B4350">
        <f>Sheet1!E1513</f>
        <v>1</v>
      </c>
      <c r="C4350" t="s">
        <v>22</v>
      </c>
    </row>
    <row r="4351" spans="1:3" x14ac:dyDescent="0.25">
      <c r="A4351">
        <f>Sheet1!C1514</f>
        <v>4101</v>
      </c>
      <c r="B4351">
        <f>Sheet1!E1514</f>
        <v>1</v>
      </c>
      <c r="C4351" t="s">
        <v>22</v>
      </c>
    </row>
    <row r="4352" spans="1:3" x14ac:dyDescent="0.25">
      <c r="A4352">
        <f>Sheet1!C1515</f>
        <v>4102</v>
      </c>
      <c r="B4352">
        <f>Sheet1!E1515</f>
        <v>1</v>
      </c>
      <c r="C4352" t="s">
        <v>22</v>
      </c>
    </row>
    <row r="4353" spans="1:3" x14ac:dyDescent="0.25">
      <c r="A4353">
        <f>Sheet1!C1516</f>
        <v>4103</v>
      </c>
      <c r="B4353">
        <f>Sheet1!E1516</f>
        <v>1</v>
      </c>
      <c r="C4353" t="s">
        <v>22</v>
      </c>
    </row>
    <row r="4354" spans="1:3" x14ac:dyDescent="0.25">
      <c r="A4354">
        <f>Sheet1!C1517</f>
        <v>4104</v>
      </c>
      <c r="B4354">
        <f>Sheet1!E1517</f>
        <v>0</v>
      </c>
      <c r="C4354" t="s">
        <v>22</v>
      </c>
    </row>
    <row r="4355" spans="1:3" x14ac:dyDescent="0.25">
      <c r="A4355">
        <f>Sheet1!C1518</f>
        <v>4105</v>
      </c>
      <c r="B4355">
        <f>Sheet1!E1518</f>
        <v>0</v>
      </c>
      <c r="C4355" t="s">
        <v>22</v>
      </c>
    </row>
    <row r="4356" spans="1:3" x14ac:dyDescent="0.25">
      <c r="A4356">
        <f>Sheet1!C1519</f>
        <v>4106</v>
      </c>
      <c r="B4356">
        <f>Sheet1!E1519</f>
        <v>0</v>
      </c>
      <c r="C4356" t="s">
        <v>22</v>
      </c>
    </row>
    <row r="4357" spans="1:3" x14ac:dyDescent="0.25">
      <c r="A4357">
        <f>Sheet1!C1520</f>
        <v>4107</v>
      </c>
      <c r="B4357">
        <f>Sheet1!E1520</f>
        <v>1</v>
      </c>
      <c r="C4357" t="s">
        <v>22</v>
      </c>
    </row>
    <row r="4358" spans="1:3" x14ac:dyDescent="0.25">
      <c r="A4358">
        <f>Sheet1!C1521</f>
        <v>4108</v>
      </c>
      <c r="B4358">
        <f>Sheet1!E1521</f>
        <v>1</v>
      </c>
      <c r="C4358" t="s">
        <v>22</v>
      </c>
    </row>
    <row r="4359" spans="1:3" x14ac:dyDescent="0.25">
      <c r="A4359">
        <f>Sheet1!C1522</f>
        <v>4109</v>
      </c>
      <c r="B4359">
        <f>Sheet1!E1522</f>
        <v>0</v>
      </c>
      <c r="C4359" t="s">
        <v>22</v>
      </c>
    </row>
    <row r="4360" spans="1:3" x14ac:dyDescent="0.25">
      <c r="A4360">
        <f>Sheet1!C1523</f>
        <v>4110</v>
      </c>
      <c r="B4360">
        <f>Sheet1!E1523</f>
        <v>3</v>
      </c>
      <c r="C4360" t="s">
        <v>22</v>
      </c>
    </row>
    <row r="4361" spans="1:3" x14ac:dyDescent="0.25">
      <c r="A4361">
        <f>Sheet1!C1524</f>
        <v>4111</v>
      </c>
      <c r="B4361">
        <f>Sheet1!E1524</f>
        <v>0</v>
      </c>
      <c r="C4361" t="s">
        <v>22</v>
      </c>
    </row>
    <row r="4362" spans="1:3" x14ac:dyDescent="0.25">
      <c r="A4362">
        <f>Sheet1!C1525</f>
        <v>4112</v>
      </c>
      <c r="B4362">
        <f>Sheet1!E1525</f>
        <v>0</v>
      </c>
      <c r="C4362" t="s">
        <v>22</v>
      </c>
    </row>
    <row r="4363" spans="1:3" x14ac:dyDescent="0.25">
      <c r="A4363">
        <f>Sheet1!C1526</f>
        <v>4113</v>
      </c>
      <c r="B4363">
        <f>Sheet1!E1526</f>
        <v>1</v>
      </c>
      <c r="C4363" t="s">
        <v>22</v>
      </c>
    </row>
    <row r="4364" spans="1:3" x14ac:dyDescent="0.25">
      <c r="A4364">
        <f>Sheet1!C1527</f>
        <v>4114</v>
      </c>
      <c r="B4364">
        <f>Sheet1!E1527</f>
        <v>0</v>
      </c>
      <c r="C4364" t="s">
        <v>22</v>
      </c>
    </row>
    <row r="4365" spans="1:3" x14ac:dyDescent="0.25">
      <c r="A4365">
        <f>Sheet1!C1528</f>
        <v>4115</v>
      </c>
      <c r="B4365">
        <f>Sheet1!E1528</f>
        <v>0</v>
      </c>
      <c r="C4365" t="s">
        <v>22</v>
      </c>
    </row>
    <row r="4366" spans="1:3" x14ac:dyDescent="0.25">
      <c r="A4366">
        <f>Sheet1!C1529</f>
        <v>4116</v>
      </c>
      <c r="B4366">
        <f>Sheet1!E1529</f>
        <v>0</v>
      </c>
      <c r="C4366" t="s">
        <v>22</v>
      </c>
    </row>
    <row r="4367" spans="1:3" x14ac:dyDescent="0.25">
      <c r="A4367">
        <f>Sheet1!C1530</f>
        <v>4117</v>
      </c>
      <c r="B4367">
        <f>Sheet1!E1530</f>
        <v>1</v>
      </c>
      <c r="C4367" t="s">
        <v>22</v>
      </c>
    </row>
    <row r="4368" spans="1:3" x14ac:dyDescent="0.25">
      <c r="A4368">
        <f>Sheet1!C1531</f>
        <v>4118</v>
      </c>
      <c r="B4368">
        <f>Sheet1!E1531</f>
        <v>0</v>
      </c>
      <c r="C4368" t="s">
        <v>22</v>
      </c>
    </row>
    <row r="4369" spans="1:3" x14ac:dyDescent="0.25">
      <c r="A4369">
        <f>Sheet1!C1532</f>
        <v>4119</v>
      </c>
      <c r="B4369">
        <f>Sheet1!E1532</f>
        <v>1</v>
      </c>
      <c r="C4369" t="s">
        <v>22</v>
      </c>
    </row>
    <row r="4370" spans="1:3" x14ac:dyDescent="0.25">
      <c r="A4370">
        <f>Sheet1!C1533</f>
        <v>4120</v>
      </c>
      <c r="B4370">
        <f>Sheet1!E1533</f>
        <v>1</v>
      </c>
      <c r="C4370" t="s">
        <v>22</v>
      </c>
    </row>
    <row r="4371" spans="1:3" x14ac:dyDescent="0.25">
      <c r="A4371">
        <f>Sheet1!C1534</f>
        <v>4121</v>
      </c>
      <c r="B4371">
        <f>Sheet1!E1534</f>
        <v>0</v>
      </c>
      <c r="C4371" t="s">
        <v>22</v>
      </c>
    </row>
    <row r="4372" spans="1:3" x14ac:dyDescent="0.25">
      <c r="A4372">
        <f>Sheet1!C1535</f>
        <v>4122</v>
      </c>
      <c r="B4372">
        <f>Sheet1!E1535</f>
        <v>2</v>
      </c>
      <c r="C4372" t="s">
        <v>22</v>
      </c>
    </row>
    <row r="4373" spans="1:3" x14ac:dyDescent="0.25">
      <c r="A4373">
        <f>Sheet1!C1536</f>
        <v>4123</v>
      </c>
      <c r="B4373">
        <f>Sheet1!E1536</f>
        <v>2</v>
      </c>
      <c r="C4373" t="s">
        <v>22</v>
      </c>
    </row>
    <row r="4374" spans="1:3" x14ac:dyDescent="0.25">
      <c r="A4374">
        <f>Sheet1!C1537</f>
        <v>4124</v>
      </c>
      <c r="B4374">
        <f>Sheet1!E1537</f>
        <v>0</v>
      </c>
      <c r="C4374" t="s">
        <v>22</v>
      </c>
    </row>
    <row r="4375" spans="1:3" x14ac:dyDescent="0.25">
      <c r="A4375">
        <f>Sheet1!C1538</f>
        <v>4125</v>
      </c>
      <c r="B4375">
        <f>Sheet1!E1538</f>
        <v>0</v>
      </c>
      <c r="C4375" t="s">
        <v>22</v>
      </c>
    </row>
    <row r="4376" spans="1:3" x14ac:dyDescent="0.25">
      <c r="A4376">
        <f>Sheet1!C1539</f>
        <v>4127</v>
      </c>
      <c r="B4376">
        <f>Sheet1!E1539</f>
        <v>2</v>
      </c>
      <c r="C4376" t="s">
        <v>22</v>
      </c>
    </row>
    <row r="4377" spans="1:3" x14ac:dyDescent="0.25">
      <c r="A4377">
        <f>Sheet1!C1540</f>
        <v>4128</v>
      </c>
      <c r="B4377">
        <f>Sheet1!E1540</f>
        <v>0</v>
      </c>
      <c r="C4377" t="s">
        <v>22</v>
      </c>
    </row>
    <row r="4378" spans="1:3" x14ac:dyDescent="0.25">
      <c r="A4378">
        <f>Sheet1!C1541</f>
        <v>4129</v>
      </c>
      <c r="B4378">
        <f>Sheet1!E1541</f>
        <v>0</v>
      </c>
      <c r="C4378" t="s">
        <v>22</v>
      </c>
    </row>
    <row r="4379" spans="1:3" x14ac:dyDescent="0.25">
      <c r="A4379">
        <f>Sheet1!C1542</f>
        <v>4130</v>
      </c>
      <c r="B4379">
        <f>Sheet1!E1542</f>
        <v>0</v>
      </c>
      <c r="C4379" t="s">
        <v>22</v>
      </c>
    </row>
    <row r="4380" spans="1:3" x14ac:dyDescent="0.25">
      <c r="A4380">
        <f>Sheet1!C1543</f>
        <v>4131</v>
      </c>
      <c r="B4380">
        <f>Sheet1!E1543</f>
        <v>0</v>
      </c>
      <c r="C4380" t="s">
        <v>22</v>
      </c>
    </row>
    <row r="4381" spans="1:3" x14ac:dyDescent="0.25">
      <c r="A4381">
        <f>Sheet1!C1544</f>
        <v>4132</v>
      </c>
      <c r="B4381">
        <f>Sheet1!E1544</f>
        <v>1</v>
      </c>
      <c r="C4381" t="s">
        <v>22</v>
      </c>
    </row>
    <row r="4382" spans="1:3" x14ac:dyDescent="0.25">
      <c r="A4382">
        <f>Sheet1!C1545</f>
        <v>4133</v>
      </c>
      <c r="B4382">
        <f>Sheet1!E1545</f>
        <v>1</v>
      </c>
      <c r="C4382" t="s">
        <v>22</v>
      </c>
    </row>
    <row r="4383" spans="1:3" x14ac:dyDescent="0.25">
      <c r="A4383">
        <f>Sheet1!C1546</f>
        <v>4151</v>
      </c>
      <c r="B4383">
        <f>Sheet1!E1546</f>
        <v>0</v>
      </c>
      <c r="C4383" t="s">
        <v>22</v>
      </c>
    </row>
    <row r="4384" spans="1:3" x14ac:dyDescent="0.25">
      <c r="A4384">
        <f>Sheet1!C1547</f>
        <v>4152</v>
      </c>
      <c r="B4384">
        <f>Sheet1!E1547</f>
        <v>0</v>
      </c>
      <c r="C4384" t="s">
        <v>22</v>
      </c>
    </row>
    <row r="4385" spans="1:3" x14ac:dyDescent="0.25">
      <c r="A4385">
        <f>Sheet1!C1548</f>
        <v>4153</v>
      </c>
      <c r="B4385">
        <f>Sheet1!E1548</f>
        <v>0</v>
      </c>
      <c r="C4385" t="s">
        <v>22</v>
      </c>
    </row>
    <row r="4386" spans="1:3" x14ac:dyDescent="0.25">
      <c r="A4386">
        <f>Sheet1!C1549</f>
        <v>4154</v>
      </c>
      <c r="B4386">
        <f>Sheet1!E1549</f>
        <v>1</v>
      </c>
      <c r="C4386" t="s">
        <v>22</v>
      </c>
    </row>
    <row r="4387" spans="1:3" x14ac:dyDescent="0.25">
      <c r="A4387">
        <f>Sheet1!C1550</f>
        <v>4155</v>
      </c>
      <c r="B4387">
        <f>Sheet1!E1550</f>
        <v>0</v>
      </c>
      <c r="C4387" t="s">
        <v>22</v>
      </c>
    </row>
    <row r="4388" spans="1:3" x14ac:dyDescent="0.25">
      <c r="A4388">
        <f>Sheet1!C1551</f>
        <v>4156</v>
      </c>
      <c r="B4388">
        <f>Sheet1!E1551</f>
        <v>0</v>
      </c>
      <c r="C4388" t="s">
        <v>22</v>
      </c>
    </row>
    <row r="4389" spans="1:3" x14ac:dyDescent="0.25">
      <c r="A4389">
        <f>Sheet1!C1552</f>
        <v>4157</v>
      </c>
      <c r="B4389">
        <f>Sheet1!E1552</f>
        <v>2</v>
      </c>
      <c r="C4389" t="s">
        <v>22</v>
      </c>
    </row>
    <row r="4390" spans="1:3" x14ac:dyDescent="0.25">
      <c r="A4390">
        <f>Sheet1!C1553</f>
        <v>4158</v>
      </c>
      <c r="B4390">
        <f>Sheet1!E1553</f>
        <v>0</v>
      </c>
      <c r="C4390" t="s">
        <v>22</v>
      </c>
    </row>
    <row r="4391" spans="1:3" x14ac:dyDescent="0.25">
      <c r="A4391">
        <f>Sheet1!C1554</f>
        <v>4159</v>
      </c>
      <c r="B4391">
        <f>Sheet1!E1554</f>
        <v>0</v>
      </c>
      <c r="C4391" t="s">
        <v>22</v>
      </c>
    </row>
    <row r="4392" spans="1:3" x14ac:dyDescent="0.25">
      <c r="A4392">
        <f>Sheet1!C1555</f>
        <v>4160</v>
      </c>
      <c r="B4392">
        <f>Sheet1!E1555</f>
        <v>0</v>
      </c>
      <c r="C4392" t="s">
        <v>22</v>
      </c>
    </row>
    <row r="4393" spans="1:3" x14ac:dyDescent="0.25">
      <c r="A4393">
        <f>Sheet1!C1556</f>
        <v>4161</v>
      </c>
      <c r="B4393">
        <f>Sheet1!E1556</f>
        <v>0</v>
      </c>
      <c r="C4393" t="s">
        <v>22</v>
      </c>
    </row>
    <row r="4394" spans="1:3" x14ac:dyDescent="0.25">
      <c r="A4394">
        <f>Sheet1!C1557</f>
        <v>4163</v>
      </c>
      <c r="B4394">
        <f>Sheet1!E1557</f>
        <v>2</v>
      </c>
      <c r="C4394" t="s">
        <v>22</v>
      </c>
    </row>
    <row r="4395" spans="1:3" x14ac:dyDescent="0.25">
      <c r="A4395">
        <f>Sheet1!C1558</f>
        <v>4164</v>
      </c>
      <c r="B4395">
        <f>Sheet1!E1558</f>
        <v>0</v>
      </c>
      <c r="C4395" t="s">
        <v>22</v>
      </c>
    </row>
    <row r="4396" spans="1:3" x14ac:dyDescent="0.25">
      <c r="A4396">
        <f>Sheet1!C1559</f>
        <v>4165</v>
      </c>
      <c r="B4396">
        <f>Sheet1!E1559</f>
        <v>2</v>
      </c>
      <c r="C4396" t="s">
        <v>22</v>
      </c>
    </row>
    <row r="4397" spans="1:3" x14ac:dyDescent="0.25">
      <c r="A4397">
        <f>Sheet1!C1560</f>
        <v>4169</v>
      </c>
      <c r="B4397">
        <f>Sheet1!E1560</f>
        <v>1</v>
      </c>
      <c r="C4397" t="s">
        <v>22</v>
      </c>
    </row>
    <row r="4398" spans="1:3" x14ac:dyDescent="0.25">
      <c r="A4398">
        <f>Sheet1!C1561</f>
        <v>4170</v>
      </c>
      <c r="B4398">
        <f>Sheet1!E1561</f>
        <v>1</v>
      </c>
      <c r="C4398" t="s">
        <v>22</v>
      </c>
    </row>
    <row r="4399" spans="1:3" x14ac:dyDescent="0.25">
      <c r="A4399">
        <f>Sheet1!C1562</f>
        <v>4171</v>
      </c>
      <c r="B4399">
        <f>Sheet1!E1562</f>
        <v>0</v>
      </c>
      <c r="C4399" t="s">
        <v>22</v>
      </c>
    </row>
    <row r="4400" spans="1:3" x14ac:dyDescent="0.25">
      <c r="A4400">
        <f>Sheet1!C1563</f>
        <v>4172</v>
      </c>
      <c r="B4400">
        <f>Sheet1!E1563</f>
        <v>0</v>
      </c>
      <c r="C4400" t="s">
        <v>22</v>
      </c>
    </row>
    <row r="4401" spans="1:3" x14ac:dyDescent="0.25">
      <c r="A4401">
        <f>Sheet1!C1564</f>
        <v>4173</v>
      </c>
      <c r="B4401">
        <f>Sheet1!E1564</f>
        <v>0</v>
      </c>
      <c r="C4401" t="s">
        <v>22</v>
      </c>
    </row>
    <row r="4402" spans="1:3" x14ac:dyDescent="0.25">
      <c r="A4402">
        <f>Sheet1!C1565</f>
        <v>4174</v>
      </c>
      <c r="B4402">
        <f>Sheet1!E1565</f>
        <v>0</v>
      </c>
      <c r="C4402" t="s">
        <v>22</v>
      </c>
    </row>
    <row r="4403" spans="1:3" x14ac:dyDescent="0.25">
      <c r="A4403">
        <f>Sheet1!C1566</f>
        <v>4178</v>
      </c>
      <c r="B4403">
        <f>Sheet1!E1566</f>
        <v>0</v>
      </c>
      <c r="C4403" t="s">
        <v>22</v>
      </c>
    </row>
    <row r="4404" spans="1:3" x14ac:dyDescent="0.25">
      <c r="A4404">
        <f>Sheet1!C1567</f>
        <v>4179</v>
      </c>
      <c r="B4404">
        <f>Sheet1!E1567</f>
        <v>0</v>
      </c>
      <c r="C4404" t="s">
        <v>22</v>
      </c>
    </row>
    <row r="4405" spans="1:3" x14ac:dyDescent="0.25">
      <c r="A4405">
        <f>Sheet1!C1568</f>
        <v>4183</v>
      </c>
      <c r="B4405">
        <f>Sheet1!E1568</f>
        <v>0</v>
      </c>
      <c r="C4405" t="s">
        <v>22</v>
      </c>
    </row>
    <row r="4406" spans="1:3" x14ac:dyDescent="0.25">
      <c r="A4406">
        <f>Sheet1!C1569</f>
        <v>4184</v>
      </c>
      <c r="B4406">
        <f>Sheet1!E1569</f>
        <v>0</v>
      </c>
      <c r="C4406" t="s">
        <v>22</v>
      </c>
    </row>
    <row r="4407" spans="1:3" x14ac:dyDescent="0.25">
      <c r="A4407">
        <f>Sheet1!C1570</f>
        <v>4205</v>
      </c>
      <c r="B4407">
        <f>Sheet1!E1570</f>
        <v>0</v>
      </c>
      <c r="C4407" t="s">
        <v>22</v>
      </c>
    </row>
    <row r="4408" spans="1:3" x14ac:dyDescent="0.25">
      <c r="A4408">
        <f>Sheet1!C1571</f>
        <v>4207</v>
      </c>
      <c r="B4408">
        <f>Sheet1!E1571</f>
        <v>5</v>
      </c>
      <c r="C4408" t="s">
        <v>22</v>
      </c>
    </row>
    <row r="4409" spans="1:3" x14ac:dyDescent="0.25">
      <c r="A4409">
        <f>Sheet1!C1572</f>
        <v>4208</v>
      </c>
      <c r="B4409">
        <f>Sheet1!E1572</f>
        <v>5</v>
      </c>
      <c r="C4409" t="s">
        <v>22</v>
      </c>
    </row>
    <row r="4410" spans="1:3" x14ac:dyDescent="0.25">
      <c r="A4410">
        <f>Sheet1!C1573</f>
        <v>4209</v>
      </c>
      <c r="B4410">
        <f>Sheet1!E1573</f>
        <v>6</v>
      </c>
      <c r="C4410" t="s">
        <v>22</v>
      </c>
    </row>
    <row r="4411" spans="1:3" x14ac:dyDescent="0.25">
      <c r="A4411">
        <f>Sheet1!C1574</f>
        <v>4210</v>
      </c>
      <c r="B4411">
        <f>Sheet1!E1574</f>
        <v>0</v>
      </c>
      <c r="C4411" t="s">
        <v>22</v>
      </c>
    </row>
    <row r="4412" spans="1:3" x14ac:dyDescent="0.25">
      <c r="A4412">
        <f>Sheet1!C1575</f>
        <v>4211</v>
      </c>
      <c r="B4412">
        <f>Sheet1!E1575</f>
        <v>4</v>
      </c>
      <c r="C4412" t="s">
        <v>22</v>
      </c>
    </row>
    <row r="4413" spans="1:3" x14ac:dyDescent="0.25">
      <c r="A4413">
        <f>Sheet1!C1576</f>
        <v>4212</v>
      </c>
      <c r="B4413">
        <f>Sheet1!E1576</f>
        <v>1</v>
      </c>
      <c r="C4413" t="s">
        <v>22</v>
      </c>
    </row>
    <row r="4414" spans="1:3" x14ac:dyDescent="0.25">
      <c r="A4414">
        <f>Sheet1!C1577</f>
        <v>4213</v>
      </c>
      <c r="B4414">
        <f>Sheet1!E1577</f>
        <v>1</v>
      </c>
      <c r="C4414" t="s">
        <v>22</v>
      </c>
    </row>
    <row r="4415" spans="1:3" x14ac:dyDescent="0.25">
      <c r="A4415">
        <f>Sheet1!C1578</f>
        <v>4214</v>
      </c>
      <c r="B4415">
        <f>Sheet1!E1578</f>
        <v>3</v>
      </c>
      <c r="C4415" t="s">
        <v>22</v>
      </c>
    </row>
    <row r="4416" spans="1:3" x14ac:dyDescent="0.25">
      <c r="A4416">
        <f>Sheet1!C1579</f>
        <v>4215</v>
      </c>
      <c r="B4416">
        <f>Sheet1!E1579</f>
        <v>1</v>
      </c>
      <c r="C4416" t="s">
        <v>22</v>
      </c>
    </row>
    <row r="4417" spans="1:3" x14ac:dyDescent="0.25">
      <c r="A4417">
        <f>Sheet1!C1580</f>
        <v>4216</v>
      </c>
      <c r="B4417">
        <f>Sheet1!E1580</f>
        <v>1</v>
      </c>
      <c r="C4417" t="s">
        <v>22</v>
      </c>
    </row>
    <row r="4418" spans="1:3" x14ac:dyDescent="0.25">
      <c r="A4418">
        <f>Sheet1!C1581</f>
        <v>4217</v>
      </c>
      <c r="B4418">
        <f>Sheet1!E1581</f>
        <v>2</v>
      </c>
      <c r="C4418" t="s">
        <v>22</v>
      </c>
    </row>
    <row r="4419" spans="1:3" x14ac:dyDescent="0.25">
      <c r="A4419">
        <f>Sheet1!C1582</f>
        <v>4218</v>
      </c>
      <c r="B4419">
        <f>Sheet1!E1582</f>
        <v>2</v>
      </c>
      <c r="C4419" t="s">
        <v>22</v>
      </c>
    </row>
    <row r="4420" spans="1:3" x14ac:dyDescent="0.25">
      <c r="A4420">
        <f>Sheet1!C1583</f>
        <v>4219</v>
      </c>
      <c r="B4420">
        <f>Sheet1!E1583</f>
        <v>0</v>
      </c>
      <c r="C4420" t="s">
        <v>22</v>
      </c>
    </row>
    <row r="4421" spans="1:3" x14ac:dyDescent="0.25">
      <c r="A4421">
        <f>Sheet1!C1584</f>
        <v>4220</v>
      </c>
      <c r="B4421">
        <f>Sheet1!E1584</f>
        <v>2</v>
      </c>
      <c r="C4421" t="s">
        <v>22</v>
      </c>
    </row>
    <row r="4422" spans="1:3" x14ac:dyDescent="0.25">
      <c r="A4422">
        <f>Sheet1!C1585</f>
        <v>4221</v>
      </c>
      <c r="B4422">
        <f>Sheet1!E1585</f>
        <v>0</v>
      </c>
      <c r="C4422" t="s">
        <v>22</v>
      </c>
    </row>
    <row r="4423" spans="1:3" x14ac:dyDescent="0.25">
      <c r="A4423">
        <f>Sheet1!C1586</f>
        <v>4222</v>
      </c>
      <c r="B4423">
        <f>Sheet1!E1586</f>
        <v>0</v>
      </c>
      <c r="C4423" t="s">
        <v>22</v>
      </c>
    </row>
    <row r="4424" spans="1:3" x14ac:dyDescent="0.25">
      <c r="A4424">
        <f>Sheet1!C1587</f>
        <v>4223</v>
      </c>
      <c r="B4424">
        <f>Sheet1!E1587</f>
        <v>2</v>
      </c>
      <c r="C4424" t="s">
        <v>22</v>
      </c>
    </row>
    <row r="4425" spans="1:3" x14ac:dyDescent="0.25">
      <c r="A4425">
        <f>Sheet1!C1588</f>
        <v>4224</v>
      </c>
      <c r="B4425">
        <f>Sheet1!E1588</f>
        <v>0</v>
      </c>
      <c r="C4425" t="s">
        <v>22</v>
      </c>
    </row>
    <row r="4426" spans="1:3" x14ac:dyDescent="0.25">
      <c r="A4426">
        <f>Sheet1!C1589</f>
        <v>4225</v>
      </c>
      <c r="B4426">
        <f>Sheet1!E1589</f>
        <v>0</v>
      </c>
      <c r="C4426" t="s">
        <v>22</v>
      </c>
    </row>
    <row r="4427" spans="1:3" x14ac:dyDescent="0.25">
      <c r="A4427">
        <f>Sheet1!C1590</f>
        <v>4226</v>
      </c>
      <c r="B4427">
        <f>Sheet1!E1590</f>
        <v>2</v>
      </c>
      <c r="C4427" t="s">
        <v>22</v>
      </c>
    </row>
    <row r="4428" spans="1:3" x14ac:dyDescent="0.25">
      <c r="A4428">
        <f>Sheet1!C1591</f>
        <v>4227</v>
      </c>
      <c r="B4428">
        <f>Sheet1!E1591</f>
        <v>1</v>
      </c>
      <c r="C4428" t="s">
        <v>22</v>
      </c>
    </row>
    <row r="4429" spans="1:3" x14ac:dyDescent="0.25">
      <c r="A4429">
        <f>Sheet1!C1592</f>
        <v>4228</v>
      </c>
      <c r="B4429">
        <f>Sheet1!E1592</f>
        <v>0</v>
      </c>
      <c r="C4429" t="s">
        <v>22</v>
      </c>
    </row>
    <row r="4430" spans="1:3" x14ac:dyDescent="0.25">
      <c r="A4430">
        <f>Sheet1!C1593</f>
        <v>4229</v>
      </c>
      <c r="B4430">
        <f>Sheet1!E1593</f>
        <v>0</v>
      </c>
      <c r="C4430" t="s">
        <v>22</v>
      </c>
    </row>
    <row r="4431" spans="1:3" x14ac:dyDescent="0.25">
      <c r="A4431">
        <f>Sheet1!C1594</f>
        <v>4230</v>
      </c>
      <c r="B4431">
        <f>Sheet1!E1594</f>
        <v>0</v>
      </c>
      <c r="C4431" t="s">
        <v>22</v>
      </c>
    </row>
    <row r="4432" spans="1:3" x14ac:dyDescent="0.25">
      <c r="A4432">
        <f>Sheet1!C1595</f>
        <v>4237</v>
      </c>
      <c r="B4432">
        <f>Sheet1!E1595</f>
        <v>0</v>
      </c>
      <c r="C4432" t="s">
        <v>22</v>
      </c>
    </row>
    <row r="4433" spans="1:3" x14ac:dyDescent="0.25">
      <c r="A4433">
        <f>Sheet1!C1596</f>
        <v>4270</v>
      </c>
      <c r="B4433">
        <f>Sheet1!E1596</f>
        <v>0</v>
      </c>
      <c r="C4433" t="s">
        <v>22</v>
      </c>
    </row>
    <row r="4434" spans="1:3" x14ac:dyDescent="0.25">
      <c r="A4434">
        <f>Sheet1!C1597</f>
        <v>4271</v>
      </c>
      <c r="B4434">
        <f>Sheet1!E1597</f>
        <v>0</v>
      </c>
      <c r="C4434" t="s">
        <v>22</v>
      </c>
    </row>
    <row r="4435" spans="1:3" x14ac:dyDescent="0.25">
      <c r="A4435">
        <f>Sheet1!C1598</f>
        <v>4272</v>
      </c>
      <c r="B4435">
        <f>Sheet1!E1598</f>
        <v>0</v>
      </c>
      <c r="C4435" t="s">
        <v>22</v>
      </c>
    </row>
    <row r="4436" spans="1:3" x14ac:dyDescent="0.25">
      <c r="A4436">
        <f>Sheet1!C1599</f>
        <v>4275</v>
      </c>
      <c r="B4436">
        <f>Sheet1!E1599</f>
        <v>1</v>
      </c>
      <c r="C4436" t="s">
        <v>22</v>
      </c>
    </row>
    <row r="4437" spans="1:3" x14ac:dyDescent="0.25">
      <c r="A4437">
        <f>Sheet1!C1600</f>
        <v>4276</v>
      </c>
      <c r="B4437">
        <f>Sheet1!E1600</f>
        <v>0</v>
      </c>
      <c r="C4437" t="s">
        <v>22</v>
      </c>
    </row>
    <row r="4438" spans="1:3" x14ac:dyDescent="0.25">
      <c r="A4438">
        <f>Sheet1!C1601</f>
        <v>4280</v>
      </c>
      <c r="B4438">
        <f>Sheet1!E1601</f>
        <v>0</v>
      </c>
      <c r="C4438" t="s">
        <v>22</v>
      </c>
    </row>
    <row r="4439" spans="1:3" x14ac:dyDescent="0.25">
      <c r="A4439">
        <f>Sheet1!C1602</f>
        <v>4285</v>
      </c>
      <c r="B4439">
        <f>Sheet1!E1602</f>
        <v>3</v>
      </c>
      <c r="C4439" t="s">
        <v>22</v>
      </c>
    </row>
    <row r="4440" spans="1:3" x14ac:dyDescent="0.25">
      <c r="A4440">
        <f>Sheet1!C1603</f>
        <v>4287</v>
      </c>
      <c r="B4440">
        <f>Sheet1!E1603</f>
        <v>1</v>
      </c>
      <c r="C4440" t="s">
        <v>22</v>
      </c>
    </row>
    <row r="4441" spans="1:3" x14ac:dyDescent="0.25">
      <c r="A4441">
        <f>Sheet1!C1604</f>
        <v>4300</v>
      </c>
      <c r="B4441">
        <f>Sheet1!E1604</f>
        <v>2</v>
      </c>
      <c r="C4441" t="s">
        <v>22</v>
      </c>
    </row>
    <row r="4442" spans="1:3" x14ac:dyDescent="0.25">
      <c r="A4442">
        <f>Sheet1!C1605</f>
        <v>4301</v>
      </c>
      <c r="B4442">
        <f>Sheet1!E1605</f>
        <v>3</v>
      </c>
      <c r="C4442" t="s">
        <v>22</v>
      </c>
    </row>
    <row r="4443" spans="1:3" x14ac:dyDescent="0.25">
      <c r="A4443">
        <f>Sheet1!C1606</f>
        <v>4303</v>
      </c>
      <c r="B4443">
        <f>Sheet1!E1606</f>
        <v>0</v>
      </c>
      <c r="C4443" t="s">
        <v>22</v>
      </c>
    </row>
    <row r="4444" spans="1:3" x14ac:dyDescent="0.25">
      <c r="A4444">
        <f>Sheet1!C1607</f>
        <v>4304</v>
      </c>
      <c r="B4444">
        <f>Sheet1!E1607</f>
        <v>0</v>
      </c>
      <c r="C4444" t="s">
        <v>22</v>
      </c>
    </row>
    <row r="4445" spans="1:3" x14ac:dyDescent="0.25">
      <c r="A4445">
        <f>Sheet1!C1608</f>
        <v>4305</v>
      </c>
      <c r="B4445">
        <f>Sheet1!E1608</f>
        <v>3</v>
      </c>
      <c r="C4445" t="s">
        <v>22</v>
      </c>
    </row>
    <row r="4446" spans="1:3" x14ac:dyDescent="0.25">
      <c r="A4446">
        <f>Sheet1!C1609</f>
        <v>4306</v>
      </c>
      <c r="B4446">
        <f>Sheet1!E1609</f>
        <v>2</v>
      </c>
      <c r="C4446" t="s">
        <v>22</v>
      </c>
    </row>
    <row r="4447" spans="1:3" x14ac:dyDescent="0.25">
      <c r="A4447">
        <f>Sheet1!C1610</f>
        <v>4307</v>
      </c>
      <c r="B4447">
        <f>Sheet1!E1610</f>
        <v>0</v>
      </c>
      <c r="C4447" t="s">
        <v>22</v>
      </c>
    </row>
    <row r="4448" spans="1:3" x14ac:dyDescent="0.25">
      <c r="A4448">
        <f>Sheet1!C1611</f>
        <v>4309</v>
      </c>
      <c r="B4448">
        <f>Sheet1!E1611</f>
        <v>1</v>
      </c>
      <c r="C4448" t="s">
        <v>22</v>
      </c>
    </row>
    <row r="4449" spans="1:3" x14ac:dyDescent="0.25">
      <c r="A4449">
        <f>Sheet1!C1612</f>
        <v>4310</v>
      </c>
      <c r="B4449">
        <f>Sheet1!E1612</f>
        <v>0</v>
      </c>
      <c r="C4449" t="s">
        <v>22</v>
      </c>
    </row>
    <row r="4450" spans="1:3" x14ac:dyDescent="0.25">
      <c r="A4450">
        <f>Sheet1!C1613</f>
        <v>4311</v>
      </c>
      <c r="B4450">
        <f>Sheet1!E1613</f>
        <v>1</v>
      </c>
      <c r="C4450" t="s">
        <v>22</v>
      </c>
    </row>
    <row r="4451" spans="1:3" x14ac:dyDescent="0.25">
      <c r="A4451">
        <f>Sheet1!C1614</f>
        <v>4312</v>
      </c>
      <c r="B4451">
        <f>Sheet1!E1614</f>
        <v>1</v>
      </c>
      <c r="C4451" t="s">
        <v>22</v>
      </c>
    </row>
    <row r="4452" spans="1:3" x14ac:dyDescent="0.25">
      <c r="A4452">
        <f>Sheet1!C1615</f>
        <v>4313</v>
      </c>
      <c r="B4452">
        <f>Sheet1!E1615</f>
        <v>0</v>
      </c>
      <c r="C4452" t="s">
        <v>22</v>
      </c>
    </row>
    <row r="4453" spans="1:3" x14ac:dyDescent="0.25">
      <c r="A4453">
        <f>Sheet1!C1616</f>
        <v>4314</v>
      </c>
      <c r="B4453">
        <f>Sheet1!E1616</f>
        <v>1</v>
      </c>
      <c r="C4453" t="s">
        <v>22</v>
      </c>
    </row>
    <row r="4454" spans="1:3" x14ac:dyDescent="0.25">
      <c r="A4454">
        <f>Sheet1!C1617</f>
        <v>4340</v>
      </c>
      <c r="B4454">
        <f>Sheet1!E1617</f>
        <v>2</v>
      </c>
      <c r="C4454" t="s">
        <v>22</v>
      </c>
    </row>
    <row r="4455" spans="1:3" x14ac:dyDescent="0.25">
      <c r="A4455">
        <f>Sheet1!C1618</f>
        <v>4341</v>
      </c>
      <c r="B4455">
        <f>Sheet1!E1618</f>
        <v>1</v>
      </c>
      <c r="C4455" t="s">
        <v>22</v>
      </c>
    </row>
    <row r="4456" spans="1:3" x14ac:dyDescent="0.25">
      <c r="A4456">
        <f>Sheet1!C1619</f>
        <v>4342</v>
      </c>
      <c r="B4456">
        <f>Sheet1!E1619</f>
        <v>0</v>
      </c>
      <c r="C4456" t="s">
        <v>22</v>
      </c>
    </row>
    <row r="4457" spans="1:3" x14ac:dyDescent="0.25">
      <c r="A4457">
        <f>Sheet1!C1620</f>
        <v>4343</v>
      </c>
      <c r="B4457">
        <f>Sheet1!E1620</f>
        <v>3</v>
      </c>
      <c r="C4457" t="s">
        <v>22</v>
      </c>
    </row>
    <row r="4458" spans="1:3" x14ac:dyDescent="0.25">
      <c r="A4458">
        <f>Sheet1!C1621</f>
        <v>4344</v>
      </c>
      <c r="B4458">
        <f>Sheet1!E1621</f>
        <v>1</v>
      </c>
      <c r="C4458" t="s">
        <v>22</v>
      </c>
    </row>
    <row r="4459" spans="1:3" x14ac:dyDescent="0.25">
      <c r="A4459">
        <f>Sheet1!C1622</f>
        <v>4345</v>
      </c>
      <c r="B4459">
        <f>Sheet1!E1622</f>
        <v>0</v>
      </c>
      <c r="C4459" t="s">
        <v>22</v>
      </c>
    </row>
    <row r="4460" spans="1:3" x14ac:dyDescent="0.25">
      <c r="A4460">
        <f>Sheet1!C1623</f>
        <v>4346</v>
      </c>
      <c r="B4460">
        <f>Sheet1!E1623</f>
        <v>0</v>
      </c>
      <c r="C4460" t="s">
        <v>22</v>
      </c>
    </row>
    <row r="4461" spans="1:3" x14ac:dyDescent="0.25">
      <c r="A4461">
        <f>Sheet1!C1624</f>
        <v>4347</v>
      </c>
      <c r="B4461">
        <f>Sheet1!E1624</f>
        <v>0</v>
      </c>
      <c r="C4461" t="s">
        <v>22</v>
      </c>
    </row>
    <row r="4462" spans="1:3" x14ac:dyDescent="0.25">
      <c r="A4462">
        <f>Sheet1!C1625</f>
        <v>4350</v>
      </c>
      <c r="B4462">
        <f>Sheet1!E1625</f>
        <v>4</v>
      </c>
      <c r="C4462" t="s">
        <v>22</v>
      </c>
    </row>
    <row r="4463" spans="1:3" x14ac:dyDescent="0.25">
      <c r="A4463">
        <f>Sheet1!C1626</f>
        <v>4352</v>
      </c>
      <c r="B4463">
        <f>Sheet1!E1626</f>
        <v>3</v>
      </c>
      <c r="C4463" t="s">
        <v>22</v>
      </c>
    </row>
    <row r="4464" spans="1:3" x14ac:dyDescent="0.25">
      <c r="A4464">
        <f>Sheet1!C1627</f>
        <v>4353</v>
      </c>
      <c r="B4464">
        <f>Sheet1!E1627</f>
        <v>0</v>
      </c>
      <c r="C4464" t="s">
        <v>22</v>
      </c>
    </row>
    <row r="4465" spans="1:3" x14ac:dyDescent="0.25">
      <c r="A4465">
        <f>Sheet1!C1628</f>
        <v>4354</v>
      </c>
      <c r="B4465">
        <f>Sheet1!E1628</f>
        <v>0</v>
      </c>
      <c r="C4465" t="s">
        <v>22</v>
      </c>
    </row>
    <row r="4466" spans="1:3" x14ac:dyDescent="0.25">
      <c r="A4466">
        <f>Sheet1!C1629</f>
        <v>4355</v>
      </c>
      <c r="B4466">
        <f>Sheet1!E1629</f>
        <v>0</v>
      </c>
      <c r="C4466" t="s">
        <v>22</v>
      </c>
    </row>
    <row r="4467" spans="1:3" x14ac:dyDescent="0.25">
      <c r="A4467">
        <f>Sheet1!C1630</f>
        <v>4356</v>
      </c>
      <c r="B4467">
        <f>Sheet1!E1630</f>
        <v>1</v>
      </c>
      <c r="C4467" t="s">
        <v>22</v>
      </c>
    </row>
    <row r="4468" spans="1:3" x14ac:dyDescent="0.25">
      <c r="A4468">
        <f>Sheet1!C1631</f>
        <v>4357</v>
      </c>
      <c r="B4468">
        <f>Sheet1!E1631</f>
        <v>1</v>
      </c>
      <c r="C4468" t="s">
        <v>22</v>
      </c>
    </row>
    <row r="4469" spans="1:3" x14ac:dyDescent="0.25">
      <c r="A4469">
        <f>Sheet1!C1632</f>
        <v>4358</v>
      </c>
      <c r="B4469">
        <f>Sheet1!E1632</f>
        <v>0</v>
      </c>
      <c r="C4469" t="s">
        <v>22</v>
      </c>
    </row>
    <row r="4470" spans="1:3" x14ac:dyDescent="0.25">
      <c r="A4470">
        <f>Sheet1!C1633</f>
        <v>4359</v>
      </c>
      <c r="B4470">
        <f>Sheet1!E1633</f>
        <v>0</v>
      </c>
      <c r="C4470" t="s">
        <v>22</v>
      </c>
    </row>
    <row r="4471" spans="1:3" x14ac:dyDescent="0.25">
      <c r="A4471">
        <f>Sheet1!C1634</f>
        <v>4360</v>
      </c>
      <c r="B4471">
        <f>Sheet1!E1634</f>
        <v>0</v>
      </c>
      <c r="C4471" t="s">
        <v>22</v>
      </c>
    </row>
    <row r="4472" spans="1:3" x14ac:dyDescent="0.25">
      <c r="A4472">
        <f>Sheet1!C1635</f>
        <v>4361</v>
      </c>
      <c r="B4472">
        <f>Sheet1!E1635</f>
        <v>0</v>
      </c>
      <c r="C4472" t="s">
        <v>22</v>
      </c>
    </row>
    <row r="4473" spans="1:3" x14ac:dyDescent="0.25">
      <c r="A4473">
        <f>Sheet1!C1636</f>
        <v>4362</v>
      </c>
      <c r="B4473">
        <f>Sheet1!E1636</f>
        <v>2</v>
      </c>
      <c r="C4473" t="s">
        <v>22</v>
      </c>
    </row>
    <row r="4474" spans="1:3" x14ac:dyDescent="0.25">
      <c r="A4474">
        <f>Sheet1!C1637</f>
        <v>4363</v>
      </c>
      <c r="B4474">
        <f>Sheet1!E1637</f>
        <v>0</v>
      </c>
      <c r="C4474" t="s">
        <v>22</v>
      </c>
    </row>
    <row r="4475" spans="1:3" x14ac:dyDescent="0.25">
      <c r="A4475">
        <f>Sheet1!C1638</f>
        <v>4364</v>
      </c>
      <c r="B4475">
        <f>Sheet1!E1638</f>
        <v>0</v>
      </c>
      <c r="C4475" t="s">
        <v>22</v>
      </c>
    </row>
    <row r="4476" spans="1:3" x14ac:dyDescent="0.25">
      <c r="A4476">
        <f>Sheet1!C1639</f>
        <v>4365</v>
      </c>
      <c r="B4476">
        <f>Sheet1!E1639</f>
        <v>0</v>
      </c>
      <c r="C4476" t="s">
        <v>22</v>
      </c>
    </row>
    <row r="4477" spans="1:3" x14ac:dyDescent="0.25">
      <c r="A4477">
        <f>Sheet1!C1640</f>
        <v>4370</v>
      </c>
      <c r="B4477">
        <f>Sheet1!E1640</f>
        <v>3</v>
      </c>
      <c r="C4477" t="s">
        <v>22</v>
      </c>
    </row>
    <row r="4478" spans="1:3" x14ac:dyDescent="0.25">
      <c r="A4478">
        <f>Sheet1!C1641</f>
        <v>4371</v>
      </c>
      <c r="B4478">
        <f>Sheet1!E1641</f>
        <v>1</v>
      </c>
      <c r="C4478" t="s">
        <v>22</v>
      </c>
    </row>
    <row r="4479" spans="1:3" x14ac:dyDescent="0.25">
      <c r="A4479">
        <f>Sheet1!C1642</f>
        <v>4372</v>
      </c>
      <c r="B4479">
        <f>Sheet1!E1642</f>
        <v>0</v>
      </c>
      <c r="C4479" t="s">
        <v>22</v>
      </c>
    </row>
    <row r="4480" spans="1:3" x14ac:dyDescent="0.25">
      <c r="A4480">
        <f>Sheet1!C1643</f>
        <v>4373</v>
      </c>
      <c r="B4480">
        <f>Sheet1!E1643</f>
        <v>0</v>
      </c>
      <c r="C4480" t="s">
        <v>22</v>
      </c>
    </row>
    <row r="4481" spans="1:3" x14ac:dyDescent="0.25">
      <c r="A4481">
        <f>Sheet1!C1644</f>
        <v>4374</v>
      </c>
      <c r="B4481">
        <f>Sheet1!E1644</f>
        <v>0</v>
      </c>
      <c r="C4481" t="s">
        <v>22</v>
      </c>
    </row>
    <row r="4482" spans="1:3" x14ac:dyDescent="0.25">
      <c r="A4482">
        <f>Sheet1!C1645</f>
        <v>4375</v>
      </c>
      <c r="B4482">
        <f>Sheet1!E1645</f>
        <v>0</v>
      </c>
      <c r="C4482" t="s">
        <v>22</v>
      </c>
    </row>
    <row r="4483" spans="1:3" x14ac:dyDescent="0.25">
      <c r="A4483">
        <f>Sheet1!C1646</f>
        <v>4376</v>
      </c>
      <c r="B4483">
        <f>Sheet1!E1646</f>
        <v>0</v>
      </c>
      <c r="C4483" t="s">
        <v>22</v>
      </c>
    </row>
    <row r="4484" spans="1:3" x14ac:dyDescent="0.25">
      <c r="A4484">
        <f>Sheet1!C1647</f>
        <v>4377</v>
      </c>
      <c r="B4484">
        <f>Sheet1!E1647</f>
        <v>0</v>
      </c>
      <c r="C4484" t="s">
        <v>22</v>
      </c>
    </row>
    <row r="4485" spans="1:3" x14ac:dyDescent="0.25">
      <c r="A4485">
        <f>Sheet1!C1648</f>
        <v>4378</v>
      </c>
      <c r="B4485">
        <f>Sheet1!E1648</f>
        <v>0</v>
      </c>
      <c r="C4485" t="s">
        <v>22</v>
      </c>
    </row>
    <row r="4486" spans="1:3" x14ac:dyDescent="0.25">
      <c r="A4486">
        <f>Sheet1!C1649</f>
        <v>4380</v>
      </c>
      <c r="B4486">
        <f>Sheet1!E1649</f>
        <v>0</v>
      </c>
      <c r="C4486" t="s">
        <v>22</v>
      </c>
    </row>
    <row r="4487" spans="1:3" x14ac:dyDescent="0.25">
      <c r="A4487">
        <f>Sheet1!C1650</f>
        <v>4381</v>
      </c>
      <c r="B4487">
        <f>Sheet1!E1650</f>
        <v>0</v>
      </c>
      <c r="C4487" t="s">
        <v>22</v>
      </c>
    </row>
    <row r="4488" spans="1:3" x14ac:dyDescent="0.25">
      <c r="A4488">
        <f>Sheet1!C1651</f>
        <v>4382</v>
      </c>
      <c r="B4488">
        <f>Sheet1!E1651</f>
        <v>1</v>
      </c>
      <c r="C4488" t="s">
        <v>22</v>
      </c>
    </row>
    <row r="4489" spans="1:3" x14ac:dyDescent="0.25">
      <c r="A4489">
        <f>Sheet1!C1652</f>
        <v>4383</v>
      </c>
      <c r="B4489">
        <f>Sheet1!E1652</f>
        <v>0</v>
      </c>
      <c r="C4489" t="s">
        <v>22</v>
      </c>
    </row>
    <row r="4490" spans="1:3" x14ac:dyDescent="0.25">
      <c r="A4490">
        <f>Sheet1!C1653</f>
        <v>4384</v>
      </c>
      <c r="B4490">
        <f>Sheet1!E1653</f>
        <v>0</v>
      </c>
      <c r="C4490" t="s">
        <v>22</v>
      </c>
    </row>
    <row r="4491" spans="1:3" x14ac:dyDescent="0.25">
      <c r="A4491">
        <f>Sheet1!C1654</f>
        <v>4385</v>
      </c>
      <c r="B4491">
        <f>Sheet1!E1654</f>
        <v>0</v>
      </c>
      <c r="C4491" t="s">
        <v>22</v>
      </c>
    </row>
    <row r="4492" spans="1:3" x14ac:dyDescent="0.25">
      <c r="A4492">
        <f>Sheet1!C1655</f>
        <v>4387</v>
      </c>
      <c r="B4492">
        <f>Sheet1!E1655</f>
        <v>0</v>
      </c>
      <c r="C4492" t="s">
        <v>22</v>
      </c>
    </row>
    <row r="4493" spans="1:3" x14ac:dyDescent="0.25">
      <c r="A4493">
        <f>Sheet1!C1656</f>
        <v>4388</v>
      </c>
      <c r="B4493">
        <f>Sheet1!E1656</f>
        <v>0</v>
      </c>
      <c r="C4493" t="s">
        <v>22</v>
      </c>
    </row>
    <row r="4494" spans="1:3" x14ac:dyDescent="0.25">
      <c r="A4494">
        <f>Sheet1!C1657</f>
        <v>4390</v>
      </c>
      <c r="B4494">
        <f>Sheet1!E1657</f>
        <v>1</v>
      </c>
      <c r="C4494" t="s">
        <v>22</v>
      </c>
    </row>
    <row r="4495" spans="1:3" x14ac:dyDescent="0.25">
      <c r="A4495">
        <f>Sheet1!C1658</f>
        <v>4400</v>
      </c>
      <c r="B4495">
        <f>Sheet1!E1658</f>
        <v>0</v>
      </c>
      <c r="C4495" t="s">
        <v>22</v>
      </c>
    </row>
    <row r="4496" spans="1:3" x14ac:dyDescent="0.25">
      <c r="A4496">
        <f>Sheet1!C1659</f>
        <v>4401</v>
      </c>
      <c r="B4496">
        <f>Sheet1!E1659</f>
        <v>2</v>
      </c>
      <c r="C4496" t="s">
        <v>22</v>
      </c>
    </row>
    <row r="4497" spans="1:3" x14ac:dyDescent="0.25">
      <c r="A4497">
        <f>Sheet1!C1660</f>
        <v>4402</v>
      </c>
      <c r="B4497">
        <f>Sheet1!E1660</f>
        <v>0</v>
      </c>
      <c r="C4497" t="s">
        <v>22</v>
      </c>
    </row>
    <row r="4498" spans="1:3" x14ac:dyDescent="0.25">
      <c r="A4498">
        <f>Sheet1!C1661</f>
        <v>4403</v>
      </c>
      <c r="B4498">
        <f>Sheet1!E1661</f>
        <v>0</v>
      </c>
      <c r="C4498" t="s">
        <v>22</v>
      </c>
    </row>
    <row r="4499" spans="1:3" x14ac:dyDescent="0.25">
      <c r="A4499">
        <f>Sheet1!C1662</f>
        <v>4404</v>
      </c>
      <c r="B4499">
        <f>Sheet1!E1662</f>
        <v>0</v>
      </c>
      <c r="C4499" t="s">
        <v>22</v>
      </c>
    </row>
    <row r="4500" spans="1:3" x14ac:dyDescent="0.25">
      <c r="A4500">
        <f>Sheet1!C1663</f>
        <v>4405</v>
      </c>
      <c r="B4500">
        <f>Sheet1!E1663</f>
        <v>1</v>
      </c>
      <c r="C4500" t="s">
        <v>22</v>
      </c>
    </row>
    <row r="4501" spans="1:3" x14ac:dyDescent="0.25">
      <c r="A4501">
        <f>Sheet1!C1664</f>
        <v>4406</v>
      </c>
      <c r="B4501">
        <f>Sheet1!E1664</f>
        <v>0</v>
      </c>
      <c r="C4501" t="s">
        <v>22</v>
      </c>
    </row>
    <row r="4502" spans="1:3" x14ac:dyDescent="0.25">
      <c r="A4502">
        <f>Sheet1!C1665</f>
        <v>4407</v>
      </c>
      <c r="B4502">
        <f>Sheet1!E1665</f>
        <v>0</v>
      </c>
      <c r="C4502" t="s">
        <v>22</v>
      </c>
    </row>
    <row r="4503" spans="1:3" x14ac:dyDescent="0.25">
      <c r="A4503">
        <f>Sheet1!C1666</f>
        <v>4408</v>
      </c>
      <c r="B4503">
        <f>Sheet1!E1666</f>
        <v>1</v>
      </c>
      <c r="C4503" t="s">
        <v>22</v>
      </c>
    </row>
    <row r="4504" spans="1:3" x14ac:dyDescent="0.25">
      <c r="A4504">
        <f>Sheet1!C1667</f>
        <v>4410</v>
      </c>
      <c r="B4504">
        <f>Sheet1!E1667</f>
        <v>0</v>
      </c>
      <c r="C4504" t="s">
        <v>22</v>
      </c>
    </row>
    <row r="4505" spans="1:3" x14ac:dyDescent="0.25">
      <c r="A4505">
        <f>Sheet1!C1668</f>
        <v>4411</v>
      </c>
      <c r="B4505">
        <f>Sheet1!E1668</f>
        <v>0</v>
      </c>
      <c r="C4505" t="s">
        <v>22</v>
      </c>
    </row>
    <row r="4506" spans="1:3" x14ac:dyDescent="0.25">
      <c r="A4506">
        <f>Sheet1!C1669</f>
        <v>4412</v>
      </c>
      <c r="B4506">
        <f>Sheet1!E1669</f>
        <v>0</v>
      </c>
      <c r="C4506" t="s">
        <v>22</v>
      </c>
    </row>
    <row r="4507" spans="1:3" x14ac:dyDescent="0.25">
      <c r="A4507">
        <f>Sheet1!C1670</f>
        <v>4413</v>
      </c>
      <c r="B4507">
        <f>Sheet1!E1670</f>
        <v>0</v>
      </c>
      <c r="C4507" t="s">
        <v>22</v>
      </c>
    </row>
    <row r="4508" spans="1:3" x14ac:dyDescent="0.25">
      <c r="A4508">
        <f>Sheet1!C1671</f>
        <v>4415</v>
      </c>
      <c r="B4508">
        <f>Sheet1!E1671</f>
        <v>1</v>
      </c>
      <c r="C4508" t="s">
        <v>22</v>
      </c>
    </row>
    <row r="4509" spans="1:3" x14ac:dyDescent="0.25">
      <c r="A4509">
        <f>Sheet1!C1672</f>
        <v>4416</v>
      </c>
      <c r="B4509">
        <f>Sheet1!E1672</f>
        <v>0</v>
      </c>
      <c r="C4509" t="s">
        <v>22</v>
      </c>
    </row>
    <row r="4510" spans="1:3" x14ac:dyDescent="0.25">
      <c r="A4510">
        <f>Sheet1!C1673</f>
        <v>4417</v>
      </c>
      <c r="B4510">
        <f>Sheet1!E1673</f>
        <v>0</v>
      </c>
      <c r="C4510" t="s">
        <v>22</v>
      </c>
    </row>
    <row r="4511" spans="1:3" x14ac:dyDescent="0.25">
      <c r="A4511">
        <f>Sheet1!C1674</f>
        <v>4418</v>
      </c>
      <c r="B4511">
        <f>Sheet1!E1674</f>
        <v>0</v>
      </c>
      <c r="C4511" t="s">
        <v>22</v>
      </c>
    </row>
    <row r="4512" spans="1:3" x14ac:dyDescent="0.25">
      <c r="A4512">
        <f>Sheet1!C1675</f>
        <v>4419</v>
      </c>
      <c r="B4512">
        <f>Sheet1!E1675</f>
        <v>0</v>
      </c>
      <c r="C4512" t="s">
        <v>22</v>
      </c>
    </row>
    <row r="4513" spans="1:3" x14ac:dyDescent="0.25">
      <c r="A4513">
        <f>Sheet1!C1676</f>
        <v>4420</v>
      </c>
      <c r="B4513">
        <f>Sheet1!E1676</f>
        <v>0</v>
      </c>
      <c r="C4513" t="s">
        <v>22</v>
      </c>
    </row>
    <row r="4514" spans="1:3" x14ac:dyDescent="0.25">
      <c r="A4514">
        <f>Sheet1!C1677</f>
        <v>4421</v>
      </c>
      <c r="B4514">
        <f>Sheet1!E1677</f>
        <v>2</v>
      </c>
      <c r="C4514" t="s">
        <v>22</v>
      </c>
    </row>
    <row r="4515" spans="1:3" x14ac:dyDescent="0.25">
      <c r="A4515">
        <f>Sheet1!C1678</f>
        <v>4422</v>
      </c>
      <c r="B4515">
        <f>Sheet1!E1678</f>
        <v>0</v>
      </c>
      <c r="C4515" t="s">
        <v>22</v>
      </c>
    </row>
    <row r="4516" spans="1:3" x14ac:dyDescent="0.25">
      <c r="A4516">
        <f>Sheet1!C1679</f>
        <v>4423</v>
      </c>
      <c r="B4516">
        <f>Sheet1!E1679</f>
        <v>0</v>
      </c>
      <c r="C4516" t="s">
        <v>22</v>
      </c>
    </row>
    <row r="4517" spans="1:3" x14ac:dyDescent="0.25">
      <c r="A4517">
        <f>Sheet1!C1680</f>
        <v>4424</v>
      </c>
      <c r="B4517">
        <f>Sheet1!E1680</f>
        <v>0</v>
      </c>
      <c r="C4517" t="s">
        <v>22</v>
      </c>
    </row>
    <row r="4518" spans="1:3" x14ac:dyDescent="0.25">
      <c r="A4518">
        <f>Sheet1!C1681</f>
        <v>4425</v>
      </c>
      <c r="B4518">
        <f>Sheet1!E1681</f>
        <v>0</v>
      </c>
      <c r="C4518" t="s">
        <v>22</v>
      </c>
    </row>
    <row r="4519" spans="1:3" x14ac:dyDescent="0.25">
      <c r="A4519">
        <f>Sheet1!C1682</f>
        <v>4426</v>
      </c>
      <c r="B4519">
        <f>Sheet1!E1682</f>
        <v>0</v>
      </c>
      <c r="C4519" t="s">
        <v>22</v>
      </c>
    </row>
    <row r="4520" spans="1:3" x14ac:dyDescent="0.25">
      <c r="A4520">
        <f>Sheet1!C1683</f>
        <v>4427</v>
      </c>
      <c r="B4520">
        <f>Sheet1!E1683</f>
        <v>0</v>
      </c>
      <c r="C4520" t="s">
        <v>22</v>
      </c>
    </row>
    <row r="4521" spans="1:3" x14ac:dyDescent="0.25">
      <c r="A4521">
        <f>Sheet1!C1684</f>
        <v>4428</v>
      </c>
      <c r="B4521">
        <f>Sheet1!E1684</f>
        <v>0</v>
      </c>
      <c r="C4521" t="s">
        <v>22</v>
      </c>
    </row>
    <row r="4522" spans="1:3" x14ac:dyDescent="0.25">
      <c r="A4522">
        <f>Sheet1!C1685</f>
        <v>4454</v>
      </c>
      <c r="B4522">
        <f>Sheet1!E1685</f>
        <v>0</v>
      </c>
      <c r="C4522" t="s">
        <v>22</v>
      </c>
    </row>
    <row r="4523" spans="1:3" x14ac:dyDescent="0.25">
      <c r="A4523">
        <f>Sheet1!C1686</f>
        <v>4455</v>
      </c>
      <c r="B4523">
        <f>Sheet1!E1686</f>
        <v>0</v>
      </c>
      <c r="C4523" t="s">
        <v>22</v>
      </c>
    </row>
    <row r="4524" spans="1:3" x14ac:dyDescent="0.25">
      <c r="A4524">
        <f>Sheet1!C1687</f>
        <v>4461</v>
      </c>
      <c r="B4524">
        <f>Sheet1!E1687</f>
        <v>0</v>
      </c>
      <c r="C4524" t="s">
        <v>22</v>
      </c>
    </row>
    <row r="4525" spans="1:3" x14ac:dyDescent="0.25">
      <c r="A4525">
        <f>Sheet1!C1688</f>
        <v>4462</v>
      </c>
      <c r="B4525">
        <f>Sheet1!E1688</f>
        <v>0</v>
      </c>
      <c r="C4525" t="s">
        <v>22</v>
      </c>
    </row>
    <row r="4526" spans="1:3" x14ac:dyDescent="0.25">
      <c r="A4526">
        <f>Sheet1!C1689</f>
        <v>4465</v>
      </c>
      <c r="B4526">
        <f>Sheet1!E1689</f>
        <v>1</v>
      </c>
      <c r="C4526" t="s">
        <v>22</v>
      </c>
    </row>
    <row r="4527" spans="1:3" x14ac:dyDescent="0.25">
      <c r="A4527">
        <f>Sheet1!C1690</f>
        <v>4467</v>
      </c>
      <c r="B4527">
        <f>Sheet1!E1690</f>
        <v>0</v>
      </c>
      <c r="C4527" t="s">
        <v>22</v>
      </c>
    </row>
    <row r="4528" spans="1:3" x14ac:dyDescent="0.25">
      <c r="A4528">
        <f>Sheet1!C1691</f>
        <v>4468</v>
      </c>
      <c r="B4528">
        <f>Sheet1!E1691</f>
        <v>0</v>
      </c>
      <c r="C4528" t="s">
        <v>22</v>
      </c>
    </row>
    <row r="4529" spans="1:3" x14ac:dyDescent="0.25">
      <c r="A4529">
        <f>Sheet1!C1692</f>
        <v>4470</v>
      </c>
      <c r="B4529">
        <f>Sheet1!E1692</f>
        <v>1</v>
      </c>
      <c r="C4529" t="s">
        <v>22</v>
      </c>
    </row>
    <row r="4530" spans="1:3" x14ac:dyDescent="0.25">
      <c r="A4530">
        <f>Sheet1!C1693</f>
        <v>4472</v>
      </c>
      <c r="B4530">
        <f>Sheet1!E1693</f>
        <v>0</v>
      </c>
      <c r="C4530" t="s">
        <v>22</v>
      </c>
    </row>
    <row r="4531" spans="1:3" x14ac:dyDescent="0.25">
      <c r="A4531">
        <f>Sheet1!C1694</f>
        <v>4474</v>
      </c>
      <c r="B4531">
        <f>Sheet1!E1694</f>
        <v>0</v>
      </c>
      <c r="C4531" t="s">
        <v>22</v>
      </c>
    </row>
    <row r="4532" spans="1:3" x14ac:dyDescent="0.25">
      <c r="A4532">
        <f>Sheet1!C1695</f>
        <v>4475</v>
      </c>
      <c r="B4532">
        <f>Sheet1!E1695</f>
        <v>0</v>
      </c>
      <c r="C4532" t="s">
        <v>22</v>
      </c>
    </row>
    <row r="4533" spans="1:3" x14ac:dyDescent="0.25">
      <c r="A4533">
        <f>Sheet1!C1696</f>
        <v>4477</v>
      </c>
      <c r="B4533">
        <f>Sheet1!E1696</f>
        <v>0</v>
      </c>
      <c r="C4533" t="s">
        <v>22</v>
      </c>
    </row>
    <row r="4534" spans="1:3" x14ac:dyDescent="0.25">
      <c r="A4534">
        <f>Sheet1!C1697</f>
        <v>4478</v>
      </c>
      <c r="B4534">
        <f>Sheet1!E1697</f>
        <v>0</v>
      </c>
      <c r="C4534" t="s">
        <v>22</v>
      </c>
    </row>
    <row r="4535" spans="1:3" x14ac:dyDescent="0.25">
      <c r="A4535">
        <f>Sheet1!C1698</f>
        <v>4479</v>
      </c>
      <c r="B4535">
        <f>Sheet1!E1698</f>
        <v>0</v>
      </c>
      <c r="C4535" t="s">
        <v>22</v>
      </c>
    </row>
    <row r="4536" spans="1:3" x14ac:dyDescent="0.25">
      <c r="A4536">
        <f>Sheet1!C1699</f>
        <v>4480</v>
      </c>
      <c r="B4536">
        <f>Sheet1!E1699</f>
        <v>0</v>
      </c>
      <c r="C4536" t="s">
        <v>22</v>
      </c>
    </row>
    <row r="4537" spans="1:3" x14ac:dyDescent="0.25">
      <c r="A4537">
        <f>Sheet1!C1700</f>
        <v>4481</v>
      </c>
      <c r="B4537">
        <f>Sheet1!E1700</f>
        <v>0</v>
      </c>
      <c r="C4537" t="s">
        <v>22</v>
      </c>
    </row>
    <row r="4538" spans="1:3" x14ac:dyDescent="0.25">
      <c r="A4538">
        <f>Sheet1!C1701</f>
        <v>4482</v>
      </c>
      <c r="B4538">
        <f>Sheet1!E1701</f>
        <v>0</v>
      </c>
      <c r="C4538" t="s">
        <v>22</v>
      </c>
    </row>
    <row r="4539" spans="1:3" x14ac:dyDescent="0.25">
      <c r="A4539">
        <f>Sheet1!C1702</f>
        <v>4486</v>
      </c>
      <c r="B4539">
        <f>Sheet1!E1702</f>
        <v>0</v>
      </c>
      <c r="C4539" t="s">
        <v>22</v>
      </c>
    </row>
    <row r="4540" spans="1:3" x14ac:dyDescent="0.25">
      <c r="A4540">
        <f>Sheet1!C1703</f>
        <v>4487</v>
      </c>
      <c r="B4540">
        <f>Sheet1!E1703</f>
        <v>0</v>
      </c>
      <c r="C4540" t="s">
        <v>22</v>
      </c>
    </row>
    <row r="4541" spans="1:3" x14ac:dyDescent="0.25">
      <c r="A4541">
        <f>Sheet1!C1704</f>
        <v>4488</v>
      </c>
      <c r="B4541">
        <f>Sheet1!E1704</f>
        <v>0</v>
      </c>
      <c r="C4541" t="s">
        <v>22</v>
      </c>
    </row>
    <row r="4542" spans="1:3" x14ac:dyDescent="0.25">
      <c r="A4542">
        <f>Sheet1!C1705</f>
        <v>4489</v>
      </c>
      <c r="B4542">
        <f>Sheet1!E1705</f>
        <v>0</v>
      </c>
      <c r="C4542" t="s">
        <v>22</v>
      </c>
    </row>
    <row r="4543" spans="1:3" x14ac:dyDescent="0.25">
      <c r="A4543">
        <f>Sheet1!C1706</f>
        <v>4490</v>
      </c>
      <c r="B4543">
        <f>Sheet1!E1706</f>
        <v>0</v>
      </c>
      <c r="C4543" t="s">
        <v>22</v>
      </c>
    </row>
    <row r="4544" spans="1:3" x14ac:dyDescent="0.25">
      <c r="A4544">
        <f>Sheet1!C1707</f>
        <v>4491</v>
      </c>
      <c r="B4544">
        <f>Sheet1!E1707</f>
        <v>0</v>
      </c>
      <c r="C4544" t="s">
        <v>22</v>
      </c>
    </row>
    <row r="4545" spans="1:3" x14ac:dyDescent="0.25">
      <c r="A4545">
        <f>Sheet1!C1708</f>
        <v>4492</v>
      </c>
      <c r="B4545">
        <f>Sheet1!E1708</f>
        <v>1</v>
      </c>
      <c r="C4545" t="s">
        <v>22</v>
      </c>
    </row>
    <row r="4546" spans="1:3" x14ac:dyDescent="0.25">
      <c r="A4546">
        <f>Sheet1!C1709</f>
        <v>4493</v>
      </c>
      <c r="B4546">
        <f>Sheet1!E1709</f>
        <v>0</v>
      </c>
      <c r="C4546" t="s">
        <v>22</v>
      </c>
    </row>
    <row r="4547" spans="1:3" x14ac:dyDescent="0.25">
      <c r="A4547">
        <f>Sheet1!C1710</f>
        <v>4494</v>
      </c>
      <c r="B4547">
        <f>Sheet1!E1710</f>
        <v>0</v>
      </c>
      <c r="C4547" t="s">
        <v>22</v>
      </c>
    </row>
    <row r="4548" spans="1:3" x14ac:dyDescent="0.25">
      <c r="A4548">
        <f>Sheet1!C1711</f>
        <v>4496</v>
      </c>
      <c r="B4548">
        <f>Sheet1!E1711</f>
        <v>0</v>
      </c>
      <c r="C4548" t="s">
        <v>22</v>
      </c>
    </row>
    <row r="4549" spans="1:3" x14ac:dyDescent="0.25">
      <c r="A4549">
        <f>Sheet1!C1712</f>
        <v>4497</v>
      </c>
      <c r="B4549">
        <f>Sheet1!E1712</f>
        <v>0</v>
      </c>
      <c r="C4549" t="s">
        <v>22</v>
      </c>
    </row>
    <row r="4550" spans="1:3" x14ac:dyDescent="0.25">
      <c r="A4550">
        <f>Sheet1!C1713</f>
        <v>4498</v>
      </c>
      <c r="B4550">
        <f>Sheet1!E1713</f>
        <v>0</v>
      </c>
      <c r="C4550" t="s">
        <v>22</v>
      </c>
    </row>
    <row r="4551" spans="1:3" x14ac:dyDescent="0.25">
      <c r="A4551">
        <f>Sheet1!C1714</f>
        <v>4500</v>
      </c>
      <c r="B4551">
        <f>Sheet1!E1714</f>
        <v>5</v>
      </c>
      <c r="C4551" t="s">
        <v>22</v>
      </c>
    </row>
    <row r="4552" spans="1:3" x14ac:dyDescent="0.25">
      <c r="A4552">
        <f>Sheet1!C1715</f>
        <v>4501</v>
      </c>
      <c r="B4552">
        <f>Sheet1!E1715</f>
        <v>0</v>
      </c>
      <c r="C4552" t="s">
        <v>22</v>
      </c>
    </row>
    <row r="4553" spans="1:3" x14ac:dyDescent="0.25">
      <c r="A4553">
        <f>Sheet1!C1716</f>
        <v>4502</v>
      </c>
      <c r="B4553">
        <f>Sheet1!E1716</f>
        <v>0</v>
      </c>
      <c r="C4553" t="s">
        <v>22</v>
      </c>
    </row>
    <row r="4554" spans="1:3" x14ac:dyDescent="0.25">
      <c r="A4554">
        <f>Sheet1!C1717</f>
        <v>4503</v>
      </c>
      <c r="B4554">
        <f>Sheet1!E1717</f>
        <v>2</v>
      </c>
      <c r="C4554" t="s">
        <v>22</v>
      </c>
    </row>
    <row r="4555" spans="1:3" x14ac:dyDescent="0.25">
      <c r="A4555">
        <f>Sheet1!C1718</f>
        <v>4504</v>
      </c>
      <c r="B4555">
        <f>Sheet1!E1718</f>
        <v>0</v>
      </c>
      <c r="C4555" t="s">
        <v>22</v>
      </c>
    </row>
    <row r="4556" spans="1:3" x14ac:dyDescent="0.25">
      <c r="A4556">
        <f>Sheet1!C1719</f>
        <v>4505</v>
      </c>
      <c r="B4556">
        <f>Sheet1!E1719</f>
        <v>0</v>
      </c>
      <c r="C4556" t="s">
        <v>22</v>
      </c>
    </row>
    <row r="4557" spans="1:3" x14ac:dyDescent="0.25">
      <c r="A4557">
        <f>Sheet1!C1720</f>
        <v>4506</v>
      </c>
      <c r="B4557">
        <f>Sheet1!E1720</f>
        <v>0</v>
      </c>
      <c r="C4557" t="s">
        <v>22</v>
      </c>
    </row>
    <row r="4558" spans="1:3" x14ac:dyDescent="0.25">
      <c r="A4558">
        <f>Sheet1!C1721</f>
        <v>4507</v>
      </c>
      <c r="B4558">
        <f>Sheet1!E1721</f>
        <v>2</v>
      </c>
      <c r="C4558" t="s">
        <v>22</v>
      </c>
    </row>
    <row r="4559" spans="1:3" x14ac:dyDescent="0.25">
      <c r="A4559">
        <f>Sheet1!C1722</f>
        <v>4508</v>
      </c>
      <c r="B4559">
        <f>Sheet1!E1722</f>
        <v>0</v>
      </c>
      <c r="C4559" t="s">
        <v>22</v>
      </c>
    </row>
    <row r="4560" spans="1:3" x14ac:dyDescent="0.25">
      <c r="A4560">
        <f>Sheet1!C1723</f>
        <v>4509</v>
      </c>
      <c r="B4560">
        <f>Sheet1!E1723</f>
        <v>2</v>
      </c>
      <c r="C4560" t="s">
        <v>22</v>
      </c>
    </row>
    <row r="4561" spans="1:3" x14ac:dyDescent="0.25">
      <c r="A4561">
        <f>Sheet1!C1724</f>
        <v>4510</v>
      </c>
      <c r="B4561">
        <f>Sheet1!E1724</f>
        <v>1</v>
      </c>
      <c r="C4561" t="s">
        <v>22</v>
      </c>
    </row>
    <row r="4562" spans="1:3" x14ac:dyDescent="0.25">
      <c r="A4562">
        <f>Sheet1!C1725</f>
        <v>4511</v>
      </c>
      <c r="B4562">
        <f>Sheet1!E1725</f>
        <v>0</v>
      </c>
      <c r="C4562" t="s">
        <v>22</v>
      </c>
    </row>
    <row r="4563" spans="1:3" x14ac:dyDescent="0.25">
      <c r="A4563">
        <f>Sheet1!C1726</f>
        <v>4512</v>
      </c>
      <c r="B4563">
        <f>Sheet1!E1726</f>
        <v>0</v>
      </c>
      <c r="C4563" t="s">
        <v>22</v>
      </c>
    </row>
    <row r="4564" spans="1:3" x14ac:dyDescent="0.25">
      <c r="A4564">
        <f>Sheet1!C1727</f>
        <v>4514</v>
      </c>
      <c r="B4564">
        <f>Sheet1!E1727</f>
        <v>1</v>
      </c>
      <c r="C4564" t="s">
        <v>22</v>
      </c>
    </row>
    <row r="4565" spans="1:3" x14ac:dyDescent="0.25">
      <c r="A4565">
        <f>Sheet1!C1728</f>
        <v>4515</v>
      </c>
      <c r="B4565">
        <f>Sheet1!E1728</f>
        <v>0</v>
      </c>
      <c r="C4565" t="s">
        <v>22</v>
      </c>
    </row>
    <row r="4566" spans="1:3" x14ac:dyDescent="0.25">
      <c r="A4566">
        <f>Sheet1!C1729</f>
        <v>4516</v>
      </c>
      <c r="B4566">
        <f>Sheet1!E1729</f>
        <v>0</v>
      </c>
      <c r="C4566" t="s">
        <v>22</v>
      </c>
    </row>
    <row r="4567" spans="1:3" x14ac:dyDescent="0.25">
      <c r="A4567">
        <f>Sheet1!C1730</f>
        <v>4517</v>
      </c>
      <c r="B4567">
        <f>Sheet1!E1730</f>
        <v>0</v>
      </c>
      <c r="C4567" t="s">
        <v>22</v>
      </c>
    </row>
    <row r="4568" spans="1:3" x14ac:dyDescent="0.25">
      <c r="A4568">
        <f>Sheet1!C1731</f>
        <v>4518</v>
      </c>
      <c r="B4568">
        <f>Sheet1!E1731</f>
        <v>0</v>
      </c>
      <c r="C4568" t="s">
        <v>22</v>
      </c>
    </row>
    <row r="4569" spans="1:3" x14ac:dyDescent="0.25">
      <c r="A4569">
        <f>Sheet1!C1732</f>
        <v>4519</v>
      </c>
      <c r="B4569">
        <f>Sheet1!E1732</f>
        <v>1</v>
      </c>
      <c r="C4569" t="s">
        <v>22</v>
      </c>
    </row>
    <row r="4570" spans="1:3" x14ac:dyDescent="0.25">
      <c r="A4570">
        <f>Sheet1!C1733</f>
        <v>4520</v>
      </c>
      <c r="B4570">
        <f>Sheet1!E1733</f>
        <v>2</v>
      </c>
      <c r="C4570" t="s">
        <v>22</v>
      </c>
    </row>
    <row r="4571" spans="1:3" x14ac:dyDescent="0.25">
      <c r="A4571">
        <f>Sheet1!C1734</f>
        <v>4521</v>
      </c>
      <c r="B4571">
        <f>Sheet1!E1734</f>
        <v>0</v>
      </c>
      <c r="C4571" t="s">
        <v>22</v>
      </c>
    </row>
    <row r="4572" spans="1:3" x14ac:dyDescent="0.25">
      <c r="A4572">
        <f>Sheet1!C1735</f>
        <v>4550</v>
      </c>
      <c r="B4572">
        <f>Sheet1!E1735</f>
        <v>0</v>
      </c>
      <c r="C4572" t="s">
        <v>22</v>
      </c>
    </row>
    <row r="4573" spans="1:3" x14ac:dyDescent="0.25">
      <c r="A4573">
        <f>Sheet1!C1736</f>
        <v>4551</v>
      </c>
      <c r="B4573">
        <f>Sheet1!E1736</f>
        <v>2</v>
      </c>
      <c r="C4573" t="s">
        <v>22</v>
      </c>
    </row>
    <row r="4574" spans="1:3" x14ac:dyDescent="0.25">
      <c r="A4574">
        <f>Sheet1!C1737</f>
        <v>4552</v>
      </c>
      <c r="B4574">
        <f>Sheet1!E1737</f>
        <v>1</v>
      </c>
      <c r="C4574" t="s">
        <v>22</v>
      </c>
    </row>
    <row r="4575" spans="1:3" x14ac:dyDescent="0.25">
      <c r="A4575">
        <f>Sheet1!C1738</f>
        <v>4553</v>
      </c>
      <c r="B4575">
        <f>Sheet1!E1738</f>
        <v>0</v>
      </c>
      <c r="C4575" t="s">
        <v>22</v>
      </c>
    </row>
    <row r="4576" spans="1:3" x14ac:dyDescent="0.25">
      <c r="A4576">
        <f>Sheet1!C1739</f>
        <v>4554</v>
      </c>
      <c r="B4576">
        <f>Sheet1!E1739</f>
        <v>0</v>
      </c>
      <c r="C4576" t="s">
        <v>22</v>
      </c>
    </row>
    <row r="4577" spans="1:3" x14ac:dyDescent="0.25">
      <c r="A4577">
        <f>Sheet1!C1740</f>
        <v>4555</v>
      </c>
      <c r="B4577">
        <f>Sheet1!E1740</f>
        <v>1</v>
      </c>
      <c r="C4577" t="s">
        <v>22</v>
      </c>
    </row>
    <row r="4578" spans="1:3" x14ac:dyDescent="0.25">
      <c r="A4578">
        <f>Sheet1!C1741</f>
        <v>4556</v>
      </c>
      <c r="B4578">
        <f>Sheet1!E1741</f>
        <v>4</v>
      </c>
      <c r="C4578" t="s">
        <v>22</v>
      </c>
    </row>
    <row r="4579" spans="1:3" x14ac:dyDescent="0.25">
      <c r="A4579">
        <f>Sheet1!C1742</f>
        <v>4557</v>
      </c>
      <c r="B4579">
        <f>Sheet1!E1742</f>
        <v>2</v>
      </c>
      <c r="C4579" t="s">
        <v>22</v>
      </c>
    </row>
    <row r="4580" spans="1:3" x14ac:dyDescent="0.25">
      <c r="A4580">
        <f>Sheet1!C1743</f>
        <v>4558</v>
      </c>
      <c r="B4580">
        <f>Sheet1!E1743</f>
        <v>1</v>
      </c>
      <c r="C4580" t="s">
        <v>22</v>
      </c>
    </row>
    <row r="4581" spans="1:3" x14ac:dyDescent="0.25">
      <c r="A4581">
        <f>Sheet1!C1744</f>
        <v>4559</v>
      </c>
      <c r="B4581">
        <f>Sheet1!E1744</f>
        <v>1</v>
      </c>
      <c r="C4581" t="s">
        <v>22</v>
      </c>
    </row>
    <row r="4582" spans="1:3" x14ac:dyDescent="0.25">
      <c r="A4582">
        <f>Sheet1!C1745</f>
        <v>4560</v>
      </c>
      <c r="B4582">
        <f>Sheet1!E1745</f>
        <v>2</v>
      </c>
      <c r="C4582" t="s">
        <v>22</v>
      </c>
    </row>
    <row r="4583" spans="1:3" x14ac:dyDescent="0.25">
      <c r="A4583">
        <f>Sheet1!C1746</f>
        <v>4561</v>
      </c>
      <c r="B4583">
        <f>Sheet1!E1746</f>
        <v>0</v>
      </c>
      <c r="C4583" t="s">
        <v>22</v>
      </c>
    </row>
    <row r="4584" spans="1:3" x14ac:dyDescent="0.25">
      <c r="A4584">
        <f>Sheet1!C1747</f>
        <v>4562</v>
      </c>
      <c r="B4584">
        <f>Sheet1!E1747</f>
        <v>1</v>
      </c>
      <c r="C4584" t="s">
        <v>22</v>
      </c>
    </row>
    <row r="4585" spans="1:3" x14ac:dyDescent="0.25">
      <c r="A4585">
        <f>Sheet1!C1748</f>
        <v>4563</v>
      </c>
      <c r="B4585">
        <f>Sheet1!E1748</f>
        <v>0</v>
      </c>
      <c r="C4585" t="s">
        <v>22</v>
      </c>
    </row>
    <row r="4586" spans="1:3" x14ac:dyDescent="0.25">
      <c r="A4586">
        <f>Sheet1!C1749</f>
        <v>4564</v>
      </c>
      <c r="B4586">
        <f>Sheet1!E1749</f>
        <v>2</v>
      </c>
      <c r="C4586" t="s">
        <v>22</v>
      </c>
    </row>
    <row r="4587" spans="1:3" x14ac:dyDescent="0.25">
      <c r="A4587">
        <f>Sheet1!C1750</f>
        <v>4565</v>
      </c>
      <c r="B4587">
        <f>Sheet1!E1750</f>
        <v>0</v>
      </c>
      <c r="C4587" t="s">
        <v>22</v>
      </c>
    </row>
    <row r="4588" spans="1:3" x14ac:dyDescent="0.25">
      <c r="A4588">
        <f>Sheet1!C1751</f>
        <v>4566</v>
      </c>
      <c r="B4588">
        <f>Sheet1!E1751</f>
        <v>1</v>
      </c>
      <c r="C4588" t="s">
        <v>22</v>
      </c>
    </row>
    <row r="4589" spans="1:3" x14ac:dyDescent="0.25">
      <c r="A4589">
        <f>Sheet1!C1752</f>
        <v>4567</v>
      </c>
      <c r="B4589">
        <f>Sheet1!E1752</f>
        <v>0</v>
      </c>
      <c r="C4589" t="s">
        <v>22</v>
      </c>
    </row>
    <row r="4590" spans="1:3" x14ac:dyDescent="0.25">
      <c r="A4590">
        <f>Sheet1!C1753</f>
        <v>4568</v>
      </c>
      <c r="B4590">
        <f>Sheet1!E1753</f>
        <v>0</v>
      </c>
      <c r="C4590" t="s">
        <v>22</v>
      </c>
    </row>
    <row r="4591" spans="1:3" x14ac:dyDescent="0.25">
      <c r="A4591">
        <f>Sheet1!C1754</f>
        <v>4569</v>
      </c>
      <c r="B4591">
        <f>Sheet1!E1754</f>
        <v>0</v>
      </c>
      <c r="C4591" t="s">
        <v>22</v>
      </c>
    </row>
    <row r="4592" spans="1:3" x14ac:dyDescent="0.25">
      <c r="A4592">
        <f>Sheet1!C1755</f>
        <v>4570</v>
      </c>
      <c r="B4592">
        <f>Sheet1!E1755</f>
        <v>4</v>
      </c>
      <c r="C4592" t="s">
        <v>22</v>
      </c>
    </row>
    <row r="4593" spans="1:3" x14ac:dyDescent="0.25">
      <c r="A4593">
        <f>Sheet1!C1756</f>
        <v>4571</v>
      </c>
      <c r="B4593">
        <f>Sheet1!E1756</f>
        <v>0</v>
      </c>
      <c r="C4593" t="s">
        <v>22</v>
      </c>
    </row>
    <row r="4594" spans="1:3" x14ac:dyDescent="0.25">
      <c r="A4594">
        <f>Sheet1!C1757</f>
        <v>4572</v>
      </c>
      <c r="B4594">
        <f>Sheet1!E1757</f>
        <v>0</v>
      </c>
      <c r="C4594" t="s">
        <v>22</v>
      </c>
    </row>
    <row r="4595" spans="1:3" x14ac:dyDescent="0.25">
      <c r="A4595">
        <f>Sheet1!C1758</f>
        <v>4573</v>
      </c>
      <c r="B4595">
        <f>Sheet1!E1758</f>
        <v>5</v>
      </c>
      <c r="C4595" t="s">
        <v>22</v>
      </c>
    </row>
    <row r="4596" spans="1:3" x14ac:dyDescent="0.25">
      <c r="A4596">
        <f>Sheet1!C1759</f>
        <v>4574</v>
      </c>
      <c r="B4596">
        <f>Sheet1!E1759</f>
        <v>0</v>
      </c>
      <c r="C4596" t="s">
        <v>22</v>
      </c>
    </row>
    <row r="4597" spans="1:3" x14ac:dyDescent="0.25">
      <c r="A4597">
        <f>Sheet1!C1760</f>
        <v>4575</v>
      </c>
      <c r="B4597">
        <f>Sheet1!E1760</f>
        <v>7</v>
      </c>
      <c r="C4597" t="s">
        <v>22</v>
      </c>
    </row>
    <row r="4598" spans="1:3" x14ac:dyDescent="0.25">
      <c r="A4598">
        <f>Sheet1!C1761</f>
        <v>4580</v>
      </c>
      <c r="B4598">
        <f>Sheet1!E1761</f>
        <v>1</v>
      </c>
      <c r="C4598" t="s">
        <v>22</v>
      </c>
    </row>
    <row r="4599" spans="1:3" x14ac:dyDescent="0.25">
      <c r="A4599">
        <f>Sheet1!C1762</f>
        <v>4581</v>
      </c>
      <c r="B4599">
        <f>Sheet1!E1762</f>
        <v>0</v>
      </c>
      <c r="C4599" t="s">
        <v>22</v>
      </c>
    </row>
    <row r="4600" spans="1:3" x14ac:dyDescent="0.25">
      <c r="A4600">
        <f>Sheet1!C1763</f>
        <v>4600</v>
      </c>
      <c r="B4600">
        <f>Sheet1!E1763</f>
        <v>2</v>
      </c>
      <c r="C4600" t="s">
        <v>22</v>
      </c>
    </row>
    <row r="4601" spans="1:3" x14ac:dyDescent="0.25">
      <c r="A4601">
        <f>Sheet1!C1764</f>
        <v>4601</v>
      </c>
      <c r="B4601">
        <f>Sheet1!E1764</f>
        <v>0</v>
      </c>
      <c r="C4601" t="s">
        <v>22</v>
      </c>
    </row>
    <row r="4602" spans="1:3" x14ac:dyDescent="0.25">
      <c r="A4602">
        <f>Sheet1!C1765</f>
        <v>4605</v>
      </c>
      <c r="B4602">
        <f>Sheet1!E1765</f>
        <v>0</v>
      </c>
      <c r="C4602" t="s">
        <v>22</v>
      </c>
    </row>
    <row r="4603" spans="1:3" x14ac:dyDescent="0.25">
      <c r="A4603">
        <f>Sheet1!C1766</f>
        <v>4606</v>
      </c>
      <c r="B4603">
        <f>Sheet1!E1766</f>
        <v>0</v>
      </c>
      <c r="C4603" t="s">
        <v>22</v>
      </c>
    </row>
    <row r="4604" spans="1:3" x14ac:dyDescent="0.25">
      <c r="A4604">
        <f>Sheet1!C1767</f>
        <v>4608</v>
      </c>
      <c r="B4604">
        <f>Sheet1!E1767</f>
        <v>0</v>
      </c>
      <c r="C4604" t="s">
        <v>22</v>
      </c>
    </row>
    <row r="4605" spans="1:3" x14ac:dyDescent="0.25">
      <c r="A4605">
        <f>Sheet1!C1768</f>
        <v>4610</v>
      </c>
      <c r="B4605">
        <f>Sheet1!E1768</f>
        <v>0</v>
      </c>
      <c r="C4605" t="s">
        <v>22</v>
      </c>
    </row>
    <row r="4606" spans="1:3" x14ac:dyDescent="0.25">
      <c r="A4606">
        <f>Sheet1!C1769</f>
        <v>4611</v>
      </c>
      <c r="B4606">
        <f>Sheet1!E1769</f>
        <v>0</v>
      </c>
      <c r="C4606" t="s">
        <v>22</v>
      </c>
    </row>
    <row r="4607" spans="1:3" x14ac:dyDescent="0.25">
      <c r="A4607">
        <f>Sheet1!C1770</f>
        <v>4612</v>
      </c>
      <c r="B4607">
        <f>Sheet1!E1770</f>
        <v>0</v>
      </c>
      <c r="C4607" t="s">
        <v>22</v>
      </c>
    </row>
    <row r="4608" spans="1:3" x14ac:dyDescent="0.25">
      <c r="A4608">
        <f>Sheet1!C1771</f>
        <v>4613</v>
      </c>
      <c r="B4608">
        <f>Sheet1!E1771</f>
        <v>1</v>
      </c>
      <c r="C4608" t="s">
        <v>22</v>
      </c>
    </row>
    <row r="4609" spans="1:3" x14ac:dyDescent="0.25">
      <c r="A4609">
        <f>Sheet1!C1772</f>
        <v>4614</v>
      </c>
      <c r="B4609">
        <f>Sheet1!E1772</f>
        <v>0</v>
      </c>
      <c r="C4609" t="s">
        <v>22</v>
      </c>
    </row>
    <row r="4610" spans="1:3" x14ac:dyDescent="0.25">
      <c r="A4610">
        <f>Sheet1!C1773</f>
        <v>4615</v>
      </c>
      <c r="B4610">
        <f>Sheet1!E1773</f>
        <v>0</v>
      </c>
      <c r="C4610" t="s">
        <v>22</v>
      </c>
    </row>
    <row r="4611" spans="1:3" x14ac:dyDescent="0.25">
      <c r="A4611">
        <f>Sheet1!C1774</f>
        <v>4620</v>
      </c>
      <c r="B4611">
        <f>Sheet1!E1774</f>
        <v>0</v>
      </c>
      <c r="C4611" t="s">
        <v>22</v>
      </c>
    </row>
    <row r="4612" spans="1:3" x14ac:dyDescent="0.25">
      <c r="A4612">
        <f>Sheet1!C1775</f>
        <v>4621</v>
      </c>
      <c r="B4612">
        <f>Sheet1!E1775</f>
        <v>0</v>
      </c>
      <c r="C4612" t="s">
        <v>22</v>
      </c>
    </row>
    <row r="4613" spans="1:3" x14ac:dyDescent="0.25">
      <c r="A4613">
        <f>Sheet1!C1776</f>
        <v>4625</v>
      </c>
      <c r="B4613">
        <f>Sheet1!E1776</f>
        <v>1</v>
      </c>
      <c r="C4613" t="s">
        <v>22</v>
      </c>
    </row>
    <row r="4614" spans="1:3" x14ac:dyDescent="0.25">
      <c r="A4614">
        <f>Sheet1!C1777</f>
        <v>4626</v>
      </c>
      <c r="B4614">
        <f>Sheet1!E1777</f>
        <v>0</v>
      </c>
      <c r="C4614" t="s">
        <v>22</v>
      </c>
    </row>
    <row r="4615" spans="1:3" x14ac:dyDescent="0.25">
      <c r="A4615">
        <f>Sheet1!C1778</f>
        <v>4627</v>
      </c>
      <c r="B4615">
        <f>Sheet1!E1778</f>
        <v>0</v>
      </c>
      <c r="C4615" t="s">
        <v>22</v>
      </c>
    </row>
    <row r="4616" spans="1:3" x14ac:dyDescent="0.25">
      <c r="A4616">
        <f>Sheet1!C1779</f>
        <v>4630</v>
      </c>
      <c r="B4616">
        <f>Sheet1!E1779</f>
        <v>1</v>
      </c>
      <c r="C4616" t="s">
        <v>22</v>
      </c>
    </row>
    <row r="4617" spans="1:3" x14ac:dyDescent="0.25">
      <c r="A4617">
        <f>Sheet1!C1780</f>
        <v>4650</v>
      </c>
      <c r="B4617">
        <f>Sheet1!E1780</f>
        <v>3</v>
      </c>
      <c r="C4617" t="s">
        <v>22</v>
      </c>
    </row>
    <row r="4618" spans="1:3" x14ac:dyDescent="0.25">
      <c r="A4618">
        <f>Sheet1!C1781</f>
        <v>4655</v>
      </c>
      <c r="B4618">
        <f>Sheet1!E1781</f>
        <v>2</v>
      </c>
      <c r="C4618" t="s">
        <v>22</v>
      </c>
    </row>
    <row r="4619" spans="1:3" x14ac:dyDescent="0.25">
      <c r="A4619">
        <f>Sheet1!C1782</f>
        <v>4659</v>
      </c>
      <c r="B4619">
        <f>Sheet1!E1782</f>
        <v>0</v>
      </c>
      <c r="C4619" t="s">
        <v>22</v>
      </c>
    </row>
    <row r="4620" spans="1:3" x14ac:dyDescent="0.25">
      <c r="A4620">
        <f>Sheet1!C1783</f>
        <v>4660</v>
      </c>
      <c r="B4620">
        <f>Sheet1!E1783</f>
        <v>0</v>
      </c>
      <c r="C4620" t="s">
        <v>22</v>
      </c>
    </row>
    <row r="4621" spans="1:3" x14ac:dyDescent="0.25">
      <c r="A4621">
        <f>Sheet1!C1784</f>
        <v>4662</v>
      </c>
      <c r="B4621">
        <f>Sheet1!E1784</f>
        <v>0</v>
      </c>
      <c r="C4621" t="s">
        <v>22</v>
      </c>
    </row>
    <row r="4622" spans="1:3" x14ac:dyDescent="0.25">
      <c r="A4622">
        <f>Sheet1!C1785</f>
        <v>4670</v>
      </c>
      <c r="B4622">
        <f>Sheet1!E1785</f>
        <v>15</v>
      </c>
      <c r="C4622" t="s">
        <v>22</v>
      </c>
    </row>
    <row r="4623" spans="1:3" x14ac:dyDescent="0.25">
      <c r="A4623">
        <f>Sheet1!C1786</f>
        <v>4671</v>
      </c>
      <c r="B4623">
        <f>Sheet1!E1786</f>
        <v>4</v>
      </c>
      <c r="C4623" t="s">
        <v>22</v>
      </c>
    </row>
    <row r="4624" spans="1:3" x14ac:dyDescent="0.25">
      <c r="A4624">
        <f>Sheet1!C1787</f>
        <v>4673</v>
      </c>
      <c r="B4624">
        <f>Sheet1!E1787</f>
        <v>0</v>
      </c>
      <c r="C4624" t="s">
        <v>22</v>
      </c>
    </row>
    <row r="4625" spans="1:3" x14ac:dyDescent="0.25">
      <c r="A4625">
        <f>Sheet1!C1788</f>
        <v>4674</v>
      </c>
      <c r="B4625">
        <f>Sheet1!E1788</f>
        <v>0</v>
      </c>
      <c r="C4625" t="s">
        <v>22</v>
      </c>
    </row>
    <row r="4626" spans="1:3" x14ac:dyDescent="0.25">
      <c r="A4626">
        <f>Sheet1!C1789</f>
        <v>4676</v>
      </c>
      <c r="B4626">
        <f>Sheet1!E1789</f>
        <v>0</v>
      </c>
      <c r="C4626" t="s">
        <v>22</v>
      </c>
    </row>
    <row r="4627" spans="1:3" x14ac:dyDescent="0.25">
      <c r="A4627">
        <f>Sheet1!C1790</f>
        <v>4677</v>
      </c>
      <c r="B4627">
        <f>Sheet1!E1790</f>
        <v>1</v>
      </c>
      <c r="C4627" t="s">
        <v>22</v>
      </c>
    </row>
    <row r="4628" spans="1:3" x14ac:dyDescent="0.25">
      <c r="A4628">
        <f>Sheet1!C1791</f>
        <v>4678</v>
      </c>
      <c r="B4628">
        <f>Sheet1!E1791</f>
        <v>1</v>
      </c>
      <c r="C4628" t="s">
        <v>22</v>
      </c>
    </row>
    <row r="4629" spans="1:3" x14ac:dyDescent="0.25">
      <c r="A4629">
        <f>Sheet1!C1792</f>
        <v>4680</v>
      </c>
      <c r="B4629">
        <f>Sheet1!E1792</f>
        <v>4</v>
      </c>
      <c r="C4629" t="s">
        <v>22</v>
      </c>
    </row>
    <row r="4630" spans="1:3" x14ac:dyDescent="0.25">
      <c r="A4630">
        <f>Sheet1!C1793</f>
        <v>4694</v>
      </c>
      <c r="B4630">
        <f>Sheet1!E1793</f>
        <v>0</v>
      </c>
      <c r="C4630" t="s">
        <v>22</v>
      </c>
    </row>
    <row r="4631" spans="1:3" x14ac:dyDescent="0.25">
      <c r="A4631">
        <f>Sheet1!C1794</f>
        <v>4695</v>
      </c>
      <c r="B4631">
        <f>Sheet1!E1794</f>
        <v>0</v>
      </c>
      <c r="C4631" t="s">
        <v>22</v>
      </c>
    </row>
    <row r="4632" spans="1:3" x14ac:dyDescent="0.25">
      <c r="A4632">
        <f>Sheet1!C1795</f>
        <v>4697</v>
      </c>
      <c r="B4632">
        <f>Sheet1!E1795</f>
        <v>0</v>
      </c>
      <c r="C4632" t="s">
        <v>22</v>
      </c>
    </row>
    <row r="4633" spans="1:3" x14ac:dyDescent="0.25">
      <c r="A4633">
        <f>Sheet1!C1796</f>
        <v>4699</v>
      </c>
      <c r="B4633">
        <f>Sheet1!E1796</f>
        <v>0</v>
      </c>
      <c r="C4633" t="s">
        <v>22</v>
      </c>
    </row>
    <row r="4634" spans="1:3" x14ac:dyDescent="0.25">
      <c r="A4634">
        <f>Sheet1!C1797</f>
        <v>4700</v>
      </c>
      <c r="B4634">
        <f>Sheet1!E1797</f>
        <v>3</v>
      </c>
      <c r="C4634" t="s">
        <v>22</v>
      </c>
    </row>
    <row r="4635" spans="1:3" x14ac:dyDescent="0.25">
      <c r="A4635">
        <f>Sheet1!C1798</f>
        <v>4701</v>
      </c>
      <c r="B4635">
        <f>Sheet1!E1798</f>
        <v>5</v>
      </c>
      <c r="C4635" t="s">
        <v>22</v>
      </c>
    </row>
    <row r="4636" spans="1:3" x14ac:dyDescent="0.25">
      <c r="A4636">
        <f>Sheet1!C1799</f>
        <v>4702</v>
      </c>
      <c r="B4636">
        <f>Sheet1!E1799</f>
        <v>2</v>
      </c>
      <c r="C4636" t="s">
        <v>22</v>
      </c>
    </row>
    <row r="4637" spans="1:3" x14ac:dyDescent="0.25">
      <c r="A4637">
        <f>Sheet1!C1800</f>
        <v>4703</v>
      </c>
      <c r="B4637">
        <f>Sheet1!E1800</f>
        <v>3</v>
      </c>
      <c r="C4637" t="s">
        <v>22</v>
      </c>
    </row>
    <row r="4638" spans="1:3" x14ac:dyDescent="0.25">
      <c r="A4638">
        <f>Sheet1!C1801</f>
        <v>4704</v>
      </c>
      <c r="B4638">
        <f>Sheet1!E1801</f>
        <v>0</v>
      </c>
      <c r="C4638" t="s">
        <v>22</v>
      </c>
    </row>
    <row r="4639" spans="1:3" x14ac:dyDescent="0.25">
      <c r="A4639">
        <f>Sheet1!C1802</f>
        <v>4705</v>
      </c>
      <c r="B4639">
        <f>Sheet1!E1802</f>
        <v>0</v>
      </c>
      <c r="C4639" t="s">
        <v>22</v>
      </c>
    </row>
    <row r="4640" spans="1:3" x14ac:dyDescent="0.25">
      <c r="A4640">
        <f>Sheet1!C1803</f>
        <v>4706</v>
      </c>
      <c r="B4640">
        <f>Sheet1!E1803</f>
        <v>0</v>
      </c>
      <c r="C4640" t="s">
        <v>22</v>
      </c>
    </row>
    <row r="4641" spans="1:3" x14ac:dyDescent="0.25">
      <c r="A4641">
        <f>Sheet1!C1804</f>
        <v>4707</v>
      </c>
      <c r="B4641">
        <f>Sheet1!E1804</f>
        <v>0</v>
      </c>
      <c r="C4641" t="s">
        <v>22</v>
      </c>
    </row>
    <row r="4642" spans="1:3" x14ac:dyDescent="0.25">
      <c r="A4642">
        <f>Sheet1!C1805</f>
        <v>4709</v>
      </c>
      <c r="B4642">
        <f>Sheet1!E1805</f>
        <v>0</v>
      </c>
      <c r="C4642" t="s">
        <v>22</v>
      </c>
    </row>
    <row r="4643" spans="1:3" x14ac:dyDescent="0.25">
      <c r="A4643">
        <f>Sheet1!C1806</f>
        <v>4710</v>
      </c>
      <c r="B4643">
        <f>Sheet1!E1806</f>
        <v>1</v>
      </c>
      <c r="C4643" t="s">
        <v>22</v>
      </c>
    </row>
    <row r="4644" spans="1:3" x14ac:dyDescent="0.25">
      <c r="A4644">
        <f>Sheet1!C1807</f>
        <v>4711</v>
      </c>
      <c r="B4644">
        <f>Sheet1!E1807</f>
        <v>0</v>
      </c>
      <c r="C4644" t="s">
        <v>22</v>
      </c>
    </row>
    <row r="4645" spans="1:3" x14ac:dyDescent="0.25">
      <c r="A4645">
        <f>Sheet1!C1808</f>
        <v>4712</v>
      </c>
      <c r="B4645">
        <f>Sheet1!E1808</f>
        <v>0</v>
      </c>
      <c r="C4645" t="s">
        <v>22</v>
      </c>
    </row>
    <row r="4646" spans="1:3" x14ac:dyDescent="0.25">
      <c r="A4646">
        <f>Sheet1!C1809</f>
        <v>4713</v>
      </c>
      <c r="B4646">
        <f>Sheet1!E1809</f>
        <v>0</v>
      </c>
      <c r="C4646" t="s">
        <v>22</v>
      </c>
    </row>
    <row r="4647" spans="1:3" x14ac:dyDescent="0.25">
      <c r="A4647">
        <f>Sheet1!C1810</f>
        <v>4714</v>
      </c>
      <c r="B4647">
        <f>Sheet1!E1810</f>
        <v>0</v>
      </c>
      <c r="C4647" t="s">
        <v>22</v>
      </c>
    </row>
    <row r="4648" spans="1:3" x14ac:dyDescent="0.25">
      <c r="A4648">
        <f>Sheet1!C1811</f>
        <v>4715</v>
      </c>
      <c r="B4648">
        <f>Sheet1!E1811</f>
        <v>2</v>
      </c>
      <c r="C4648" t="s">
        <v>22</v>
      </c>
    </row>
    <row r="4649" spans="1:3" x14ac:dyDescent="0.25">
      <c r="A4649">
        <f>Sheet1!C1812</f>
        <v>4716</v>
      </c>
      <c r="B4649">
        <f>Sheet1!E1812</f>
        <v>1</v>
      </c>
      <c r="C4649" t="s">
        <v>22</v>
      </c>
    </row>
    <row r="4650" spans="1:3" x14ac:dyDescent="0.25">
      <c r="A4650">
        <f>Sheet1!C1813</f>
        <v>4717</v>
      </c>
      <c r="B4650">
        <f>Sheet1!E1813</f>
        <v>1</v>
      </c>
      <c r="C4650" t="s">
        <v>22</v>
      </c>
    </row>
    <row r="4651" spans="1:3" x14ac:dyDescent="0.25">
      <c r="A4651">
        <f>Sheet1!C1814</f>
        <v>4718</v>
      </c>
      <c r="B4651">
        <f>Sheet1!E1814</f>
        <v>1</v>
      </c>
      <c r="C4651" t="s">
        <v>22</v>
      </c>
    </row>
    <row r="4652" spans="1:3" x14ac:dyDescent="0.25">
      <c r="A4652">
        <f>Sheet1!C1815</f>
        <v>4719</v>
      </c>
      <c r="B4652">
        <f>Sheet1!E1815</f>
        <v>0</v>
      </c>
      <c r="C4652" t="s">
        <v>22</v>
      </c>
    </row>
    <row r="4653" spans="1:3" x14ac:dyDescent="0.25">
      <c r="A4653">
        <f>Sheet1!C1816</f>
        <v>4720</v>
      </c>
      <c r="B4653">
        <f>Sheet1!E1816</f>
        <v>2</v>
      </c>
      <c r="C4653" t="s">
        <v>22</v>
      </c>
    </row>
    <row r="4654" spans="1:3" x14ac:dyDescent="0.25">
      <c r="A4654">
        <f>Sheet1!C1817</f>
        <v>4721</v>
      </c>
      <c r="B4654">
        <f>Sheet1!E1817</f>
        <v>0</v>
      </c>
      <c r="C4654" t="s">
        <v>22</v>
      </c>
    </row>
    <row r="4655" spans="1:3" x14ac:dyDescent="0.25">
      <c r="A4655">
        <f>Sheet1!C1818</f>
        <v>4722</v>
      </c>
      <c r="B4655">
        <f>Sheet1!E1818</f>
        <v>1</v>
      </c>
      <c r="C4655" t="s">
        <v>22</v>
      </c>
    </row>
    <row r="4656" spans="1:3" x14ac:dyDescent="0.25">
      <c r="A4656">
        <f>Sheet1!C1819</f>
        <v>4723</v>
      </c>
      <c r="B4656">
        <f>Sheet1!E1819</f>
        <v>1</v>
      </c>
      <c r="C4656" t="s">
        <v>22</v>
      </c>
    </row>
    <row r="4657" spans="1:3" x14ac:dyDescent="0.25">
      <c r="A4657">
        <f>Sheet1!C1820</f>
        <v>4724</v>
      </c>
      <c r="B4657">
        <f>Sheet1!E1820</f>
        <v>0</v>
      </c>
      <c r="C4657" t="s">
        <v>22</v>
      </c>
    </row>
    <row r="4658" spans="1:3" x14ac:dyDescent="0.25">
      <c r="A4658">
        <f>Sheet1!C1821</f>
        <v>4725</v>
      </c>
      <c r="B4658">
        <f>Sheet1!E1821</f>
        <v>0</v>
      </c>
      <c r="C4658" t="s">
        <v>22</v>
      </c>
    </row>
    <row r="4659" spans="1:3" x14ac:dyDescent="0.25">
      <c r="A4659">
        <f>Sheet1!C1822</f>
        <v>4726</v>
      </c>
      <c r="B4659">
        <f>Sheet1!E1822</f>
        <v>0</v>
      </c>
      <c r="C4659" t="s">
        <v>22</v>
      </c>
    </row>
    <row r="4660" spans="1:3" x14ac:dyDescent="0.25">
      <c r="A4660">
        <f>Sheet1!C1823</f>
        <v>4727</v>
      </c>
      <c r="B4660">
        <f>Sheet1!E1823</f>
        <v>0</v>
      </c>
      <c r="C4660" t="s">
        <v>22</v>
      </c>
    </row>
    <row r="4661" spans="1:3" x14ac:dyDescent="0.25">
      <c r="A4661">
        <f>Sheet1!C1824</f>
        <v>4728</v>
      </c>
      <c r="B4661">
        <f>Sheet1!E1824</f>
        <v>0</v>
      </c>
      <c r="C4661" t="s">
        <v>22</v>
      </c>
    </row>
    <row r="4662" spans="1:3" x14ac:dyDescent="0.25">
      <c r="A4662">
        <f>Sheet1!C1825</f>
        <v>4730</v>
      </c>
      <c r="B4662">
        <f>Sheet1!E1825</f>
        <v>0</v>
      </c>
      <c r="C4662" t="s">
        <v>22</v>
      </c>
    </row>
    <row r="4663" spans="1:3" x14ac:dyDescent="0.25">
      <c r="A4663">
        <f>Sheet1!C1826</f>
        <v>4731</v>
      </c>
      <c r="B4663">
        <f>Sheet1!E1826</f>
        <v>0</v>
      </c>
      <c r="C4663" t="s">
        <v>22</v>
      </c>
    </row>
    <row r="4664" spans="1:3" x14ac:dyDescent="0.25">
      <c r="A4664">
        <f>Sheet1!C1827</f>
        <v>4732</v>
      </c>
      <c r="B4664">
        <f>Sheet1!E1827</f>
        <v>0</v>
      </c>
      <c r="C4664" t="s">
        <v>22</v>
      </c>
    </row>
    <row r="4665" spans="1:3" x14ac:dyDescent="0.25">
      <c r="A4665">
        <f>Sheet1!C1828</f>
        <v>4733</v>
      </c>
      <c r="B4665">
        <f>Sheet1!E1828</f>
        <v>0</v>
      </c>
      <c r="C4665" t="s">
        <v>22</v>
      </c>
    </row>
    <row r="4666" spans="1:3" x14ac:dyDescent="0.25">
      <c r="A4666">
        <f>Sheet1!C1829</f>
        <v>4735</v>
      </c>
      <c r="B4666">
        <f>Sheet1!E1829</f>
        <v>0</v>
      </c>
      <c r="C4666" t="s">
        <v>22</v>
      </c>
    </row>
    <row r="4667" spans="1:3" x14ac:dyDescent="0.25">
      <c r="A4667">
        <f>Sheet1!C1830</f>
        <v>4736</v>
      </c>
      <c r="B4667">
        <f>Sheet1!E1830</f>
        <v>0</v>
      </c>
      <c r="C4667" t="s">
        <v>22</v>
      </c>
    </row>
    <row r="4668" spans="1:3" x14ac:dyDescent="0.25">
      <c r="A4668">
        <f>Sheet1!C1831</f>
        <v>4737</v>
      </c>
      <c r="B4668">
        <f>Sheet1!E1831</f>
        <v>2</v>
      </c>
      <c r="C4668" t="s">
        <v>22</v>
      </c>
    </row>
    <row r="4669" spans="1:3" x14ac:dyDescent="0.25">
      <c r="A4669">
        <f>Sheet1!C1832</f>
        <v>4738</v>
      </c>
      <c r="B4669">
        <f>Sheet1!E1832</f>
        <v>0</v>
      </c>
      <c r="C4669" t="s">
        <v>22</v>
      </c>
    </row>
    <row r="4670" spans="1:3" x14ac:dyDescent="0.25">
      <c r="A4670">
        <f>Sheet1!C1833</f>
        <v>4739</v>
      </c>
      <c r="B4670">
        <f>Sheet1!E1833</f>
        <v>0</v>
      </c>
      <c r="C4670" t="s">
        <v>22</v>
      </c>
    </row>
    <row r="4671" spans="1:3" x14ac:dyDescent="0.25">
      <c r="A4671">
        <f>Sheet1!C1834</f>
        <v>4740</v>
      </c>
      <c r="B4671">
        <f>Sheet1!E1834</f>
        <v>10</v>
      </c>
      <c r="C4671" t="s">
        <v>22</v>
      </c>
    </row>
    <row r="4672" spans="1:3" x14ac:dyDescent="0.25">
      <c r="A4672">
        <f>Sheet1!C1835</f>
        <v>4741</v>
      </c>
      <c r="B4672">
        <f>Sheet1!E1835</f>
        <v>0</v>
      </c>
      <c r="C4672" t="s">
        <v>22</v>
      </c>
    </row>
    <row r="4673" spans="1:3" x14ac:dyDescent="0.25">
      <c r="A4673">
        <f>Sheet1!C1836</f>
        <v>4742</v>
      </c>
      <c r="B4673">
        <f>Sheet1!E1836</f>
        <v>0</v>
      </c>
      <c r="C4673" t="s">
        <v>22</v>
      </c>
    </row>
    <row r="4674" spans="1:3" x14ac:dyDescent="0.25">
      <c r="A4674">
        <f>Sheet1!C1837</f>
        <v>4743</v>
      </c>
      <c r="B4674">
        <f>Sheet1!E1837</f>
        <v>0</v>
      </c>
      <c r="C4674" t="s">
        <v>22</v>
      </c>
    </row>
    <row r="4675" spans="1:3" x14ac:dyDescent="0.25">
      <c r="A4675">
        <f>Sheet1!C1838</f>
        <v>4744</v>
      </c>
      <c r="B4675">
        <f>Sheet1!E1838</f>
        <v>0</v>
      </c>
      <c r="C4675" t="s">
        <v>22</v>
      </c>
    </row>
    <row r="4676" spans="1:3" x14ac:dyDescent="0.25">
      <c r="A4676">
        <f>Sheet1!C1839</f>
        <v>4745</v>
      </c>
      <c r="B4676">
        <f>Sheet1!E1839</f>
        <v>0</v>
      </c>
      <c r="C4676" t="s">
        <v>22</v>
      </c>
    </row>
    <row r="4677" spans="1:3" x14ac:dyDescent="0.25">
      <c r="A4677">
        <f>Sheet1!C1840</f>
        <v>4746</v>
      </c>
      <c r="B4677">
        <f>Sheet1!E1840</f>
        <v>0</v>
      </c>
      <c r="C4677" t="s">
        <v>22</v>
      </c>
    </row>
    <row r="4678" spans="1:3" x14ac:dyDescent="0.25">
      <c r="A4678">
        <f>Sheet1!C1841</f>
        <v>4750</v>
      </c>
      <c r="B4678">
        <f>Sheet1!E1841</f>
        <v>0</v>
      </c>
      <c r="C4678" t="s">
        <v>22</v>
      </c>
    </row>
    <row r="4679" spans="1:3" x14ac:dyDescent="0.25">
      <c r="A4679">
        <f>Sheet1!C1842</f>
        <v>4751</v>
      </c>
      <c r="B4679">
        <f>Sheet1!E1842</f>
        <v>0</v>
      </c>
      <c r="C4679" t="s">
        <v>22</v>
      </c>
    </row>
    <row r="4680" spans="1:3" x14ac:dyDescent="0.25">
      <c r="A4680">
        <f>Sheet1!C1843</f>
        <v>4753</v>
      </c>
      <c r="B4680">
        <f>Sheet1!E1843</f>
        <v>0</v>
      </c>
      <c r="C4680" t="s">
        <v>22</v>
      </c>
    </row>
    <row r="4681" spans="1:3" x14ac:dyDescent="0.25">
      <c r="A4681">
        <f>Sheet1!C1844</f>
        <v>4754</v>
      </c>
      <c r="B4681">
        <f>Sheet1!E1844</f>
        <v>0</v>
      </c>
      <c r="C4681" t="s">
        <v>22</v>
      </c>
    </row>
    <row r="4682" spans="1:3" x14ac:dyDescent="0.25">
      <c r="A4682">
        <f>Sheet1!C1845</f>
        <v>4756</v>
      </c>
      <c r="B4682">
        <f>Sheet1!E1845</f>
        <v>0</v>
      </c>
      <c r="C4682" t="s">
        <v>22</v>
      </c>
    </row>
    <row r="4683" spans="1:3" x14ac:dyDescent="0.25">
      <c r="A4683">
        <f>Sheet1!C1846</f>
        <v>4757</v>
      </c>
      <c r="B4683">
        <f>Sheet1!E1846</f>
        <v>0</v>
      </c>
      <c r="C4683" t="s">
        <v>22</v>
      </c>
    </row>
    <row r="4684" spans="1:3" x14ac:dyDescent="0.25">
      <c r="A4684">
        <f>Sheet1!C1847</f>
        <v>4798</v>
      </c>
      <c r="B4684">
        <f>Sheet1!E1847</f>
        <v>0</v>
      </c>
      <c r="C4684" t="s">
        <v>22</v>
      </c>
    </row>
    <row r="4685" spans="1:3" x14ac:dyDescent="0.25">
      <c r="A4685">
        <f>Sheet1!C1848</f>
        <v>4799</v>
      </c>
      <c r="B4685">
        <f>Sheet1!E1848</f>
        <v>0</v>
      </c>
      <c r="C4685" t="s">
        <v>22</v>
      </c>
    </row>
    <row r="4686" spans="1:3" x14ac:dyDescent="0.25">
      <c r="A4686">
        <f>Sheet1!C1849</f>
        <v>4800</v>
      </c>
      <c r="B4686">
        <f>Sheet1!E1849</f>
        <v>3</v>
      </c>
      <c r="C4686" t="s">
        <v>22</v>
      </c>
    </row>
    <row r="4687" spans="1:3" x14ac:dyDescent="0.25">
      <c r="A4687">
        <f>Sheet1!C1850</f>
        <v>4801</v>
      </c>
      <c r="B4687">
        <f>Sheet1!E1850</f>
        <v>0</v>
      </c>
      <c r="C4687" t="s">
        <v>22</v>
      </c>
    </row>
    <row r="4688" spans="1:3" x14ac:dyDescent="0.25">
      <c r="A4688">
        <f>Sheet1!C1851</f>
        <v>4802</v>
      </c>
      <c r="B4688">
        <f>Sheet1!E1851</f>
        <v>6</v>
      </c>
      <c r="C4688" t="s">
        <v>22</v>
      </c>
    </row>
    <row r="4689" spans="1:3" x14ac:dyDescent="0.25">
      <c r="A4689">
        <f>Sheet1!C1852</f>
        <v>4803</v>
      </c>
      <c r="B4689">
        <f>Sheet1!E1852</f>
        <v>0</v>
      </c>
      <c r="C4689" t="s">
        <v>22</v>
      </c>
    </row>
    <row r="4690" spans="1:3" x14ac:dyDescent="0.25">
      <c r="A4690">
        <f>Sheet1!C1853</f>
        <v>4804</v>
      </c>
      <c r="B4690">
        <f>Sheet1!E1853</f>
        <v>1</v>
      </c>
      <c r="C4690" t="s">
        <v>22</v>
      </c>
    </row>
    <row r="4691" spans="1:3" x14ac:dyDescent="0.25">
      <c r="A4691">
        <f>Sheet1!C1854</f>
        <v>4805</v>
      </c>
      <c r="B4691">
        <f>Sheet1!E1854</f>
        <v>2</v>
      </c>
      <c r="C4691" t="s">
        <v>22</v>
      </c>
    </row>
    <row r="4692" spans="1:3" x14ac:dyDescent="0.25">
      <c r="A4692">
        <f>Sheet1!C1855</f>
        <v>4806</v>
      </c>
      <c r="B4692">
        <f>Sheet1!E1855</f>
        <v>1</v>
      </c>
      <c r="C4692" t="s">
        <v>22</v>
      </c>
    </row>
    <row r="4693" spans="1:3" x14ac:dyDescent="0.25">
      <c r="A4693">
        <f>Sheet1!C1856</f>
        <v>4807</v>
      </c>
      <c r="B4693">
        <f>Sheet1!E1856</f>
        <v>0</v>
      </c>
      <c r="C4693" t="s">
        <v>22</v>
      </c>
    </row>
    <row r="4694" spans="1:3" x14ac:dyDescent="0.25">
      <c r="A4694">
        <f>Sheet1!C1857</f>
        <v>4808</v>
      </c>
      <c r="B4694">
        <f>Sheet1!E1857</f>
        <v>0</v>
      </c>
      <c r="C4694" t="s">
        <v>22</v>
      </c>
    </row>
    <row r="4695" spans="1:3" x14ac:dyDescent="0.25">
      <c r="A4695">
        <f>Sheet1!C1858</f>
        <v>4809</v>
      </c>
      <c r="B4695">
        <f>Sheet1!E1858</f>
        <v>1</v>
      </c>
      <c r="C4695" t="s">
        <v>22</v>
      </c>
    </row>
    <row r="4696" spans="1:3" x14ac:dyDescent="0.25">
      <c r="A4696">
        <f>Sheet1!C1859</f>
        <v>4810</v>
      </c>
      <c r="B4696">
        <f>Sheet1!E1859</f>
        <v>2</v>
      </c>
      <c r="C4696" t="s">
        <v>22</v>
      </c>
    </row>
    <row r="4697" spans="1:3" x14ac:dyDescent="0.25">
      <c r="A4697">
        <f>Sheet1!C1860</f>
        <v>4811</v>
      </c>
      <c r="B4697">
        <f>Sheet1!E1860</f>
        <v>2</v>
      </c>
      <c r="C4697" t="s">
        <v>22</v>
      </c>
    </row>
    <row r="4698" spans="1:3" x14ac:dyDescent="0.25">
      <c r="A4698">
        <f>Sheet1!C1861</f>
        <v>4812</v>
      </c>
      <c r="B4698">
        <f>Sheet1!E1861</f>
        <v>2</v>
      </c>
      <c r="C4698" t="s">
        <v>22</v>
      </c>
    </row>
    <row r="4699" spans="1:3" x14ac:dyDescent="0.25">
      <c r="A4699">
        <f>Sheet1!C1862</f>
        <v>4814</v>
      </c>
      <c r="B4699">
        <f>Sheet1!E1862</f>
        <v>3</v>
      </c>
      <c r="C4699" t="s">
        <v>22</v>
      </c>
    </row>
    <row r="4700" spans="1:3" x14ac:dyDescent="0.25">
      <c r="A4700">
        <f>Sheet1!C1863</f>
        <v>4815</v>
      </c>
      <c r="B4700">
        <f>Sheet1!E1863</f>
        <v>2</v>
      </c>
      <c r="C4700" t="s">
        <v>22</v>
      </c>
    </row>
    <row r="4701" spans="1:3" x14ac:dyDescent="0.25">
      <c r="A4701">
        <f>Sheet1!C1864</f>
        <v>4816</v>
      </c>
      <c r="B4701">
        <f>Sheet1!E1864</f>
        <v>2</v>
      </c>
      <c r="C4701" t="s">
        <v>22</v>
      </c>
    </row>
    <row r="4702" spans="1:3" x14ac:dyDescent="0.25">
      <c r="A4702">
        <f>Sheet1!C1865</f>
        <v>4817</v>
      </c>
      <c r="B4702">
        <f>Sheet1!E1865</f>
        <v>2</v>
      </c>
      <c r="C4702" t="s">
        <v>22</v>
      </c>
    </row>
    <row r="4703" spans="1:3" x14ac:dyDescent="0.25">
      <c r="A4703">
        <f>Sheet1!C1866</f>
        <v>4818</v>
      </c>
      <c r="B4703">
        <f>Sheet1!E1866</f>
        <v>4</v>
      </c>
      <c r="C4703" t="s">
        <v>22</v>
      </c>
    </row>
    <row r="4704" spans="1:3" x14ac:dyDescent="0.25">
      <c r="A4704">
        <f>Sheet1!C1867</f>
        <v>4819</v>
      </c>
      <c r="B4704">
        <f>Sheet1!E1867</f>
        <v>0</v>
      </c>
      <c r="C4704" t="s">
        <v>22</v>
      </c>
    </row>
    <row r="4705" spans="1:3" x14ac:dyDescent="0.25">
      <c r="A4705">
        <f>Sheet1!C1868</f>
        <v>4820</v>
      </c>
      <c r="B4705">
        <f>Sheet1!E1868</f>
        <v>0</v>
      </c>
      <c r="C4705" t="s">
        <v>22</v>
      </c>
    </row>
    <row r="4706" spans="1:3" x14ac:dyDescent="0.25">
      <c r="A4706">
        <f>Sheet1!C1869</f>
        <v>4821</v>
      </c>
      <c r="B4706">
        <f>Sheet1!E1869</f>
        <v>3</v>
      </c>
      <c r="C4706" t="s">
        <v>22</v>
      </c>
    </row>
    <row r="4707" spans="1:3" x14ac:dyDescent="0.25">
      <c r="A4707">
        <f>Sheet1!C1870</f>
        <v>4822</v>
      </c>
      <c r="B4707">
        <f>Sheet1!E1870</f>
        <v>1</v>
      </c>
      <c r="C4707" t="s">
        <v>22</v>
      </c>
    </row>
    <row r="4708" spans="1:3" x14ac:dyDescent="0.25">
      <c r="A4708">
        <f>Sheet1!C1871</f>
        <v>4823</v>
      </c>
      <c r="B4708">
        <f>Sheet1!E1871</f>
        <v>0</v>
      </c>
      <c r="C4708" t="s">
        <v>22</v>
      </c>
    </row>
    <row r="4709" spans="1:3" x14ac:dyDescent="0.25">
      <c r="A4709">
        <f>Sheet1!C1872</f>
        <v>4824</v>
      </c>
      <c r="B4709">
        <f>Sheet1!E1872</f>
        <v>0</v>
      </c>
      <c r="C4709" t="s">
        <v>22</v>
      </c>
    </row>
    <row r="4710" spans="1:3" x14ac:dyDescent="0.25">
      <c r="A4710">
        <f>Sheet1!C1873</f>
        <v>4825</v>
      </c>
      <c r="B4710">
        <f>Sheet1!E1873</f>
        <v>0</v>
      </c>
      <c r="C4710" t="s">
        <v>22</v>
      </c>
    </row>
    <row r="4711" spans="1:3" x14ac:dyDescent="0.25">
      <c r="A4711">
        <f>Sheet1!C1874</f>
        <v>4828</v>
      </c>
      <c r="B4711">
        <f>Sheet1!E1874</f>
        <v>0</v>
      </c>
      <c r="C4711" t="s">
        <v>22</v>
      </c>
    </row>
    <row r="4712" spans="1:3" x14ac:dyDescent="0.25">
      <c r="A4712">
        <f>Sheet1!C1875</f>
        <v>4829</v>
      </c>
      <c r="B4712">
        <f>Sheet1!E1875</f>
        <v>0</v>
      </c>
      <c r="C4712" t="s">
        <v>22</v>
      </c>
    </row>
    <row r="4713" spans="1:3" x14ac:dyDescent="0.25">
      <c r="A4713">
        <f>Sheet1!C1876</f>
        <v>4830</v>
      </c>
      <c r="B4713">
        <f>Sheet1!E1876</f>
        <v>0</v>
      </c>
      <c r="C4713" t="s">
        <v>22</v>
      </c>
    </row>
    <row r="4714" spans="1:3" x14ac:dyDescent="0.25">
      <c r="A4714">
        <f>Sheet1!C1877</f>
        <v>4849</v>
      </c>
      <c r="B4714">
        <f>Sheet1!E1877</f>
        <v>0</v>
      </c>
      <c r="C4714" t="s">
        <v>22</v>
      </c>
    </row>
    <row r="4715" spans="1:3" x14ac:dyDescent="0.25">
      <c r="A4715">
        <f>Sheet1!C1878</f>
        <v>4850</v>
      </c>
      <c r="B4715">
        <f>Sheet1!E1878</f>
        <v>2</v>
      </c>
      <c r="C4715" t="s">
        <v>22</v>
      </c>
    </row>
    <row r="4716" spans="1:3" x14ac:dyDescent="0.25">
      <c r="A4716">
        <f>Sheet1!C1879</f>
        <v>4852</v>
      </c>
      <c r="B4716">
        <f>Sheet1!E1879</f>
        <v>0</v>
      </c>
      <c r="C4716" t="s">
        <v>22</v>
      </c>
    </row>
    <row r="4717" spans="1:3" x14ac:dyDescent="0.25">
      <c r="A4717">
        <f>Sheet1!C1880</f>
        <v>4854</v>
      </c>
      <c r="B4717">
        <f>Sheet1!E1880</f>
        <v>1</v>
      </c>
      <c r="C4717" t="s">
        <v>22</v>
      </c>
    </row>
    <row r="4718" spans="1:3" x14ac:dyDescent="0.25">
      <c r="A4718">
        <f>Sheet1!C1881</f>
        <v>4855</v>
      </c>
      <c r="B4718">
        <f>Sheet1!E1881</f>
        <v>0</v>
      </c>
      <c r="C4718" t="s">
        <v>22</v>
      </c>
    </row>
    <row r="4719" spans="1:3" x14ac:dyDescent="0.25">
      <c r="A4719">
        <f>Sheet1!C1882</f>
        <v>4856</v>
      </c>
      <c r="B4719">
        <f>Sheet1!E1882</f>
        <v>0</v>
      </c>
      <c r="C4719" t="s">
        <v>22</v>
      </c>
    </row>
    <row r="4720" spans="1:3" x14ac:dyDescent="0.25">
      <c r="A4720">
        <f>Sheet1!C1883</f>
        <v>4857</v>
      </c>
      <c r="B4720">
        <f>Sheet1!E1883</f>
        <v>0</v>
      </c>
      <c r="C4720" t="s">
        <v>22</v>
      </c>
    </row>
    <row r="4721" spans="1:3" x14ac:dyDescent="0.25">
      <c r="A4721">
        <f>Sheet1!C1884</f>
        <v>4858</v>
      </c>
      <c r="B4721">
        <f>Sheet1!E1884</f>
        <v>0</v>
      </c>
      <c r="C4721" t="s">
        <v>22</v>
      </c>
    </row>
    <row r="4722" spans="1:3" x14ac:dyDescent="0.25">
      <c r="A4722">
        <f>Sheet1!C1885</f>
        <v>4859</v>
      </c>
      <c r="B4722">
        <f>Sheet1!E1885</f>
        <v>0</v>
      </c>
      <c r="C4722" t="s">
        <v>22</v>
      </c>
    </row>
    <row r="4723" spans="1:3" x14ac:dyDescent="0.25">
      <c r="A4723">
        <f>Sheet1!C1886</f>
        <v>4860</v>
      </c>
      <c r="B4723">
        <f>Sheet1!E1886</f>
        <v>2</v>
      </c>
      <c r="C4723" t="s">
        <v>22</v>
      </c>
    </row>
    <row r="4724" spans="1:3" x14ac:dyDescent="0.25">
      <c r="A4724">
        <f>Sheet1!C1887</f>
        <v>4861</v>
      </c>
      <c r="B4724">
        <f>Sheet1!E1887</f>
        <v>0</v>
      </c>
      <c r="C4724" t="s">
        <v>22</v>
      </c>
    </row>
    <row r="4725" spans="1:3" x14ac:dyDescent="0.25">
      <c r="A4725">
        <f>Sheet1!C1888</f>
        <v>4865</v>
      </c>
      <c r="B4725">
        <f>Sheet1!E1888</f>
        <v>0</v>
      </c>
      <c r="C4725" t="s">
        <v>22</v>
      </c>
    </row>
    <row r="4726" spans="1:3" x14ac:dyDescent="0.25">
      <c r="A4726">
        <f>Sheet1!C1889</f>
        <v>4868</v>
      </c>
      <c r="B4726">
        <f>Sheet1!E1889</f>
        <v>0</v>
      </c>
      <c r="C4726" t="s">
        <v>22</v>
      </c>
    </row>
    <row r="4727" spans="1:3" x14ac:dyDescent="0.25">
      <c r="A4727">
        <f>Sheet1!C1890</f>
        <v>4869</v>
      </c>
      <c r="B4727">
        <f>Sheet1!E1890</f>
        <v>0</v>
      </c>
      <c r="C4727" t="s">
        <v>22</v>
      </c>
    </row>
    <row r="4728" spans="1:3" x14ac:dyDescent="0.25">
      <c r="A4728">
        <f>Sheet1!C1891</f>
        <v>4870</v>
      </c>
      <c r="B4728">
        <f>Sheet1!E1891</f>
        <v>1</v>
      </c>
      <c r="C4728" t="s">
        <v>22</v>
      </c>
    </row>
    <row r="4729" spans="1:3" x14ac:dyDescent="0.25">
      <c r="A4729">
        <f>Sheet1!C1892</f>
        <v>4871</v>
      </c>
      <c r="B4729">
        <f>Sheet1!E1892</f>
        <v>0</v>
      </c>
      <c r="C4729" t="s">
        <v>22</v>
      </c>
    </row>
    <row r="4730" spans="1:3" x14ac:dyDescent="0.25">
      <c r="A4730">
        <f>Sheet1!C1893</f>
        <v>4872</v>
      </c>
      <c r="B4730">
        <f>Sheet1!E1893</f>
        <v>0</v>
      </c>
      <c r="C4730" t="s">
        <v>22</v>
      </c>
    </row>
    <row r="4731" spans="1:3" x14ac:dyDescent="0.25">
      <c r="A4731">
        <f>Sheet1!C1894</f>
        <v>4873</v>
      </c>
      <c r="B4731">
        <f>Sheet1!E1894</f>
        <v>0</v>
      </c>
      <c r="C4731" t="s">
        <v>22</v>
      </c>
    </row>
    <row r="4732" spans="1:3" x14ac:dyDescent="0.25">
      <c r="A4732">
        <f>Sheet1!C1895</f>
        <v>4874</v>
      </c>
      <c r="B4732">
        <f>Sheet1!E1895</f>
        <v>0</v>
      </c>
      <c r="C4732" t="s">
        <v>22</v>
      </c>
    </row>
    <row r="4733" spans="1:3" x14ac:dyDescent="0.25">
      <c r="A4733">
        <f>Sheet1!C1896</f>
        <v>4875</v>
      </c>
      <c r="B4733">
        <f>Sheet1!E1896</f>
        <v>0</v>
      </c>
      <c r="C4733" t="s">
        <v>22</v>
      </c>
    </row>
    <row r="4734" spans="1:3" x14ac:dyDescent="0.25">
      <c r="A4734">
        <f>Sheet1!C1897</f>
        <v>4876</v>
      </c>
      <c r="B4734">
        <f>Sheet1!E1897</f>
        <v>0</v>
      </c>
      <c r="C4734" t="s">
        <v>22</v>
      </c>
    </row>
    <row r="4735" spans="1:3" x14ac:dyDescent="0.25">
      <c r="A4735">
        <f>Sheet1!C1898</f>
        <v>4877</v>
      </c>
      <c r="B4735">
        <f>Sheet1!E1898</f>
        <v>1</v>
      </c>
      <c r="C4735" t="s">
        <v>22</v>
      </c>
    </row>
    <row r="4736" spans="1:3" x14ac:dyDescent="0.25">
      <c r="A4736">
        <f>Sheet1!C1899</f>
        <v>4878</v>
      </c>
      <c r="B4736">
        <f>Sheet1!E1899</f>
        <v>2</v>
      </c>
      <c r="C4736" t="s">
        <v>22</v>
      </c>
    </row>
    <row r="4737" spans="1:3" x14ac:dyDescent="0.25">
      <c r="A4737">
        <f>Sheet1!C1900</f>
        <v>4879</v>
      </c>
      <c r="B4737">
        <f>Sheet1!E1900</f>
        <v>0</v>
      </c>
      <c r="C4737" t="s">
        <v>22</v>
      </c>
    </row>
    <row r="4738" spans="1:3" x14ac:dyDescent="0.25">
      <c r="A4738">
        <f>Sheet1!C1901</f>
        <v>4880</v>
      </c>
      <c r="B4738">
        <f>Sheet1!E1901</f>
        <v>1</v>
      </c>
      <c r="C4738" t="s">
        <v>22</v>
      </c>
    </row>
    <row r="4739" spans="1:3" x14ac:dyDescent="0.25">
      <c r="A4739">
        <f>Sheet1!C1902</f>
        <v>4881</v>
      </c>
      <c r="B4739">
        <f>Sheet1!E1902</f>
        <v>1</v>
      </c>
      <c r="C4739" t="s">
        <v>22</v>
      </c>
    </row>
    <row r="4740" spans="1:3" x14ac:dyDescent="0.25">
      <c r="A4740">
        <f>Sheet1!C1903</f>
        <v>4882</v>
      </c>
      <c r="B4740">
        <f>Sheet1!E1903</f>
        <v>0</v>
      </c>
      <c r="C4740" t="s">
        <v>22</v>
      </c>
    </row>
    <row r="4741" spans="1:3" x14ac:dyDescent="0.25">
      <c r="A4741">
        <f>Sheet1!C1904</f>
        <v>4883</v>
      </c>
      <c r="B4741">
        <f>Sheet1!E1904</f>
        <v>1</v>
      </c>
      <c r="C4741" t="s">
        <v>22</v>
      </c>
    </row>
    <row r="4742" spans="1:3" x14ac:dyDescent="0.25">
      <c r="A4742">
        <f>Sheet1!C1905</f>
        <v>4884</v>
      </c>
      <c r="B4742">
        <f>Sheet1!E1905</f>
        <v>0</v>
      </c>
      <c r="C4742" t="s">
        <v>22</v>
      </c>
    </row>
    <row r="4743" spans="1:3" x14ac:dyDescent="0.25">
      <c r="A4743">
        <f>Sheet1!C1906</f>
        <v>4885</v>
      </c>
      <c r="B4743">
        <f>Sheet1!E1906</f>
        <v>0</v>
      </c>
      <c r="C4743" t="s">
        <v>22</v>
      </c>
    </row>
    <row r="4744" spans="1:3" x14ac:dyDescent="0.25">
      <c r="A4744">
        <f>Sheet1!C1907</f>
        <v>4886</v>
      </c>
      <c r="B4744">
        <f>Sheet1!E1907</f>
        <v>0</v>
      </c>
      <c r="C4744" t="s">
        <v>22</v>
      </c>
    </row>
    <row r="4745" spans="1:3" x14ac:dyDescent="0.25">
      <c r="A4745">
        <f>Sheet1!C1908</f>
        <v>4887</v>
      </c>
      <c r="B4745">
        <f>Sheet1!E1908</f>
        <v>1</v>
      </c>
      <c r="C4745" t="s">
        <v>22</v>
      </c>
    </row>
    <row r="4746" spans="1:3" x14ac:dyDescent="0.25">
      <c r="A4746">
        <f>Sheet1!C1909</f>
        <v>4888</v>
      </c>
      <c r="B4746">
        <f>Sheet1!E1909</f>
        <v>0</v>
      </c>
      <c r="C4746" t="s">
        <v>22</v>
      </c>
    </row>
    <row r="4747" spans="1:3" x14ac:dyDescent="0.25">
      <c r="A4747">
        <f>Sheet1!C1910</f>
        <v>4890</v>
      </c>
      <c r="B4747">
        <f>Sheet1!E1910</f>
        <v>0</v>
      </c>
      <c r="C4747" t="s">
        <v>22</v>
      </c>
    </row>
    <row r="4748" spans="1:3" x14ac:dyDescent="0.25">
      <c r="A4748">
        <f>Sheet1!C1911</f>
        <v>4891</v>
      </c>
      <c r="B4748">
        <f>Sheet1!E1911</f>
        <v>0</v>
      </c>
      <c r="C4748" t="s">
        <v>22</v>
      </c>
    </row>
    <row r="4749" spans="1:3" x14ac:dyDescent="0.25">
      <c r="A4749">
        <f>Sheet1!C1912</f>
        <v>4892</v>
      </c>
      <c r="B4749">
        <f>Sheet1!E1912</f>
        <v>0</v>
      </c>
      <c r="C4749" t="s">
        <v>22</v>
      </c>
    </row>
    <row r="4750" spans="1:3" x14ac:dyDescent="0.25">
      <c r="A4750">
        <f>Sheet1!C1913</f>
        <v>4895</v>
      </c>
      <c r="B4750">
        <f>Sheet1!E1913</f>
        <v>1</v>
      </c>
      <c r="C4750" t="s">
        <v>22</v>
      </c>
    </row>
    <row r="4751" spans="1:3" x14ac:dyDescent="0.25">
      <c r="A4751">
        <f>Sheet1!C1914</f>
        <v>5000</v>
      </c>
      <c r="B4751">
        <f>Sheet1!E1914</f>
        <v>13</v>
      </c>
      <c r="C4751" t="s">
        <v>22</v>
      </c>
    </row>
    <row r="4752" spans="1:3" x14ac:dyDescent="0.25">
      <c r="A4752">
        <f>Sheet1!C1915</f>
        <v>5001</v>
      </c>
      <c r="B4752">
        <f>Sheet1!E1915</f>
        <v>0</v>
      </c>
      <c r="C4752" t="s">
        <v>22</v>
      </c>
    </row>
    <row r="4753" spans="1:3" x14ac:dyDescent="0.25">
      <c r="A4753">
        <f>Sheet1!C1916</f>
        <v>5005</v>
      </c>
      <c r="B4753">
        <f>Sheet1!E1916</f>
        <v>0</v>
      </c>
      <c r="C4753" t="s">
        <v>22</v>
      </c>
    </row>
    <row r="4754" spans="1:3" x14ac:dyDescent="0.25">
      <c r="A4754">
        <f>Sheet1!C1917</f>
        <v>5006</v>
      </c>
      <c r="B4754">
        <f>Sheet1!E1917</f>
        <v>3</v>
      </c>
      <c r="C4754" t="s">
        <v>22</v>
      </c>
    </row>
    <row r="4755" spans="1:3" x14ac:dyDescent="0.25">
      <c r="A4755">
        <f>Sheet1!C1918</f>
        <v>5007</v>
      </c>
      <c r="B4755">
        <f>Sheet1!E1918</f>
        <v>4</v>
      </c>
      <c r="C4755" t="s">
        <v>22</v>
      </c>
    </row>
    <row r="4756" spans="1:3" x14ac:dyDescent="0.25">
      <c r="A4756">
        <f>Sheet1!C1919</f>
        <v>5008</v>
      </c>
      <c r="B4756">
        <f>Sheet1!E1919</f>
        <v>0</v>
      </c>
      <c r="C4756" t="s">
        <v>22</v>
      </c>
    </row>
    <row r="4757" spans="1:3" x14ac:dyDescent="0.25">
      <c r="A4757">
        <f>Sheet1!C1920</f>
        <v>5009</v>
      </c>
      <c r="B4757">
        <f>Sheet1!E1920</f>
        <v>1</v>
      </c>
      <c r="C4757" t="s">
        <v>22</v>
      </c>
    </row>
    <row r="4758" spans="1:3" x14ac:dyDescent="0.25">
      <c r="A4758">
        <f>Sheet1!C1921</f>
        <v>5010</v>
      </c>
      <c r="B4758">
        <f>Sheet1!E1921</f>
        <v>3</v>
      </c>
      <c r="C4758" t="s">
        <v>22</v>
      </c>
    </row>
    <row r="4759" spans="1:3" x14ac:dyDescent="0.25">
      <c r="A4759">
        <f>Sheet1!C1922</f>
        <v>5011</v>
      </c>
      <c r="B4759">
        <f>Sheet1!E1922</f>
        <v>0</v>
      </c>
      <c r="C4759" t="s">
        <v>22</v>
      </c>
    </row>
    <row r="4760" spans="1:3" x14ac:dyDescent="0.25">
      <c r="A4760">
        <f>Sheet1!C1923</f>
        <v>5012</v>
      </c>
      <c r="B4760">
        <f>Sheet1!E1923</f>
        <v>1</v>
      </c>
      <c r="C4760" t="s">
        <v>22</v>
      </c>
    </row>
    <row r="4761" spans="1:3" x14ac:dyDescent="0.25">
      <c r="A4761">
        <f>Sheet1!C1924</f>
        <v>5013</v>
      </c>
      <c r="B4761">
        <f>Sheet1!E1924</f>
        <v>1</v>
      </c>
      <c r="C4761" t="s">
        <v>22</v>
      </c>
    </row>
    <row r="4762" spans="1:3" x14ac:dyDescent="0.25">
      <c r="A4762">
        <f>Sheet1!C1925</f>
        <v>5014</v>
      </c>
      <c r="B4762">
        <f>Sheet1!E1925</f>
        <v>1</v>
      </c>
      <c r="C4762" t="s">
        <v>22</v>
      </c>
    </row>
    <row r="4763" spans="1:3" x14ac:dyDescent="0.25">
      <c r="A4763">
        <f>Sheet1!C1926</f>
        <v>5015</v>
      </c>
      <c r="B4763">
        <f>Sheet1!E1926</f>
        <v>1</v>
      </c>
      <c r="C4763" t="s">
        <v>22</v>
      </c>
    </row>
    <row r="4764" spans="1:3" x14ac:dyDescent="0.25">
      <c r="A4764">
        <f>Sheet1!C1927</f>
        <v>5016</v>
      </c>
      <c r="B4764">
        <f>Sheet1!E1927</f>
        <v>1</v>
      </c>
      <c r="C4764" t="s">
        <v>22</v>
      </c>
    </row>
    <row r="4765" spans="1:3" x14ac:dyDescent="0.25">
      <c r="A4765">
        <f>Sheet1!C1928</f>
        <v>5017</v>
      </c>
      <c r="B4765">
        <f>Sheet1!E1928</f>
        <v>0</v>
      </c>
      <c r="C4765" t="s">
        <v>22</v>
      </c>
    </row>
    <row r="4766" spans="1:3" x14ac:dyDescent="0.25">
      <c r="A4766">
        <f>Sheet1!C1929</f>
        <v>5018</v>
      </c>
      <c r="B4766">
        <f>Sheet1!E1929</f>
        <v>0</v>
      </c>
      <c r="C4766" t="s">
        <v>22</v>
      </c>
    </row>
    <row r="4767" spans="1:3" x14ac:dyDescent="0.25">
      <c r="A4767">
        <f>Sheet1!C1930</f>
        <v>5019</v>
      </c>
      <c r="B4767">
        <f>Sheet1!E1930</f>
        <v>1</v>
      </c>
      <c r="C4767" t="s">
        <v>22</v>
      </c>
    </row>
    <row r="4768" spans="1:3" x14ac:dyDescent="0.25">
      <c r="A4768">
        <f>Sheet1!C1931</f>
        <v>5020</v>
      </c>
      <c r="B4768">
        <f>Sheet1!E1931</f>
        <v>0</v>
      </c>
      <c r="C4768" t="s">
        <v>22</v>
      </c>
    </row>
    <row r="4769" spans="1:3" x14ac:dyDescent="0.25">
      <c r="A4769">
        <f>Sheet1!C1932</f>
        <v>5021</v>
      </c>
      <c r="B4769">
        <f>Sheet1!E1932</f>
        <v>0</v>
      </c>
      <c r="C4769" t="s">
        <v>22</v>
      </c>
    </row>
    <row r="4770" spans="1:3" x14ac:dyDescent="0.25">
      <c r="A4770">
        <f>Sheet1!C1933</f>
        <v>5022</v>
      </c>
      <c r="B4770">
        <f>Sheet1!E1933</f>
        <v>2</v>
      </c>
      <c r="C4770" t="s">
        <v>22</v>
      </c>
    </row>
    <row r="4771" spans="1:3" x14ac:dyDescent="0.25">
      <c r="A4771">
        <f>Sheet1!C1934</f>
        <v>5023</v>
      </c>
      <c r="B4771">
        <f>Sheet1!E1934</f>
        <v>3</v>
      </c>
      <c r="C4771" t="s">
        <v>22</v>
      </c>
    </row>
    <row r="4772" spans="1:3" x14ac:dyDescent="0.25">
      <c r="A4772">
        <f>Sheet1!C1935</f>
        <v>5024</v>
      </c>
      <c r="B4772">
        <f>Sheet1!E1935</f>
        <v>1</v>
      </c>
      <c r="C4772" t="s">
        <v>22</v>
      </c>
    </row>
    <row r="4773" spans="1:3" x14ac:dyDescent="0.25">
      <c r="A4773">
        <f>Sheet1!C1936</f>
        <v>5025</v>
      </c>
      <c r="B4773">
        <f>Sheet1!E1936</f>
        <v>0</v>
      </c>
      <c r="C4773" t="s">
        <v>22</v>
      </c>
    </row>
    <row r="4774" spans="1:3" x14ac:dyDescent="0.25">
      <c r="A4774">
        <f>Sheet1!C1937</f>
        <v>5031</v>
      </c>
      <c r="B4774">
        <f>Sheet1!E1937</f>
        <v>3</v>
      </c>
      <c r="C4774" t="s">
        <v>22</v>
      </c>
    </row>
    <row r="4775" spans="1:3" x14ac:dyDescent="0.25">
      <c r="A4775">
        <f>Sheet1!C1938</f>
        <v>5032</v>
      </c>
      <c r="B4775">
        <f>Sheet1!E1938</f>
        <v>0</v>
      </c>
      <c r="C4775" t="s">
        <v>22</v>
      </c>
    </row>
    <row r="4776" spans="1:3" x14ac:dyDescent="0.25">
      <c r="A4776">
        <f>Sheet1!C1939</f>
        <v>5033</v>
      </c>
      <c r="B4776">
        <f>Sheet1!E1939</f>
        <v>2</v>
      </c>
      <c r="C4776" t="s">
        <v>22</v>
      </c>
    </row>
    <row r="4777" spans="1:3" x14ac:dyDescent="0.25">
      <c r="A4777">
        <f>Sheet1!C1940</f>
        <v>5034</v>
      </c>
      <c r="B4777">
        <f>Sheet1!E1940</f>
        <v>1</v>
      </c>
      <c r="C4777" t="s">
        <v>22</v>
      </c>
    </row>
    <row r="4778" spans="1:3" x14ac:dyDescent="0.25">
      <c r="A4778">
        <f>Sheet1!C1941</f>
        <v>5035</v>
      </c>
      <c r="B4778">
        <f>Sheet1!E1941</f>
        <v>0</v>
      </c>
      <c r="C4778" t="s">
        <v>22</v>
      </c>
    </row>
    <row r="4779" spans="1:3" x14ac:dyDescent="0.25">
      <c r="A4779">
        <f>Sheet1!C1942</f>
        <v>5037</v>
      </c>
      <c r="B4779">
        <f>Sheet1!E1942</f>
        <v>1</v>
      </c>
      <c r="C4779" t="s">
        <v>22</v>
      </c>
    </row>
    <row r="4780" spans="1:3" x14ac:dyDescent="0.25">
      <c r="A4780">
        <f>Sheet1!C1943</f>
        <v>5038</v>
      </c>
      <c r="B4780">
        <f>Sheet1!E1943</f>
        <v>0</v>
      </c>
      <c r="C4780" t="s">
        <v>22</v>
      </c>
    </row>
    <row r="4781" spans="1:3" x14ac:dyDescent="0.25">
      <c r="A4781">
        <f>Sheet1!C1944</f>
        <v>5039</v>
      </c>
      <c r="B4781">
        <f>Sheet1!E1944</f>
        <v>4</v>
      </c>
      <c r="C4781" t="s">
        <v>22</v>
      </c>
    </row>
    <row r="4782" spans="1:3" x14ac:dyDescent="0.25">
      <c r="A4782">
        <f>Sheet1!C1945</f>
        <v>5040</v>
      </c>
      <c r="B4782">
        <f>Sheet1!E1945</f>
        <v>0</v>
      </c>
      <c r="C4782" t="s">
        <v>22</v>
      </c>
    </row>
    <row r="4783" spans="1:3" x14ac:dyDescent="0.25">
      <c r="A4783">
        <f>Sheet1!C1946</f>
        <v>5041</v>
      </c>
      <c r="B4783">
        <f>Sheet1!E1946</f>
        <v>2</v>
      </c>
      <c r="C4783" t="s">
        <v>22</v>
      </c>
    </row>
    <row r="4784" spans="1:3" x14ac:dyDescent="0.25">
      <c r="A4784">
        <f>Sheet1!C1947</f>
        <v>5042</v>
      </c>
      <c r="B4784">
        <f>Sheet1!E1947</f>
        <v>2</v>
      </c>
      <c r="C4784" t="s">
        <v>22</v>
      </c>
    </row>
    <row r="4785" spans="1:3" x14ac:dyDescent="0.25">
      <c r="A4785">
        <f>Sheet1!C1948</f>
        <v>5043</v>
      </c>
      <c r="B4785">
        <f>Sheet1!E1948</f>
        <v>2</v>
      </c>
      <c r="C4785" t="s">
        <v>22</v>
      </c>
    </row>
    <row r="4786" spans="1:3" x14ac:dyDescent="0.25">
      <c r="A4786">
        <f>Sheet1!C1949</f>
        <v>5044</v>
      </c>
      <c r="B4786">
        <f>Sheet1!E1949</f>
        <v>1</v>
      </c>
      <c r="C4786" t="s">
        <v>22</v>
      </c>
    </row>
    <row r="4787" spans="1:3" x14ac:dyDescent="0.25">
      <c r="A4787">
        <f>Sheet1!C1950</f>
        <v>5045</v>
      </c>
      <c r="B4787">
        <f>Sheet1!E1950</f>
        <v>3</v>
      </c>
      <c r="C4787" t="s">
        <v>22</v>
      </c>
    </row>
    <row r="4788" spans="1:3" x14ac:dyDescent="0.25">
      <c r="A4788">
        <f>Sheet1!C1951</f>
        <v>5046</v>
      </c>
      <c r="B4788">
        <f>Sheet1!E1951</f>
        <v>0</v>
      </c>
      <c r="C4788" t="s">
        <v>22</v>
      </c>
    </row>
    <row r="4789" spans="1:3" x14ac:dyDescent="0.25">
      <c r="A4789">
        <f>Sheet1!C1952</f>
        <v>5047</v>
      </c>
      <c r="B4789">
        <f>Sheet1!E1952</f>
        <v>0</v>
      </c>
      <c r="C4789" t="s">
        <v>22</v>
      </c>
    </row>
    <row r="4790" spans="1:3" x14ac:dyDescent="0.25">
      <c r="A4790">
        <f>Sheet1!C1953</f>
        <v>5048</v>
      </c>
      <c r="B4790">
        <f>Sheet1!E1953</f>
        <v>1</v>
      </c>
      <c r="C4790" t="s">
        <v>22</v>
      </c>
    </row>
    <row r="4791" spans="1:3" x14ac:dyDescent="0.25">
      <c r="A4791">
        <f>Sheet1!C1954</f>
        <v>5049</v>
      </c>
      <c r="B4791">
        <f>Sheet1!E1954</f>
        <v>0</v>
      </c>
      <c r="C4791" t="s">
        <v>22</v>
      </c>
    </row>
    <row r="4792" spans="1:3" x14ac:dyDescent="0.25">
      <c r="A4792">
        <f>Sheet1!C1955</f>
        <v>5050</v>
      </c>
      <c r="B4792">
        <f>Sheet1!E1955</f>
        <v>1</v>
      </c>
      <c r="C4792" t="s">
        <v>22</v>
      </c>
    </row>
    <row r="4793" spans="1:3" x14ac:dyDescent="0.25">
      <c r="A4793">
        <f>Sheet1!C1956</f>
        <v>5051</v>
      </c>
      <c r="B4793">
        <f>Sheet1!E1956</f>
        <v>4</v>
      </c>
      <c r="C4793" t="s">
        <v>22</v>
      </c>
    </row>
    <row r="4794" spans="1:3" x14ac:dyDescent="0.25">
      <c r="A4794">
        <f>Sheet1!C1957</f>
        <v>5052</v>
      </c>
      <c r="B4794">
        <f>Sheet1!E1957</f>
        <v>2</v>
      </c>
      <c r="C4794" t="s">
        <v>22</v>
      </c>
    </row>
    <row r="4795" spans="1:3" x14ac:dyDescent="0.25">
      <c r="A4795">
        <f>Sheet1!C1958</f>
        <v>5061</v>
      </c>
      <c r="B4795">
        <f>Sheet1!E1958</f>
        <v>1</v>
      </c>
      <c r="C4795" t="s">
        <v>22</v>
      </c>
    </row>
    <row r="4796" spans="1:3" x14ac:dyDescent="0.25">
      <c r="A4796">
        <f>Sheet1!C1959</f>
        <v>5062</v>
      </c>
      <c r="B4796">
        <f>Sheet1!E1959</f>
        <v>1</v>
      </c>
      <c r="C4796" t="s">
        <v>22</v>
      </c>
    </row>
    <row r="4797" spans="1:3" x14ac:dyDescent="0.25">
      <c r="A4797">
        <f>Sheet1!C1960</f>
        <v>5063</v>
      </c>
      <c r="B4797">
        <f>Sheet1!E1960</f>
        <v>1</v>
      </c>
      <c r="C4797" t="s">
        <v>22</v>
      </c>
    </row>
    <row r="4798" spans="1:3" x14ac:dyDescent="0.25">
      <c r="A4798">
        <f>Sheet1!C1961</f>
        <v>5064</v>
      </c>
      <c r="B4798">
        <f>Sheet1!E1961</f>
        <v>1</v>
      </c>
      <c r="C4798" t="s">
        <v>22</v>
      </c>
    </row>
    <row r="4799" spans="1:3" x14ac:dyDescent="0.25">
      <c r="A4799">
        <f>Sheet1!C1962</f>
        <v>5065</v>
      </c>
      <c r="B4799">
        <f>Sheet1!E1962</f>
        <v>0</v>
      </c>
      <c r="C4799" t="s">
        <v>22</v>
      </c>
    </row>
    <row r="4800" spans="1:3" x14ac:dyDescent="0.25">
      <c r="A4800">
        <f>Sheet1!C1963</f>
        <v>5066</v>
      </c>
      <c r="B4800">
        <f>Sheet1!E1963</f>
        <v>1</v>
      </c>
      <c r="C4800" t="s">
        <v>22</v>
      </c>
    </row>
    <row r="4801" spans="1:3" x14ac:dyDescent="0.25">
      <c r="A4801">
        <f>Sheet1!C1964</f>
        <v>5067</v>
      </c>
      <c r="B4801">
        <f>Sheet1!E1964</f>
        <v>4</v>
      </c>
      <c r="C4801" t="s">
        <v>22</v>
      </c>
    </row>
    <row r="4802" spans="1:3" x14ac:dyDescent="0.25">
      <c r="A4802">
        <f>Sheet1!C1965</f>
        <v>5068</v>
      </c>
      <c r="B4802">
        <f>Sheet1!E1965</f>
        <v>1</v>
      </c>
      <c r="C4802" t="s">
        <v>22</v>
      </c>
    </row>
    <row r="4803" spans="1:3" x14ac:dyDescent="0.25">
      <c r="A4803">
        <f>Sheet1!C1966</f>
        <v>5069</v>
      </c>
      <c r="B4803">
        <f>Sheet1!E1966</f>
        <v>3</v>
      </c>
      <c r="C4803" t="s">
        <v>22</v>
      </c>
    </row>
    <row r="4804" spans="1:3" x14ac:dyDescent="0.25">
      <c r="A4804">
        <f>Sheet1!C1967</f>
        <v>5070</v>
      </c>
      <c r="B4804">
        <f>Sheet1!E1967</f>
        <v>2</v>
      </c>
      <c r="C4804" t="s">
        <v>22</v>
      </c>
    </row>
    <row r="4805" spans="1:3" x14ac:dyDescent="0.25">
      <c r="A4805">
        <f>Sheet1!C1968</f>
        <v>5071</v>
      </c>
      <c r="B4805">
        <f>Sheet1!E1968</f>
        <v>0</v>
      </c>
      <c r="C4805" t="s">
        <v>22</v>
      </c>
    </row>
    <row r="4806" spans="1:3" x14ac:dyDescent="0.25">
      <c r="A4806">
        <f>Sheet1!C1969</f>
        <v>5072</v>
      </c>
      <c r="B4806">
        <f>Sheet1!E1969</f>
        <v>0</v>
      </c>
      <c r="C4806" t="s">
        <v>22</v>
      </c>
    </row>
    <row r="4807" spans="1:3" x14ac:dyDescent="0.25">
      <c r="A4807">
        <f>Sheet1!C1970</f>
        <v>5073</v>
      </c>
      <c r="B4807">
        <f>Sheet1!E1970</f>
        <v>0</v>
      </c>
      <c r="C4807" t="s">
        <v>22</v>
      </c>
    </row>
    <row r="4808" spans="1:3" x14ac:dyDescent="0.25">
      <c r="A4808">
        <f>Sheet1!C1971</f>
        <v>5074</v>
      </c>
      <c r="B4808">
        <f>Sheet1!E1971</f>
        <v>1</v>
      </c>
      <c r="C4808" t="s">
        <v>22</v>
      </c>
    </row>
    <row r="4809" spans="1:3" x14ac:dyDescent="0.25">
      <c r="A4809">
        <f>Sheet1!C1972</f>
        <v>5075</v>
      </c>
      <c r="B4809">
        <f>Sheet1!E1972</f>
        <v>0</v>
      </c>
      <c r="C4809" t="s">
        <v>22</v>
      </c>
    </row>
    <row r="4810" spans="1:3" x14ac:dyDescent="0.25">
      <c r="A4810">
        <f>Sheet1!C1973</f>
        <v>5076</v>
      </c>
      <c r="B4810">
        <f>Sheet1!E1973</f>
        <v>0</v>
      </c>
      <c r="C4810" t="s">
        <v>22</v>
      </c>
    </row>
    <row r="4811" spans="1:3" x14ac:dyDescent="0.25">
      <c r="A4811">
        <f>Sheet1!C1974</f>
        <v>5081</v>
      </c>
      <c r="B4811">
        <f>Sheet1!E1974</f>
        <v>0</v>
      </c>
      <c r="C4811" t="s">
        <v>22</v>
      </c>
    </row>
    <row r="4812" spans="1:3" x14ac:dyDescent="0.25">
      <c r="A4812">
        <f>Sheet1!C1975</f>
        <v>5082</v>
      </c>
      <c r="B4812">
        <f>Sheet1!E1975</f>
        <v>1</v>
      </c>
      <c r="C4812" t="s">
        <v>22</v>
      </c>
    </row>
    <row r="4813" spans="1:3" x14ac:dyDescent="0.25">
      <c r="A4813">
        <f>Sheet1!C1976</f>
        <v>5083</v>
      </c>
      <c r="B4813">
        <f>Sheet1!E1976</f>
        <v>0</v>
      </c>
      <c r="C4813" t="s">
        <v>22</v>
      </c>
    </row>
    <row r="4814" spans="1:3" x14ac:dyDescent="0.25">
      <c r="A4814">
        <f>Sheet1!C1977</f>
        <v>5084</v>
      </c>
      <c r="B4814">
        <f>Sheet1!E1977</f>
        <v>1</v>
      </c>
      <c r="C4814" t="s">
        <v>22</v>
      </c>
    </row>
    <row r="4815" spans="1:3" x14ac:dyDescent="0.25">
      <c r="A4815">
        <f>Sheet1!C1978</f>
        <v>5085</v>
      </c>
      <c r="B4815">
        <f>Sheet1!E1978</f>
        <v>1</v>
      </c>
      <c r="C4815" t="s">
        <v>22</v>
      </c>
    </row>
    <row r="4816" spans="1:3" x14ac:dyDescent="0.25">
      <c r="A4816">
        <f>Sheet1!C1979</f>
        <v>5086</v>
      </c>
      <c r="B4816">
        <f>Sheet1!E1979</f>
        <v>0</v>
      </c>
      <c r="C4816" t="s">
        <v>22</v>
      </c>
    </row>
    <row r="4817" spans="1:3" x14ac:dyDescent="0.25">
      <c r="A4817">
        <f>Sheet1!C1980</f>
        <v>5087</v>
      </c>
      <c r="B4817">
        <f>Sheet1!E1980</f>
        <v>0</v>
      </c>
      <c r="C4817" t="s">
        <v>22</v>
      </c>
    </row>
    <row r="4818" spans="1:3" x14ac:dyDescent="0.25">
      <c r="A4818">
        <f>Sheet1!C1981</f>
        <v>5088</v>
      </c>
      <c r="B4818">
        <f>Sheet1!E1981</f>
        <v>1</v>
      </c>
      <c r="C4818" t="s">
        <v>22</v>
      </c>
    </row>
    <row r="4819" spans="1:3" x14ac:dyDescent="0.25">
      <c r="A4819">
        <f>Sheet1!C1982</f>
        <v>5089</v>
      </c>
      <c r="B4819">
        <f>Sheet1!E1982</f>
        <v>0</v>
      </c>
      <c r="C4819" t="s">
        <v>22</v>
      </c>
    </row>
    <row r="4820" spans="1:3" x14ac:dyDescent="0.25">
      <c r="A4820">
        <f>Sheet1!C1983</f>
        <v>5090</v>
      </c>
      <c r="B4820">
        <f>Sheet1!E1983</f>
        <v>0</v>
      </c>
      <c r="C4820" t="s">
        <v>22</v>
      </c>
    </row>
    <row r="4821" spans="1:3" x14ac:dyDescent="0.25">
      <c r="A4821">
        <f>Sheet1!C1984</f>
        <v>5091</v>
      </c>
      <c r="B4821">
        <f>Sheet1!E1984</f>
        <v>1</v>
      </c>
      <c r="C4821" t="s">
        <v>22</v>
      </c>
    </row>
    <row r="4822" spans="1:3" x14ac:dyDescent="0.25">
      <c r="A4822">
        <f>Sheet1!C1985</f>
        <v>5092</v>
      </c>
      <c r="B4822">
        <f>Sheet1!E1985</f>
        <v>0</v>
      </c>
      <c r="C4822" t="s">
        <v>22</v>
      </c>
    </row>
    <row r="4823" spans="1:3" x14ac:dyDescent="0.25">
      <c r="A4823">
        <f>Sheet1!C1986</f>
        <v>5093</v>
      </c>
      <c r="B4823">
        <f>Sheet1!E1986</f>
        <v>0</v>
      </c>
      <c r="C4823" t="s">
        <v>22</v>
      </c>
    </row>
    <row r="4824" spans="1:3" x14ac:dyDescent="0.25">
      <c r="A4824">
        <f>Sheet1!C1987</f>
        <v>5094</v>
      </c>
      <c r="B4824">
        <f>Sheet1!E1987</f>
        <v>0</v>
      </c>
      <c r="C4824" t="s">
        <v>22</v>
      </c>
    </row>
    <row r="4825" spans="1:3" x14ac:dyDescent="0.25">
      <c r="A4825">
        <f>Sheet1!C1988</f>
        <v>5095</v>
      </c>
      <c r="B4825">
        <f>Sheet1!E1988</f>
        <v>2</v>
      </c>
      <c r="C4825" t="s">
        <v>22</v>
      </c>
    </row>
    <row r="4826" spans="1:3" x14ac:dyDescent="0.25">
      <c r="A4826">
        <f>Sheet1!C1989</f>
        <v>5096</v>
      </c>
      <c r="B4826">
        <f>Sheet1!E1989</f>
        <v>0</v>
      </c>
      <c r="C4826" t="s">
        <v>22</v>
      </c>
    </row>
    <row r="4827" spans="1:3" x14ac:dyDescent="0.25">
      <c r="A4827">
        <f>Sheet1!C1990</f>
        <v>5097</v>
      </c>
      <c r="B4827">
        <f>Sheet1!E1990</f>
        <v>0</v>
      </c>
      <c r="C4827" t="s">
        <v>22</v>
      </c>
    </row>
    <row r="4828" spans="1:3" x14ac:dyDescent="0.25">
      <c r="A4828">
        <f>Sheet1!C1991</f>
        <v>5098</v>
      </c>
      <c r="B4828">
        <f>Sheet1!E1991</f>
        <v>1</v>
      </c>
      <c r="C4828" t="s">
        <v>22</v>
      </c>
    </row>
    <row r="4829" spans="1:3" x14ac:dyDescent="0.25">
      <c r="A4829">
        <f>Sheet1!C1992</f>
        <v>5106</v>
      </c>
      <c r="B4829">
        <f>Sheet1!E1992</f>
        <v>2</v>
      </c>
      <c r="C4829" t="s">
        <v>22</v>
      </c>
    </row>
    <row r="4830" spans="1:3" x14ac:dyDescent="0.25">
      <c r="A4830">
        <f>Sheet1!C1993</f>
        <v>5107</v>
      </c>
      <c r="B4830">
        <f>Sheet1!E1993</f>
        <v>0</v>
      </c>
      <c r="C4830" t="s">
        <v>22</v>
      </c>
    </row>
    <row r="4831" spans="1:3" x14ac:dyDescent="0.25">
      <c r="A4831">
        <f>Sheet1!C1994</f>
        <v>5108</v>
      </c>
      <c r="B4831">
        <f>Sheet1!E1994</f>
        <v>0</v>
      </c>
      <c r="C4831" t="s">
        <v>22</v>
      </c>
    </row>
    <row r="4832" spans="1:3" x14ac:dyDescent="0.25">
      <c r="A4832">
        <f>Sheet1!C1995</f>
        <v>5109</v>
      </c>
      <c r="B4832">
        <f>Sheet1!E1995</f>
        <v>1</v>
      </c>
      <c r="C4832" t="s">
        <v>22</v>
      </c>
    </row>
    <row r="4833" spans="1:3" x14ac:dyDescent="0.25">
      <c r="A4833">
        <f>Sheet1!C1996</f>
        <v>5110</v>
      </c>
      <c r="B4833">
        <f>Sheet1!E1996</f>
        <v>1</v>
      </c>
      <c r="C4833" t="s">
        <v>22</v>
      </c>
    </row>
    <row r="4834" spans="1:3" x14ac:dyDescent="0.25">
      <c r="A4834">
        <f>Sheet1!C1997</f>
        <v>5111</v>
      </c>
      <c r="B4834">
        <f>Sheet1!E1997</f>
        <v>0</v>
      </c>
      <c r="C4834" t="s">
        <v>22</v>
      </c>
    </row>
    <row r="4835" spans="1:3" x14ac:dyDescent="0.25">
      <c r="A4835">
        <f>Sheet1!C1998</f>
        <v>5112</v>
      </c>
      <c r="B4835">
        <f>Sheet1!E1998</f>
        <v>1</v>
      </c>
      <c r="C4835" t="s">
        <v>22</v>
      </c>
    </row>
    <row r="4836" spans="1:3" x14ac:dyDescent="0.25">
      <c r="A4836">
        <f>Sheet1!C1999</f>
        <v>5113</v>
      </c>
      <c r="B4836">
        <f>Sheet1!E1999</f>
        <v>0</v>
      </c>
      <c r="C4836" t="s">
        <v>22</v>
      </c>
    </row>
    <row r="4837" spans="1:3" x14ac:dyDescent="0.25">
      <c r="A4837">
        <f>Sheet1!C2000</f>
        <v>5114</v>
      </c>
      <c r="B4837">
        <f>Sheet1!E2000</f>
        <v>0</v>
      </c>
      <c r="C4837" t="s">
        <v>22</v>
      </c>
    </row>
    <row r="4838" spans="1:3" x14ac:dyDescent="0.25">
      <c r="A4838">
        <f>Sheet1!C2001</f>
        <v>5115</v>
      </c>
      <c r="B4838">
        <f>Sheet1!E2001</f>
        <v>0</v>
      </c>
      <c r="C4838" t="s">
        <v>22</v>
      </c>
    </row>
    <row r="4839" spans="1:3" x14ac:dyDescent="0.25">
      <c r="A4839">
        <f>Sheet1!C2002</f>
        <v>5116</v>
      </c>
      <c r="B4839">
        <f>Sheet1!E2002</f>
        <v>0</v>
      </c>
      <c r="C4839" t="s">
        <v>22</v>
      </c>
    </row>
    <row r="4840" spans="1:3" x14ac:dyDescent="0.25">
      <c r="A4840">
        <f>Sheet1!C2003</f>
        <v>5117</v>
      </c>
      <c r="B4840">
        <f>Sheet1!E2003</f>
        <v>0</v>
      </c>
      <c r="C4840" t="s">
        <v>22</v>
      </c>
    </row>
    <row r="4841" spans="1:3" x14ac:dyDescent="0.25">
      <c r="A4841">
        <f>Sheet1!C2004</f>
        <v>5118</v>
      </c>
      <c r="B4841">
        <f>Sheet1!E2004</f>
        <v>1</v>
      </c>
      <c r="C4841" t="s">
        <v>22</v>
      </c>
    </row>
    <row r="4842" spans="1:3" x14ac:dyDescent="0.25">
      <c r="A4842">
        <f>Sheet1!C2005</f>
        <v>5120</v>
      </c>
      <c r="B4842">
        <f>Sheet1!E2005</f>
        <v>0</v>
      </c>
      <c r="C4842" t="s">
        <v>22</v>
      </c>
    </row>
    <row r="4843" spans="1:3" x14ac:dyDescent="0.25">
      <c r="A4843">
        <f>Sheet1!C2006</f>
        <v>5121</v>
      </c>
      <c r="B4843">
        <f>Sheet1!E2006</f>
        <v>1</v>
      </c>
      <c r="C4843" t="s">
        <v>22</v>
      </c>
    </row>
    <row r="4844" spans="1:3" x14ac:dyDescent="0.25">
      <c r="A4844">
        <f>Sheet1!C2007</f>
        <v>5125</v>
      </c>
      <c r="B4844">
        <f>Sheet1!E2007</f>
        <v>1</v>
      </c>
      <c r="C4844" t="s">
        <v>22</v>
      </c>
    </row>
    <row r="4845" spans="1:3" x14ac:dyDescent="0.25">
      <c r="A4845">
        <f>Sheet1!C2008</f>
        <v>5126</v>
      </c>
      <c r="B4845">
        <f>Sheet1!E2008</f>
        <v>0</v>
      </c>
      <c r="C4845" t="s">
        <v>22</v>
      </c>
    </row>
    <row r="4846" spans="1:3" x14ac:dyDescent="0.25">
      <c r="A4846">
        <f>Sheet1!C2009</f>
        <v>5127</v>
      </c>
      <c r="B4846">
        <f>Sheet1!E2009</f>
        <v>0</v>
      </c>
      <c r="C4846" t="s">
        <v>22</v>
      </c>
    </row>
    <row r="4847" spans="1:3" x14ac:dyDescent="0.25">
      <c r="A4847">
        <f>Sheet1!C2010</f>
        <v>5131</v>
      </c>
      <c r="B4847">
        <f>Sheet1!E2010</f>
        <v>1</v>
      </c>
      <c r="C4847" t="s">
        <v>22</v>
      </c>
    </row>
    <row r="4848" spans="1:3" x14ac:dyDescent="0.25">
      <c r="A4848">
        <f>Sheet1!C2011</f>
        <v>5132</v>
      </c>
      <c r="B4848">
        <f>Sheet1!E2011</f>
        <v>0</v>
      </c>
      <c r="C4848" t="s">
        <v>22</v>
      </c>
    </row>
    <row r="4849" spans="1:3" x14ac:dyDescent="0.25">
      <c r="A4849">
        <f>Sheet1!C2012</f>
        <v>5133</v>
      </c>
      <c r="B4849">
        <f>Sheet1!E2012</f>
        <v>0</v>
      </c>
      <c r="C4849" t="s">
        <v>22</v>
      </c>
    </row>
    <row r="4850" spans="1:3" x14ac:dyDescent="0.25">
      <c r="A4850">
        <f>Sheet1!C2013</f>
        <v>5134</v>
      </c>
      <c r="B4850">
        <f>Sheet1!E2013</f>
        <v>0</v>
      </c>
      <c r="C4850" t="s">
        <v>22</v>
      </c>
    </row>
    <row r="4851" spans="1:3" x14ac:dyDescent="0.25">
      <c r="A4851">
        <f>Sheet1!C2014</f>
        <v>5136</v>
      </c>
      <c r="B4851">
        <f>Sheet1!E2014</f>
        <v>0</v>
      </c>
      <c r="C4851" t="s">
        <v>22</v>
      </c>
    </row>
    <row r="4852" spans="1:3" x14ac:dyDescent="0.25">
      <c r="A4852">
        <f>Sheet1!C2015</f>
        <v>5137</v>
      </c>
      <c r="B4852">
        <f>Sheet1!E2015</f>
        <v>0</v>
      </c>
      <c r="C4852" t="s">
        <v>22</v>
      </c>
    </row>
    <row r="4853" spans="1:3" x14ac:dyDescent="0.25">
      <c r="A4853">
        <f>Sheet1!C2016</f>
        <v>5138</v>
      </c>
      <c r="B4853">
        <f>Sheet1!E2016</f>
        <v>0</v>
      </c>
      <c r="C4853" t="s">
        <v>22</v>
      </c>
    </row>
    <row r="4854" spans="1:3" x14ac:dyDescent="0.25">
      <c r="A4854">
        <f>Sheet1!C2017</f>
        <v>5139</v>
      </c>
      <c r="B4854">
        <f>Sheet1!E2017</f>
        <v>0</v>
      </c>
      <c r="C4854" t="s">
        <v>22</v>
      </c>
    </row>
    <row r="4855" spans="1:3" x14ac:dyDescent="0.25">
      <c r="A4855">
        <f>Sheet1!C2018</f>
        <v>5140</v>
      </c>
      <c r="B4855">
        <f>Sheet1!E2018</f>
        <v>0</v>
      </c>
      <c r="C4855" t="s">
        <v>22</v>
      </c>
    </row>
    <row r="4856" spans="1:3" x14ac:dyDescent="0.25">
      <c r="A4856">
        <f>Sheet1!C2019</f>
        <v>5141</v>
      </c>
      <c r="B4856">
        <f>Sheet1!E2019</f>
        <v>1</v>
      </c>
      <c r="C4856" t="s">
        <v>22</v>
      </c>
    </row>
    <row r="4857" spans="1:3" x14ac:dyDescent="0.25">
      <c r="A4857">
        <f>Sheet1!C2020</f>
        <v>5142</v>
      </c>
      <c r="B4857">
        <f>Sheet1!E2020</f>
        <v>1</v>
      </c>
      <c r="C4857" t="s">
        <v>22</v>
      </c>
    </row>
    <row r="4858" spans="1:3" x14ac:dyDescent="0.25">
      <c r="A4858">
        <f>Sheet1!C2021</f>
        <v>5144</v>
      </c>
      <c r="B4858">
        <f>Sheet1!E2021</f>
        <v>0</v>
      </c>
      <c r="C4858" t="s">
        <v>22</v>
      </c>
    </row>
    <row r="4859" spans="1:3" x14ac:dyDescent="0.25">
      <c r="A4859">
        <f>Sheet1!C2022</f>
        <v>5150</v>
      </c>
      <c r="B4859">
        <f>Sheet1!E2022</f>
        <v>0</v>
      </c>
      <c r="C4859" t="s">
        <v>22</v>
      </c>
    </row>
    <row r="4860" spans="1:3" x14ac:dyDescent="0.25">
      <c r="A4860">
        <f>Sheet1!C2023</f>
        <v>5151</v>
      </c>
      <c r="B4860">
        <f>Sheet1!E2023</f>
        <v>0</v>
      </c>
      <c r="C4860" t="s">
        <v>22</v>
      </c>
    </row>
    <row r="4861" spans="1:3" x14ac:dyDescent="0.25">
      <c r="A4861">
        <f>Sheet1!C2024</f>
        <v>5152</v>
      </c>
      <c r="B4861">
        <f>Sheet1!E2024</f>
        <v>0</v>
      </c>
      <c r="C4861" t="s">
        <v>22</v>
      </c>
    </row>
    <row r="4862" spans="1:3" x14ac:dyDescent="0.25">
      <c r="A4862">
        <f>Sheet1!C2025</f>
        <v>5153</v>
      </c>
      <c r="B4862">
        <f>Sheet1!E2025</f>
        <v>0</v>
      </c>
      <c r="C4862" t="s">
        <v>22</v>
      </c>
    </row>
    <row r="4863" spans="1:3" x14ac:dyDescent="0.25">
      <c r="A4863">
        <f>Sheet1!C2026</f>
        <v>5154</v>
      </c>
      <c r="B4863">
        <f>Sheet1!E2026</f>
        <v>0</v>
      </c>
      <c r="C4863" t="s">
        <v>22</v>
      </c>
    </row>
    <row r="4864" spans="1:3" x14ac:dyDescent="0.25">
      <c r="A4864">
        <f>Sheet1!C2027</f>
        <v>5155</v>
      </c>
      <c r="B4864">
        <f>Sheet1!E2027</f>
        <v>0</v>
      </c>
      <c r="C4864" t="s">
        <v>22</v>
      </c>
    </row>
    <row r="4865" spans="1:3" x14ac:dyDescent="0.25">
      <c r="A4865">
        <f>Sheet1!C2028</f>
        <v>5156</v>
      </c>
      <c r="B4865">
        <f>Sheet1!E2028</f>
        <v>0</v>
      </c>
      <c r="C4865" t="s">
        <v>22</v>
      </c>
    </row>
    <row r="4866" spans="1:3" x14ac:dyDescent="0.25">
      <c r="A4866">
        <f>Sheet1!C2029</f>
        <v>5157</v>
      </c>
      <c r="B4866">
        <f>Sheet1!E2029</f>
        <v>2</v>
      </c>
      <c r="C4866" t="s">
        <v>22</v>
      </c>
    </row>
    <row r="4867" spans="1:3" x14ac:dyDescent="0.25">
      <c r="A4867">
        <f>Sheet1!C2030</f>
        <v>5158</v>
      </c>
      <c r="B4867">
        <f>Sheet1!E2030</f>
        <v>0</v>
      </c>
      <c r="C4867" t="s">
        <v>22</v>
      </c>
    </row>
    <row r="4868" spans="1:3" x14ac:dyDescent="0.25">
      <c r="A4868">
        <f>Sheet1!C2031</f>
        <v>5159</v>
      </c>
      <c r="B4868">
        <f>Sheet1!E2031</f>
        <v>3</v>
      </c>
      <c r="C4868" t="s">
        <v>22</v>
      </c>
    </row>
    <row r="4869" spans="1:3" x14ac:dyDescent="0.25">
      <c r="A4869">
        <f>Sheet1!C2032</f>
        <v>5160</v>
      </c>
      <c r="B4869">
        <f>Sheet1!E2032</f>
        <v>3</v>
      </c>
      <c r="C4869" t="s">
        <v>22</v>
      </c>
    </row>
    <row r="4870" spans="1:3" x14ac:dyDescent="0.25">
      <c r="A4870">
        <f>Sheet1!C2033</f>
        <v>5161</v>
      </c>
      <c r="B4870">
        <f>Sheet1!E2033</f>
        <v>1</v>
      </c>
      <c r="C4870" t="s">
        <v>22</v>
      </c>
    </row>
    <row r="4871" spans="1:3" x14ac:dyDescent="0.25">
      <c r="A4871">
        <f>Sheet1!C2034</f>
        <v>5162</v>
      </c>
      <c r="B4871">
        <f>Sheet1!E2034</f>
        <v>1</v>
      </c>
      <c r="C4871" t="s">
        <v>22</v>
      </c>
    </row>
    <row r="4872" spans="1:3" x14ac:dyDescent="0.25">
      <c r="A4872">
        <f>Sheet1!C2035</f>
        <v>5163</v>
      </c>
      <c r="B4872">
        <f>Sheet1!E2035</f>
        <v>1</v>
      </c>
      <c r="C4872" t="s">
        <v>22</v>
      </c>
    </row>
    <row r="4873" spans="1:3" x14ac:dyDescent="0.25">
      <c r="A4873">
        <f>Sheet1!C2036</f>
        <v>5164</v>
      </c>
      <c r="B4873">
        <f>Sheet1!E2036</f>
        <v>0</v>
      </c>
      <c r="C4873" t="s">
        <v>22</v>
      </c>
    </row>
    <row r="4874" spans="1:3" x14ac:dyDescent="0.25">
      <c r="A4874">
        <f>Sheet1!C2037</f>
        <v>5165</v>
      </c>
      <c r="B4874">
        <f>Sheet1!E2037</f>
        <v>0</v>
      </c>
      <c r="C4874" t="s">
        <v>22</v>
      </c>
    </row>
    <row r="4875" spans="1:3" x14ac:dyDescent="0.25">
      <c r="A4875">
        <f>Sheet1!C2038</f>
        <v>5166</v>
      </c>
      <c r="B4875">
        <f>Sheet1!E2038</f>
        <v>0</v>
      </c>
      <c r="C4875" t="s">
        <v>22</v>
      </c>
    </row>
    <row r="4876" spans="1:3" x14ac:dyDescent="0.25">
      <c r="A4876">
        <f>Sheet1!C2039</f>
        <v>5167</v>
      </c>
      <c r="B4876">
        <f>Sheet1!E2039</f>
        <v>1</v>
      </c>
      <c r="C4876" t="s">
        <v>22</v>
      </c>
    </row>
    <row r="4877" spans="1:3" x14ac:dyDescent="0.25">
      <c r="A4877">
        <f>Sheet1!C2040</f>
        <v>5168</v>
      </c>
      <c r="B4877">
        <f>Sheet1!E2040</f>
        <v>0</v>
      </c>
      <c r="C4877" t="s">
        <v>22</v>
      </c>
    </row>
    <row r="4878" spans="1:3" x14ac:dyDescent="0.25">
      <c r="A4878">
        <f>Sheet1!C2041</f>
        <v>5169</v>
      </c>
      <c r="B4878">
        <f>Sheet1!E2041</f>
        <v>0</v>
      </c>
      <c r="C4878" t="s">
        <v>22</v>
      </c>
    </row>
    <row r="4879" spans="1:3" x14ac:dyDescent="0.25">
      <c r="A4879">
        <f>Sheet1!C2042</f>
        <v>5170</v>
      </c>
      <c r="B4879">
        <f>Sheet1!E2042</f>
        <v>0</v>
      </c>
      <c r="C4879" t="s">
        <v>22</v>
      </c>
    </row>
    <row r="4880" spans="1:3" x14ac:dyDescent="0.25">
      <c r="A4880">
        <f>Sheet1!C2043</f>
        <v>5171</v>
      </c>
      <c r="B4880">
        <f>Sheet1!E2043</f>
        <v>1</v>
      </c>
      <c r="C4880" t="s">
        <v>22</v>
      </c>
    </row>
    <row r="4881" spans="1:3" x14ac:dyDescent="0.25">
      <c r="A4881">
        <f>Sheet1!C2044</f>
        <v>5172</v>
      </c>
      <c r="B4881">
        <f>Sheet1!E2044</f>
        <v>2</v>
      </c>
      <c r="C4881" t="s">
        <v>22</v>
      </c>
    </row>
    <row r="4882" spans="1:3" x14ac:dyDescent="0.25">
      <c r="A4882">
        <f>Sheet1!C2045</f>
        <v>5173</v>
      </c>
      <c r="B4882">
        <f>Sheet1!E2045</f>
        <v>0</v>
      </c>
      <c r="C4882" t="s">
        <v>22</v>
      </c>
    </row>
    <row r="4883" spans="1:3" x14ac:dyDescent="0.25">
      <c r="A4883">
        <f>Sheet1!C2046</f>
        <v>5174</v>
      </c>
      <c r="B4883">
        <f>Sheet1!E2046</f>
        <v>0</v>
      </c>
      <c r="C4883" t="s">
        <v>22</v>
      </c>
    </row>
    <row r="4884" spans="1:3" x14ac:dyDescent="0.25">
      <c r="A4884">
        <f>Sheet1!C2047</f>
        <v>5175</v>
      </c>
      <c r="B4884">
        <f>Sheet1!E2047</f>
        <v>0</v>
      </c>
      <c r="C4884" t="s">
        <v>22</v>
      </c>
    </row>
    <row r="4885" spans="1:3" x14ac:dyDescent="0.25">
      <c r="A4885">
        <f>Sheet1!C2048</f>
        <v>5201</v>
      </c>
      <c r="B4885">
        <f>Sheet1!E2048</f>
        <v>1</v>
      </c>
      <c r="C4885" t="s">
        <v>22</v>
      </c>
    </row>
    <row r="4886" spans="1:3" x14ac:dyDescent="0.25">
      <c r="A4886">
        <f>Sheet1!C2049</f>
        <v>5202</v>
      </c>
      <c r="B4886">
        <f>Sheet1!E2049</f>
        <v>0</v>
      </c>
      <c r="C4886" t="s">
        <v>22</v>
      </c>
    </row>
    <row r="4887" spans="1:3" x14ac:dyDescent="0.25">
      <c r="A4887">
        <f>Sheet1!C2050</f>
        <v>5203</v>
      </c>
      <c r="B4887">
        <f>Sheet1!E2050</f>
        <v>0</v>
      </c>
      <c r="C4887" t="s">
        <v>22</v>
      </c>
    </row>
    <row r="4888" spans="1:3" x14ac:dyDescent="0.25">
      <c r="A4888">
        <f>Sheet1!C2051</f>
        <v>5204</v>
      </c>
      <c r="B4888">
        <f>Sheet1!E2051</f>
        <v>1</v>
      </c>
      <c r="C4888" t="s">
        <v>22</v>
      </c>
    </row>
    <row r="4889" spans="1:3" x14ac:dyDescent="0.25">
      <c r="A4889">
        <f>Sheet1!C2052</f>
        <v>5207</v>
      </c>
      <c r="B4889">
        <f>Sheet1!E2052</f>
        <v>0</v>
      </c>
      <c r="C4889" t="s">
        <v>22</v>
      </c>
    </row>
    <row r="4890" spans="1:3" x14ac:dyDescent="0.25">
      <c r="A4890">
        <f>Sheet1!C2053</f>
        <v>5210</v>
      </c>
      <c r="B4890">
        <f>Sheet1!E2053</f>
        <v>0</v>
      </c>
      <c r="C4890" t="s">
        <v>22</v>
      </c>
    </row>
    <row r="4891" spans="1:3" x14ac:dyDescent="0.25">
      <c r="A4891">
        <f>Sheet1!C2054</f>
        <v>5211</v>
      </c>
      <c r="B4891">
        <f>Sheet1!E2054</f>
        <v>0</v>
      </c>
      <c r="C4891" t="s">
        <v>22</v>
      </c>
    </row>
    <row r="4892" spans="1:3" x14ac:dyDescent="0.25">
      <c r="A4892">
        <f>Sheet1!C2055</f>
        <v>5212</v>
      </c>
      <c r="B4892">
        <f>Sheet1!E2055</f>
        <v>2</v>
      </c>
      <c r="C4892" t="s">
        <v>22</v>
      </c>
    </row>
    <row r="4893" spans="1:3" x14ac:dyDescent="0.25">
      <c r="A4893">
        <f>Sheet1!C2056</f>
        <v>5213</v>
      </c>
      <c r="B4893">
        <f>Sheet1!E2056</f>
        <v>0</v>
      </c>
      <c r="C4893" t="s">
        <v>22</v>
      </c>
    </row>
    <row r="4894" spans="1:3" x14ac:dyDescent="0.25">
      <c r="A4894">
        <f>Sheet1!C2057</f>
        <v>5214</v>
      </c>
      <c r="B4894">
        <f>Sheet1!E2057</f>
        <v>1</v>
      </c>
      <c r="C4894" t="s">
        <v>22</v>
      </c>
    </row>
    <row r="4895" spans="1:3" x14ac:dyDescent="0.25">
      <c r="A4895">
        <f>Sheet1!C2058</f>
        <v>5220</v>
      </c>
      <c r="B4895">
        <f>Sheet1!E2058</f>
        <v>0</v>
      </c>
      <c r="C4895" t="s">
        <v>22</v>
      </c>
    </row>
    <row r="4896" spans="1:3" x14ac:dyDescent="0.25">
      <c r="A4896">
        <f>Sheet1!C2059</f>
        <v>5221</v>
      </c>
      <c r="B4896">
        <f>Sheet1!E2059</f>
        <v>0</v>
      </c>
      <c r="C4896" t="s">
        <v>22</v>
      </c>
    </row>
    <row r="4897" spans="1:3" x14ac:dyDescent="0.25">
      <c r="A4897">
        <f>Sheet1!C2060</f>
        <v>5222</v>
      </c>
      <c r="B4897">
        <f>Sheet1!E2060</f>
        <v>0</v>
      </c>
      <c r="C4897" t="s">
        <v>22</v>
      </c>
    </row>
    <row r="4898" spans="1:3" x14ac:dyDescent="0.25">
      <c r="A4898">
        <f>Sheet1!C2061</f>
        <v>5223</v>
      </c>
      <c r="B4898">
        <f>Sheet1!E2061</f>
        <v>0</v>
      </c>
      <c r="C4898" t="s">
        <v>22</v>
      </c>
    </row>
    <row r="4899" spans="1:3" x14ac:dyDescent="0.25">
      <c r="A4899">
        <f>Sheet1!C2062</f>
        <v>5231</v>
      </c>
      <c r="B4899">
        <f>Sheet1!E2062</f>
        <v>0</v>
      </c>
      <c r="C4899" t="s">
        <v>22</v>
      </c>
    </row>
    <row r="4900" spans="1:3" x14ac:dyDescent="0.25">
      <c r="A4900">
        <f>Sheet1!C2063</f>
        <v>5232</v>
      </c>
      <c r="B4900">
        <f>Sheet1!E2063</f>
        <v>0</v>
      </c>
      <c r="C4900" t="s">
        <v>22</v>
      </c>
    </row>
    <row r="4901" spans="1:3" x14ac:dyDescent="0.25">
      <c r="A4901">
        <f>Sheet1!C2064</f>
        <v>5233</v>
      </c>
      <c r="B4901">
        <f>Sheet1!E2064</f>
        <v>1</v>
      </c>
      <c r="C4901" t="s">
        <v>22</v>
      </c>
    </row>
    <row r="4902" spans="1:3" x14ac:dyDescent="0.25">
      <c r="A4902">
        <f>Sheet1!C2065</f>
        <v>5234</v>
      </c>
      <c r="B4902">
        <f>Sheet1!E2065</f>
        <v>1</v>
      </c>
      <c r="C4902" t="s">
        <v>22</v>
      </c>
    </row>
    <row r="4903" spans="1:3" x14ac:dyDescent="0.25">
      <c r="A4903">
        <f>Sheet1!C2066</f>
        <v>5235</v>
      </c>
      <c r="B4903">
        <f>Sheet1!E2066</f>
        <v>0</v>
      </c>
      <c r="C4903" t="s">
        <v>22</v>
      </c>
    </row>
    <row r="4904" spans="1:3" x14ac:dyDescent="0.25">
      <c r="A4904">
        <f>Sheet1!C2067</f>
        <v>5236</v>
      </c>
      <c r="B4904">
        <f>Sheet1!E2067</f>
        <v>0</v>
      </c>
      <c r="C4904" t="s">
        <v>22</v>
      </c>
    </row>
    <row r="4905" spans="1:3" x14ac:dyDescent="0.25">
      <c r="A4905">
        <f>Sheet1!C2068</f>
        <v>5237</v>
      </c>
      <c r="B4905">
        <f>Sheet1!E2068</f>
        <v>0</v>
      </c>
      <c r="C4905" t="s">
        <v>22</v>
      </c>
    </row>
    <row r="4906" spans="1:3" x14ac:dyDescent="0.25">
      <c r="A4906">
        <f>Sheet1!C2069</f>
        <v>5238</v>
      </c>
      <c r="B4906">
        <f>Sheet1!E2069</f>
        <v>3</v>
      </c>
      <c r="C4906" t="s">
        <v>22</v>
      </c>
    </row>
    <row r="4907" spans="1:3" x14ac:dyDescent="0.25">
      <c r="A4907">
        <f>Sheet1!C2070</f>
        <v>5240</v>
      </c>
      <c r="B4907">
        <f>Sheet1!E2070</f>
        <v>1</v>
      </c>
      <c r="C4907" t="s">
        <v>22</v>
      </c>
    </row>
    <row r="4908" spans="1:3" x14ac:dyDescent="0.25">
      <c r="A4908">
        <f>Sheet1!C2071</f>
        <v>5241</v>
      </c>
      <c r="B4908">
        <f>Sheet1!E2071</f>
        <v>2</v>
      </c>
      <c r="C4908" t="s">
        <v>22</v>
      </c>
    </row>
    <row r="4909" spans="1:3" x14ac:dyDescent="0.25">
      <c r="A4909">
        <f>Sheet1!C2072</f>
        <v>5242</v>
      </c>
      <c r="B4909">
        <f>Sheet1!E2072</f>
        <v>1</v>
      </c>
      <c r="C4909" t="s">
        <v>22</v>
      </c>
    </row>
    <row r="4910" spans="1:3" x14ac:dyDescent="0.25">
      <c r="A4910">
        <f>Sheet1!C2073</f>
        <v>5243</v>
      </c>
      <c r="B4910">
        <f>Sheet1!E2073</f>
        <v>0</v>
      </c>
      <c r="C4910" t="s">
        <v>22</v>
      </c>
    </row>
    <row r="4911" spans="1:3" x14ac:dyDescent="0.25">
      <c r="A4911">
        <f>Sheet1!C2074</f>
        <v>5244</v>
      </c>
      <c r="B4911">
        <f>Sheet1!E2074</f>
        <v>1</v>
      </c>
      <c r="C4911" t="s">
        <v>22</v>
      </c>
    </row>
    <row r="4912" spans="1:3" x14ac:dyDescent="0.25">
      <c r="A4912">
        <f>Sheet1!C2075</f>
        <v>5245</v>
      </c>
      <c r="B4912">
        <f>Sheet1!E2075</f>
        <v>0</v>
      </c>
      <c r="C4912" t="s">
        <v>22</v>
      </c>
    </row>
    <row r="4913" spans="1:3" x14ac:dyDescent="0.25">
      <c r="A4913">
        <f>Sheet1!C2076</f>
        <v>5250</v>
      </c>
      <c r="B4913">
        <f>Sheet1!E2076</f>
        <v>2</v>
      </c>
      <c r="C4913" t="s">
        <v>22</v>
      </c>
    </row>
    <row r="4914" spans="1:3" x14ac:dyDescent="0.25">
      <c r="A4914">
        <f>Sheet1!C2077</f>
        <v>5251</v>
      </c>
      <c r="B4914">
        <f>Sheet1!E2077</f>
        <v>7</v>
      </c>
      <c r="C4914" t="s">
        <v>22</v>
      </c>
    </row>
    <row r="4915" spans="1:3" x14ac:dyDescent="0.25">
      <c r="A4915">
        <f>Sheet1!C2078</f>
        <v>5252</v>
      </c>
      <c r="B4915">
        <f>Sheet1!E2078</f>
        <v>1</v>
      </c>
      <c r="C4915" t="s">
        <v>22</v>
      </c>
    </row>
    <row r="4916" spans="1:3" x14ac:dyDescent="0.25">
      <c r="A4916">
        <f>Sheet1!C2079</f>
        <v>5253</v>
      </c>
      <c r="B4916">
        <f>Sheet1!E2079</f>
        <v>0</v>
      </c>
      <c r="C4916" t="s">
        <v>22</v>
      </c>
    </row>
    <row r="4917" spans="1:3" x14ac:dyDescent="0.25">
      <c r="A4917">
        <f>Sheet1!C2080</f>
        <v>5254</v>
      </c>
      <c r="B4917">
        <f>Sheet1!E2080</f>
        <v>0</v>
      </c>
      <c r="C4917" t="s">
        <v>22</v>
      </c>
    </row>
    <row r="4918" spans="1:3" x14ac:dyDescent="0.25">
      <c r="A4918">
        <f>Sheet1!C2081</f>
        <v>5255</v>
      </c>
      <c r="B4918">
        <f>Sheet1!E2081</f>
        <v>1</v>
      </c>
      <c r="C4918" t="s">
        <v>22</v>
      </c>
    </row>
    <row r="4919" spans="1:3" x14ac:dyDescent="0.25">
      <c r="A4919">
        <f>Sheet1!C2082</f>
        <v>5256</v>
      </c>
      <c r="B4919">
        <f>Sheet1!E2082</f>
        <v>0</v>
      </c>
      <c r="C4919" t="s">
        <v>22</v>
      </c>
    </row>
    <row r="4920" spans="1:3" x14ac:dyDescent="0.25">
      <c r="A4920">
        <f>Sheet1!C2083</f>
        <v>5259</v>
      </c>
      <c r="B4920">
        <f>Sheet1!E2083</f>
        <v>3</v>
      </c>
      <c r="C4920" t="s">
        <v>22</v>
      </c>
    </row>
    <row r="4921" spans="1:3" x14ac:dyDescent="0.25">
      <c r="A4921">
        <f>Sheet1!C2084</f>
        <v>5260</v>
      </c>
      <c r="B4921">
        <f>Sheet1!E2084</f>
        <v>0</v>
      </c>
      <c r="C4921" t="s">
        <v>22</v>
      </c>
    </row>
    <row r="4922" spans="1:3" x14ac:dyDescent="0.25">
      <c r="A4922">
        <f>Sheet1!C2085</f>
        <v>5261</v>
      </c>
      <c r="B4922">
        <f>Sheet1!E2085</f>
        <v>0</v>
      </c>
      <c r="C4922" t="s">
        <v>22</v>
      </c>
    </row>
    <row r="4923" spans="1:3" x14ac:dyDescent="0.25">
      <c r="A4923">
        <f>Sheet1!C2086</f>
        <v>5262</v>
      </c>
      <c r="B4923">
        <f>Sheet1!E2086</f>
        <v>0</v>
      </c>
      <c r="C4923" t="s">
        <v>22</v>
      </c>
    </row>
    <row r="4924" spans="1:3" x14ac:dyDescent="0.25">
      <c r="A4924">
        <f>Sheet1!C2087</f>
        <v>5263</v>
      </c>
      <c r="B4924">
        <f>Sheet1!E2087</f>
        <v>1</v>
      </c>
      <c r="C4924" t="s">
        <v>22</v>
      </c>
    </row>
    <row r="4925" spans="1:3" x14ac:dyDescent="0.25">
      <c r="A4925">
        <f>Sheet1!C2088</f>
        <v>5264</v>
      </c>
      <c r="B4925">
        <f>Sheet1!E2088</f>
        <v>0</v>
      </c>
      <c r="C4925" t="s">
        <v>22</v>
      </c>
    </row>
    <row r="4926" spans="1:3" x14ac:dyDescent="0.25">
      <c r="A4926">
        <f>Sheet1!C2089</f>
        <v>5265</v>
      </c>
      <c r="B4926">
        <f>Sheet1!E2089</f>
        <v>0</v>
      </c>
      <c r="C4926" t="s">
        <v>22</v>
      </c>
    </row>
    <row r="4927" spans="1:3" x14ac:dyDescent="0.25">
      <c r="A4927">
        <f>Sheet1!C2090</f>
        <v>5266</v>
      </c>
      <c r="B4927">
        <f>Sheet1!E2090</f>
        <v>2</v>
      </c>
      <c r="C4927" t="s">
        <v>22</v>
      </c>
    </row>
    <row r="4928" spans="1:3" x14ac:dyDescent="0.25">
      <c r="A4928">
        <f>Sheet1!C2091</f>
        <v>5267</v>
      </c>
      <c r="B4928">
        <f>Sheet1!E2091</f>
        <v>0</v>
      </c>
      <c r="C4928" t="s">
        <v>22</v>
      </c>
    </row>
    <row r="4929" spans="1:3" x14ac:dyDescent="0.25">
      <c r="A4929">
        <f>Sheet1!C2092</f>
        <v>5268</v>
      </c>
      <c r="B4929">
        <f>Sheet1!E2092</f>
        <v>1</v>
      </c>
      <c r="C4929" t="s">
        <v>22</v>
      </c>
    </row>
    <row r="4930" spans="1:3" x14ac:dyDescent="0.25">
      <c r="A4930">
        <f>Sheet1!C2093</f>
        <v>5269</v>
      </c>
      <c r="B4930">
        <f>Sheet1!E2093</f>
        <v>0</v>
      </c>
      <c r="C4930" t="s">
        <v>22</v>
      </c>
    </row>
    <row r="4931" spans="1:3" x14ac:dyDescent="0.25">
      <c r="A4931">
        <f>Sheet1!C2094</f>
        <v>5270</v>
      </c>
      <c r="B4931">
        <f>Sheet1!E2094</f>
        <v>0</v>
      </c>
      <c r="C4931" t="s">
        <v>22</v>
      </c>
    </row>
    <row r="4932" spans="1:3" x14ac:dyDescent="0.25">
      <c r="A4932">
        <f>Sheet1!C2095</f>
        <v>5271</v>
      </c>
      <c r="B4932">
        <f>Sheet1!E2095</f>
        <v>1</v>
      </c>
      <c r="C4932" t="s">
        <v>22</v>
      </c>
    </row>
    <row r="4933" spans="1:3" x14ac:dyDescent="0.25">
      <c r="A4933">
        <f>Sheet1!C2096</f>
        <v>5272</v>
      </c>
      <c r="B4933">
        <f>Sheet1!E2096</f>
        <v>0</v>
      </c>
      <c r="C4933" t="s">
        <v>22</v>
      </c>
    </row>
    <row r="4934" spans="1:3" x14ac:dyDescent="0.25">
      <c r="A4934">
        <f>Sheet1!C2097</f>
        <v>5273</v>
      </c>
      <c r="B4934">
        <f>Sheet1!E2097</f>
        <v>0</v>
      </c>
      <c r="C4934" t="s">
        <v>22</v>
      </c>
    </row>
    <row r="4935" spans="1:3" x14ac:dyDescent="0.25">
      <c r="A4935">
        <f>Sheet1!C2098</f>
        <v>5275</v>
      </c>
      <c r="B4935">
        <f>Sheet1!E2098</f>
        <v>2</v>
      </c>
      <c r="C4935" t="s">
        <v>22</v>
      </c>
    </row>
    <row r="4936" spans="1:3" x14ac:dyDescent="0.25">
      <c r="A4936">
        <f>Sheet1!C2099</f>
        <v>5276</v>
      </c>
      <c r="B4936">
        <f>Sheet1!E2099</f>
        <v>0</v>
      </c>
      <c r="C4936" t="s">
        <v>22</v>
      </c>
    </row>
    <row r="4937" spans="1:3" x14ac:dyDescent="0.25">
      <c r="A4937">
        <f>Sheet1!C2100</f>
        <v>5277</v>
      </c>
      <c r="B4937">
        <f>Sheet1!E2100</f>
        <v>1</v>
      </c>
      <c r="C4937" t="s">
        <v>22</v>
      </c>
    </row>
    <row r="4938" spans="1:3" x14ac:dyDescent="0.25">
      <c r="A4938">
        <f>Sheet1!C2101</f>
        <v>5278</v>
      </c>
      <c r="B4938">
        <f>Sheet1!E2101</f>
        <v>0</v>
      </c>
      <c r="C4938" t="s">
        <v>22</v>
      </c>
    </row>
    <row r="4939" spans="1:3" x14ac:dyDescent="0.25">
      <c r="A4939">
        <f>Sheet1!C2102</f>
        <v>5279</v>
      </c>
      <c r="B4939">
        <f>Sheet1!E2102</f>
        <v>0</v>
      </c>
      <c r="C4939" t="s">
        <v>22</v>
      </c>
    </row>
    <row r="4940" spans="1:3" x14ac:dyDescent="0.25">
      <c r="A4940">
        <f>Sheet1!C2103</f>
        <v>5280</v>
      </c>
      <c r="B4940">
        <f>Sheet1!E2103</f>
        <v>1</v>
      </c>
      <c r="C4940" t="s">
        <v>22</v>
      </c>
    </row>
    <row r="4941" spans="1:3" x14ac:dyDescent="0.25">
      <c r="A4941">
        <f>Sheet1!C2104</f>
        <v>5290</v>
      </c>
      <c r="B4941">
        <f>Sheet1!E2104</f>
        <v>1</v>
      </c>
      <c r="C4941" t="s">
        <v>22</v>
      </c>
    </row>
    <row r="4942" spans="1:3" x14ac:dyDescent="0.25">
      <c r="A4942">
        <f>Sheet1!C2105</f>
        <v>5291</v>
      </c>
      <c r="B4942">
        <f>Sheet1!E2105</f>
        <v>9</v>
      </c>
      <c r="C4942" t="s">
        <v>22</v>
      </c>
    </row>
    <row r="4943" spans="1:3" x14ac:dyDescent="0.25">
      <c r="A4943">
        <f>Sheet1!C2106</f>
        <v>5301</v>
      </c>
      <c r="B4943">
        <f>Sheet1!E2106</f>
        <v>1</v>
      </c>
      <c r="C4943" t="s">
        <v>22</v>
      </c>
    </row>
    <row r="4944" spans="1:3" x14ac:dyDescent="0.25">
      <c r="A4944">
        <f>Sheet1!C2107</f>
        <v>5302</v>
      </c>
      <c r="B4944">
        <f>Sheet1!E2107</f>
        <v>0</v>
      </c>
      <c r="C4944" t="s">
        <v>22</v>
      </c>
    </row>
    <row r="4945" spans="1:3" x14ac:dyDescent="0.25">
      <c r="A4945">
        <f>Sheet1!C2108</f>
        <v>5303</v>
      </c>
      <c r="B4945">
        <f>Sheet1!E2108</f>
        <v>0</v>
      </c>
      <c r="C4945" t="s">
        <v>22</v>
      </c>
    </row>
    <row r="4946" spans="1:3" x14ac:dyDescent="0.25">
      <c r="A4946">
        <f>Sheet1!C2109</f>
        <v>5304</v>
      </c>
      <c r="B4946">
        <f>Sheet1!E2109</f>
        <v>0</v>
      </c>
      <c r="C4946" t="s">
        <v>22</v>
      </c>
    </row>
    <row r="4947" spans="1:3" x14ac:dyDescent="0.25">
      <c r="A4947">
        <f>Sheet1!C2110</f>
        <v>5306</v>
      </c>
      <c r="B4947">
        <f>Sheet1!E2110</f>
        <v>0</v>
      </c>
      <c r="C4947" t="s">
        <v>22</v>
      </c>
    </row>
    <row r="4948" spans="1:3" x14ac:dyDescent="0.25">
      <c r="A4948">
        <f>Sheet1!C2111</f>
        <v>5307</v>
      </c>
      <c r="B4948">
        <f>Sheet1!E2111</f>
        <v>0</v>
      </c>
      <c r="C4948" t="s">
        <v>22</v>
      </c>
    </row>
    <row r="4949" spans="1:3" x14ac:dyDescent="0.25">
      <c r="A4949">
        <f>Sheet1!C2112</f>
        <v>5308</v>
      </c>
      <c r="B4949">
        <f>Sheet1!E2112</f>
        <v>0</v>
      </c>
      <c r="C4949" t="s">
        <v>22</v>
      </c>
    </row>
    <row r="4950" spans="1:3" x14ac:dyDescent="0.25">
      <c r="A4950">
        <f>Sheet1!C2113</f>
        <v>5309</v>
      </c>
      <c r="B4950">
        <f>Sheet1!E2113</f>
        <v>0</v>
      </c>
      <c r="C4950" t="s">
        <v>22</v>
      </c>
    </row>
    <row r="4951" spans="1:3" x14ac:dyDescent="0.25">
      <c r="A4951">
        <f>Sheet1!C2114</f>
        <v>5310</v>
      </c>
      <c r="B4951">
        <f>Sheet1!E2114</f>
        <v>0</v>
      </c>
      <c r="C4951" t="s">
        <v>22</v>
      </c>
    </row>
    <row r="4952" spans="1:3" x14ac:dyDescent="0.25">
      <c r="A4952">
        <f>Sheet1!C2115</f>
        <v>5311</v>
      </c>
      <c r="B4952">
        <f>Sheet1!E2115</f>
        <v>0</v>
      </c>
      <c r="C4952" t="s">
        <v>22</v>
      </c>
    </row>
    <row r="4953" spans="1:3" x14ac:dyDescent="0.25">
      <c r="A4953">
        <f>Sheet1!C2116</f>
        <v>5312</v>
      </c>
      <c r="B4953">
        <f>Sheet1!E2116</f>
        <v>0</v>
      </c>
      <c r="C4953" t="s">
        <v>22</v>
      </c>
    </row>
    <row r="4954" spans="1:3" x14ac:dyDescent="0.25">
      <c r="A4954">
        <f>Sheet1!C2117</f>
        <v>5320</v>
      </c>
      <c r="B4954">
        <f>Sheet1!E2117</f>
        <v>1</v>
      </c>
      <c r="C4954" t="s">
        <v>22</v>
      </c>
    </row>
    <row r="4955" spans="1:3" x14ac:dyDescent="0.25">
      <c r="A4955">
        <f>Sheet1!C2118</f>
        <v>5321</v>
      </c>
      <c r="B4955">
        <f>Sheet1!E2118</f>
        <v>0</v>
      </c>
      <c r="C4955" t="s">
        <v>22</v>
      </c>
    </row>
    <row r="4956" spans="1:3" x14ac:dyDescent="0.25">
      <c r="A4956">
        <f>Sheet1!C2119</f>
        <v>5322</v>
      </c>
      <c r="B4956">
        <f>Sheet1!E2119</f>
        <v>0</v>
      </c>
      <c r="C4956" t="s">
        <v>22</v>
      </c>
    </row>
    <row r="4957" spans="1:3" x14ac:dyDescent="0.25">
      <c r="A4957">
        <f>Sheet1!C2120</f>
        <v>5330</v>
      </c>
      <c r="B4957">
        <f>Sheet1!E2120</f>
        <v>0</v>
      </c>
      <c r="C4957" t="s">
        <v>22</v>
      </c>
    </row>
    <row r="4958" spans="1:3" x14ac:dyDescent="0.25">
      <c r="A4958">
        <f>Sheet1!C2121</f>
        <v>5331</v>
      </c>
      <c r="B4958">
        <f>Sheet1!E2121</f>
        <v>0</v>
      </c>
      <c r="C4958" t="s">
        <v>22</v>
      </c>
    </row>
    <row r="4959" spans="1:3" x14ac:dyDescent="0.25">
      <c r="A4959">
        <f>Sheet1!C2122</f>
        <v>5332</v>
      </c>
      <c r="B4959">
        <f>Sheet1!E2122</f>
        <v>0</v>
      </c>
      <c r="C4959" t="s">
        <v>22</v>
      </c>
    </row>
    <row r="4960" spans="1:3" x14ac:dyDescent="0.25">
      <c r="A4960">
        <f>Sheet1!C2123</f>
        <v>5333</v>
      </c>
      <c r="B4960">
        <f>Sheet1!E2123</f>
        <v>1</v>
      </c>
      <c r="C4960" t="s">
        <v>22</v>
      </c>
    </row>
    <row r="4961" spans="1:3" x14ac:dyDescent="0.25">
      <c r="A4961">
        <f>Sheet1!C2124</f>
        <v>5340</v>
      </c>
      <c r="B4961">
        <f>Sheet1!E2124</f>
        <v>0</v>
      </c>
      <c r="C4961" t="s">
        <v>22</v>
      </c>
    </row>
    <row r="4962" spans="1:3" x14ac:dyDescent="0.25">
      <c r="A4962">
        <f>Sheet1!C2125</f>
        <v>5341</v>
      </c>
      <c r="B4962">
        <f>Sheet1!E2125</f>
        <v>2</v>
      </c>
      <c r="C4962" t="s">
        <v>22</v>
      </c>
    </row>
    <row r="4963" spans="1:3" x14ac:dyDescent="0.25">
      <c r="A4963">
        <f>Sheet1!C2126</f>
        <v>5342</v>
      </c>
      <c r="B4963">
        <f>Sheet1!E2126</f>
        <v>0</v>
      </c>
      <c r="C4963" t="s">
        <v>22</v>
      </c>
    </row>
    <row r="4964" spans="1:3" x14ac:dyDescent="0.25">
      <c r="A4964">
        <f>Sheet1!C2127</f>
        <v>5343</v>
      </c>
      <c r="B4964">
        <f>Sheet1!E2127</f>
        <v>0</v>
      </c>
      <c r="C4964" t="s">
        <v>22</v>
      </c>
    </row>
    <row r="4965" spans="1:3" x14ac:dyDescent="0.25">
      <c r="A4965">
        <f>Sheet1!C2128</f>
        <v>5344</v>
      </c>
      <c r="B4965">
        <f>Sheet1!E2128</f>
        <v>0</v>
      </c>
      <c r="C4965" t="s">
        <v>22</v>
      </c>
    </row>
    <row r="4966" spans="1:3" x14ac:dyDescent="0.25">
      <c r="A4966">
        <f>Sheet1!C2129</f>
        <v>5345</v>
      </c>
      <c r="B4966">
        <f>Sheet1!E2129</f>
        <v>1</v>
      </c>
      <c r="C4966" t="s">
        <v>22</v>
      </c>
    </row>
    <row r="4967" spans="1:3" x14ac:dyDescent="0.25">
      <c r="A4967">
        <f>Sheet1!C2130</f>
        <v>5346</v>
      </c>
      <c r="B4967">
        <f>Sheet1!E2130</f>
        <v>0</v>
      </c>
      <c r="C4967" t="s">
        <v>22</v>
      </c>
    </row>
    <row r="4968" spans="1:3" x14ac:dyDescent="0.25">
      <c r="A4968">
        <f>Sheet1!C2131</f>
        <v>5350</v>
      </c>
      <c r="B4968">
        <f>Sheet1!E2131</f>
        <v>0</v>
      </c>
      <c r="C4968" t="s">
        <v>22</v>
      </c>
    </row>
    <row r="4969" spans="1:3" x14ac:dyDescent="0.25">
      <c r="A4969">
        <f>Sheet1!C2132</f>
        <v>5351</v>
      </c>
      <c r="B4969">
        <f>Sheet1!E2132</f>
        <v>1</v>
      </c>
      <c r="C4969" t="s">
        <v>22</v>
      </c>
    </row>
    <row r="4970" spans="1:3" x14ac:dyDescent="0.25">
      <c r="A4970">
        <f>Sheet1!C2133</f>
        <v>5352</v>
      </c>
      <c r="B4970">
        <f>Sheet1!E2133</f>
        <v>2</v>
      </c>
      <c r="C4970" t="s">
        <v>22</v>
      </c>
    </row>
    <row r="4971" spans="1:3" x14ac:dyDescent="0.25">
      <c r="A4971">
        <f>Sheet1!C2134</f>
        <v>5353</v>
      </c>
      <c r="B4971">
        <f>Sheet1!E2134</f>
        <v>5</v>
      </c>
      <c r="C4971" t="s">
        <v>22</v>
      </c>
    </row>
    <row r="4972" spans="1:3" x14ac:dyDescent="0.25">
      <c r="A4972">
        <f>Sheet1!C2135</f>
        <v>5354</v>
      </c>
      <c r="B4972">
        <f>Sheet1!E2135</f>
        <v>1</v>
      </c>
      <c r="C4972" t="s">
        <v>22</v>
      </c>
    </row>
    <row r="4973" spans="1:3" x14ac:dyDescent="0.25">
      <c r="A4973">
        <f>Sheet1!C2136</f>
        <v>5355</v>
      </c>
      <c r="B4973">
        <f>Sheet1!E2136</f>
        <v>1</v>
      </c>
      <c r="C4973" t="s">
        <v>22</v>
      </c>
    </row>
    <row r="4974" spans="1:3" x14ac:dyDescent="0.25">
      <c r="A4974">
        <f>Sheet1!C2137</f>
        <v>5356</v>
      </c>
      <c r="B4974">
        <f>Sheet1!E2137</f>
        <v>0</v>
      </c>
      <c r="C4974" t="s">
        <v>22</v>
      </c>
    </row>
    <row r="4975" spans="1:3" x14ac:dyDescent="0.25">
      <c r="A4975">
        <f>Sheet1!C2138</f>
        <v>5357</v>
      </c>
      <c r="B4975">
        <f>Sheet1!E2138</f>
        <v>0</v>
      </c>
      <c r="C4975" t="s">
        <v>22</v>
      </c>
    </row>
    <row r="4976" spans="1:3" x14ac:dyDescent="0.25">
      <c r="A4976">
        <f>Sheet1!C2139</f>
        <v>5360</v>
      </c>
      <c r="B4976">
        <f>Sheet1!E2139</f>
        <v>0</v>
      </c>
      <c r="C4976" t="s">
        <v>22</v>
      </c>
    </row>
    <row r="4977" spans="1:3" x14ac:dyDescent="0.25">
      <c r="A4977">
        <f>Sheet1!C2140</f>
        <v>5371</v>
      </c>
      <c r="B4977">
        <f>Sheet1!E2140</f>
        <v>0</v>
      </c>
      <c r="C4977" t="s">
        <v>22</v>
      </c>
    </row>
    <row r="4978" spans="1:3" x14ac:dyDescent="0.25">
      <c r="A4978">
        <f>Sheet1!C2141</f>
        <v>5372</v>
      </c>
      <c r="B4978">
        <f>Sheet1!E2141</f>
        <v>0</v>
      </c>
      <c r="C4978" t="s">
        <v>22</v>
      </c>
    </row>
    <row r="4979" spans="1:3" x14ac:dyDescent="0.25">
      <c r="A4979">
        <f>Sheet1!C2142</f>
        <v>5373</v>
      </c>
      <c r="B4979">
        <f>Sheet1!E2142</f>
        <v>2</v>
      </c>
      <c r="C4979" t="s">
        <v>22</v>
      </c>
    </row>
    <row r="4980" spans="1:3" x14ac:dyDescent="0.25">
      <c r="A4980">
        <f>Sheet1!C2143</f>
        <v>5374</v>
      </c>
      <c r="B4980">
        <f>Sheet1!E2143</f>
        <v>1</v>
      </c>
      <c r="C4980" t="s">
        <v>22</v>
      </c>
    </row>
    <row r="4981" spans="1:3" x14ac:dyDescent="0.25">
      <c r="A4981">
        <f>Sheet1!C2144</f>
        <v>5381</v>
      </c>
      <c r="B4981">
        <f>Sheet1!E2144</f>
        <v>0</v>
      </c>
      <c r="C4981" t="s">
        <v>22</v>
      </c>
    </row>
    <row r="4982" spans="1:3" x14ac:dyDescent="0.25">
      <c r="A4982">
        <f>Sheet1!C2145</f>
        <v>5400</v>
      </c>
      <c r="B4982">
        <f>Sheet1!E2145</f>
        <v>0</v>
      </c>
      <c r="C4982" t="s">
        <v>22</v>
      </c>
    </row>
    <row r="4983" spans="1:3" x14ac:dyDescent="0.25">
      <c r="A4983">
        <f>Sheet1!C2146</f>
        <v>5401</v>
      </c>
      <c r="B4983">
        <f>Sheet1!E2146</f>
        <v>0</v>
      </c>
      <c r="C4983" t="s">
        <v>22</v>
      </c>
    </row>
    <row r="4984" spans="1:3" x14ac:dyDescent="0.25">
      <c r="A4984">
        <f>Sheet1!C2147</f>
        <v>5410</v>
      </c>
      <c r="B4984">
        <f>Sheet1!E2147</f>
        <v>0</v>
      </c>
      <c r="C4984" t="s">
        <v>22</v>
      </c>
    </row>
    <row r="4985" spans="1:3" x14ac:dyDescent="0.25">
      <c r="A4985">
        <f>Sheet1!C2148</f>
        <v>5411</v>
      </c>
      <c r="B4985">
        <f>Sheet1!E2148</f>
        <v>0</v>
      </c>
      <c r="C4985" t="s">
        <v>22</v>
      </c>
    </row>
    <row r="4986" spans="1:3" x14ac:dyDescent="0.25">
      <c r="A4986">
        <f>Sheet1!C2149</f>
        <v>5412</v>
      </c>
      <c r="B4986">
        <f>Sheet1!E2149</f>
        <v>1</v>
      </c>
      <c r="C4986" t="s">
        <v>22</v>
      </c>
    </row>
    <row r="4987" spans="1:3" x14ac:dyDescent="0.25">
      <c r="A4987">
        <f>Sheet1!C2150</f>
        <v>5413</v>
      </c>
      <c r="B4987">
        <f>Sheet1!E2150</f>
        <v>0</v>
      </c>
      <c r="C4987" t="s">
        <v>22</v>
      </c>
    </row>
    <row r="4988" spans="1:3" x14ac:dyDescent="0.25">
      <c r="A4988">
        <f>Sheet1!C2151</f>
        <v>5414</v>
      </c>
      <c r="B4988">
        <f>Sheet1!E2151</f>
        <v>0</v>
      </c>
      <c r="C4988" t="s">
        <v>22</v>
      </c>
    </row>
    <row r="4989" spans="1:3" x14ac:dyDescent="0.25">
      <c r="A4989">
        <f>Sheet1!C2152</f>
        <v>5415</v>
      </c>
      <c r="B4989">
        <f>Sheet1!E2152</f>
        <v>0</v>
      </c>
      <c r="C4989" t="s">
        <v>22</v>
      </c>
    </row>
    <row r="4990" spans="1:3" x14ac:dyDescent="0.25">
      <c r="A4990">
        <f>Sheet1!C2153</f>
        <v>5416</v>
      </c>
      <c r="B4990">
        <f>Sheet1!E2153</f>
        <v>0</v>
      </c>
      <c r="C4990" t="s">
        <v>22</v>
      </c>
    </row>
    <row r="4991" spans="1:3" x14ac:dyDescent="0.25">
      <c r="A4991">
        <f>Sheet1!C2154</f>
        <v>5417</v>
      </c>
      <c r="B4991">
        <f>Sheet1!E2154</f>
        <v>0</v>
      </c>
      <c r="C4991" t="s">
        <v>22</v>
      </c>
    </row>
    <row r="4992" spans="1:3" x14ac:dyDescent="0.25">
      <c r="A4992">
        <f>Sheet1!C2155</f>
        <v>5418</v>
      </c>
      <c r="B4992">
        <f>Sheet1!E2155</f>
        <v>0</v>
      </c>
      <c r="C4992" t="s">
        <v>22</v>
      </c>
    </row>
    <row r="4993" spans="1:3" x14ac:dyDescent="0.25">
      <c r="A4993">
        <f>Sheet1!C2156</f>
        <v>5419</v>
      </c>
      <c r="B4993">
        <f>Sheet1!E2156</f>
        <v>1</v>
      </c>
      <c r="C4993" t="s">
        <v>22</v>
      </c>
    </row>
    <row r="4994" spans="1:3" x14ac:dyDescent="0.25">
      <c r="A4994">
        <f>Sheet1!C2157</f>
        <v>5420</v>
      </c>
      <c r="B4994">
        <f>Sheet1!E2157</f>
        <v>0</v>
      </c>
      <c r="C4994" t="s">
        <v>22</v>
      </c>
    </row>
    <row r="4995" spans="1:3" x14ac:dyDescent="0.25">
      <c r="A4995">
        <f>Sheet1!C2158</f>
        <v>5421</v>
      </c>
      <c r="B4995">
        <f>Sheet1!E2158</f>
        <v>0</v>
      </c>
      <c r="C4995" t="s">
        <v>22</v>
      </c>
    </row>
    <row r="4996" spans="1:3" x14ac:dyDescent="0.25">
      <c r="A4996">
        <f>Sheet1!C2159</f>
        <v>5422</v>
      </c>
      <c r="B4996">
        <f>Sheet1!E2159</f>
        <v>0</v>
      </c>
      <c r="C4996" t="s">
        <v>22</v>
      </c>
    </row>
    <row r="4997" spans="1:3" x14ac:dyDescent="0.25">
      <c r="A4997">
        <f>Sheet1!C2160</f>
        <v>5431</v>
      </c>
      <c r="B4997">
        <f>Sheet1!E2160</f>
        <v>1</v>
      </c>
      <c r="C4997" t="s">
        <v>22</v>
      </c>
    </row>
    <row r="4998" spans="1:3" x14ac:dyDescent="0.25">
      <c r="A4998">
        <f>Sheet1!C2161</f>
        <v>5432</v>
      </c>
      <c r="B4998">
        <f>Sheet1!E2161</f>
        <v>0</v>
      </c>
      <c r="C4998" t="s">
        <v>22</v>
      </c>
    </row>
    <row r="4999" spans="1:3" x14ac:dyDescent="0.25">
      <c r="A4999">
        <f>Sheet1!C2162</f>
        <v>5433</v>
      </c>
      <c r="B4999">
        <f>Sheet1!E2162</f>
        <v>0</v>
      </c>
      <c r="C4999" t="s">
        <v>22</v>
      </c>
    </row>
    <row r="5000" spans="1:3" x14ac:dyDescent="0.25">
      <c r="A5000">
        <f>Sheet1!C2163</f>
        <v>5434</v>
      </c>
      <c r="B5000">
        <f>Sheet1!E2163</f>
        <v>0</v>
      </c>
      <c r="C5000" t="s">
        <v>22</v>
      </c>
    </row>
    <row r="5001" spans="1:3" x14ac:dyDescent="0.25">
      <c r="A5001">
        <f>Sheet1!C2164</f>
        <v>5440</v>
      </c>
      <c r="B5001">
        <f>Sheet1!E2164</f>
        <v>0</v>
      </c>
      <c r="C5001" t="s">
        <v>22</v>
      </c>
    </row>
    <row r="5002" spans="1:3" x14ac:dyDescent="0.25">
      <c r="A5002">
        <f>Sheet1!C2165</f>
        <v>5451</v>
      </c>
      <c r="B5002">
        <f>Sheet1!E2165</f>
        <v>1</v>
      </c>
      <c r="C5002" t="s">
        <v>22</v>
      </c>
    </row>
    <row r="5003" spans="1:3" x14ac:dyDescent="0.25">
      <c r="A5003">
        <f>Sheet1!C2166</f>
        <v>5452</v>
      </c>
      <c r="B5003">
        <f>Sheet1!E2166</f>
        <v>0</v>
      </c>
      <c r="C5003" t="s">
        <v>22</v>
      </c>
    </row>
    <row r="5004" spans="1:3" x14ac:dyDescent="0.25">
      <c r="A5004">
        <f>Sheet1!C2167</f>
        <v>5453</v>
      </c>
      <c r="B5004">
        <f>Sheet1!E2167</f>
        <v>7</v>
      </c>
      <c r="C5004" t="s">
        <v>22</v>
      </c>
    </row>
    <row r="5005" spans="1:3" x14ac:dyDescent="0.25">
      <c r="A5005">
        <f>Sheet1!C2168</f>
        <v>5454</v>
      </c>
      <c r="B5005">
        <f>Sheet1!E2168</f>
        <v>0</v>
      </c>
      <c r="C5005" t="s">
        <v>22</v>
      </c>
    </row>
    <row r="5006" spans="1:3" x14ac:dyDescent="0.25">
      <c r="A5006">
        <f>Sheet1!C2169</f>
        <v>5455</v>
      </c>
      <c r="B5006">
        <f>Sheet1!E2169</f>
        <v>0</v>
      </c>
      <c r="C5006" t="s">
        <v>22</v>
      </c>
    </row>
    <row r="5007" spans="1:3" x14ac:dyDescent="0.25">
      <c r="A5007">
        <f>Sheet1!C2170</f>
        <v>5460</v>
      </c>
      <c r="B5007">
        <f>Sheet1!E2170</f>
        <v>0</v>
      </c>
      <c r="C5007" t="s">
        <v>22</v>
      </c>
    </row>
    <row r="5008" spans="1:3" x14ac:dyDescent="0.25">
      <c r="A5008">
        <f>Sheet1!C2171</f>
        <v>5461</v>
      </c>
      <c r="B5008">
        <f>Sheet1!E2171</f>
        <v>1</v>
      </c>
      <c r="C5008" t="s">
        <v>22</v>
      </c>
    </row>
    <row r="5009" spans="1:3" x14ac:dyDescent="0.25">
      <c r="A5009">
        <f>Sheet1!C2172</f>
        <v>5462</v>
      </c>
      <c r="B5009">
        <f>Sheet1!E2172</f>
        <v>0</v>
      </c>
      <c r="C5009" t="s">
        <v>22</v>
      </c>
    </row>
    <row r="5010" spans="1:3" x14ac:dyDescent="0.25">
      <c r="A5010">
        <f>Sheet1!C2173</f>
        <v>5464</v>
      </c>
      <c r="B5010">
        <f>Sheet1!E2173</f>
        <v>1</v>
      </c>
      <c r="C5010" t="s">
        <v>22</v>
      </c>
    </row>
    <row r="5011" spans="1:3" x14ac:dyDescent="0.25">
      <c r="A5011">
        <f>Sheet1!C2174</f>
        <v>5470</v>
      </c>
      <c r="B5011">
        <f>Sheet1!E2174</f>
        <v>0</v>
      </c>
      <c r="C5011" t="s">
        <v>22</v>
      </c>
    </row>
    <row r="5012" spans="1:3" x14ac:dyDescent="0.25">
      <c r="A5012">
        <f>Sheet1!C2175</f>
        <v>5471</v>
      </c>
      <c r="B5012">
        <f>Sheet1!E2175</f>
        <v>0</v>
      </c>
      <c r="C5012" t="s">
        <v>22</v>
      </c>
    </row>
    <row r="5013" spans="1:3" x14ac:dyDescent="0.25">
      <c r="A5013">
        <f>Sheet1!C2176</f>
        <v>5472</v>
      </c>
      <c r="B5013">
        <f>Sheet1!E2176</f>
        <v>0</v>
      </c>
      <c r="C5013" t="s">
        <v>22</v>
      </c>
    </row>
    <row r="5014" spans="1:3" x14ac:dyDescent="0.25">
      <c r="A5014">
        <f>Sheet1!C2177</f>
        <v>5473</v>
      </c>
      <c r="B5014">
        <f>Sheet1!E2177</f>
        <v>0</v>
      </c>
      <c r="C5014" t="s">
        <v>22</v>
      </c>
    </row>
    <row r="5015" spans="1:3" x14ac:dyDescent="0.25">
      <c r="A5015">
        <f>Sheet1!C2178</f>
        <v>5480</v>
      </c>
      <c r="B5015">
        <f>Sheet1!E2178</f>
        <v>2</v>
      </c>
      <c r="C5015" t="s">
        <v>22</v>
      </c>
    </row>
    <row r="5016" spans="1:3" x14ac:dyDescent="0.25">
      <c r="A5016">
        <f>Sheet1!C2179</f>
        <v>5481</v>
      </c>
      <c r="B5016">
        <f>Sheet1!E2179</f>
        <v>1</v>
      </c>
      <c r="C5016" t="s">
        <v>22</v>
      </c>
    </row>
    <row r="5017" spans="1:3" x14ac:dyDescent="0.25">
      <c r="A5017">
        <f>Sheet1!C2180</f>
        <v>5482</v>
      </c>
      <c r="B5017">
        <f>Sheet1!E2180</f>
        <v>0</v>
      </c>
      <c r="C5017" t="s">
        <v>22</v>
      </c>
    </row>
    <row r="5018" spans="1:3" x14ac:dyDescent="0.25">
      <c r="A5018">
        <f>Sheet1!C2181</f>
        <v>5483</v>
      </c>
      <c r="B5018">
        <f>Sheet1!E2181</f>
        <v>0</v>
      </c>
      <c r="C5018" t="s">
        <v>22</v>
      </c>
    </row>
    <row r="5019" spans="1:3" x14ac:dyDescent="0.25">
      <c r="A5019">
        <f>Sheet1!C2182</f>
        <v>5485</v>
      </c>
      <c r="B5019">
        <f>Sheet1!E2182</f>
        <v>1</v>
      </c>
      <c r="C5019" t="s">
        <v>22</v>
      </c>
    </row>
    <row r="5020" spans="1:3" x14ac:dyDescent="0.25">
      <c r="A5020">
        <f>Sheet1!C2183</f>
        <v>5490</v>
      </c>
      <c r="B5020">
        <f>Sheet1!E2183</f>
        <v>0</v>
      </c>
      <c r="C5020" t="s">
        <v>22</v>
      </c>
    </row>
    <row r="5021" spans="1:3" x14ac:dyDescent="0.25">
      <c r="A5021">
        <f>Sheet1!C2184</f>
        <v>5491</v>
      </c>
      <c r="B5021">
        <f>Sheet1!E2184</f>
        <v>2</v>
      </c>
      <c r="C5021" t="s">
        <v>22</v>
      </c>
    </row>
    <row r="5022" spans="1:3" x14ac:dyDescent="0.25">
      <c r="A5022">
        <f>Sheet1!C2185</f>
        <v>5493</v>
      </c>
      <c r="B5022">
        <f>Sheet1!E2185</f>
        <v>0</v>
      </c>
      <c r="C5022" t="s">
        <v>22</v>
      </c>
    </row>
    <row r="5023" spans="1:3" x14ac:dyDescent="0.25">
      <c r="A5023">
        <f>Sheet1!C2186</f>
        <v>5495</v>
      </c>
      <c r="B5023">
        <f>Sheet1!E2186</f>
        <v>0</v>
      </c>
      <c r="C5023" t="s">
        <v>22</v>
      </c>
    </row>
    <row r="5024" spans="1:3" x14ac:dyDescent="0.25">
      <c r="A5024">
        <f>Sheet1!C2187</f>
        <v>5501</v>
      </c>
      <c r="B5024">
        <f>Sheet1!E2187</f>
        <v>0</v>
      </c>
      <c r="C5024" t="s">
        <v>22</v>
      </c>
    </row>
    <row r="5025" spans="1:3" x14ac:dyDescent="0.25">
      <c r="A5025">
        <f>Sheet1!C2188</f>
        <v>5502</v>
      </c>
      <c r="B5025">
        <f>Sheet1!E2188</f>
        <v>1</v>
      </c>
      <c r="C5025" t="s">
        <v>22</v>
      </c>
    </row>
    <row r="5026" spans="1:3" x14ac:dyDescent="0.25">
      <c r="A5026">
        <f>Sheet1!C2189</f>
        <v>5510</v>
      </c>
      <c r="B5026">
        <f>Sheet1!E2189</f>
        <v>0</v>
      </c>
      <c r="C5026" t="s">
        <v>22</v>
      </c>
    </row>
    <row r="5027" spans="1:3" x14ac:dyDescent="0.25">
      <c r="A5027">
        <f>Sheet1!C2190</f>
        <v>5520</v>
      </c>
      <c r="B5027">
        <f>Sheet1!E2190</f>
        <v>0</v>
      </c>
      <c r="C5027" t="s">
        <v>22</v>
      </c>
    </row>
    <row r="5028" spans="1:3" x14ac:dyDescent="0.25">
      <c r="A5028">
        <f>Sheet1!C2191</f>
        <v>5521</v>
      </c>
      <c r="B5028">
        <f>Sheet1!E2191</f>
        <v>0</v>
      </c>
      <c r="C5028" t="s">
        <v>22</v>
      </c>
    </row>
    <row r="5029" spans="1:3" x14ac:dyDescent="0.25">
      <c r="A5029">
        <f>Sheet1!C2192</f>
        <v>5522</v>
      </c>
      <c r="B5029">
        <f>Sheet1!E2192</f>
        <v>1</v>
      </c>
      <c r="C5029" t="s">
        <v>22</v>
      </c>
    </row>
    <row r="5030" spans="1:3" x14ac:dyDescent="0.25">
      <c r="A5030">
        <f>Sheet1!C2193</f>
        <v>5523</v>
      </c>
      <c r="B5030">
        <f>Sheet1!E2193</f>
        <v>1</v>
      </c>
      <c r="C5030" t="s">
        <v>22</v>
      </c>
    </row>
    <row r="5031" spans="1:3" x14ac:dyDescent="0.25">
      <c r="A5031">
        <f>Sheet1!C2194</f>
        <v>5540</v>
      </c>
      <c r="B5031">
        <f>Sheet1!E2194</f>
        <v>4</v>
      </c>
      <c r="C5031" t="s">
        <v>22</v>
      </c>
    </row>
    <row r="5032" spans="1:3" x14ac:dyDescent="0.25">
      <c r="A5032">
        <f>Sheet1!C2195</f>
        <v>5550</v>
      </c>
      <c r="B5032">
        <f>Sheet1!E2195</f>
        <v>0</v>
      </c>
      <c r="C5032" t="s">
        <v>22</v>
      </c>
    </row>
    <row r="5033" spans="1:3" x14ac:dyDescent="0.25">
      <c r="A5033">
        <f>Sheet1!C2196</f>
        <v>5552</v>
      </c>
      <c r="B5033">
        <f>Sheet1!E2196</f>
        <v>0</v>
      </c>
      <c r="C5033" t="s">
        <v>22</v>
      </c>
    </row>
    <row r="5034" spans="1:3" x14ac:dyDescent="0.25">
      <c r="A5034">
        <f>Sheet1!C2197</f>
        <v>5554</v>
      </c>
      <c r="B5034">
        <f>Sheet1!E2197</f>
        <v>0</v>
      </c>
      <c r="C5034" t="s">
        <v>22</v>
      </c>
    </row>
    <row r="5035" spans="1:3" x14ac:dyDescent="0.25">
      <c r="A5035">
        <f>Sheet1!C2198</f>
        <v>5555</v>
      </c>
      <c r="B5035">
        <f>Sheet1!E2198</f>
        <v>1</v>
      </c>
      <c r="C5035" t="s">
        <v>22</v>
      </c>
    </row>
    <row r="5036" spans="1:3" x14ac:dyDescent="0.25">
      <c r="A5036">
        <f>Sheet1!C2199</f>
        <v>5556</v>
      </c>
      <c r="B5036">
        <f>Sheet1!E2199</f>
        <v>1</v>
      </c>
      <c r="C5036" t="s">
        <v>22</v>
      </c>
    </row>
    <row r="5037" spans="1:3" x14ac:dyDescent="0.25">
      <c r="A5037">
        <f>Sheet1!C2200</f>
        <v>5558</v>
      </c>
      <c r="B5037">
        <f>Sheet1!E2200</f>
        <v>0</v>
      </c>
      <c r="C5037" t="s">
        <v>22</v>
      </c>
    </row>
    <row r="5038" spans="1:3" x14ac:dyDescent="0.25">
      <c r="A5038">
        <f>Sheet1!C2201</f>
        <v>5560</v>
      </c>
      <c r="B5038">
        <f>Sheet1!E2201</f>
        <v>0</v>
      </c>
      <c r="C5038" t="s">
        <v>22</v>
      </c>
    </row>
    <row r="5039" spans="1:3" x14ac:dyDescent="0.25">
      <c r="A5039">
        <f>Sheet1!C2202</f>
        <v>5570</v>
      </c>
      <c r="B5039">
        <f>Sheet1!E2202</f>
        <v>0</v>
      </c>
      <c r="C5039" t="s">
        <v>22</v>
      </c>
    </row>
    <row r="5040" spans="1:3" x14ac:dyDescent="0.25">
      <c r="A5040">
        <f>Sheet1!C2203</f>
        <v>5571</v>
      </c>
      <c r="B5040">
        <f>Sheet1!E2203</f>
        <v>1</v>
      </c>
      <c r="C5040" t="s">
        <v>22</v>
      </c>
    </row>
    <row r="5041" spans="1:3" x14ac:dyDescent="0.25">
      <c r="A5041">
        <f>Sheet1!C2204</f>
        <v>5572</v>
      </c>
      <c r="B5041">
        <f>Sheet1!E2204</f>
        <v>0</v>
      </c>
      <c r="C5041" t="s">
        <v>22</v>
      </c>
    </row>
    <row r="5042" spans="1:3" x14ac:dyDescent="0.25">
      <c r="A5042">
        <f>Sheet1!C2205</f>
        <v>5573</v>
      </c>
      <c r="B5042">
        <f>Sheet1!E2205</f>
        <v>1</v>
      </c>
      <c r="C5042" t="s">
        <v>22</v>
      </c>
    </row>
    <row r="5043" spans="1:3" x14ac:dyDescent="0.25">
      <c r="A5043">
        <f>Sheet1!C2206</f>
        <v>5575</v>
      </c>
      <c r="B5043">
        <f>Sheet1!E2206</f>
        <v>0</v>
      </c>
      <c r="C5043" t="s">
        <v>22</v>
      </c>
    </row>
    <row r="5044" spans="1:3" x14ac:dyDescent="0.25">
      <c r="A5044">
        <f>Sheet1!C2207</f>
        <v>5576</v>
      </c>
      <c r="B5044">
        <f>Sheet1!E2207</f>
        <v>1</v>
      </c>
      <c r="C5044" t="s">
        <v>22</v>
      </c>
    </row>
    <row r="5045" spans="1:3" x14ac:dyDescent="0.25">
      <c r="A5045">
        <f>Sheet1!C2208</f>
        <v>5577</v>
      </c>
      <c r="B5045">
        <f>Sheet1!E2208</f>
        <v>0</v>
      </c>
      <c r="C5045" t="s">
        <v>22</v>
      </c>
    </row>
    <row r="5046" spans="1:3" x14ac:dyDescent="0.25">
      <c r="A5046">
        <f>Sheet1!C2209</f>
        <v>5580</v>
      </c>
      <c r="B5046">
        <f>Sheet1!E2209</f>
        <v>0</v>
      </c>
      <c r="C5046" t="s">
        <v>22</v>
      </c>
    </row>
    <row r="5047" spans="1:3" x14ac:dyDescent="0.25">
      <c r="A5047">
        <f>Sheet1!C2210</f>
        <v>5581</v>
      </c>
      <c r="B5047">
        <f>Sheet1!E2210</f>
        <v>0</v>
      </c>
      <c r="C5047" t="s">
        <v>22</v>
      </c>
    </row>
    <row r="5048" spans="1:3" x14ac:dyDescent="0.25">
      <c r="A5048">
        <f>Sheet1!C2211</f>
        <v>5582</v>
      </c>
      <c r="B5048">
        <f>Sheet1!E2211</f>
        <v>0</v>
      </c>
      <c r="C5048" t="s">
        <v>22</v>
      </c>
    </row>
    <row r="5049" spans="1:3" x14ac:dyDescent="0.25">
      <c r="A5049">
        <f>Sheet1!C2212</f>
        <v>5583</v>
      </c>
      <c r="B5049">
        <f>Sheet1!E2212</f>
        <v>0</v>
      </c>
      <c r="C5049" t="s">
        <v>22</v>
      </c>
    </row>
    <row r="5050" spans="1:3" x14ac:dyDescent="0.25">
      <c r="A5050">
        <f>Sheet1!C2213</f>
        <v>5600</v>
      </c>
      <c r="B5050">
        <f>Sheet1!E2213</f>
        <v>2</v>
      </c>
      <c r="C5050" t="s">
        <v>22</v>
      </c>
    </row>
    <row r="5051" spans="1:3" x14ac:dyDescent="0.25">
      <c r="A5051">
        <f>Sheet1!C2214</f>
        <v>5601</v>
      </c>
      <c r="B5051">
        <f>Sheet1!E2214</f>
        <v>0</v>
      </c>
      <c r="C5051" t="s">
        <v>22</v>
      </c>
    </row>
    <row r="5052" spans="1:3" x14ac:dyDescent="0.25">
      <c r="A5052">
        <f>Sheet1!C2215</f>
        <v>5602</v>
      </c>
      <c r="B5052">
        <f>Sheet1!E2215</f>
        <v>2</v>
      </c>
      <c r="C5052" t="s">
        <v>22</v>
      </c>
    </row>
    <row r="5053" spans="1:3" x14ac:dyDescent="0.25">
      <c r="A5053">
        <f>Sheet1!C2216</f>
        <v>5603</v>
      </c>
      <c r="B5053">
        <f>Sheet1!E2216</f>
        <v>0</v>
      </c>
      <c r="C5053" t="s">
        <v>22</v>
      </c>
    </row>
    <row r="5054" spans="1:3" x14ac:dyDescent="0.25">
      <c r="A5054">
        <f>Sheet1!C2217</f>
        <v>5604</v>
      </c>
      <c r="B5054">
        <f>Sheet1!E2217</f>
        <v>0</v>
      </c>
      <c r="C5054" t="s">
        <v>22</v>
      </c>
    </row>
    <row r="5055" spans="1:3" x14ac:dyDescent="0.25">
      <c r="A5055">
        <f>Sheet1!C2218</f>
        <v>5605</v>
      </c>
      <c r="B5055">
        <f>Sheet1!E2218</f>
        <v>2</v>
      </c>
      <c r="C5055" t="s">
        <v>22</v>
      </c>
    </row>
    <row r="5056" spans="1:3" x14ac:dyDescent="0.25">
      <c r="A5056">
        <f>Sheet1!C2219</f>
        <v>5606</v>
      </c>
      <c r="B5056">
        <f>Sheet1!E2219</f>
        <v>1</v>
      </c>
      <c r="C5056" t="s">
        <v>22</v>
      </c>
    </row>
    <row r="5057" spans="1:3" x14ac:dyDescent="0.25">
      <c r="A5057">
        <f>Sheet1!C2220</f>
        <v>5607</v>
      </c>
      <c r="B5057">
        <f>Sheet1!E2220</f>
        <v>2</v>
      </c>
      <c r="C5057" t="s">
        <v>22</v>
      </c>
    </row>
    <row r="5058" spans="1:3" x14ac:dyDescent="0.25">
      <c r="A5058">
        <f>Sheet1!C2221</f>
        <v>5608</v>
      </c>
      <c r="B5058">
        <f>Sheet1!E2221</f>
        <v>0</v>
      </c>
      <c r="C5058" t="s">
        <v>22</v>
      </c>
    </row>
    <row r="5059" spans="1:3" x14ac:dyDescent="0.25">
      <c r="A5059">
        <f>Sheet1!C2222</f>
        <v>5609</v>
      </c>
      <c r="B5059">
        <f>Sheet1!E2222</f>
        <v>0</v>
      </c>
      <c r="C5059" t="s">
        <v>22</v>
      </c>
    </row>
    <row r="5060" spans="1:3" x14ac:dyDescent="0.25">
      <c r="A5060">
        <f>Sheet1!C2223</f>
        <v>5611</v>
      </c>
      <c r="B5060">
        <f>Sheet1!E2223</f>
        <v>0</v>
      </c>
      <c r="C5060" t="s">
        <v>22</v>
      </c>
    </row>
    <row r="5061" spans="1:3" x14ac:dyDescent="0.25">
      <c r="A5061">
        <f>Sheet1!C2224</f>
        <v>5630</v>
      </c>
      <c r="B5061">
        <f>Sheet1!E2224</f>
        <v>0</v>
      </c>
      <c r="C5061" t="s">
        <v>22</v>
      </c>
    </row>
    <row r="5062" spans="1:3" x14ac:dyDescent="0.25">
      <c r="A5062">
        <f>Sheet1!C2225</f>
        <v>5631</v>
      </c>
      <c r="B5062">
        <f>Sheet1!E2225</f>
        <v>0</v>
      </c>
      <c r="C5062" t="s">
        <v>22</v>
      </c>
    </row>
    <row r="5063" spans="1:3" x14ac:dyDescent="0.25">
      <c r="A5063">
        <f>Sheet1!C2226</f>
        <v>5632</v>
      </c>
      <c r="B5063">
        <f>Sheet1!E2226</f>
        <v>0</v>
      </c>
      <c r="C5063" t="s">
        <v>22</v>
      </c>
    </row>
    <row r="5064" spans="1:3" x14ac:dyDescent="0.25">
      <c r="A5064">
        <f>Sheet1!C2227</f>
        <v>5633</v>
      </c>
      <c r="B5064">
        <f>Sheet1!E2227</f>
        <v>0</v>
      </c>
      <c r="C5064" t="s">
        <v>22</v>
      </c>
    </row>
    <row r="5065" spans="1:3" x14ac:dyDescent="0.25">
      <c r="A5065">
        <f>Sheet1!C2228</f>
        <v>5640</v>
      </c>
      <c r="B5065">
        <f>Sheet1!E2228</f>
        <v>0</v>
      </c>
      <c r="C5065" t="s">
        <v>22</v>
      </c>
    </row>
    <row r="5066" spans="1:3" x14ac:dyDescent="0.25">
      <c r="A5066">
        <f>Sheet1!C2229</f>
        <v>5641</v>
      </c>
      <c r="B5066">
        <f>Sheet1!E2229</f>
        <v>1</v>
      </c>
      <c r="C5066" t="s">
        <v>22</v>
      </c>
    </row>
    <row r="5067" spans="1:3" x14ac:dyDescent="0.25">
      <c r="A5067">
        <f>Sheet1!C2230</f>
        <v>5642</v>
      </c>
      <c r="B5067">
        <f>Sheet1!E2230</f>
        <v>0</v>
      </c>
      <c r="C5067" t="s">
        <v>22</v>
      </c>
    </row>
    <row r="5068" spans="1:3" x14ac:dyDescent="0.25">
      <c r="A5068">
        <f>Sheet1!C2231</f>
        <v>5650</v>
      </c>
      <c r="B5068">
        <f>Sheet1!E2231</f>
        <v>0</v>
      </c>
      <c r="C5068" t="s">
        <v>22</v>
      </c>
    </row>
    <row r="5069" spans="1:3" x14ac:dyDescent="0.25">
      <c r="A5069">
        <f>Sheet1!C2232</f>
        <v>5651</v>
      </c>
      <c r="B5069">
        <f>Sheet1!E2232</f>
        <v>0</v>
      </c>
      <c r="C5069" t="s">
        <v>22</v>
      </c>
    </row>
    <row r="5070" spans="1:3" x14ac:dyDescent="0.25">
      <c r="A5070">
        <f>Sheet1!C2233</f>
        <v>5652</v>
      </c>
      <c r="B5070">
        <f>Sheet1!E2233</f>
        <v>2</v>
      </c>
      <c r="C5070" t="s">
        <v>22</v>
      </c>
    </row>
    <row r="5071" spans="1:3" x14ac:dyDescent="0.25">
      <c r="A5071">
        <f>Sheet1!C2234</f>
        <v>5653</v>
      </c>
      <c r="B5071">
        <f>Sheet1!E2234</f>
        <v>0</v>
      </c>
      <c r="C5071" t="s">
        <v>22</v>
      </c>
    </row>
    <row r="5072" spans="1:3" x14ac:dyDescent="0.25">
      <c r="A5072">
        <f>Sheet1!C2235</f>
        <v>5654</v>
      </c>
      <c r="B5072">
        <f>Sheet1!E2235</f>
        <v>0</v>
      </c>
      <c r="C5072" t="s">
        <v>22</v>
      </c>
    </row>
    <row r="5073" spans="1:3" x14ac:dyDescent="0.25">
      <c r="A5073">
        <f>Sheet1!C2236</f>
        <v>5655</v>
      </c>
      <c r="B5073">
        <f>Sheet1!E2236</f>
        <v>0</v>
      </c>
      <c r="C5073" t="s">
        <v>22</v>
      </c>
    </row>
    <row r="5074" spans="1:3" x14ac:dyDescent="0.25">
      <c r="A5074">
        <f>Sheet1!C2237</f>
        <v>5660</v>
      </c>
      <c r="B5074">
        <f>Sheet1!E2237</f>
        <v>0</v>
      </c>
      <c r="C5074" t="s">
        <v>22</v>
      </c>
    </row>
    <row r="5075" spans="1:3" x14ac:dyDescent="0.25">
      <c r="A5075">
        <f>Sheet1!C2238</f>
        <v>5661</v>
      </c>
      <c r="B5075">
        <f>Sheet1!E2238</f>
        <v>0</v>
      </c>
      <c r="C5075" t="s">
        <v>22</v>
      </c>
    </row>
    <row r="5076" spans="1:3" x14ac:dyDescent="0.25">
      <c r="A5076">
        <f>Sheet1!C2239</f>
        <v>5670</v>
      </c>
      <c r="B5076">
        <f>Sheet1!E2239</f>
        <v>0</v>
      </c>
      <c r="C5076" t="s">
        <v>22</v>
      </c>
    </row>
    <row r="5077" spans="1:3" x14ac:dyDescent="0.25">
      <c r="A5077">
        <f>Sheet1!C2240</f>
        <v>5671</v>
      </c>
      <c r="B5077">
        <f>Sheet1!E2240</f>
        <v>0</v>
      </c>
      <c r="C5077" t="s">
        <v>22</v>
      </c>
    </row>
    <row r="5078" spans="1:3" x14ac:dyDescent="0.25">
      <c r="A5078">
        <f>Sheet1!C2241</f>
        <v>5680</v>
      </c>
      <c r="B5078">
        <f>Sheet1!E2241</f>
        <v>2</v>
      </c>
      <c r="C5078" t="s">
        <v>22</v>
      </c>
    </row>
    <row r="5079" spans="1:3" x14ac:dyDescent="0.25">
      <c r="A5079">
        <f>Sheet1!C2242</f>
        <v>5690</v>
      </c>
      <c r="B5079">
        <f>Sheet1!E2242</f>
        <v>1</v>
      </c>
      <c r="C5079" t="s">
        <v>22</v>
      </c>
    </row>
    <row r="5080" spans="1:3" x14ac:dyDescent="0.25">
      <c r="A5080">
        <f>Sheet1!C2243</f>
        <v>5700</v>
      </c>
      <c r="B5080">
        <f>Sheet1!E2243</f>
        <v>0</v>
      </c>
      <c r="C5080" t="s">
        <v>22</v>
      </c>
    </row>
    <row r="5081" spans="1:3" x14ac:dyDescent="0.25">
      <c r="A5081">
        <f>Sheet1!C2244</f>
        <v>5701</v>
      </c>
      <c r="B5081">
        <f>Sheet1!E2244</f>
        <v>0</v>
      </c>
      <c r="C5081" t="s">
        <v>22</v>
      </c>
    </row>
    <row r="5082" spans="1:3" x14ac:dyDescent="0.25">
      <c r="A5082">
        <f>Sheet1!C2245</f>
        <v>5710</v>
      </c>
      <c r="B5082">
        <f>Sheet1!E2245</f>
        <v>0</v>
      </c>
      <c r="C5082" t="s">
        <v>22</v>
      </c>
    </row>
    <row r="5083" spans="1:3" x14ac:dyDescent="0.25">
      <c r="A5083">
        <f>Sheet1!C2246</f>
        <v>5713</v>
      </c>
      <c r="B5083">
        <f>Sheet1!E2246</f>
        <v>0</v>
      </c>
      <c r="C5083" t="s">
        <v>22</v>
      </c>
    </row>
    <row r="5084" spans="1:3" x14ac:dyDescent="0.25">
      <c r="A5084">
        <f>Sheet1!C2247</f>
        <v>5715</v>
      </c>
      <c r="B5084">
        <f>Sheet1!E2247</f>
        <v>0</v>
      </c>
      <c r="C5084" t="s">
        <v>22</v>
      </c>
    </row>
    <row r="5085" spans="1:3" x14ac:dyDescent="0.25">
      <c r="A5085">
        <f>Sheet1!C2248</f>
        <v>5717</v>
      </c>
      <c r="B5085">
        <f>Sheet1!E2248</f>
        <v>0</v>
      </c>
      <c r="C5085" t="s">
        <v>22</v>
      </c>
    </row>
    <row r="5086" spans="1:3" x14ac:dyDescent="0.25">
      <c r="A5086">
        <f>Sheet1!C2249</f>
        <v>5719</v>
      </c>
      <c r="B5086">
        <f>Sheet1!E2249</f>
        <v>0</v>
      </c>
      <c r="C5086" t="s">
        <v>22</v>
      </c>
    </row>
    <row r="5087" spans="1:3" x14ac:dyDescent="0.25">
      <c r="A5087">
        <f>Sheet1!C2250</f>
        <v>5720</v>
      </c>
      <c r="B5087">
        <f>Sheet1!E2250</f>
        <v>0</v>
      </c>
      <c r="C5087" t="s">
        <v>22</v>
      </c>
    </row>
    <row r="5088" spans="1:3" x14ac:dyDescent="0.25">
      <c r="A5088">
        <f>Sheet1!C2251</f>
        <v>5722</v>
      </c>
      <c r="B5088">
        <f>Sheet1!E2251</f>
        <v>0</v>
      </c>
      <c r="C5088" t="s">
        <v>22</v>
      </c>
    </row>
    <row r="5089" spans="1:3" x14ac:dyDescent="0.25">
      <c r="A5089">
        <f>Sheet1!C2252</f>
        <v>5723</v>
      </c>
      <c r="B5089">
        <f>Sheet1!E2252</f>
        <v>0</v>
      </c>
      <c r="C5089" t="s">
        <v>22</v>
      </c>
    </row>
    <row r="5090" spans="1:3" x14ac:dyDescent="0.25">
      <c r="A5090">
        <f>Sheet1!C2253</f>
        <v>5724</v>
      </c>
      <c r="B5090">
        <f>Sheet1!E2253</f>
        <v>0</v>
      </c>
      <c r="C5090" t="s">
        <v>22</v>
      </c>
    </row>
    <row r="5091" spans="1:3" x14ac:dyDescent="0.25">
      <c r="A5091">
        <f>Sheet1!C2254</f>
        <v>5725</v>
      </c>
      <c r="B5091">
        <f>Sheet1!E2254</f>
        <v>0</v>
      </c>
      <c r="C5091" t="s">
        <v>22</v>
      </c>
    </row>
    <row r="5092" spans="1:3" x14ac:dyDescent="0.25">
      <c r="A5092">
        <f>Sheet1!C2255</f>
        <v>5730</v>
      </c>
      <c r="B5092">
        <f>Sheet1!E2255</f>
        <v>0</v>
      </c>
      <c r="C5092" t="s">
        <v>22</v>
      </c>
    </row>
    <row r="5093" spans="1:3" x14ac:dyDescent="0.25">
      <c r="A5093">
        <f>Sheet1!C2256</f>
        <v>5731</v>
      </c>
      <c r="B5093">
        <f>Sheet1!E2256</f>
        <v>0</v>
      </c>
      <c r="C5093" t="s">
        <v>22</v>
      </c>
    </row>
    <row r="5094" spans="1:3" x14ac:dyDescent="0.25">
      <c r="A5094">
        <f>Sheet1!C2257</f>
        <v>5732</v>
      </c>
      <c r="B5094">
        <f>Sheet1!E2257</f>
        <v>0</v>
      </c>
      <c r="C5094" t="s">
        <v>22</v>
      </c>
    </row>
    <row r="5095" spans="1:3" x14ac:dyDescent="0.25">
      <c r="A5095">
        <f>Sheet1!C2258</f>
        <v>5733</v>
      </c>
      <c r="B5095">
        <f>Sheet1!E2258</f>
        <v>0</v>
      </c>
      <c r="C5095" t="s">
        <v>22</v>
      </c>
    </row>
    <row r="5096" spans="1:3" x14ac:dyDescent="0.25">
      <c r="A5096">
        <f>Sheet1!C2259</f>
        <v>5734</v>
      </c>
      <c r="B5096">
        <f>Sheet1!E2259</f>
        <v>0</v>
      </c>
      <c r="C5096" t="s">
        <v>22</v>
      </c>
    </row>
    <row r="5097" spans="1:3" x14ac:dyDescent="0.25">
      <c r="A5097">
        <f>Sheet1!C2260</f>
        <v>5875</v>
      </c>
      <c r="B5097">
        <f>Sheet1!E2260</f>
        <v>0</v>
      </c>
      <c r="C5097" t="s">
        <v>22</v>
      </c>
    </row>
    <row r="5098" spans="1:3" x14ac:dyDescent="0.25">
      <c r="A5098">
        <f>Sheet1!C2261</f>
        <v>5950</v>
      </c>
      <c r="B5098">
        <f>Sheet1!E2261</f>
        <v>0</v>
      </c>
      <c r="C5098" t="s">
        <v>22</v>
      </c>
    </row>
    <row r="5099" spans="1:3" x14ac:dyDescent="0.25">
      <c r="A5099">
        <f>Sheet1!C2262</f>
        <v>5960</v>
      </c>
      <c r="B5099">
        <f>Sheet1!E2262</f>
        <v>0</v>
      </c>
      <c r="C5099" t="s">
        <v>22</v>
      </c>
    </row>
    <row r="5100" spans="1:3" x14ac:dyDescent="0.25">
      <c r="A5100">
        <f>Sheet1!C2263</f>
        <v>6000</v>
      </c>
      <c r="B5100">
        <f>Sheet1!E2263</f>
        <v>0</v>
      </c>
      <c r="C5100" t="s">
        <v>22</v>
      </c>
    </row>
    <row r="5101" spans="1:3" x14ac:dyDescent="0.25">
      <c r="A5101">
        <f>Sheet1!C2264</f>
        <v>6001</v>
      </c>
      <c r="B5101">
        <f>Sheet1!E2264</f>
        <v>0</v>
      </c>
      <c r="C5101" t="s">
        <v>22</v>
      </c>
    </row>
    <row r="5102" spans="1:3" x14ac:dyDescent="0.25">
      <c r="A5102">
        <f>Sheet1!C2265</f>
        <v>6003</v>
      </c>
      <c r="B5102">
        <f>Sheet1!E2265</f>
        <v>0</v>
      </c>
      <c r="C5102" t="s">
        <v>22</v>
      </c>
    </row>
    <row r="5103" spans="1:3" x14ac:dyDescent="0.25">
      <c r="A5103">
        <f>Sheet1!C2266</f>
        <v>6004</v>
      </c>
      <c r="B5103">
        <f>Sheet1!E2266</f>
        <v>0</v>
      </c>
      <c r="C5103" t="s">
        <v>22</v>
      </c>
    </row>
    <row r="5104" spans="1:3" x14ac:dyDescent="0.25">
      <c r="A5104">
        <f>Sheet1!C2267</f>
        <v>6005</v>
      </c>
      <c r="B5104">
        <f>Sheet1!E2267</f>
        <v>0</v>
      </c>
      <c r="C5104" t="s">
        <v>22</v>
      </c>
    </row>
    <row r="5105" spans="1:3" x14ac:dyDescent="0.25">
      <c r="A5105">
        <f>Sheet1!C2268</f>
        <v>6006</v>
      </c>
      <c r="B5105">
        <f>Sheet1!E2268</f>
        <v>0</v>
      </c>
      <c r="C5105" t="s">
        <v>22</v>
      </c>
    </row>
    <row r="5106" spans="1:3" x14ac:dyDescent="0.25">
      <c r="A5106">
        <f>Sheet1!C2269</f>
        <v>6007</v>
      </c>
      <c r="B5106">
        <f>Sheet1!E2269</f>
        <v>0</v>
      </c>
      <c r="C5106" t="s">
        <v>22</v>
      </c>
    </row>
    <row r="5107" spans="1:3" x14ac:dyDescent="0.25">
      <c r="A5107">
        <f>Sheet1!C2270</f>
        <v>6008</v>
      </c>
      <c r="B5107">
        <f>Sheet1!E2270</f>
        <v>0</v>
      </c>
      <c r="C5107" t="s">
        <v>22</v>
      </c>
    </row>
    <row r="5108" spans="1:3" x14ac:dyDescent="0.25">
      <c r="A5108">
        <f>Sheet1!C2271</f>
        <v>6009</v>
      </c>
      <c r="B5108">
        <f>Sheet1!E2271</f>
        <v>0</v>
      </c>
      <c r="C5108" t="s">
        <v>22</v>
      </c>
    </row>
    <row r="5109" spans="1:3" x14ac:dyDescent="0.25">
      <c r="A5109">
        <f>Sheet1!C2272</f>
        <v>6010</v>
      </c>
      <c r="B5109">
        <f>Sheet1!E2272</f>
        <v>0</v>
      </c>
      <c r="C5109" t="s">
        <v>22</v>
      </c>
    </row>
    <row r="5110" spans="1:3" x14ac:dyDescent="0.25">
      <c r="A5110">
        <f>Sheet1!C2273</f>
        <v>6011</v>
      </c>
      <c r="B5110">
        <f>Sheet1!E2273</f>
        <v>0</v>
      </c>
      <c r="C5110" t="s">
        <v>22</v>
      </c>
    </row>
    <row r="5111" spans="1:3" x14ac:dyDescent="0.25">
      <c r="A5111">
        <f>Sheet1!C2274</f>
        <v>6012</v>
      </c>
      <c r="B5111">
        <f>Sheet1!E2274</f>
        <v>0</v>
      </c>
      <c r="C5111" t="s">
        <v>22</v>
      </c>
    </row>
    <row r="5112" spans="1:3" x14ac:dyDescent="0.25">
      <c r="A5112">
        <f>Sheet1!C2275</f>
        <v>6013</v>
      </c>
      <c r="B5112">
        <f>Sheet1!E2275</f>
        <v>0</v>
      </c>
      <c r="C5112" t="s">
        <v>22</v>
      </c>
    </row>
    <row r="5113" spans="1:3" x14ac:dyDescent="0.25">
      <c r="A5113">
        <f>Sheet1!C2276</f>
        <v>6014</v>
      </c>
      <c r="B5113">
        <f>Sheet1!E2276</f>
        <v>0</v>
      </c>
      <c r="C5113" t="s">
        <v>22</v>
      </c>
    </row>
    <row r="5114" spans="1:3" x14ac:dyDescent="0.25">
      <c r="A5114">
        <f>Sheet1!C2277</f>
        <v>6015</v>
      </c>
      <c r="B5114">
        <f>Sheet1!E2277</f>
        <v>0</v>
      </c>
      <c r="C5114" t="s">
        <v>22</v>
      </c>
    </row>
    <row r="5115" spans="1:3" x14ac:dyDescent="0.25">
      <c r="A5115">
        <f>Sheet1!C2278</f>
        <v>6016</v>
      </c>
      <c r="B5115">
        <f>Sheet1!E2278</f>
        <v>0</v>
      </c>
      <c r="C5115" t="s">
        <v>22</v>
      </c>
    </row>
    <row r="5116" spans="1:3" x14ac:dyDescent="0.25">
      <c r="A5116">
        <f>Sheet1!C2279</f>
        <v>6017</v>
      </c>
      <c r="B5116">
        <f>Sheet1!E2279</f>
        <v>0</v>
      </c>
      <c r="C5116" t="s">
        <v>22</v>
      </c>
    </row>
    <row r="5117" spans="1:3" x14ac:dyDescent="0.25">
      <c r="A5117">
        <f>Sheet1!C2280</f>
        <v>6018</v>
      </c>
      <c r="B5117">
        <f>Sheet1!E2280</f>
        <v>0</v>
      </c>
      <c r="C5117" t="s">
        <v>22</v>
      </c>
    </row>
    <row r="5118" spans="1:3" x14ac:dyDescent="0.25">
      <c r="A5118">
        <f>Sheet1!C2281</f>
        <v>6019</v>
      </c>
      <c r="B5118">
        <f>Sheet1!E2281</f>
        <v>0</v>
      </c>
      <c r="C5118" t="s">
        <v>22</v>
      </c>
    </row>
    <row r="5119" spans="1:3" x14ac:dyDescent="0.25">
      <c r="A5119">
        <f>Sheet1!C2282</f>
        <v>6020</v>
      </c>
      <c r="B5119">
        <f>Sheet1!E2282</f>
        <v>0</v>
      </c>
      <c r="C5119" t="s">
        <v>22</v>
      </c>
    </row>
    <row r="5120" spans="1:3" x14ac:dyDescent="0.25">
      <c r="A5120">
        <f>Sheet1!C2283</f>
        <v>6021</v>
      </c>
      <c r="B5120">
        <f>Sheet1!E2283</f>
        <v>0</v>
      </c>
      <c r="C5120" t="s">
        <v>22</v>
      </c>
    </row>
    <row r="5121" spans="1:3" x14ac:dyDescent="0.25">
      <c r="A5121">
        <f>Sheet1!C2284</f>
        <v>6022</v>
      </c>
      <c r="B5121">
        <f>Sheet1!E2284</f>
        <v>0</v>
      </c>
      <c r="C5121" t="s">
        <v>22</v>
      </c>
    </row>
    <row r="5122" spans="1:3" x14ac:dyDescent="0.25">
      <c r="A5122">
        <f>Sheet1!C2285</f>
        <v>6023</v>
      </c>
      <c r="B5122">
        <f>Sheet1!E2285</f>
        <v>0</v>
      </c>
      <c r="C5122" t="s">
        <v>22</v>
      </c>
    </row>
    <row r="5123" spans="1:3" x14ac:dyDescent="0.25">
      <c r="A5123">
        <f>Sheet1!C2286</f>
        <v>6024</v>
      </c>
      <c r="B5123">
        <f>Sheet1!E2286</f>
        <v>0</v>
      </c>
      <c r="C5123" t="s">
        <v>22</v>
      </c>
    </row>
    <row r="5124" spans="1:3" x14ac:dyDescent="0.25">
      <c r="A5124">
        <f>Sheet1!C2287</f>
        <v>6025</v>
      </c>
      <c r="B5124">
        <f>Sheet1!E2287</f>
        <v>0</v>
      </c>
      <c r="C5124" t="s">
        <v>22</v>
      </c>
    </row>
    <row r="5125" spans="1:3" x14ac:dyDescent="0.25">
      <c r="A5125">
        <f>Sheet1!C2288</f>
        <v>6026</v>
      </c>
      <c r="B5125">
        <f>Sheet1!E2288</f>
        <v>0</v>
      </c>
      <c r="C5125" t="s">
        <v>22</v>
      </c>
    </row>
    <row r="5126" spans="1:3" x14ac:dyDescent="0.25">
      <c r="A5126">
        <f>Sheet1!C2289</f>
        <v>6027</v>
      </c>
      <c r="B5126">
        <f>Sheet1!E2289</f>
        <v>0</v>
      </c>
      <c r="C5126" t="s">
        <v>22</v>
      </c>
    </row>
    <row r="5127" spans="1:3" x14ac:dyDescent="0.25">
      <c r="A5127">
        <f>Sheet1!C2290</f>
        <v>6028</v>
      </c>
      <c r="B5127">
        <f>Sheet1!E2290</f>
        <v>0</v>
      </c>
      <c r="C5127" t="s">
        <v>22</v>
      </c>
    </row>
    <row r="5128" spans="1:3" x14ac:dyDescent="0.25">
      <c r="A5128">
        <f>Sheet1!C2291</f>
        <v>6029</v>
      </c>
      <c r="B5128">
        <f>Sheet1!E2291</f>
        <v>0</v>
      </c>
      <c r="C5128" t="s">
        <v>22</v>
      </c>
    </row>
    <row r="5129" spans="1:3" x14ac:dyDescent="0.25">
      <c r="A5129">
        <f>Sheet1!C2292</f>
        <v>6030</v>
      </c>
      <c r="B5129">
        <f>Sheet1!E2292</f>
        <v>0</v>
      </c>
      <c r="C5129" t="s">
        <v>22</v>
      </c>
    </row>
    <row r="5130" spans="1:3" x14ac:dyDescent="0.25">
      <c r="A5130">
        <f>Sheet1!C2293</f>
        <v>6031</v>
      </c>
      <c r="B5130">
        <f>Sheet1!E2293</f>
        <v>0</v>
      </c>
      <c r="C5130" t="s">
        <v>22</v>
      </c>
    </row>
    <row r="5131" spans="1:3" x14ac:dyDescent="0.25">
      <c r="A5131">
        <f>Sheet1!C2294</f>
        <v>6032</v>
      </c>
      <c r="B5131">
        <f>Sheet1!E2294</f>
        <v>0</v>
      </c>
      <c r="C5131" t="s">
        <v>22</v>
      </c>
    </row>
    <row r="5132" spans="1:3" x14ac:dyDescent="0.25">
      <c r="A5132">
        <f>Sheet1!C2295</f>
        <v>6033</v>
      </c>
      <c r="B5132">
        <f>Sheet1!E2295</f>
        <v>0</v>
      </c>
      <c r="C5132" t="s">
        <v>22</v>
      </c>
    </row>
    <row r="5133" spans="1:3" x14ac:dyDescent="0.25">
      <c r="A5133">
        <f>Sheet1!C2296</f>
        <v>6034</v>
      </c>
      <c r="B5133">
        <f>Sheet1!E2296</f>
        <v>0</v>
      </c>
      <c r="C5133" t="s">
        <v>22</v>
      </c>
    </row>
    <row r="5134" spans="1:3" x14ac:dyDescent="0.25">
      <c r="A5134">
        <f>Sheet1!C2297</f>
        <v>6035</v>
      </c>
      <c r="B5134">
        <f>Sheet1!E2297</f>
        <v>0</v>
      </c>
      <c r="C5134" t="s">
        <v>22</v>
      </c>
    </row>
    <row r="5135" spans="1:3" x14ac:dyDescent="0.25">
      <c r="A5135">
        <f>Sheet1!C2298</f>
        <v>6036</v>
      </c>
      <c r="B5135">
        <f>Sheet1!E2298</f>
        <v>0</v>
      </c>
      <c r="C5135" t="s">
        <v>22</v>
      </c>
    </row>
    <row r="5136" spans="1:3" x14ac:dyDescent="0.25">
      <c r="A5136">
        <f>Sheet1!C2299</f>
        <v>6037</v>
      </c>
      <c r="B5136">
        <f>Sheet1!E2299</f>
        <v>0</v>
      </c>
      <c r="C5136" t="s">
        <v>22</v>
      </c>
    </row>
    <row r="5137" spans="1:3" x14ac:dyDescent="0.25">
      <c r="A5137">
        <f>Sheet1!C2300</f>
        <v>6038</v>
      </c>
      <c r="B5137">
        <f>Sheet1!E2300</f>
        <v>0</v>
      </c>
      <c r="C5137" t="s">
        <v>22</v>
      </c>
    </row>
    <row r="5138" spans="1:3" x14ac:dyDescent="0.25">
      <c r="A5138">
        <f>Sheet1!C2301</f>
        <v>6041</v>
      </c>
      <c r="B5138">
        <f>Sheet1!E2301</f>
        <v>0</v>
      </c>
      <c r="C5138" t="s">
        <v>22</v>
      </c>
    </row>
    <row r="5139" spans="1:3" x14ac:dyDescent="0.25">
      <c r="A5139">
        <f>Sheet1!C2302</f>
        <v>6042</v>
      </c>
      <c r="B5139">
        <f>Sheet1!E2302</f>
        <v>0</v>
      </c>
      <c r="C5139" t="s">
        <v>22</v>
      </c>
    </row>
    <row r="5140" spans="1:3" x14ac:dyDescent="0.25">
      <c r="A5140">
        <f>Sheet1!C2303</f>
        <v>6043</v>
      </c>
      <c r="B5140">
        <f>Sheet1!E2303</f>
        <v>0</v>
      </c>
      <c r="C5140" t="s">
        <v>22</v>
      </c>
    </row>
    <row r="5141" spans="1:3" x14ac:dyDescent="0.25">
      <c r="A5141">
        <f>Sheet1!C2304</f>
        <v>6044</v>
      </c>
      <c r="B5141">
        <f>Sheet1!E2304</f>
        <v>0</v>
      </c>
      <c r="C5141" t="s">
        <v>22</v>
      </c>
    </row>
    <row r="5142" spans="1:3" x14ac:dyDescent="0.25">
      <c r="A5142">
        <f>Sheet1!C2305</f>
        <v>6050</v>
      </c>
      <c r="B5142">
        <f>Sheet1!E2305</f>
        <v>0</v>
      </c>
      <c r="C5142" t="s">
        <v>22</v>
      </c>
    </row>
    <row r="5143" spans="1:3" x14ac:dyDescent="0.25">
      <c r="A5143">
        <f>Sheet1!C2306</f>
        <v>6051</v>
      </c>
      <c r="B5143">
        <f>Sheet1!E2306</f>
        <v>0</v>
      </c>
      <c r="C5143" t="s">
        <v>22</v>
      </c>
    </row>
    <row r="5144" spans="1:3" x14ac:dyDescent="0.25">
      <c r="A5144">
        <f>Sheet1!C2307</f>
        <v>6052</v>
      </c>
      <c r="B5144">
        <f>Sheet1!E2307</f>
        <v>0</v>
      </c>
      <c r="C5144" t="s">
        <v>22</v>
      </c>
    </row>
    <row r="5145" spans="1:3" x14ac:dyDescent="0.25">
      <c r="A5145">
        <f>Sheet1!C2308</f>
        <v>6053</v>
      </c>
      <c r="B5145">
        <f>Sheet1!E2308</f>
        <v>0</v>
      </c>
      <c r="C5145" t="s">
        <v>22</v>
      </c>
    </row>
    <row r="5146" spans="1:3" x14ac:dyDescent="0.25">
      <c r="A5146">
        <f>Sheet1!C2309</f>
        <v>6054</v>
      </c>
      <c r="B5146">
        <f>Sheet1!E2309</f>
        <v>0</v>
      </c>
      <c r="C5146" t="s">
        <v>22</v>
      </c>
    </row>
    <row r="5147" spans="1:3" x14ac:dyDescent="0.25">
      <c r="A5147">
        <f>Sheet1!C2310</f>
        <v>6055</v>
      </c>
      <c r="B5147">
        <f>Sheet1!E2310</f>
        <v>0</v>
      </c>
      <c r="C5147" t="s">
        <v>22</v>
      </c>
    </row>
    <row r="5148" spans="1:3" x14ac:dyDescent="0.25">
      <c r="A5148">
        <f>Sheet1!C2311</f>
        <v>6056</v>
      </c>
      <c r="B5148">
        <f>Sheet1!E2311</f>
        <v>0</v>
      </c>
      <c r="C5148" t="s">
        <v>22</v>
      </c>
    </row>
    <row r="5149" spans="1:3" x14ac:dyDescent="0.25">
      <c r="A5149">
        <f>Sheet1!C2312</f>
        <v>6057</v>
      </c>
      <c r="B5149">
        <f>Sheet1!E2312</f>
        <v>0</v>
      </c>
      <c r="C5149" t="s">
        <v>22</v>
      </c>
    </row>
    <row r="5150" spans="1:3" x14ac:dyDescent="0.25">
      <c r="A5150">
        <f>Sheet1!C2313</f>
        <v>6058</v>
      </c>
      <c r="B5150">
        <f>Sheet1!E2313</f>
        <v>0</v>
      </c>
      <c r="C5150" t="s">
        <v>22</v>
      </c>
    </row>
    <row r="5151" spans="1:3" x14ac:dyDescent="0.25">
      <c r="A5151">
        <f>Sheet1!C2314</f>
        <v>6059</v>
      </c>
      <c r="B5151">
        <f>Sheet1!E2314</f>
        <v>0</v>
      </c>
      <c r="C5151" t="s">
        <v>22</v>
      </c>
    </row>
    <row r="5152" spans="1:3" x14ac:dyDescent="0.25">
      <c r="A5152">
        <f>Sheet1!C2315</f>
        <v>6060</v>
      </c>
      <c r="B5152">
        <f>Sheet1!E2315</f>
        <v>0</v>
      </c>
      <c r="C5152" t="s">
        <v>22</v>
      </c>
    </row>
    <row r="5153" spans="1:3" x14ac:dyDescent="0.25">
      <c r="A5153">
        <f>Sheet1!C2316</f>
        <v>6061</v>
      </c>
      <c r="B5153">
        <f>Sheet1!E2316</f>
        <v>0</v>
      </c>
      <c r="C5153" t="s">
        <v>22</v>
      </c>
    </row>
    <row r="5154" spans="1:3" x14ac:dyDescent="0.25">
      <c r="A5154">
        <f>Sheet1!C2317</f>
        <v>6062</v>
      </c>
      <c r="B5154">
        <f>Sheet1!E2317</f>
        <v>0</v>
      </c>
      <c r="C5154" t="s">
        <v>22</v>
      </c>
    </row>
    <row r="5155" spans="1:3" x14ac:dyDescent="0.25">
      <c r="A5155">
        <f>Sheet1!C2318</f>
        <v>6063</v>
      </c>
      <c r="B5155">
        <f>Sheet1!E2318</f>
        <v>0</v>
      </c>
      <c r="C5155" t="s">
        <v>22</v>
      </c>
    </row>
    <row r="5156" spans="1:3" x14ac:dyDescent="0.25">
      <c r="A5156">
        <f>Sheet1!C2319</f>
        <v>6064</v>
      </c>
      <c r="B5156">
        <f>Sheet1!E2319</f>
        <v>0</v>
      </c>
      <c r="C5156" t="s">
        <v>22</v>
      </c>
    </row>
    <row r="5157" spans="1:3" x14ac:dyDescent="0.25">
      <c r="A5157">
        <f>Sheet1!C2320</f>
        <v>6065</v>
      </c>
      <c r="B5157">
        <f>Sheet1!E2320</f>
        <v>0</v>
      </c>
      <c r="C5157" t="s">
        <v>22</v>
      </c>
    </row>
    <row r="5158" spans="1:3" x14ac:dyDescent="0.25">
      <c r="A5158">
        <f>Sheet1!C2321</f>
        <v>6066</v>
      </c>
      <c r="B5158">
        <f>Sheet1!E2321</f>
        <v>0</v>
      </c>
      <c r="C5158" t="s">
        <v>22</v>
      </c>
    </row>
    <row r="5159" spans="1:3" x14ac:dyDescent="0.25">
      <c r="A5159">
        <f>Sheet1!C2322</f>
        <v>6067</v>
      </c>
      <c r="B5159">
        <f>Sheet1!E2322</f>
        <v>0</v>
      </c>
      <c r="C5159" t="s">
        <v>22</v>
      </c>
    </row>
    <row r="5160" spans="1:3" x14ac:dyDescent="0.25">
      <c r="A5160">
        <f>Sheet1!C2323</f>
        <v>6068</v>
      </c>
      <c r="B5160">
        <f>Sheet1!E2323</f>
        <v>0</v>
      </c>
      <c r="C5160" t="s">
        <v>22</v>
      </c>
    </row>
    <row r="5161" spans="1:3" x14ac:dyDescent="0.25">
      <c r="A5161">
        <f>Sheet1!C2324</f>
        <v>6069</v>
      </c>
      <c r="B5161">
        <f>Sheet1!E2324</f>
        <v>0</v>
      </c>
      <c r="C5161" t="s">
        <v>22</v>
      </c>
    </row>
    <row r="5162" spans="1:3" x14ac:dyDescent="0.25">
      <c r="A5162">
        <f>Sheet1!C2325</f>
        <v>6070</v>
      </c>
      <c r="B5162">
        <f>Sheet1!E2325</f>
        <v>0</v>
      </c>
      <c r="C5162" t="s">
        <v>22</v>
      </c>
    </row>
    <row r="5163" spans="1:3" x14ac:dyDescent="0.25">
      <c r="A5163">
        <f>Sheet1!C2326</f>
        <v>6071</v>
      </c>
      <c r="B5163">
        <f>Sheet1!E2326</f>
        <v>0</v>
      </c>
      <c r="C5163" t="s">
        <v>22</v>
      </c>
    </row>
    <row r="5164" spans="1:3" x14ac:dyDescent="0.25">
      <c r="A5164">
        <f>Sheet1!C2327</f>
        <v>6072</v>
      </c>
      <c r="B5164">
        <f>Sheet1!E2327</f>
        <v>0</v>
      </c>
      <c r="C5164" t="s">
        <v>22</v>
      </c>
    </row>
    <row r="5165" spans="1:3" x14ac:dyDescent="0.25">
      <c r="A5165">
        <f>Sheet1!C2328</f>
        <v>6073</v>
      </c>
      <c r="B5165">
        <f>Sheet1!E2328</f>
        <v>0</v>
      </c>
      <c r="C5165" t="s">
        <v>22</v>
      </c>
    </row>
    <row r="5166" spans="1:3" x14ac:dyDescent="0.25">
      <c r="A5166">
        <f>Sheet1!C2329</f>
        <v>6074</v>
      </c>
      <c r="B5166">
        <f>Sheet1!E2329</f>
        <v>0</v>
      </c>
      <c r="C5166" t="s">
        <v>22</v>
      </c>
    </row>
    <row r="5167" spans="1:3" x14ac:dyDescent="0.25">
      <c r="A5167">
        <f>Sheet1!C2330</f>
        <v>6076</v>
      </c>
      <c r="B5167">
        <f>Sheet1!E2330</f>
        <v>0</v>
      </c>
      <c r="C5167" t="s">
        <v>22</v>
      </c>
    </row>
    <row r="5168" spans="1:3" x14ac:dyDescent="0.25">
      <c r="A5168">
        <f>Sheet1!C2331</f>
        <v>6077</v>
      </c>
      <c r="B5168">
        <f>Sheet1!E2331</f>
        <v>0</v>
      </c>
      <c r="C5168" t="s">
        <v>22</v>
      </c>
    </row>
    <row r="5169" spans="1:3" x14ac:dyDescent="0.25">
      <c r="A5169">
        <f>Sheet1!C2332</f>
        <v>6078</v>
      </c>
      <c r="B5169">
        <f>Sheet1!E2332</f>
        <v>0</v>
      </c>
      <c r="C5169" t="s">
        <v>22</v>
      </c>
    </row>
    <row r="5170" spans="1:3" x14ac:dyDescent="0.25">
      <c r="A5170">
        <f>Sheet1!C2333</f>
        <v>6079</v>
      </c>
      <c r="B5170">
        <f>Sheet1!E2333</f>
        <v>0</v>
      </c>
      <c r="C5170" t="s">
        <v>22</v>
      </c>
    </row>
    <row r="5171" spans="1:3" x14ac:dyDescent="0.25">
      <c r="A5171">
        <f>Sheet1!C2334</f>
        <v>6081</v>
      </c>
      <c r="B5171">
        <f>Sheet1!E2334</f>
        <v>0</v>
      </c>
      <c r="C5171" t="s">
        <v>22</v>
      </c>
    </row>
    <row r="5172" spans="1:3" x14ac:dyDescent="0.25">
      <c r="A5172">
        <f>Sheet1!C2335</f>
        <v>6082</v>
      </c>
      <c r="B5172">
        <f>Sheet1!E2335</f>
        <v>0</v>
      </c>
      <c r="C5172" t="s">
        <v>22</v>
      </c>
    </row>
    <row r="5173" spans="1:3" x14ac:dyDescent="0.25">
      <c r="A5173">
        <f>Sheet1!C2336</f>
        <v>6083</v>
      </c>
      <c r="B5173">
        <f>Sheet1!E2336</f>
        <v>0</v>
      </c>
      <c r="C5173" t="s">
        <v>22</v>
      </c>
    </row>
    <row r="5174" spans="1:3" x14ac:dyDescent="0.25">
      <c r="A5174">
        <f>Sheet1!C2337</f>
        <v>6084</v>
      </c>
      <c r="B5174">
        <f>Sheet1!E2337</f>
        <v>0</v>
      </c>
      <c r="C5174" t="s">
        <v>22</v>
      </c>
    </row>
    <row r="5175" spans="1:3" x14ac:dyDescent="0.25">
      <c r="A5175">
        <f>Sheet1!C2338</f>
        <v>6090</v>
      </c>
      <c r="B5175">
        <f>Sheet1!E2338</f>
        <v>0</v>
      </c>
      <c r="C5175" t="s">
        <v>22</v>
      </c>
    </row>
    <row r="5176" spans="1:3" x14ac:dyDescent="0.25">
      <c r="A5176">
        <f>Sheet1!C2339</f>
        <v>6100</v>
      </c>
      <c r="B5176">
        <f>Sheet1!E2339</f>
        <v>0</v>
      </c>
      <c r="C5176" t="s">
        <v>22</v>
      </c>
    </row>
    <row r="5177" spans="1:3" x14ac:dyDescent="0.25">
      <c r="A5177">
        <f>Sheet1!C2340</f>
        <v>6101</v>
      </c>
      <c r="B5177">
        <f>Sheet1!E2340</f>
        <v>0</v>
      </c>
      <c r="C5177" t="s">
        <v>22</v>
      </c>
    </row>
    <row r="5178" spans="1:3" x14ac:dyDescent="0.25">
      <c r="A5178">
        <f>Sheet1!C2341</f>
        <v>6102</v>
      </c>
      <c r="B5178">
        <f>Sheet1!E2341</f>
        <v>0</v>
      </c>
      <c r="C5178" t="s">
        <v>22</v>
      </c>
    </row>
    <row r="5179" spans="1:3" x14ac:dyDescent="0.25">
      <c r="A5179">
        <f>Sheet1!C2342</f>
        <v>6103</v>
      </c>
      <c r="B5179">
        <f>Sheet1!E2342</f>
        <v>0</v>
      </c>
      <c r="C5179" t="s">
        <v>22</v>
      </c>
    </row>
    <row r="5180" spans="1:3" x14ac:dyDescent="0.25">
      <c r="A5180">
        <f>Sheet1!C2343</f>
        <v>6104</v>
      </c>
      <c r="B5180">
        <f>Sheet1!E2343</f>
        <v>0</v>
      </c>
      <c r="C5180" t="s">
        <v>22</v>
      </c>
    </row>
    <row r="5181" spans="1:3" x14ac:dyDescent="0.25">
      <c r="A5181">
        <f>Sheet1!C2344</f>
        <v>6105</v>
      </c>
      <c r="B5181">
        <f>Sheet1!E2344</f>
        <v>0</v>
      </c>
      <c r="C5181" t="s">
        <v>22</v>
      </c>
    </row>
    <row r="5182" spans="1:3" x14ac:dyDescent="0.25">
      <c r="A5182">
        <f>Sheet1!C2345</f>
        <v>6106</v>
      </c>
      <c r="B5182">
        <f>Sheet1!E2345</f>
        <v>0</v>
      </c>
      <c r="C5182" t="s">
        <v>22</v>
      </c>
    </row>
    <row r="5183" spans="1:3" x14ac:dyDescent="0.25">
      <c r="A5183">
        <f>Sheet1!C2346</f>
        <v>6107</v>
      </c>
      <c r="B5183">
        <f>Sheet1!E2346</f>
        <v>0</v>
      </c>
      <c r="C5183" t="s">
        <v>22</v>
      </c>
    </row>
    <row r="5184" spans="1:3" x14ac:dyDescent="0.25">
      <c r="A5184">
        <f>Sheet1!C2347</f>
        <v>6108</v>
      </c>
      <c r="B5184">
        <f>Sheet1!E2347</f>
        <v>0</v>
      </c>
      <c r="C5184" t="s">
        <v>22</v>
      </c>
    </row>
    <row r="5185" spans="1:3" x14ac:dyDescent="0.25">
      <c r="A5185">
        <f>Sheet1!C2348</f>
        <v>6109</v>
      </c>
      <c r="B5185">
        <f>Sheet1!E2348</f>
        <v>0</v>
      </c>
      <c r="C5185" t="s">
        <v>22</v>
      </c>
    </row>
    <row r="5186" spans="1:3" x14ac:dyDescent="0.25">
      <c r="A5186">
        <f>Sheet1!C2349</f>
        <v>6110</v>
      </c>
      <c r="B5186">
        <f>Sheet1!E2349</f>
        <v>0</v>
      </c>
      <c r="C5186" t="s">
        <v>22</v>
      </c>
    </row>
    <row r="5187" spans="1:3" x14ac:dyDescent="0.25">
      <c r="A5187">
        <f>Sheet1!C2350</f>
        <v>6111</v>
      </c>
      <c r="B5187">
        <f>Sheet1!E2350</f>
        <v>0</v>
      </c>
      <c r="C5187" t="s">
        <v>22</v>
      </c>
    </row>
    <row r="5188" spans="1:3" x14ac:dyDescent="0.25">
      <c r="A5188">
        <f>Sheet1!C2351</f>
        <v>6112</v>
      </c>
      <c r="B5188">
        <f>Sheet1!E2351</f>
        <v>0</v>
      </c>
      <c r="C5188" t="s">
        <v>22</v>
      </c>
    </row>
    <row r="5189" spans="1:3" x14ac:dyDescent="0.25">
      <c r="A5189">
        <f>Sheet1!C2352</f>
        <v>6121</v>
      </c>
      <c r="B5189">
        <f>Sheet1!E2352</f>
        <v>0</v>
      </c>
      <c r="C5189" t="s">
        <v>22</v>
      </c>
    </row>
    <row r="5190" spans="1:3" x14ac:dyDescent="0.25">
      <c r="A5190">
        <f>Sheet1!C2353</f>
        <v>6122</v>
      </c>
      <c r="B5190">
        <f>Sheet1!E2353</f>
        <v>0</v>
      </c>
      <c r="C5190" t="s">
        <v>22</v>
      </c>
    </row>
    <row r="5191" spans="1:3" x14ac:dyDescent="0.25">
      <c r="A5191">
        <f>Sheet1!C2354</f>
        <v>6123</v>
      </c>
      <c r="B5191">
        <f>Sheet1!E2354</f>
        <v>0</v>
      </c>
      <c r="C5191" t="s">
        <v>22</v>
      </c>
    </row>
    <row r="5192" spans="1:3" x14ac:dyDescent="0.25">
      <c r="A5192">
        <f>Sheet1!C2355</f>
        <v>6124</v>
      </c>
      <c r="B5192">
        <f>Sheet1!E2355</f>
        <v>0</v>
      </c>
      <c r="C5192" t="s">
        <v>22</v>
      </c>
    </row>
    <row r="5193" spans="1:3" x14ac:dyDescent="0.25">
      <c r="A5193">
        <f>Sheet1!C2356</f>
        <v>6125</v>
      </c>
      <c r="B5193">
        <f>Sheet1!E2356</f>
        <v>0</v>
      </c>
      <c r="C5193" t="s">
        <v>22</v>
      </c>
    </row>
    <row r="5194" spans="1:3" x14ac:dyDescent="0.25">
      <c r="A5194">
        <f>Sheet1!C2357</f>
        <v>6126</v>
      </c>
      <c r="B5194">
        <f>Sheet1!E2357</f>
        <v>0</v>
      </c>
      <c r="C5194" t="s">
        <v>22</v>
      </c>
    </row>
    <row r="5195" spans="1:3" x14ac:dyDescent="0.25">
      <c r="A5195">
        <f>Sheet1!C2358</f>
        <v>6147</v>
      </c>
      <c r="B5195">
        <f>Sheet1!E2358</f>
        <v>0</v>
      </c>
      <c r="C5195" t="s">
        <v>22</v>
      </c>
    </row>
    <row r="5196" spans="1:3" x14ac:dyDescent="0.25">
      <c r="A5196">
        <f>Sheet1!C2359</f>
        <v>6148</v>
      </c>
      <c r="B5196">
        <f>Sheet1!E2359</f>
        <v>0</v>
      </c>
      <c r="C5196" t="s">
        <v>22</v>
      </c>
    </row>
    <row r="5197" spans="1:3" x14ac:dyDescent="0.25">
      <c r="A5197">
        <f>Sheet1!C2360</f>
        <v>6149</v>
      </c>
      <c r="B5197">
        <f>Sheet1!E2360</f>
        <v>0</v>
      </c>
      <c r="C5197" t="s">
        <v>22</v>
      </c>
    </row>
    <row r="5198" spans="1:3" x14ac:dyDescent="0.25">
      <c r="A5198">
        <f>Sheet1!C2361</f>
        <v>6150</v>
      </c>
      <c r="B5198">
        <f>Sheet1!E2361</f>
        <v>0</v>
      </c>
      <c r="C5198" t="s">
        <v>22</v>
      </c>
    </row>
    <row r="5199" spans="1:3" x14ac:dyDescent="0.25">
      <c r="A5199">
        <f>Sheet1!C2362</f>
        <v>6151</v>
      </c>
      <c r="B5199">
        <f>Sheet1!E2362</f>
        <v>0</v>
      </c>
      <c r="C5199" t="s">
        <v>22</v>
      </c>
    </row>
    <row r="5200" spans="1:3" x14ac:dyDescent="0.25">
      <c r="A5200">
        <f>Sheet1!C2363</f>
        <v>6152</v>
      </c>
      <c r="B5200">
        <f>Sheet1!E2363</f>
        <v>0</v>
      </c>
      <c r="C5200" t="s">
        <v>22</v>
      </c>
    </row>
    <row r="5201" spans="1:3" x14ac:dyDescent="0.25">
      <c r="A5201">
        <f>Sheet1!C2364</f>
        <v>6153</v>
      </c>
      <c r="B5201">
        <f>Sheet1!E2364</f>
        <v>0</v>
      </c>
      <c r="C5201" t="s">
        <v>22</v>
      </c>
    </row>
    <row r="5202" spans="1:3" x14ac:dyDescent="0.25">
      <c r="A5202">
        <f>Sheet1!C2365</f>
        <v>6154</v>
      </c>
      <c r="B5202">
        <f>Sheet1!E2365</f>
        <v>0</v>
      </c>
      <c r="C5202" t="s">
        <v>22</v>
      </c>
    </row>
    <row r="5203" spans="1:3" x14ac:dyDescent="0.25">
      <c r="A5203">
        <f>Sheet1!C2366</f>
        <v>6155</v>
      </c>
      <c r="B5203">
        <f>Sheet1!E2366</f>
        <v>0</v>
      </c>
      <c r="C5203" t="s">
        <v>22</v>
      </c>
    </row>
    <row r="5204" spans="1:3" x14ac:dyDescent="0.25">
      <c r="A5204">
        <f>Sheet1!C2367</f>
        <v>6156</v>
      </c>
      <c r="B5204">
        <f>Sheet1!E2367</f>
        <v>0</v>
      </c>
      <c r="C5204" t="s">
        <v>22</v>
      </c>
    </row>
    <row r="5205" spans="1:3" x14ac:dyDescent="0.25">
      <c r="A5205">
        <f>Sheet1!C2368</f>
        <v>6157</v>
      </c>
      <c r="B5205">
        <f>Sheet1!E2368</f>
        <v>0</v>
      </c>
      <c r="C5205" t="s">
        <v>22</v>
      </c>
    </row>
    <row r="5206" spans="1:3" x14ac:dyDescent="0.25">
      <c r="A5206">
        <f>Sheet1!C2369</f>
        <v>6158</v>
      </c>
      <c r="B5206">
        <f>Sheet1!E2369</f>
        <v>0</v>
      </c>
      <c r="C5206" t="s">
        <v>22</v>
      </c>
    </row>
    <row r="5207" spans="1:3" x14ac:dyDescent="0.25">
      <c r="A5207">
        <f>Sheet1!C2370</f>
        <v>6159</v>
      </c>
      <c r="B5207">
        <f>Sheet1!E2370</f>
        <v>0</v>
      </c>
      <c r="C5207" t="s">
        <v>22</v>
      </c>
    </row>
    <row r="5208" spans="1:3" x14ac:dyDescent="0.25">
      <c r="A5208">
        <f>Sheet1!C2371</f>
        <v>6160</v>
      </c>
      <c r="B5208">
        <f>Sheet1!E2371</f>
        <v>0</v>
      </c>
      <c r="C5208" t="s">
        <v>22</v>
      </c>
    </row>
    <row r="5209" spans="1:3" x14ac:dyDescent="0.25">
      <c r="A5209">
        <f>Sheet1!C2372</f>
        <v>6161</v>
      </c>
      <c r="B5209">
        <f>Sheet1!E2372</f>
        <v>0</v>
      </c>
      <c r="C5209" t="s">
        <v>22</v>
      </c>
    </row>
    <row r="5210" spans="1:3" x14ac:dyDescent="0.25">
      <c r="A5210">
        <f>Sheet1!C2373</f>
        <v>6162</v>
      </c>
      <c r="B5210">
        <f>Sheet1!E2373</f>
        <v>0</v>
      </c>
      <c r="C5210" t="s">
        <v>22</v>
      </c>
    </row>
    <row r="5211" spans="1:3" x14ac:dyDescent="0.25">
      <c r="A5211">
        <f>Sheet1!C2374</f>
        <v>6163</v>
      </c>
      <c r="B5211">
        <f>Sheet1!E2374</f>
        <v>0</v>
      </c>
      <c r="C5211" t="s">
        <v>22</v>
      </c>
    </row>
    <row r="5212" spans="1:3" x14ac:dyDescent="0.25">
      <c r="A5212">
        <f>Sheet1!C2375</f>
        <v>6164</v>
      </c>
      <c r="B5212">
        <f>Sheet1!E2375</f>
        <v>0</v>
      </c>
      <c r="C5212" t="s">
        <v>22</v>
      </c>
    </row>
    <row r="5213" spans="1:3" x14ac:dyDescent="0.25">
      <c r="A5213">
        <f>Sheet1!C2376</f>
        <v>6165</v>
      </c>
      <c r="B5213">
        <f>Sheet1!E2376</f>
        <v>0</v>
      </c>
      <c r="C5213" t="s">
        <v>22</v>
      </c>
    </row>
    <row r="5214" spans="1:3" x14ac:dyDescent="0.25">
      <c r="A5214">
        <f>Sheet1!C2377</f>
        <v>6166</v>
      </c>
      <c r="B5214">
        <f>Sheet1!E2377</f>
        <v>0</v>
      </c>
      <c r="C5214" t="s">
        <v>22</v>
      </c>
    </row>
    <row r="5215" spans="1:3" x14ac:dyDescent="0.25">
      <c r="A5215">
        <f>Sheet1!C2378</f>
        <v>6167</v>
      </c>
      <c r="B5215">
        <f>Sheet1!E2378</f>
        <v>0</v>
      </c>
      <c r="C5215" t="s">
        <v>22</v>
      </c>
    </row>
    <row r="5216" spans="1:3" x14ac:dyDescent="0.25">
      <c r="A5216">
        <f>Sheet1!C2379</f>
        <v>6168</v>
      </c>
      <c r="B5216">
        <f>Sheet1!E2379</f>
        <v>0</v>
      </c>
      <c r="C5216" t="s">
        <v>22</v>
      </c>
    </row>
    <row r="5217" spans="1:3" x14ac:dyDescent="0.25">
      <c r="A5217">
        <f>Sheet1!C2380</f>
        <v>6169</v>
      </c>
      <c r="B5217">
        <f>Sheet1!E2380</f>
        <v>0</v>
      </c>
      <c r="C5217" t="s">
        <v>22</v>
      </c>
    </row>
    <row r="5218" spans="1:3" x14ac:dyDescent="0.25">
      <c r="A5218">
        <f>Sheet1!C2381</f>
        <v>6170</v>
      </c>
      <c r="B5218">
        <f>Sheet1!E2381</f>
        <v>0</v>
      </c>
      <c r="C5218" t="s">
        <v>22</v>
      </c>
    </row>
    <row r="5219" spans="1:3" x14ac:dyDescent="0.25">
      <c r="A5219">
        <f>Sheet1!C2382</f>
        <v>6171</v>
      </c>
      <c r="B5219">
        <f>Sheet1!E2382</f>
        <v>0</v>
      </c>
      <c r="C5219" t="s">
        <v>22</v>
      </c>
    </row>
    <row r="5220" spans="1:3" x14ac:dyDescent="0.25">
      <c r="A5220">
        <f>Sheet1!C2383</f>
        <v>6172</v>
      </c>
      <c r="B5220">
        <f>Sheet1!E2383</f>
        <v>0</v>
      </c>
      <c r="C5220" t="s">
        <v>22</v>
      </c>
    </row>
    <row r="5221" spans="1:3" x14ac:dyDescent="0.25">
      <c r="A5221">
        <f>Sheet1!C2384</f>
        <v>6173</v>
      </c>
      <c r="B5221">
        <f>Sheet1!E2384</f>
        <v>0</v>
      </c>
      <c r="C5221" t="s">
        <v>22</v>
      </c>
    </row>
    <row r="5222" spans="1:3" x14ac:dyDescent="0.25">
      <c r="A5222">
        <f>Sheet1!C2385</f>
        <v>6174</v>
      </c>
      <c r="B5222">
        <f>Sheet1!E2385</f>
        <v>0</v>
      </c>
      <c r="C5222" t="s">
        <v>22</v>
      </c>
    </row>
    <row r="5223" spans="1:3" x14ac:dyDescent="0.25">
      <c r="A5223">
        <f>Sheet1!C2386</f>
        <v>6175</v>
      </c>
      <c r="B5223">
        <f>Sheet1!E2386</f>
        <v>0</v>
      </c>
      <c r="C5223" t="s">
        <v>22</v>
      </c>
    </row>
    <row r="5224" spans="1:3" x14ac:dyDescent="0.25">
      <c r="A5224">
        <f>Sheet1!C2387</f>
        <v>6176</v>
      </c>
      <c r="B5224">
        <f>Sheet1!E2387</f>
        <v>0</v>
      </c>
      <c r="C5224" t="s">
        <v>22</v>
      </c>
    </row>
    <row r="5225" spans="1:3" x14ac:dyDescent="0.25">
      <c r="A5225">
        <f>Sheet1!C2388</f>
        <v>6180</v>
      </c>
      <c r="B5225">
        <f>Sheet1!E2388</f>
        <v>0</v>
      </c>
      <c r="C5225" t="s">
        <v>22</v>
      </c>
    </row>
    <row r="5226" spans="1:3" x14ac:dyDescent="0.25">
      <c r="A5226">
        <f>Sheet1!C2389</f>
        <v>6181</v>
      </c>
      <c r="B5226">
        <f>Sheet1!E2389</f>
        <v>0</v>
      </c>
      <c r="C5226" t="s">
        <v>22</v>
      </c>
    </row>
    <row r="5227" spans="1:3" x14ac:dyDescent="0.25">
      <c r="A5227">
        <f>Sheet1!C2390</f>
        <v>6182</v>
      </c>
      <c r="B5227">
        <f>Sheet1!E2390</f>
        <v>0</v>
      </c>
      <c r="C5227" t="s">
        <v>22</v>
      </c>
    </row>
    <row r="5228" spans="1:3" x14ac:dyDescent="0.25">
      <c r="A5228">
        <f>Sheet1!C2391</f>
        <v>6207</v>
      </c>
      <c r="B5228">
        <f>Sheet1!E2391</f>
        <v>0</v>
      </c>
      <c r="C5228" t="s">
        <v>22</v>
      </c>
    </row>
    <row r="5229" spans="1:3" x14ac:dyDescent="0.25">
      <c r="A5229">
        <f>Sheet1!C2392</f>
        <v>6208</v>
      </c>
      <c r="B5229">
        <f>Sheet1!E2392</f>
        <v>0</v>
      </c>
      <c r="C5229" t="s">
        <v>22</v>
      </c>
    </row>
    <row r="5230" spans="1:3" x14ac:dyDescent="0.25">
      <c r="A5230">
        <f>Sheet1!C2393</f>
        <v>6209</v>
      </c>
      <c r="B5230">
        <f>Sheet1!E2393</f>
        <v>0</v>
      </c>
      <c r="C5230" t="s">
        <v>22</v>
      </c>
    </row>
    <row r="5231" spans="1:3" x14ac:dyDescent="0.25">
      <c r="A5231">
        <f>Sheet1!C2394</f>
        <v>6210</v>
      </c>
      <c r="B5231">
        <f>Sheet1!E2394</f>
        <v>0</v>
      </c>
      <c r="C5231" t="s">
        <v>22</v>
      </c>
    </row>
    <row r="5232" spans="1:3" x14ac:dyDescent="0.25">
      <c r="A5232">
        <f>Sheet1!C2395</f>
        <v>6211</v>
      </c>
      <c r="B5232">
        <f>Sheet1!E2395</f>
        <v>0</v>
      </c>
      <c r="C5232" t="s">
        <v>22</v>
      </c>
    </row>
    <row r="5233" spans="1:3" x14ac:dyDescent="0.25">
      <c r="A5233">
        <f>Sheet1!C2396</f>
        <v>6213</v>
      </c>
      <c r="B5233">
        <f>Sheet1!E2396</f>
        <v>0</v>
      </c>
      <c r="C5233" t="s">
        <v>22</v>
      </c>
    </row>
    <row r="5234" spans="1:3" x14ac:dyDescent="0.25">
      <c r="A5234">
        <f>Sheet1!C2397</f>
        <v>6214</v>
      </c>
      <c r="B5234">
        <f>Sheet1!E2397</f>
        <v>0</v>
      </c>
      <c r="C5234" t="s">
        <v>22</v>
      </c>
    </row>
    <row r="5235" spans="1:3" x14ac:dyDescent="0.25">
      <c r="A5235">
        <f>Sheet1!C2398</f>
        <v>6215</v>
      </c>
      <c r="B5235">
        <f>Sheet1!E2398</f>
        <v>0</v>
      </c>
      <c r="C5235" t="s">
        <v>22</v>
      </c>
    </row>
    <row r="5236" spans="1:3" x14ac:dyDescent="0.25">
      <c r="A5236">
        <f>Sheet1!C2399</f>
        <v>6218</v>
      </c>
      <c r="B5236">
        <f>Sheet1!E2399</f>
        <v>0</v>
      </c>
      <c r="C5236" t="s">
        <v>22</v>
      </c>
    </row>
    <row r="5237" spans="1:3" x14ac:dyDescent="0.25">
      <c r="A5237">
        <f>Sheet1!C2400</f>
        <v>6220</v>
      </c>
      <c r="B5237">
        <f>Sheet1!E2400</f>
        <v>0</v>
      </c>
      <c r="C5237" t="s">
        <v>22</v>
      </c>
    </row>
    <row r="5238" spans="1:3" x14ac:dyDescent="0.25">
      <c r="A5238">
        <f>Sheet1!C2401</f>
        <v>6221</v>
      </c>
      <c r="B5238">
        <f>Sheet1!E2401</f>
        <v>0</v>
      </c>
      <c r="C5238" t="s">
        <v>22</v>
      </c>
    </row>
    <row r="5239" spans="1:3" x14ac:dyDescent="0.25">
      <c r="A5239">
        <f>Sheet1!C2402</f>
        <v>6223</v>
      </c>
      <c r="B5239">
        <f>Sheet1!E2402</f>
        <v>0</v>
      </c>
      <c r="C5239" t="s">
        <v>22</v>
      </c>
    </row>
    <row r="5240" spans="1:3" x14ac:dyDescent="0.25">
      <c r="A5240">
        <f>Sheet1!C2403</f>
        <v>6224</v>
      </c>
      <c r="B5240">
        <f>Sheet1!E2403</f>
        <v>0</v>
      </c>
      <c r="C5240" t="s">
        <v>22</v>
      </c>
    </row>
    <row r="5241" spans="1:3" x14ac:dyDescent="0.25">
      <c r="A5241">
        <f>Sheet1!C2404</f>
        <v>6225</v>
      </c>
      <c r="B5241">
        <f>Sheet1!E2404</f>
        <v>0</v>
      </c>
      <c r="C5241" t="s">
        <v>22</v>
      </c>
    </row>
    <row r="5242" spans="1:3" x14ac:dyDescent="0.25">
      <c r="A5242">
        <f>Sheet1!C2405</f>
        <v>6226</v>
      </c>
      <c r="B5242">
        <f>Sheet1!E2405</f>
        <v>0</v>
      </c>
      <c r="C5242" t="s">
        <v>22</v>
      </c>
    </row>
    <row r="5243" spans="1:3" x14ac:dyDescent="0.25">
      <c r="A5243">
        <f>Sheet1!C2406</f>
        <v>6227</v>
      </c>
      <c r="B5243">
        <f>Sheet1!E2406</f>
        <v>0</v>
      </c>
      <c r="C5243" t="s">
        <v>22</v>
      </c>
    </row>
    <row r="5244" spans="1:3" x14ac:dyDescent="0.25">
      <c r="A5244">
        <f>Sheet1!C2407</f>
        <v>6228</v>
      </c>
      <c r="B5244">
        <f>Sheet1!E2407</f>
        <v>0</v>
      </c>
      <c r="C5244" t="s">
        <v>22</v>
      </c>
    </row>
    <row r="5245" spans="1:3" x14ac:dyDescent="0.25">
      <c r="A5245">
        <f>Sheet1!C2408</f>
        <v>6229</v>
      </c>
      <c r="B5245">
        <f>Sheet1!E2408</f>
        <v>0</v>
      </c>
      <c r="C5245" t="s">
        <v>22</v>
      </c>
    </row>
    <row r="5246" spans="1:3" x14ac:dyDescent="0.25">
      <c r="A5246">
        <f>Sheet1!C2409</f>
        <v>6230</v>
      </c>
      <c r="B5246">
        <f>Sheet1!E2409</f>
        <v>0</v>
      </c>
      <c r="C5246" t="s">
        <v>22</v>
      </c>
    </row>
    <row r="5247" spans="1:3" x14ac:dyDescent="0.25">
      <c r="A5247">
        <f>Sheet1!C2410</f>
        <v>6231</v>
      </c>
      <c r="B5247">
        <f>Sheet1!E2410</f>
        <v>0</v>
      </c>
      <c r="C5247" t="s">
        <v>22</v>
      </c>
    </row>
    <row r="5248" spans="1:3" x14ac:dyDescent="0.25">
      <c r="A5248">
        <f>Sheet1!C2411</f>
        <v>6232</v>
      </c>
      <c r="B5248">
        <f>Sheet1!E2411</f>
        <v>0</v>
      </c>
      <c r="C5248" t="s">
        <v>22</v>
      </c>
    </row>
    <row r="5249" spans="1:3" x14ac:dyDescent="0.25">
      <c r="A5249">
        <f>Sheet1!C2412</f>
        <v>6233</v>
      </c>
      <c r="B5249">
        <f>Sheet1!E2412</f>
        <v>0</v>
      </c>
      <c r="C5249" t="s">
        <v>22</v>
      </c>
    </row>
    <row r="5250" spans="1:3" x14ac:dyDescent="0.25">
      <c r="A5250">
        <f>Sheet1!C2413</f>
        <v>6236</v>
      </c>
      <c r="B5250">
        <f>Sheet1!E2413</f>
        <v>0</v>
      </c>
      <c r="C5250" t="s">
        <v>22</v>
      </c>
    </row>
    <row r="5251" spans="1:3" x14ac:dyDescent="0.25">
      <c r="A5251">
        <f>Sheet1!C2414</f>
        <v>6237</v>
      </c>
      <c r="B5251">
        <f>Sheet1!E2414</f>
        <v>0</v>
      </c>
      <c r="C5251" t="s">
        <v>22</v>
      </c>
    </row>
    <row r="5252" spans="1:3" x14ac:dyDescent="0.25">
      <c r="A5252">
        <f>Sheet1!C2415</f>
        <v>6239</v>
      </c>
      <c r="B5252">
        <f>Sheet1!E2415</f>
        <v>0</v>
      </c>
      <c r="C5252" t="s">
        <v>22</v>
      </c>
    </row>
    <row r="5253" spans="1:3" x14ac:dyDescent="0.25">
      <c r="A5253">
        <f>Sheet1!C2416</f>
        <v>6240</v>
      </c>
      <c r="B5253">
        <f>Sheet1!E2416</f>
        <v>0</v>
      </c>
      <c r="C5253" t="s">
        <v>22</v>
      </c>
    </row>
    <row r="5254" spans="1:3" x14ac:dyDescent="0.25">
      <c r="A5254">
        <f>Sheet1!C2417</f>
        <v>6243</v>
      </c>
      <c r="B5254">
        <f>Sheet1!E2417</f>
        <v>0</v>
      </c>
      <c r="C5254" t="s">
        <v>22</v>
      </c>
    </row>
    <row r="5255" spans="1:3" x14ac:dyDescent="0.25">
      <c r="A5255">
        <f>Sheet1!C2418</f>
        <v>6244</v>
      </c>
      <c r="B5255">
        <f>Sheet1!E2418</f>
        <v>0</v>
      </c>
      <c r="C5255" t="s">
        <v>22</v>
      </c>
    </row>
    <row r="5256" spans="1:3" x14ac:dyDescent="0.25">
      <c r="A5256">
        <f>Sheet1!C2419</f>
        <v>6251</v>
      </c>
      <c r="B5256">
        <f>Sheet1!E2419</f>
        <v>0</v>
      </c>
      <c r="C5256" t="s">
        <v>22</v>
      </c>
    </row>
    <row r="5257" spans="1:3" x14ac:dyDescent="0.25">
      <c r="A5257">
        <f>Sheet1!C2420</f>
        <v>6252</v>
      </c>
      <c r="B5257">
        <f>Sheet1!E2420</f>
        <v>0</v>
      </c>
      <c r="C5257" t="s">
        <v>22</v>
      </c>
    </row>
    <row r="5258" spans="1:3" x14ac:dyDescent="0.25">
      <c r="A5258">
        <f>Sheet1!C2421</f>
        <v>6253</v>
      </c>
      <c r="B5258">
        <f>Sheet1!E2421</f>
        <v>0</v>
      </c>
      <c r="C5258" t="s">
        <v>22</v>
      </c>
    </row>
    <row r="5259" spans="1:3" x14ac:dyDescent="0.25">
      <c r="A5259">
        <f>Sheet1!C2422</f>
        <v>6254</v>
      </c>
      <c r="B5259">
        <f>Sheet1!E2422</f>
        <v>0</v>
      </c>
      <c r="C5259" t="s">
        <v>22</v>
      </c>
    </row>
    <row r="5260" spans="1:3" x14ac:dyDescent="0.25">
      <c r="A5260">
        <f>Sheet1!C2423</f>
        <v>6255</v>
      </c>
      <c r="B5260">
        <f>Sheet1!E2423</f>
        <v>0</v>
      </c>
      <c r="C5260" t="s">
        <v>22</v>
      </c>
    </row>
    <row r="5261" spans="1:3" x14ac:dyDescent="0.25">
      <c r="A5261">
        <f>Sheet1!C2424</f>
        <v>6256</v>
      </c>
      <c r="B5261">
        <f>Sheet1!E2424</f>
        <v>0</v>
      </c>
      <c r="C5261" t="s">
        <v>22</v>
      </c>
    </row>
    <row r="5262" spans="1:3" x14ac:dyDescent="0.25">
      <c r="A5262">
        <f>Sheet1!C2425</f>
        <v>6258</v>
      </c>
      <c r="B5262">
        <f>Sheet1!E2425</f>
        <v>0</v>
      </c>
      <c r="C5262" t="s">
        <v>22</v>
      </c>
    </row>
    <row r="5263" spans="1:3" x14ac:dyDescent="0.25">
      <c r="A5263">
        <f>Sheet1!C2426</f>
        <v>6260</v>
      </c>
      <c r="B5263">
        <f>Sheet1!E2426</f>
        <v>0</v>
      </c>
      <c r="C5263" t="s">
        <v>22</v>
      </c>
    </row>
    <row r="5264" spans="1:3" x14ac:dyDescent="0.25">
      <c r="A5264">
        <f>Sheet1!C2427</f>
        <v>6262</v>
      </c>
      <c r="B5264">
        <f>Sheet1!E2427</f>
        <v>0</v>
      </c>
      <c r="C5264" t="s">
        <v>22</v>
      </c>
    </row>
    <row r="5265" spans="1:3" x14ac:dyDescent="0.25">
      <c r="A5265">
        <f>Sheet1!C2428</f>
        <v>6271</v>
      </c>
      <c r="B5265">
        <f>Sheet1!E2428</f>
        <v>0</v>
      </c>
      <c r="C5265" t="s">
        <v>22</v>
      </c>
    </row>
    <row r="5266" spans="1:3" x14ac:dyDescent="0.25">
      <c r="A5266">
        <f>Sheet1!C2429</f>
        <v>6275</v>
      </c>
      <c r="B5266">
        <f>Sheet1!E2429</f>
        <v>0</v>
      </c>
      <c r="C5266" t="s">
        <v>22</v>
      </c>
    </row>
    <row r="5267" spans="1:3" x14ac:dyDescent="0.25">
      <c r="A5267">
        <f>Sheet1!C2430</f>
        <v>6280</v>
      </c>
      <c r="B5267">
        <f>Sheet1!E2430</f>
        <v>0</v>
      </c>
      <c r="C5267" t="s">
        <v>22</v>
      </c>
    </row>
    <row r="5268" spans="1:3" x14ac:dyDescent="0.25">
      <c r="A5268">
        <f>Sheet1!C2431</f>
        <v>6281</v>
      </c>
      <c r="B5268">
        <f>Sheet1!E2431</f>
        <v>0</v>
      </c>
      <c r="C5268" t="s">
        <v>22</v>
      </c>
    </row>
    <row r="5269" spans="1:3" x14ac:dyDescent="0.25">
      <c r="A5269">
        <f>Sheet1!C2432</f>
        <v>6282</v>
      </c>
      <c r="B5269">
        <f>Sheet1!E2432</f>
        <v>0</v>
      </c>
      <c r="C5269" t="s">
        <v>22</v>
      </c>
    </row>
    <row r="5270" spans="1:3" x14ac:dyDescent="0.25">
      <c r="A5270">
        <f>Sheet1!C2433</f>
        <v>6284</v>
      </c>
      <c r="B5270">
        <f>Sheet1!E2433</f>
        <v>0</v>
      </c>
      <c r="C5270" t="s">
        <v>22</v>
      </c>
    </row>
    <row r="5271" spans="1:3" x14ac:dyDescent="0.25">
      <c r="A5271">
        <f>Sheet1!C2434</f>
        <v>6285</v>
      </c>
      <c r="B5271">
        <f>Sheet1!E2434</f>
        <v>0</v>
      </c>
      <c r="C5271" t="s">
        <v>22</v>
      </c>
    </row>
    <row r="5272" spans="1:3" x14ac:dyDescent="0.25">
      <c r="A5272">
        <f>Sheet1!C2435</f>
        <v>6286</v>
      </c>
      <c r="B5272">
        <f>Sheet1!E2435</f>
        <v>0</v>
      </c>
      <c r="C5272" t="s">
        <v>22</v>
      </c>
    </row>
    <row r="5273" spans="1:3" x14ac:dyDescent="0.25">
      <c r="A5273">
        <f>Sheet1!C2436</f>
        <v>6288</v>
      </c>
      <c r="B5273">
        <f>Sheet1!E2436</f>
        <v>0</v>
      </c>
      <c r="C5273" t="s">
        <v>22</v>
      </c>
    </row>
    <row r="5274" spans="1:3" x14ac:dyDescent="0.25">
      <c r="A5274">
        <f>Sheet1!C2437</f>
        <v>6290</v>
      </c>
      <c r="B5274">
        <f>Sheet1!E2437</f>
        <v>0</v>
      </c>
      <c r="C5274" t="s">
        <v>22</v>
      </c>
    </row>
    <row r="5275" spans="1:3" x14ac:dyDescent="0.25">
      <c r="A5275">
        <f>Sheet1!C2438</f>
        <v>6302</v>
      </c>
      <c r="B5275">
        <f>Sheet1!E2438</f>
        <v>0</v>
      </c>
      <c r="C5275" t="s">
        <v>22</v>
      </c>
    </row>
    <row r="5276" spans="1:3" x14ac:dyDescent="0.25">
      <c r="A5276">
        <f>Sheet1!C2439</f>
        <v>6304</v>
      </c>
      <c r="B5276">
        <f>Sheet1!E2439</f>
        <v>0</v>
      </c>
      <c r="C5276" t="s">
        <v>22</v>
      </c>
    </row>
    <row r="5277" spans="1:3" x14ac:dyDescent="0.25">
      <c r="A5277">
        <f>Sheet1!C2440</f>
        <v>6306</v>
      </c>
      <c r="B5277">
        <f>Sheet1!E2440</f>
        <v>0</v>
      </c>
      <c r="C5277" t="s">
        <v>22</v>
      </c>
    </row>
    <row r="5278" spans="1:3" x14ac:dyDescent="0.25">
      <c r="A5278">
        <f>Sheet1!C2441</f>
        <v>6308</v>
      </c>
      <c r="B5278">
        <f>Sheet1!E2441</f>
        <v>0</v>
      </c>
      <c r="C5278" t="s">
        <v>22</v>
      </c>
    </row>
    <row r="5279" spans="1:3" x14ac:dyDescent="0.25">
      <c r="A5279">
        <f>Sheet1!C2442</f>
        <v>6309</v>
      </c>
      <c r="B5279">
        <f>Sheet1!E2442</f>
        <v>0</v>
      </c>
      <c r="C5279" t="s">
        <v>22</v>
      </c>
    </row>
    <row r="5280" spans="1:3" x14ac:dyDescent="0.25">
      <c r="A5280">
        <f>Sheet1!C2443</f>
        <v>6311</v>
      </c>
      <c r="B5280">
        <f>Sheet1!E2443</f>
        <v>0</v>
      </c>
      <c r="C5280" t="s">
        <v>22</v>
      </c>
    </row>
    <row r="5281" spans="1:3" x14ac:dyDescent="0.25">
      <c r="A5281">
        <f>Sheet1!C2444</f>
        <v>6312</v>
      </c>
      <c r="B5281">
        <f>Sheet1!E2444</f>
        <v>0</v>
      </c>
      <c r="C5281" t="s">
        <v>22</v>
      </c>
    </row>
    <row r="5282" spans="1:3" x14ac:dyDescent="0.25">
      <c r="A5282">
        <f>Sheet1!C2445</f>
        <v>6313</v>
      </c>
      <c r="B5282">
        <f>Sheet1!E2445</f>
        <v>0</v>
      </c>
      <c r="C5282" t="s">
        <v>22</v>
      </c>
    </row>
    <row r="5283" spans="1:3" x14ac:dyDescent="0.25">
      <c r="A5283">
        <f>Sheet1!C2446</f>
        <v>6315</v>
      </c>
      <c r="B5283">
        <f>Sheet1!E2446</f>
        <v>0</v>
      </c>
      <c r="C5283" t="s">
        <v>22</v>
      </c>
    </row>
    <row r="5284" spans="1:3" x14ac:dyDescent="0.25">
      <c r="A5284">
        <f>Sheet1!C2447</f>
        <v>6316</v>
      </c>
      <c r="B5284">
        <f>Sheet1!E2447</f>
        <v>0</v>
      </c>
      <c r="C5284" t="s">
        <v>22</v>
      </c>
    </row>
    <row r="5285" spans="1:3" x14ac:dyDescent="0.25">
      <c r="A5285">
        <f>Sheet1!C2448</f>
        <v>6317</v>
      </c>
      <c r="B5285">
        <f>Sheet1!E2448</f>
        <v>0</v>
      </c>
      <c r="C5285" t="s">
        <v>22</v>
      </c>
    </row>
    <row r="5286" spans="1:3" x14ac:dyDescent="0.25">
      <c r="A5286">
        <f>Sheet1!C2449</f>
        <v>6318</v>
      </c>
      <c r="B5286">
        <f>Sheet1!E2449</f>
        <v>0</v>
      </c>
      <c r="C5286" t="s">
        <v>22</v>
      </c>
    </row>
    <row r="5287" spans="1:3" x14ac:dyDescent="0.25">
      <c r="A5287">
        <f>Sheet1!C2450</f>
        <v>6320</v>
      </c>
      <c r="B5287">
        <f>Sheet1!E2450</f>
        <v>0</v>
      </c>
      <c r="C5287" t="s">
        <v>22</v>
      </c>
    </row>
    <row r="5288" spans="1:3" x14ac:dyDescent="0.25">
      <c r="A5288">
        <f>Sheet1!C2451</f>
        <v>6321</v>
      </c>
      <c r="B5288">
        <f>Sheet1!E2451</f>
        <v>0</v>
      </c>
      <c r="C5288" t="s">
        <v>22</v>
      </c>
    </row>
    <row r="5289" spans="1:3" x14ac:dyDescent="0.25">
      <c r="A5289">
        <f>Sheet1!C2452</f>
        <v>6322</v>
      </c>
      <c r="B5289">
        <f>Sheet1!E2452</f>
        <v>0</v>
      </c>
      <c r="C5289" t="s">
        <v>22</v>
      </c>
    </row>
    <row r="5290" spans="1:3" x14ac:dyDescent="0.25">
      <c r="A5290">
        <f>Sheet1!C2453</f>
        <v>6323</v>
      </c>
      <c r="B5290">
        <f>Sheet1!E2453</f>
        <v>0</v>
      </c>
      <c r="C5290" t="s">
        <v>22</v>
      </c>
    </row>
    <row r="5291" spans="1:3" x14ac:dyDescent="0.25">
      <c r="A5291">
        <f>Sheet1!C2454</f>
        <v>6324</v>
      </c>
      <c r="B5291">
        <f>Sheet1!E2454</f>
        <v>0</v>
      </c>
      <c r="C5291" t="s">
        <v>22</v>
      </c>
    </row>
    <row r="5292" spans="1:3" x14ac:dyDescent="0.25">
      <c r="A5292">
        <f>Sheet1!C2455</f>
        <v>6326</v>
      </c>
      <c r="B5292">
        <f>Sheet1!E2455</f>
        <v>0</v>
      </c>
      <c r="C5292" t="s">
        <v>22</v>
      </c>
    </row>
    <row r="5293" spans="1:3" x14ac:dyDescent="0.25">
      <c r="A5293">
        <f>Sheet1!C2456</f>
        <v>6327</v>
      </c>
      <c r="B5293">
        <f>Sheet1!E2456</f>
        <v>0</v>
      </c>
      <c r="C5293" t="s">
        <v>22</v>
      </c>
    </row>
    <row r="5294" spans="1:3" x14ac:dyDescent="0.25">
      <c r="A5294">
        <f>Sheet1!C2457</f>
        <v>6328</v>
      </c>
      <c r="B5294">
        <f>Sheet1!E2457</f>
        <v>0</v>
      </c>
      <c r="C5294" t="s">
        <v>22</v>
      </c>
    </row>
    <row r="5295" spans="1:3" x14ac:dyDescent="0.25">
      <c r="A5295">
        <f>Sheet1!C2458</f>
        <v>6330</v>
      </c>
      <c r="B5295">
        <f>Sheet1!E2458</f>
        <v>0</v>
      </c>
      <c r="C5295" t="s">
        <v>22</v>
      </c>
    </row>
    <row r="5296" spans="1:3" x14ac:dyDescent="0.25">
      <c r="A5296">
        <f>Sheet1!C2459</f>
        <v>6331</v>
      </c>
      <c r="B5296">
        <f>Sheet1!E2459</f>
        <v>0</v>
      </c>
      <c r="C5296" t="s">
        <v>22</v>
      </c>
    </row>
    <row r="5297" spans="1:3" x14ac:dyDescent="0.25">
      <c r="A5297">
        <f>Sheet1!C2460</f>
        <v>6332</v>
      </c>
      <c r="B5297">
        <f>Sheet1!E2460</f>
        <v>0</v>
      </c>
      <c r="C5297" t="s">
        <v>22</v>
      </c>
    </row>
    <row r="5298" spans="1:3" x14ac:dyDescent="0.25">
      <c r="A5298">
        <f>Sheet1!C2461</f>
        <v>6333</v>
      </c>
      <c r="B5298">
        <f>Sheet1!E2461</f>
        <v>0</v>
      </c>
      <c r="C5298" t="s">
        <v>22</v>
      </c>
    </row>
    <row r="5299" spans="1:3" x14ac:dyDescent="0.25">
      <c r="A5299">
        <f>Sheet1!C2462</f>
        <v>6335</v>
      </c>
      <c r="B5299">
        <f>Sheet1!E2462</f>
        <v>0</v>
      </c>
      <c r="C5299" t="s">
        <v>22</v>
      </c>
    </row>
    <row r="5300" spans="1:3" x14ac:dyDescent="0.25">
      <c r="A5300">
        <f>Sheet1!C2463</f>
        <v>6336</v>
      </c>
      <c r="B5300">
        <f>Sheet1!E2463</f>
        <v>0</v>
      </c>
      <c r="C5300" t="s">
        <v>22</v>
      </c>
    </row>
    <row r="5301" spans="1:3" x14ac:dyDescent="0.25">
      <c r="A5301">
        <f>Sheet1!C2464</f>
        <v>6337</v>
      </c>
      <c r="B5301">
        <f>Sheet1!E2464</f>
        <v>0</v>
      </c>
      <c r="C5301" t="s">
        <v>22</v>
      </c>
    </row>
    <row r="5302" spans="1:3" x14ac:dyDescent="0.25">
      <c r="A5302">
        <f>Sheet1!C2465</f>
        <v>6338</v>
      </c>
      <c r="B5302">
        <f>Sheet1!E2465</f>
        <v>0</v>
      </c>
      <c r="C5302" t="s">
        <v>22</v>
      </c>
    </row>
    <row r="5303" spans="1:3" x14ac:dyDescent="0.25">
      <c r="A5303">
        <f>Sheet1!C2466</f>
        <v>6341</v>
      </c>
      <c r="B5303">
        <f>Sheet1!E2466</f>
        <v>0</v>
      </c>
      <c r="C5303" t="s">
        <v>22</v>
      </c>
    </row>
    <row r="5304" spans="1:3" x14ac:dyDescent="0.25">
      <c r="A5304">
        <f>Sheet1!C2467</f>
        <v>6343</v>
      </c>
      <c r="B5304">
        <f>Sheet1!E2467</f>
        <v>0</v>
      </c>
      <c r="C5304" t="s">
        <v>22</v>
      </c>
    </row>
    <row r="5305" spans="1:3" x14ac:dyDescent="0.25">
      <c r="A5305">
        <f>Sheet1!C2468</f>
        <v>6346</v>
      </c>
      <c r="B5305">
        <f>Sheet1!E2468</f>
        <v>0</v>
      </c>
      <c r="C5305" t="s">
        <v>22</v>
      </c>
    </row>
    <row r="5306" spans="1:3" x14ac:dyDescent="0.25">
      <c r="A5306">
        <f>Sheet1!C2469</f>
        <v>6348</v>
      </c>
      <c r="B5306">
        <f>Sheet1!E2469</f>
        <v>0</v>
      </c>
      <c r="C5306" t="s">
        <v>22</v>
      </c>
    </row>
    <row r="5307" spans="1:3" x14ac:dyDescent="0.25">
      <c r="A5307">
        <f>Sheet1!C2470</f>
        <v>6350</v>
      </c>
      <c r="B5307">
        <f>Sheet1!E2470</f>
        <v>0</v>
      </c>
      <c r="C5307" t="s">
        <v>22</v>
      </c>
    </row>
    <row r="5308" spans="1:3" x14ac:dyDescent="0.25">
      <c r="A5308">
        <f>Sheet1!C2471</f>
        <v>6351</v>
      </c>
      <c r="B5308">
        <f>Sheet1!E2471</f>
        <v>0</v>
      </c>
      <c r="C5308" t="s">
        <v>22</v>
      </c>
    </row>
    <row r="5309" spans="1:3" x14ac:dyDescent="0.25">
      <c r="A5309">
        <f>Sheet1!C2472</f>
        <v>6352</v>
      </c>
      <c r="B5309">
        <f>Sheet1!E2472</f>
        <v>0</v>
      </c>
      <c r="C5309" t="s">
        <v>22</v>
      </c>
    </row>
    <row r="5310" spans="1:3" x14ac:dyDescent="0.25">
      <c r="A5310">
        <f>Sheet1!C2473</f>
        <v>6353</v>
      </c>
      <c r="B5310">
        <f>Sheet1!E2473</f>
        <v>0</v>
      </c>
      <c r="C5310" t="s">
        <v>22</v>
      </c>
    </row>
    <row r="5311" spans="1:3" x14ac:dyDescent="0.25">
      <c r="A5311">
        <f>Sheet1!C2474</f>
        <v>6355</v>
      </c>
      <c r="B5311">
        <f>Sheet1!E2474</f>
        <v>0</v>
      </c>
      <c r="C5311" t="s">
        <v>22</v>
      </c>
    </row>
    <row r="5312" spans="1:3" x14ac:dyDescent="0.25">
      <c r="A5312">
        <f>Sheet1!C2475</f>
        <v>6356</v>
      </c>
      <c r="B5312">
        <f>Sheet1!E2475</f>
        <v>0</v>
      </c>
      <c r="C5312" t="s">
        <v>22</v>
      </c>
    </row>
    <row r="5313" spans="1:3" x14ac:dyDescent="0.25">
      <c r="A5313">
        <f>Sheet1!C2476</f>
        <v>6357</v>
      </c>
      <c r="B5313">
        <f>Sheet1!E2476</f>
        <v>0</v>
      </c>
      <c r="C5313" t="s">
        <v>22</v>
      </c>
    </row>
    <row r="5314" spans="1:3" x14ac:dyDescent="0.25">
      <c r="A5314">
        <f>Sheet1!C2477</f>
        <v>6358</v>
      </c>
      <c r="B5314">
        <f>Sheet1!E2477</f>
        <v>0</v>
      </c>
      <c r="C5314" t="s">
        <v>22</v>
      </c>
    </row>
    <row r="5315" spans="1:3" x14ac:dyDescent="0.25">
      <c r="A5315">
        <f>Sheet1!C2478</f>
        <v>6359</v>
      </c>
      <c r="B5315">
        <f>Sheet1!E2478</f>
        <v>0</v>
      </c>
      <c r="C5315" t="s">
        <v>22</v>
      </c>
    </row>
    <row r="5316" spans="1:3" x14ac:dyDescent="0.25">
      <c r="A5316">
        <f>Sheet1!C2479</f>
        <v>6361</v>
      </c>
      <c r="B5316">
        <f>Sheet1!E2479</f>
        <v>0</v>
      </c>
      <c r="C5316" t="s">
        <v>22</v>
      </c>
    </row>
    <row r="5317" spans="1:3" x14ac:dyDescent="0.25">
      <c r="A5317">
        <f>Sheet1!C2480</f>
        <v>6363</v>
      </c>
      <c r="B5317">
        <f>Sheet1!E2480</f>
        <v>0</v>
      </c>
      <c r="C5317" t="s">
        <v>22</v>
      </c>
    </row>
    <row r="5318" spans="1:3" x14ac:dyDescent="0.25">
      <c r="A5318">
        <f>Sheet1!C2481</f>
        <v>6365</v>
      </c>
      <c r="B5318">
        <f>Sheet1!E2481</f>
        <v>0</v>
      </c>
      <c r="C5318" t="s">
        <v>22</v>
      </c>
    </row>
    <row r="5319" spans="1:3" x14ac:dyDescent="0.25">
      <c r="A5319">
        <f>Sheet1!C2482</f>
        <v>6367</v>
      </c>
      <c r="B5319">
        <f>Sheet1!E2482</f>
        <v>0</v>
      </c>
      <c r="C5319" t="s">
        <v>22</v>
      </c>
    </row>
    <row r="5320" spans="1:3" x14ac:dyDescent="0.25">
      <c r="A5320">
        <f>Sheet1!C2483</f>
        <v>6368</v>
      </c>
      <c r="B5320">
        <f>Sheet1!E2483</f>
        <v>0</v>
      </c>
      <c r="C5320" t="s">
        <v>22</v>
      </c>
    </row>
    <row r="5321" spans="1:3" x14ac:dyDescent="0.25">
      <c r="A5321">
        <f>Sheet1!C2484</f>
        <v>6369</v>
      </c>
      <c r="B5321">
        <f>Sheet1!E2484</f>
        <v>0</v>
      </c>
      <c r="C5321" t="s">
        <v>22</v>
      </c>
    </row>
    <row r="5322" spans="1:3" x14ac:dyDescent="0.25">
      <c r="A5322">
        <f>Sheet1!C2485</f>
        <v>6370</v>
      </c>
      <c r="B5322">
        <f>Sheet1!E2485</f>
        <v>0</v>
      </c>
      <c r="C5322" t="s">
        <v>22</v>
      </c>
    </row>
    <row r="5323" spans="1:3" x14ac:dyDescent="0.25">
      <c r="A5323">
        <f>Sheet1!C2486</f>
        <v>6372</v>
      </c>
      <c r="B5323">
        <f>Sheet1!E2486</f>
        <v>0</v>
      </c>
      <c r="C5323" t="s">
        <v>22</v>
      </c>
    </row>
    <row r="5324" spans="1:3" x14ac:dyDescent="0.25">
      <c r="A5324">
        <f>Sheet1!C2487</f>
        <v>6373</v>
      </c>
      <c r="B5324">
        <f>Sheet1!E2487</f>
        <v>0</v>
      </c>
      <c r="C5324" t="s">
        <v>22</v>
      </c>
    </row>
    <row r="5325" spans="1:3" x14ac:dyDescent="0.25">
      <c r="A5325">
        <f>Sheet1!C2488</f>
        <v>6375</v>
      </c>
      <c r="B5325">
        <f>Sheet1!E2488</f>
        <v>0</v>
      </c>
      <c r="C5325" t="s">
        <v>22</v>
      </c>
    </row>
    <row r="5326" spans="1:3" x14ac:dyDescent="0.25">
      <c r="A5326">
        <f>Sheet1!C2489</f>
        <v>6383</v>
      </c>
      <c r="B5326">
        <f>Sheet1!E2489</f>
        <v>0</v>
      </c>
      <c r="C5326" t="s">
        <v>22</v>
      </c>
    </row>
    <row r="5327" spans="1:3" x14ac:dyDescent="0.25">
      <c r="A5327">
        <f>Sheet1!C2490</f>
        <v>6384</v>
      </c>
      <c r="B5327">
        <f>Sheet1!E2490</f>
        <v>0</v>
      </c>
      <c r="C5327" t="s">
        <v>22</v>
      </c>
    </row>
    <row r="5328" spans="1:3" x14ac:dyDescent="0.25">
      <c r="A5328">
        <f>Sheet1!C2491</f>
        <v>6385</v>
      </c>
      <c r="B5328">
        <f>Sheet1!E2491</f>
        <v>0</v>
      </c>
      <c r="C5328" t="s">
        <v>22</v>
      </c>
    </row>
    <row r="5329" spans="1:3" x14ac:dyDescent="0.25">
      <c r="A5329">
        <f>Sheet1!C2492</f>
        <v>6386</v>
      </c>
      <c r="B5329">
        <f>Sheet1!E2492</f>
        <v>0</v>
      </c>
      <c r="C5329" t="s">
        <v>22</v>
      </c>
    </row>
    <row r="5330" spans="1:3" x14ac:dyDescent="0.25">
      <c r="A5330">
        <f>Sheet1!C2493</f>
        <v>6390</v>
      </c>
      <c r="B5330">
        <f>Sheet1!E2493</f>
        <v>0</v>
      </c>
      <c r="C5330" t="s">
        <v>22</v>
      </c>
    </row>
    <row r="5331" spans="1:3" x14ac:dyDescent="0.25">
      <c r="A5331">
        <f>Sheet1!C2494</f>
        <v>6391</v>
      </c>
      <c r="B5331">
        <f>Sheet1!E2494</f>
        <v>0</v>
      </c>
      <c r="C5331" t="s">
        <v>22</v>
      </c>
    </row>
    <row r="5332" spans="1:3" x14ac:dyDescent="0.25">
      <c r="A5332">
        <f>Sheet1!C2495</f>
        <v>6392</v>
      </c>
      <c r="B5332">
        <f>Sheet1!E2495</f>
        <v>0</v>
      </c>
      <c r="C5332" t="s">
        <v>22</v>
      </c>
    </row>
    <row r="5333" spans="1:3" x14ac:dyDescent="0.25">
      <c r="A5333">
        <f>Sheet1!C2496</f>
        <v>6393</v>
      </c>
      <c r="B5333">
        <f>Sheet1!E2496</f>
        <v>0</v>
      </c>
      <c r="C5333" t="s">
        <v>22</v>
      </c>
    </row>
    <row r="5334" spans="1:3" x14ac:dyDescent="0.25">
      <c r="A5334">
        <f>Sheet1!C2497</f>
        <v>6394</v>
      </c>
      <c r="B5334">
        <f>Sheet1!E2497</f>
        <v>0</v>
      </c>
      <c r="C5334" t="s">
        <v>22</v>
      </c>
    </row>
    <row r="5335" spans="1:3" x14ac:dyDescent="0.25">
      <c r="A5335">
        <f>Sheet1!C2498</f>
        <v>6395</v>
      </c>
      <c r="B5335">
        <f>Sheet1!E2498</f>
        <v>0</v>
      </c>
      <c r="C5335" t="s">
        <v>22</v>
      </c>
    </row>
    <row r="5336" spans="1:3" x14ac:dyDescent="0.25">
      <c r="A5336">
        <f>Sheet1!C2499</f>
        <v>6396</v>
      </c>
      <c r="B5336">
        <f>Sheet1!E2499</f>
        <v>0</v>
      </c>
      <c r="C5336" t="s">
        <v>22</v>
      </c>
    </row>
    <row r="5337" spans="1:3" x14ac:dyDescent="0.25">
      <c r="A5337">
        <f>Sheet1!C2500</f>
        <v>6397</v>
      </c>
      <c r="B5337">
        <f>Sheet1!E2500</f>
        <v>0</v>
      </c>
      <c r="C5337" t="s">
        <v>22</v>
      </c>
    </row>
    <row r="5338" spans="1:3" x14ac:dyDescent="0.25">
      <c r="A5338">
        <f>Sheet1!C2501</f>
        <v>6398</v>
      </c>
      <c r="B5338">
        <f>Sheet1!E2501</f>
        <v>0</v>
      </c>
      <c r="C5338" t="s">
        <v>22</v>
      </c>
    </row>
    <row r="5339" spans="1:3" x14ac:dyDescent="0.25">
      <c r="A5339">
        <f>Sheet1!C2502</f>
        <v>6401</v>
      </c>
      <c r="B5339">
        <f>Sheet1!E2502</f>
        <v>0</v>
      </c>
      <c r="C5339" t="s">
        <v>22</v>
      </c>
    </row>
    <row r="5340" spans="1:3" x14ac:dyDescent="0.25">
      <c r="A5340">
        <f>Sheet1!C2503</f>
        <v>6403</v>
      </c>
      <c r="B5340">
        <f>Sheet1!E2503</f>
        <v>0</v>
      </c>
      <c r="C5340" t="s">
        <v>22</v>
      </c>
    </row>
    <row r="5341" spans="1:3" x14ac:dyDescent="0.25">
      <c r="A5341">
        <f>Sheet1!C2504</f>
        <v>6405</v>
      </c>
      <c r="B5341">
        <f>Sheet1!E2504</f>
        <v>0</v>
      </c>
      <c r="C5341" t="s">
        <v>22</v>
      </c>
    </row>
    <row r="5342" spans="1:3" x14ac:dyDescent="0.25">
      <c r="A5342">
        <f>Sheet1!C2505</f>
        <v>6407</v>
      </c>
      <c r="B5342">
        <f>Sheet1!E2505</f>
        <v>0</v>
      </c>
      <c r="C5342" t="s">
        <v>22</v>
      </c>
    </row>
    <row r="5343" spans="1:3" x14ac:dyDescent="0.25">
      <c r="A5343">
        <f>Sheet1!C2506</f>
        <v>6409</v>
      </c>
      <c r="B5343">
        <f>Sheet1!E2506</f>
        <v>0</v>
      </c>
      <c r="C5343" t="s">
        <v>22</v>
      </c>
    </row>
    <row r="5344" spans="1:3" x14ac:dyDescent="0.25">
      <c r="A5344">
        <f>Sheet1!C2507</f>
        <v>6410</v>
      </c>
      <c r="B5344">
        <f>Sheet1!E2507</f>
        <v>0</v>
      </c>
      <c r="C5344" t="s">
        <v>22</v>
      </c>
    </row>
    <row r="5345" spans="1:3" x14ac:dyDescent="0.25">
      <c r="A5345">
        <f>Sheet1!C2508</f>
        <v>6411</v>
      </c>
      <c r="B5345">
        <f>Sheet1!E2508</f>
        <v>0</v>
      </c>
      <c r="C5345" t="s">
        <v>22</v>
      </c>
    </row>
    <row r="5346" spans="1:3" x14ac:dyDescent="0.25">
      <c r="A5346">
        <f>Sheet1!C2509</f>
        <v>6412</v>
      </c>
      <c r="B5346">
        <f>Sheet1!E2509</f>
        <v>0</v>
      </c>
      <c r="C5346" t="s">
        <v>22</v>
      </c>
    </row>
    <row r="5347" spans="1:3" x14ac:dyDescent="0.25">
      <c r="A5347">
        <f>Sheet1!C2510</f>
        <v>6413</v>
      </c>
      <c r="B5347">
        <f>Sheet1!E2510</f>
        <v>0</v>
      </c>
      <c r="C5347" t="s">
        <v>22</v>
      </c>
    </row>
    <row r="5348" spans="1:3" x14ac:dyDescent="0.25">
      <c r="A5348">
        <f>Sheet1!C2511</f>
        <v>6414</v>
      </c>
      <c r="B5348">
        <f>Sheet1!E2511</f>
        <v>0</v>
      </c>
      <c r="C5348" t="s">
        <v>22</v>
      </c>
    </row>
    <row r="5349" spans="1:3" x14ac:dyDescent="0.25">
      <c r="A5349">
        <f>Sheet1!C2512</f>
        <v>6415</v>
      </c>
      <c r="B5349">
        <f>Sheet1!E2512</f>
        <v>0</v>
      </c>
      <c r="C5349" t="s">
        <v>22</v>
      </c>
    </row>
    <row r="5350" spans="1:3" x14ac:dyDescent="0.25">
      <c r="A5350">
        <f>Sheet1!C2513</f>
        <v>6418</v>
      </c>
      <c r="B5350">
        <f>Sheet1!E2513</f>
        <v>0</v>
      </c>
      <c r="C5350" t="s">
        <v>22</v>
      </c>
    </row>
    <row r="5351" spans="1:3" x14ac:dyDescent="0.25">
      <c r="A5351">
        <f>Sheet1!C2514</f>
        <v>6419</v>
      </c>
      <c r="B5351">
        <f>Sheet1!E2514</f>
        <v>0</v>
      </c>
      <c r="C5351" t="s">
        <v>22</v>
      </c>
    </row>
    <row r="5352" spans="1:3" x14ac:dyDescent="0.25">
      <c r="A5352">
        <f>Sheet1!C2515</f>
        <v>6420</v>
      </c>
      <c r="B5352">
        <f>Sheet1!E2515</f>
        <v>0</v>
      </c>
      <c r="C5352" t="s">
        <v>22</v>
      </c>
    </row>
    <row r="5353" spans="1:3" x14ac:dyDescent="0.25">
      <c r="A5353">
        <f>Sheet1!C2516</f>
        <v>6421</v>
      </c>
      <c r="B5353">
        <f>Sheet1!E2516</f>
        <v>0</v>
      </c>
      <c r="C5353" t="s">
        <v>22</v>
      </c>
    </row>
    <row r="5354" spans="1:3" x14ac:dyDescent="0.25">
      <c r="A5354">
        <f>Sheet1!C2517</f>
        <v>6422</v>
      </c>
      <c r="B5354">
        <f>Sheet1!E2517</f>
        <v>0</v>
      </c>
      <c r="C5354" t="s">
        <v>22</v>
      </c>
    </row>
    <row r="5355" spans="1:3" x14ac:dyDescent="0.25">
      <c r="A5355">
        <f>Sheet1!C2518</f>
        <v>6423</v>
      </c>
      <c r="B5355">
        <f>Sheet1!E2518</f>
        <v>0</v>
      </c>
      <c r="C5355" t="s">
        <v>22</v>
      </c>
    </row>
    <row r="5356" spans="1:3" x14ac:dyDescent="0.25">
      <c r="A5356">
        <f>Sheet1!C2519</f>
        <v>6424</v>
      </c>
      <c r="B5356">
        <f>Sheet1!E2519</f>
        <v>0</v>
      </c>
      <c r="C5356" t="s">
        <v>22</v>
      </c>
    </row>
    <row r="5357" spans="1:3" x14ac:dyDescent="0.25">
      <c r="A5357">
        <f>Sheet1!C2520</f>
        <v>6425</v>
      </c>
      <c r="B5357">
        <f>Sheet1!E2520</f>
        <v>0</v>
      </c>
      <c r="C5357" t="s">
        <v>22</v>
      </c>
    </row>
    <row r="5358" spans="1:3" x14ac:dyDescent="0.25">
      <c r="A5358">
        <f>Sheet1!C2521</f>
        <v>6426</v>
      </c>
      <c r="B5358">
        <f>Sheet1!E2521</f>
        <v>0</v>
      </c>
      <c r="C5358" t="s">
        <v>22</v>
      </c>
    </row>
    <row r="5359" spans="1:3" x14ac:dyDescent="0.25">
      <c r="A5359">
        <f>Sheet1!C2522</f>
        <v>6427</v>
      </c>
      <c r="B5359">
        <f>Sheet1!E2522</f>
        <v>0</v>
      </c>
      <c r="C5359" t="s">
        <v>22</v>
      </c>
    </row>
    <row r="5360" spans="1:3" x14ac:dyDescent="0.25">
      <c r="A5360">
        <f>Sheet1!C2523</f>
        <v>6428</v>
      </c>
      <c r="B5360">
        <f>Sheet1!E2523</f>
        <v>0</v>
      </c>
      <c r="C5360" t="s">
        <v>22</v>
      </c>
    </row>
    <row r="5361" spans="1:3" x14ac:dyDescent="0.25">
      <c r="A5361">
        <f>Sheet1!C2524</f>
        <v>6429</v>
      </c>
      <c r="B5361">
        <f>Sheet1!E2524</f>
        <v>0</v>
      </c>
      <c r="C5361" t="s">
        <v>22</v>
      </c>
    </row>
    <row r="5362" spans="1:3" x14ac:dyDescent="0.25">
      <c r="A5362">
        <f>Sheet1!C2525</f>
        <v>6430</v>
      </c>
      <c r="B5362">
        <f>Sheet1!E2525</f>
        <v>0</v>
      </c>
      <c r="C5362" t="s">
        <v>22</v>
      </c>
    </row>
    <row r="5363" spans="1:3" x14ac:dyDescent="0.25">
      <c r="A5363">
        <f>Sheet1!C2526</f>
        <v>6431</v>
      </c>
      <c r="B5363">
        <f>Sheet1!E2526</f>
        <v>0</v>
      </c>
      <c r="C5363" t="s">
        <v>22</v>
      </c>
    </row>
    <row r="5364" spans="1:3" x14ac:dyDescent="0.25">
      <c r="A5364">
        <f>Sheet1!C2527</f>
        <v>6432</v>
      </c>
      <c r="B5364">
        <f>Sheet1!E2527</f>
        <v>0</v>
      </c>
      <c r="C5364" t="s">
        <v>22</v>
      </c>
    </row>
    <row r="5365" spans="1:3" x14ac:dyDescent="0.25">
      <c r="A5365">
        <f>Sheet1!C2528</f>
        <v>6433</v>
      </c>
      <c r="B5365">
        <f>Sheet1!E2528</f>
        <v>0</v>
      </c>
      <c r="C5365" t="s">
        <v>22</v>
      </c>
    </row>
    <row r="5366" spans="1:3" x14ac:dyDescent="0.25">
      <c r="A5366">
        <f>Sheet1!C2529</f>
        <v>6434</v>
      </c>
      <c r="B5366">
        <f>Sheet1!E2529</f>
        <v>0</v>
      </c>
      <c r="C5366" t="s">
        <v>22</v>
      </c>
    </row>
    <row r="5367" spans="1:3" x14ac:dyDescent="0.25">
      <c r="A5367">
        <f>Sheet1!C2530</f>
        <v>6436</v>
      </c>
      <c r="B5367">
        <f>Sheet1!E2530</f>
        <v>0</v>
      </c>
      <c r="C5367" t="s">
        <v>22</v>
      </c>
    </row>
    <row r="5368" spans="1:3" x14ac:dyDescent="0.25">
      <c r="A5368">
        <f>Sheet1!C2531</f>
        <v>6437</v>
      </c>
      <c r="B5368">
        <f>Sheet1!E2531</f>
        <v>0</v>
      </c>
      <c r="C5368" t="s">
        <v>22</v>
      </c>
    </row>
    <row r="5369" spans="1:3" x14ac:dyDescent="0.25">
      <c r="A5369">
        <f>Sheet1!C2532</f>
        <v>6438</v>
      </c>
      <c r="B5369">
        <f>Sheet1!E2532</f>
        <v>0</v>
      </c>
      <c r="C5369" t="s">
        <v>22</v>
      </c>
    </row>
    <row r="5370" spans="1:3" x14ac:dyDescent="0.25">
      <c r="A5370">
        <f>Sheet1!C2533</f>
        <v>6440</v>
      </c>
      <c r="B5370">
        <f>Sheet1!E2533</f>
        <v>0</v>
      </c>
      <c r="C5370" t="s">
        <v>22</v>
      </c>
    </row>
    <row r="5371" spans="1:3" x14ac:dyDescent="0.25">
      <c r="A5371">
        <f>Sheet1!C2534</f>
        <v>6442</v>
      </c>
      <c r="B5371">
        <f>Sheet1!E2534</f>
        <v>0</v>
      </c>
      <c r="C5371" t="s">
        <v>22</v>
      </c>
    </row>
    <row r="5372" spans="1:3" x14ac:dyDescent="0.25">
      <c r="A5372">
        <f>Sheet1!C2535</f>
        <v>6443</v>
      </c>
      <c r="B5372">
        <f>Sheet1!E2535</f>
        <v>0</v>
      </c>
      <c r="C5372" t="s">
        <v>22</v>
      </c>
    </row>
    <row r="5373" spans="1:3" x14ac:dyDescent="0.25">
      <c r="A5373">
        <f>Sheet1!C2536</f>
        <v>6445</v>
      </c>
      <c r="B5373">
        <f>Sheet1!E2536</f>
        <v>0</v>
      </c>
      <c r="C5373" t="s">
        <v>22</v>
      </c>
    </row>
    <row r="5374" spans="1:3" x14ac:dyDescent="0.25">
      <c r="A5374">
        <f>Sheet1!C2537</f>
        <v>6446</v>
      </c>
      <c r="B5374">
        <f>Sheet1!E2537</f>
        <v>0</v>
      </c>
      <c r="C5374" t="s">
        <v>22</v>
      </c>
    </row>
    <row r="5375" spans="1:3" x14ac:dyDescent="0.25">
      <c r="A5375">
        <f>Sheet1!C2538</f>
        <v>6447</v>
      </c>
      <c r="B5375">
        <f>Sheet1!E2538</f>
        <v>0</v>
      </c>
      <c r="C5375" t="s">
        <v>22</v>
      </c>
    </row>
    <row r="5376" spans="1:3" x14ac:dyDescent="0.25">
      <c r="A5376">
        <f>Sheet1!C2539</f>
        <v>6448</v>
      </c>
      <c r="B5376">
        <f>Sheet1!E2539</f>
        <v>0</v>
      </c>
      <c r="C5376" t="s">
        <v>22</v>
      </c>
    </row>
    <row r="5377" spans="1:3" x14ac:dyDescent="0.25">
      <c r="A5377">
        <f>Sheet1!C2540</f>
        <v>6450</v>
      </c>
      <c r="B5377">
        <f>Sheet1!E2540</f>
        <v>0</v>
      </c>
      <c r="C5377" t="s">
        <v>22</v>
      </c>
    </row>
    <row r="5378" spans="1:3" x14ac:dyDescent="0.25">
      <c r="A5378">
        <f>Sheet1!C2541</f>
        <v>6452</v>
      </c>
      <c r="B5378">
        <f>Sheet1!E2541</f>
        <v>0</v>
      </c>
      <c r="C5378" t="s">
        <v>22</v>
      </c>
    </row>
    <row r="5379" spans="1:3" x14ac:dyDescent="0.25">
      <c r="A5379">
        <f>Sheet1!C2542</f>
        <v>6460</v>
      </c>
      <c r="B5379">
        <f>Sheet1!E2542</f>
        <v>0</v>
      </c>
      <c r="C5379" t="s">
        <v>22</v>
      </c>
    </row>
    <row r="5380" spans="1:3" x14ac:dyDescent="0.25">
      <c r="A5380">
        <f>Sheet1!C2543</f>
        <v>6461</v>
      </c>
      <c r="B5380">
        <f>Sheet1!E2543</f>
        <v>0</v>
      </c>
      <c r="C5380" t="s">
        <v>22</v>
      </c>
    </row>
    <row r="5381" spans="1:3" x14ac:dyDescent="0.25">
      <c r="A5381">
        <f>Sheet1!C2544</f>
        <v>6462</v>
      </c>
      <c r="B5381">
        <f>Sheet1!E2544</f>
        <v>0</v>
      </c>
      <c r="C5381" t="s">
        <v>22</v>
      </c>
    </row>
    <row r="5382" spans="1:3" x14ac:dyDescent="0.25">
      <c r="A5382">
        <f>Sheet1!C2545</f>
        <v>6463</v>
      </c>
      <c r="B5382">
        <f>Sheet1!E2545</f>
        <v>0</v>
      </c>
      <c r="C5382" t="s">
        <v>22</v>
      </c>
    </row>
    <row r="5383" spans="1:3" x14ac:dyDescent="0.25">
      <c r="A5383">
        <f>Sheet1!C2546</f>
        <v>6465</v>
      </c>
      <c r="B5383">
        <f>Sheet1!E2546</f>
        <v>0</v>
      </c>
      <c r="C5383" t="s">
        <v>22</v>
      </c>
    </row>
    <row r="5384" spans="1:3" x14ac:dyDescent="0.25">
      <c r="A5384">
        <f>Sheet1!C2547</f>
        <v>6466</v>
      </c>
      <c r="B5384">
        <f>Sheet1!E2547</f>
        <v>0</v>
      </c>
      <c r="C5384" t="s">
        <v>22</v>
      </c>
    </row>
    <row r="5385" spans="1:3" x14ac:dyDescent="0.25">
      <c r="A5385">
        <f>Sheet1!C2548</f>
        <v>6467</v>
      </c>
      <c r="B5385">
        <f>Sheet1!E2548</f>
        <v>0</v>
      </c>
      <c r="C5385" t="s">
        <v>22</v>
      </c>
    </row>
    <row r="5386" spans="1:3" x14ac:dyDescent="0.25">
      <c r="A5386">
        <f>Sheet1!C2549</f>
        <v>6468</v>
      </c>
      <c r="B5386">
        <f>Sheet1!E2549</f>
        <v>0</v>
      </c>
      <c r="C5386" t="s">
        <v>22</v>
      </c>
    </row>
    <row r="5387" spans="1:3" x14ac:dyDescent="0.25">
      <c r="A5387">
        <f>Sheet1!C2550</f>
        <v>6470</v>
      </c>
      <c r="B5387">
        <f>Sheet1!E2550</f>
        <v>0</v>
      </c>
      <c r="C5387" t="s">
        <v>22</v>
      </c>
    </row>
    <row r="5388" spans="1:3" x14ac:dyDescent="0.25">
      <c r="A5388">
        <f>Sheet1!C2551</f>
        <v>6472</v>
      </c>
      <c r="B5388">
        <f>Sheet1!E2551</f>
        <v>0</v>
      </c>
      <c r="C5388" t="s">
        <v>22</v>
      </c>
    </row>
    <row r="5389" spans="1:3" x14ac:dyDescent="0.25">
      <c r="A5389">
        <f>Sheet1!C2552</f>
        <v>6473</v>
      </c>
      <c r="B5389">
        <f>Sheet1!E2552</f>
        <v>0</v>
      </c>
      <c r="C5389" t="s">
        <v>22</v>
      </c>
    </row>
    <row r="5390" spans="1:3" x14ac:dyDescent="0.25">
      <c r="A5390">
        <f>Sheet1!C2553</f>
        <v>6475</v>
      </c>
      <c r="B5390">
        <f>Sheet1!E2553</f>
        <v>0</v>
      </c>
      <c r="C5390" t="s">
        <v>22</v>
      </c>
    </row>
    <row r="5391" spans="1:3" x14ac:dyDescent="0.25">
      <c r="A5391">
        <f>Sheet1!C2554</f>
        <v>6476</v>
      </c>
      <c r="B5391">
        <f>Sheet1!E2554</f>
        <v>0</v>
      </c>
      <c r="C5391" t="s">
        <v>22</v>
      </c>
    </row>
    <row r="5392" spans="1:3" x14ac:dyDescent="0.25">
      <c r="A5392">
        <f>Sheet1!C2555</f>
        <v>6477</v>
      </c>
      <c r="B5392">
        <f>Sheet1!E2555</f>
        <v>0</v>
      </c>
      <c r="C5392" t="s">
        <v>22</v>
      </c>
    </row>
    <row r="5393" spans="1:3" x14ac:dyDescent="0.25">
      <c r="A5393">
        <f>Sheet1!C2556</f>
        <v>6479</v>
      </c>
      <c r="B5393">
        <f>Sheet1!E2556</f>
        <v>0</v>
      </c>
      <c r="C5393" t="s">
        <v>22</v>
      </c>
    </row>
    <row r="5394" spans="1:3" x14ac:dyDescent="0.25">
      <c r="A5394">
        <f>Sheet1!C2557</f>
        <v>6480</v>
      </c>
      <c r="B5394">
        <f>Sheet1!E2557</f>
        <v>0</v>
      </c>
      <c r="C5394" t="s">
        <v>22</v>
      </c>
    </row>
    <row r="5395" spans="1:3" x14ac:dyDescent="0.25">
      <c r="A5395">
        <f>Sheet1!C2558</f>
        <v>6484</v>
      </c>
      <c r="B5395">
        <f>Sheet1!E2558</f>
        <v>0</v>
      </c>
      <c r="C5395" t="s">
        <v>22</v>
      </c>
    </row>
    <row r="5396" spans="1:3" x14ac:dyDescent="0.25">
      <c r="A5396">
        <f>Sheet1!C2559</f>
        <v>6485</v>
      </c>
      <c r="B5396">
        <f>Sheet1!E2559</f>
        <v>0</v>
      </c>
      <c r="C5396" t="s">
        <v>22</v>
      </c>
    </row>
    <row r="5397" spans="1:3" x14ac:dyDescent="0.25">
      <c r="A5397">
        <f>Sheet1!C2560</f>
        <v>6487</v>
      </c>
      <c r="B5397">
        <f>Sheet1!E2560</f>
        <v>0</v>
      </c>
      <c r="C5397" t="s">
        <v>22</v>
      </c>
    </row>
    <row r="5398" spans="1:3" x14ac:dyDescent="0.25">
      <c r="A5398">
        <f>Sheet1!C2561</f>
        <v>6488</v>
      </c>
      <c r="B5398">
        <f>Sheet1!E2561</f>
        <v>0</v>
      </c>
      <c r="C5398" t="s">
        <v>22</v>
      </c>
    </row>
    <row r="5399" spans="1:3" x14ac:dyDescent="0.25">
      <c r="A5399">
        <f>Sheet1!C2562</f>
        <v>6489</v>
      </c>
      <c r="B5399">
        <f>Sheet1!E2562</f>
        <v>0</v>
      </c>
      <c r="C5399" t="s">
        <v>22</v>
      </c>
    </row>
    <row r="5400" spans="1:3" x14ac:dyDescent="0.25">
      <c r="A5400">
        <f>Sheet1!C2563</f>
        <v>6490</v>
      </c>
      <c r="B5400">
        <f>Sheet1!E2563</f>
        <v>0</v>
      </c>
      <c r="C5400" t="s">
        <v>22</v>
      </c>
    </row>
    <row r="5401" spans="1:3" x14ac:dyDescent="0.25">
      <c r="A5401">
        <f>Sheet1!C2564</f>
        <v>6501</v>
      </c>
      <c r="B5401">
        <f>Sheet1!E2564</f>
        <v>0</v>
      </c>
      <c r="C5401" t="s">
        <v>22</v>
      </c>
    </row>
    <row r="5402" spans="1:3" x14ac:dyDescent="0.25">
      <c r="A5402">
        <f>Sheet1!C2565</f>
        <v>6502</v>
      </c>
      <c r="B5402">
        <f>Sheet1!E2565</f>
        <v>0</v>
      </c>
      <c r="C5402" t="s">
        <v>22</v>
      </c>
    </row>
    <row r="5403" spans="1:3" x14ac:dyDescent="0.25">
      <c r="A5403">
        <f>Sheet1!C2566</f>
        <v>6503</v>
      </c>
      <c r="B5403">
        <f>Sheet1!E2566</f>
        <v>0</v>
      </c>
      <c r="C5403" t="s">
        <v>22</v>
      </c>
    </row>
    <row r="5404" spans="1:3" x14ac:dyDescent="0.25">
      <c r="A5404">
        <f>Sheet1!C2567</f>
        <v>6504</v>
      </c>
      <c r="B5404">
        <f>Sheet1!E2567</f>
        <v>0</v>
      </c>
      <c r="C5404" t="s">
        <v>22</v>
      </c>
    </row>
    <row r="5405" spans="1:3" x14ac:dyDescent="0.25">
      <c r="A5405">
        <f>Sheet1!C2568</f>
        <v>6505</v>
      </c>
      <c r="B5405">
        <f>Sheet1!E2568</f>
        <v>0</v>
      </c>
      <c r="C5405" t="s">
        <v>22</v>
      </c>
    </row>
    <row r="5406" spans="1:3" x14ac:dyDescent="0.25">
      <c r="A5406">
        <f>Sheet1!C2569</f>
        <v>6506</v>
      </c>
      <c r="B5406">
        <f>Sheet1!E2569</f>
        <v>0</v>
      </c>
      <c r="C5406" t="s">
        <v>22</v>
      </c>
    </row>
    <row r="5407" spans="1:3" x14ac:dyDescent="0.25">
      <c r="A5407">
        <f>Sheet1!C2570</f>
        <v>6507</v>
      </c>
      <c r="B5407">
        <f>Sheet1!E2570</f>
        <v>0</v>
      </c>
      <c r="C5407" t="s">
        <v>22</v>
      </c>
    </row>
    <row r="5408" spans="1:3" x14ac:dyDescent="0.25">
      <c r="A5408">
        <f>Sheet1!C2571</f>
        <v>6509</v>
      </c>
      <c r="B5408">
        <f>Sheet1!E2571</f>
        <v>0</v>
      </c>
      <c r="C5408" t="s">
        <v>22</v>
      </c>
    </row>
    <row r="5409" spans="1:3" x14ac:dyDescent="0.25">
      <c r="A5409">
        <f>Sheet1!C2572</f>
        <v>6510</v>
      </c>
      <c r="B5409">
        <f>Sheet1!E2572</f>
        <v>0</v>
      </c>
      <c r="C5409" t="s">
        <v>22</v>
      </c>
    </row>
    <row r="5410" spans="1:3" x14ac:dyDescent="0.25">
      <c r="A5410">
        <f>Sheet1!C2573</f>
        <v>6511</v>
      </c>
      <c r="B5410">
        <f>Sheet1!E2573</f>
        <v>0</v>
      </c>
      <c r="C5410" t="s">
        <v>22</v>
      </c>
    </row>
    <row r="5411" spans="1:3" x14ac:dyDescent="0.25">
      <c r="A5411">
        <f>Sheet1!C2574</f>
        <v>6512</v>
      </c>
      <c r="B5411">
        <f>Sheet1!E2574</f>
        <v>0</v>
      </c>
      <c r="C5411" t="s">
        <v>22</v>
      </c>
    </row>
    <row r="5412" spans="1:3" x14ac:dyDescent="0.25">
      <c r="A5412">
        <f>Sheet1!C2575</f>
        <v>6513</v>
      </c>
      <c r="B5412">
        <f>Sheet1!E2575</f>
        <v>0</v>
      </c>
      <c r="C5412" t="s">
        <v>22</v>
      </c>
    </row>
    <row r="5413" spans="1:3" x14ac:dyDescent="0.25">
      <c r="A5413">
        <f>Sheet1!C2576</f>
        <v>6514</v>
      </c>
      <c r="B5413">
        <f>Sheet1!E2576</f>
        <v>0</v>
      </c>
      <c r="C5413" t="s">
        <v>22</v>
      </c>
    </row>
    <row r="5414" spans="1:3" x14ac:dyDescent="0.25">
      <c r="A5414">
        <f>Sheet1!C2577</f>
        <v>6515</v>
      </c>
      <c r="B5414">
        <f>Sheet1!E2577</f>
        <v>0</v>
      </c>
      <c r="C5414" t="s">
        <v>22</v>
      </c>
    </row>
    <row r="5415" spans="1:3" x14ac:dyDescent="0.25">
      <c r="A5415">
        <f>Sheet1!C2578</f>
        <v>6516</v>
      </c>
      <c r="B5415">
        <f>Sheet1!E2578</f>
        <v>0</v>
      </c>
      <c r="C5415" t="s">
        <v>22</v>
      </c>
    </row>
    <row r="5416" spans="1:3" x14ac:dyDescent="0.25">
      <c r="A5416">
        <f>Sheet1!C2579</f>
        <v>6517</v>
      </c>
      <c r="B5416">
        <f>Sheet1!E2579</f>
        <v>0</v>
      </c>
      <c r="C5416" t="s">
        <v>22</v>
      </c>
    </row>
    <row r="5417" spans="1:3" x14ac:dyDescent="0.25">
      <c r="A5417">
        <f>Sheet1!C2580</f>
        <v>6518</v>
      </c>
      <c r="B5417">
        <f>Sheet1!E2580</f>
        <v>0</v>
      </c>
      <c r="C5417" t="s">
        <v>22</v>
      </c>
    </row>
    <row r="5418" spans="1:3" x14ac:dyDescent="0.25">
      <c r="A5418">
        <f>Sheet1!C2581</f>
        <v>6519</v>
      </c>
      <c r="B5418">
        <f>Sheet1!E2581</f>
        <v>0</v>
      </c>
      <c r="C5418" t="s">
        <v>22</v>
      </c>
    </row>
    <row r="5419" spans="1:3" x14ac:dyDescent="0.25">
      <c r="A5419">
        <f>Sheet1!C2582</f>
        <v>6521</v>
      </c>
      <c r="B5419">
        <f>Sheet1!E2582</f>
        <v>0</v>
      </c>
      <c r="C5419" t="s">
        <v>22</v>
      </c>
    </row>
    <row r="5420" spans="1:3" x14ac:dyDescent="0.25">
      <c r="A5420">
        <f>Sheet1!C2583</f>
        <v>6522</v>
      </c>
      <c r="B5420">
        <f>Sheet1!E2583</f>
        <v>0</v>
      </c>
      <c r="C5420" t="s">
        <v>22</v>
      </c>
    </row>
    <row r="5421" spans="1:3" x14ac:dyDescent="0.25">
      <c r="A5421">
        <f>Sheet1!C2584</f>
        <v>6525</v>
      </c>
      <c r="B5421">
        <f>Sheet1!E2584</f>
        <v>0</v>
      </c>
      <c r="C5421" t="s">
        <v>22</v>
      </c>
    </row>
    <row r="5422" spans="1:3" x14ac:dyDescent="0.25">
      <c r="A5422">
        <f>Sheet1!C2585</f>
        <v>6528</v>
      </c>
      <c r="B5422">
        <f>Sheet1!E2585</f>
        <v>0</v>
      </c>
      <c r="C5422" t="s">
        <v>22</v>
      </c>
    </row>
    <row r="5423" spans="1:3" x14ac:dyDescent="0.25">
      <c r="A5423">
        <f>Sheet1!C2586</f>
        <v>6530</v>
      </c>
      <c r="B5423">
        <f>Sheet1!E2586</f>
        <v>0</v>
      </c>
      <c r="C5423" t="s">
        <v>22</v>
      </c>
    </row>
    <row r="5424" spans="1:3" x14ac:dyDescent="0.25">
      <c r="A5424">
        <f>Sheet1!C2587</f>
        <v>6531</v>
      </c>
      <c r="B5424">
        <f>Sheet1!E2587</f>
        <v>0</v>
      </c>
      <c r="C5424" t="s">
        <v>22</v>
      </c>
    </row>
    <row r="5425" spans="1:3" x14ac:dyDescent="0.25">
      <c r="A5425">
        <f>Sheet1!C2588</f>
        <v>6532</v>
      </c>
      <c r="B5425">
        <f>Sheet1!E2588</f>
        <v>0</v>
      </c>
      <c r="C5425" t="s">
        <v>22</v>
      </c>
    </row>
    <row r="5426" spans="1:3" x14ac:dyDescent="0.25">
      <c r="A5426">
        <f>Sheet1!C2589</f>
        <v>6535</v>
      </c>
      <c r="B5426">
        <f>Sheet1!E2589</f>
        <v>0</v>
      </c>
      <c r="C5426" t="s">
        <v>22</v>
      </c>
    </row>
    <row r="5427" spans="1:3" x14ac:dyDescent="0.25">
      <c r="A5427">
        <f>Sheet1!C2590</f>
        <v>6536</v>
      </c>
      <c r="B5427">
        <f>Sheet1!E2590</f>
        <v>0</v>
      </c>
      <c r="C5427" t="s">
        <v>22</v>
      </c>
    </row>
    <row r="5428" spans="1:3" x14ac:dyDescent="0.25">
      <c r="A5428">
        <f>Sheet1!C2591</f>
        <v>6537</v>
      </c>
      <c r="B5428">
        <f>Sheet1!E2591</f>
        <v>0</v>
      </c>
      <c r="C5428" t="s">
        <v>22</v>
      </c>
    </row>
    <row r="5429" spans="1:3" x14ac:dyDescent="0.25">
      <c r="A5429">
        <f>Sheet1!C2592</f>
        <v>6556</v>
      </c>
      <c r="B5429">
        <f>Sheet1!E2592</f>
        <v>0</v>
      </c>
      <c r="C5429" t="s">
        <v>22</v>
      </c>
    </row>
    <row r="5430" spans="1:3" x14ac:dyDescent="0.25">
      <c r="A5430">
        <f>Sheet1!C2593</f>
        <v>6558</v>
      </c>
      <c r="B5430">
        <f>Sheet1!E2593</f>
        <v>0</v>
      </c>
      <c r="C5430" t="s">
        <v>22</v>
      </c>
    </row>
    <row r="5431" spans="1:3" x14ac:dyDescent="0.25">
      <c r="A5431">
        <f>Sheet1!C2594</f>
        <v>6560</v>
      </c>
      <c r="B5431">
        <f>Sheet1!E2594</f>
        <v>0</v>
      </c>
      <c r="C5431" t="s">
        <v>22</v>
      </c>
    </row>
    <row r="5432" spans="1:3" x14ac:dyDescent="0.25">
      <c r="A5432">
        <f>Sheet1!C2595</f>
        <v>6562</v>
      </c>
      <c r="B5432">
        <f>Sheet1!E2595</f>
        <v>0</v>
      </c>
      <c r="C5432" t="s">
        <v>22</v>
      </c>
    </row>
    <row r="5433" spans="1:3" x14ac:dyDescent="0.25">
      <c r="A5433">
        <f>Sheet1!C2596</f>
        <v>6564</v>
      </c>
      <c r="B5433">
        <f>Sheet1!E2596</f>
        <v>0</v>
      </c>
      <c r="C5433" t="s">
        <v>22</v>
      </c>
    </row>
    <row r="5434" spans="1:3" x14ac:dyDescent="0.25">
      <c r="A5434">
        <f>Sheet1!C2597</f>
        <v>6566</v>
      </c>
      <c r="B5434">
        <f>Sheet1!E2597</f>
        <v>0</v>
      </c>
      <c r="C5434" t="s">
        <v>22</v>
      </c>
    </row>
    <row r="5435" spans="1:3" x14ac:dyDescent="0.25">
      <c r="A5435">
        <f>Sheet1!C2598</f>
        <v>6567</v>
      </c>
      <c r="B5435">
        <f>Sheet1!E2598</f>
        <v>0</v>
      </c>
      <c r="C5435" t="s">
        <v>22</v>
      </c>
    </row>
    <row r="5436" spans="1:3" x14ac:dyDescent="0.25">
      <c r="A5436">
        <f>Sheet1!C2599</f>
        <v>6568</v>
      </c>
      <c r="B5436">
        <f>Sheet1!E2599</f>
        <v>0</v>
      </c>
      <c r="C5436" t="s">
        <v>22</v>
      </c>
    </row>
    <row r="5437" spans="1:3" x14ac:dyDescent="0.25">
      <c r="A5437">
        <f>Sheet1!C2600</f>
        <v>6569</v>
      </c>
      <c r="B5437">
        <f>Sheet1!E2600</f>
        <v>0</v>
      </c>
      <c r="C5437" t="s">
        <v>22</v>
      </c>
    </row>
    <row r="5438" spans="1:3" x14ac:dyDescent="0.25">
      <c r="A5438">
        <f>Sheet1!C2601</f>
        <v>6571</v>
      </c>
      <c r="B5438">
        <f>Sheet1!E2601</f>
        <v>0</v>
      </c>
      <c r="C5438" t="s">
        <v>22</v>
      </c>
    </row>
    <row r="5439" spans="1:3" x14ac:dyDescent="0.25">
      <c r="A5439">
        <f>Sheet1!C2602</f>
        <v>6572</v>
      </c>
      <c r="B5439">
        <f>Sheet1!E2602</f>
        <v>0</v>
      </c>
      <c r="C5439" t="s">
        <v>22</v>
      </c>
    </row>
    <row r="5440" spans="1:3" x14ac:dyDescent="0.25">
      <c r="A5440">
        <f>Sheet1!C2603</f>
        <v>6574</v>
      </c>
      <c r="B5440">
        <f>Sheet1!E2603</f>
        <v>0</v>
      </c>
      <c r="C5440" t="s">
        <v>22</v>
      </c>
    </row>
    <row r="5441" spans="1:3" x14ac:dyDescent="0.25">
      <c r="A5441">
        <f>Sheet1!C2604</f>
        <v>6575</v>
      </c>
      <c r="B5441">
        <f>Sheet1!E2604</f>
        <v>0</v>
      </c>
      <c r="C5441" t="s">
        <v>22</v>
      </c>
    </row>
    <row r="5442" spans="1:3" x14ac:dyDescent="0.25">
      <c r="A5442">
        <f>Sheet1!C2605</f>
        <v>6603</v>
      </c>
      <c r="B5442">
        <f>Sheet1!E2605</f>
        <v>0</v>
      </c>
      <c r="C5442" t="s">
        <v>22</v>
      </c>
    </row>
    <row r="5443" spans="1:3" x14ac:dyDescent="0.25">
      <c r="A5443">
        <f>Sheet1!C2606</f>
        <v>6605</v>
      </c>
      <c r="B5443">
        <f>Sheet1!E2606</f>
        <v>0</v>
      </c>
      <c r="C5443" t="s">
        <v>22</v>
      </c>
    </row>
    <row r="5444" spans="1:3" x14ac:dyDescent="0.25">
      <c r="A5444">
        <f>Sheet1!C2607</f>
        <v>6606</v>
      </c>
      <c r="B5444">
        <f>Sheet1!E2607</f>
        <v>0</v>
      </c>
      <c r="C5444" t="s">
        <v>22</v>
      </c>
    </row>
    <row r="5445" spans="1:3" x14ac:dyDescent="0.25">
      <c r="A5445">
        <f>Sheet1!C2608</f>
        <v>6608</v>
      </c>
      <c r="B5445">
        <f>Sheet1!E2608</f>
        <v>0</v>
      </c>
      <c r="C5445" t="s">
        <v>22</v>
      </c>
    </row>
    <row r="5446" spans="1:3" x14ac:dyDescent="0.25">
      <c r="A5446">
        <f>Sheet1!C2609</f>
        <v>6609</v>
      </c>
      <c r="B5446">
        <f>Sheet1!E2609</f>
        <v>0</v>
      </c>
      <c r="C5446" t="s">
        <v>22</v>
      </c>
    </row>
    <row r="5447" spans="1:3" x14ac:dyDescent="0.25">
      <c r="A5447">
        <f>Sheet1!C2610</f>
        <v>6612</v>
      </c>
      <c r="B5447">
        <f>Sheet1!E2610</f>
        <v>0</v>
      </c>
      <c r="C5447" t="s">
        <v>22</v>
      </c>
    </row>
    <row r="5448" spans="1:3" x14ac:dyDescent="0.25">
      <c r="A5448">
        <f>Sheet1!C2611</f>
        <v>6613</v>
      </c>
      <c r="B5448">
        <f>Sheet1!E2611</f>
        <v>0</v>
      </c>
      <c r="C5448" t="s">
        <v>22</v>
      </c>
    </row>
    <row r="5449" spans="1:3" x14ac:dyDescent="0.25">
      <c r="A5449">
        <f>Sheet1!C2612</f>
        <v>6614</v>
      </c>
      <c r="B5449">
        <f>Sheet1!E2612</f>
        <v>0</v>
      </c>
      <c r="C5449" t="s">
        <v>22</v>
      </c>
    </row>
    <row r="5450" spans="1:3" x14ac:dyDescent="0.25">
      <c r="A5450">
        <f>Sheet1!C2613</f>
        <v>6616</v>
      </c>
      <c r="B5450">
        <f>Sheet1!E2613</f>
        <v>0</v>
      </c>
      <c r="C5450" t="s">
        <v>22</v>
      </c>
    </row>
    <row r="5451" spans="1:3" x14ac:dyDescent="0.25">
      <c r="A5451">
        <f>Sheet1!C2614</f>
        <v>6620</v>
      </c>
      <c r="B5451">
        <f>Sheet1!E2614</f>
        <v>0</v>
      </c>
      <c r="C5451" t="s">
        <v>22</v>
      </c>
    </row>
    <row r="5452" spans="1:3" x14ac:dyDescent="0.25">
      <c r="A5452">
        <f>Sheet1!C2615</f>
        <v>6623</v>
      </c>
      <c r="B5452">
        <f>Sheet1!E2615</f>
        <v>0</v>
      </c>
      <c r="C5452" t="s">
        <v>22</v>
      </c>
    </row>
    <row r="5453" spans="1:3" x14ac:dyDescent="0.25">
      <c r="A5453">
        <f>Sheet1!C2616</f>
        <v>6625</v>
      </c>
      <c r="B5453">
        <f>Sheet1!E2616</f>
        <v>0</v>
      </c>
      <c r="C5453" t="s">
        <v>22</v>
      </c>
    </row>
    <row r="5454" spans="1:3" x14ac:dyDescent="0.25">
      <c r="A5454">
        <f>Sheet1!C2617</f>
        <v>6627</v>
      </c>
      <c r="B5454">
        <f>Sheet1!E2617</f>
        <v>0</v>
      </c>
      <c r="C5454" t="s">
        <v>22</v>
      </c>
    </row>
    <row r="5455" spans="1:3" x14ac:dyDescent="0.25">
      <c r="A5455">
        <f>Sheet1!C2618</f>
        <v>6628</v>
      </c>
      <c r="B5455">
        <f>Sheet1!E2618</f>
        <v>0</v>
      </c>
      <c r="C5455" t="s">
        <v>22</v>
      </c>
    </row>
    <row r="5456" spans="1:3" x14ac:dyDescent="0.25">
      <c r="A5456">
        <f>Sheet1!C2619</f>
        <v>6630</v>
      </c>
      <c r="B5456">
        <f>Sheet1!E2619</f>
        <v>0</v>
      </c>
      <c r="C5456" t="s">
        <v>22</v>
      </c>
    </row>
    <row r="5457" spans="1:3" x14ac:dyDescent="0.25">
      <c r="A5457">
        <f>Sheet1!C2620</f>
        <v>6631</v>
      </c>
      <c r="B5457">
        <f>Sheet1!E2620</f>
        <v>0</v>
      </c>
      <c r="C5457" t="s">
        <v>22</v>
      </c>
    </row>
    <row r="5458" spans="1:3" x14ac:dyDescent="0.25">
      <c r="A5458">
        <f>Sheet1!C2621</f>
        <v>6632</v>
      </c>
      <c r="B5458">
        <f>Sheet1!E2621</f>
        <v>0</v>
      </c>
      <c r="C5458" t="s">
        <v>22</v>
      </c>
    </row>
    <row r="5459" spans="1:3" x14ac:dyDescent="0.25">
      <c r="A5459">
        <f>Sheet1!C2622</f>
        <v>6635</v>
      </c>
      <c r="B5459">
        <f>Sheet1!E2622</f>
        <v>0</v>
      </c>
      <c r="C5459" t="s">
        <v>22</v>
      </c>
    </row>
    <row r="5460" spans="1:3" x14ac:dyDescent="0.25">
      <c r="A5460">
        <f>Sheet1!C2623</f>
        <v>6638</v>
      </c>
      <c r="B5460">
        <f>Sheet1!E2623</f>
        <v>0</v>
      </c>
      <c r="C5460" t="s">
        <v>22</v>
      </c>
    </row>
    <row r="5461" spans="1:3" x14ac:dyDescent="0.25">
      <c r="A5461">
        <f>Sheet1!C2624</f>
        <v>6639</v>
      </c>
      <c r="B5461">
        <f>Sheet1!E2624</f>
        <v>0</v>
      </c>
      <c r="C5461" t="s">
        <v>22</v>
      </c>
    </row>
    <row r="5462" spans="1:3" x14ac:dyDescent="0.25">
      <c r="A5462">
        <f>Sheet1!C2625</f>
        <v>6640</v>
      </c>
      <c r="B5462">
        <f>Sheet1!E2625</f>
        <v>0</v>
      </c>
      <c r="C5462" t="s">
        <v>22</v>
      </c>
    </row>
    <row r="5463" spans="1:3" x14ac:dyDescent="0.25">
      <c r="A5463">
        <f>Sheet1!C2626</f>
        <v>6642</v>
      </c>
      <c r="B5463">
        <f>Sheet1!E2626</f>
        <v>0</v>
      </c>
      <c r="C5463" t="s">
        <v>22</v>
      </c>
    </row>
    <row r="5464" spans="1:3" x14ac:dyDescent="0.25">
      <c r="A5464">
        <f>Sheet1!C2627</f>
        <v>6643</v>
      </c>
      <c r="B5464">
        <f>Sheet1!E2627</f>
        <v>0</v>
      </c>
      <c r="C5464" t="s">
        <v>22</v>
      </c>
    </row>
    <row r="5465" spans="1:3" x14ac:dyDescent="0.25">
      <c r="A5465">
        <f>Sheet1!C2628</f>
        <v>6646</v>
      </c>
      <c r="B5465">
        <f>Sheet1!E2628</f>
        <v>0</v>
      </c>
      <c r="C5465" t="s">
        <v>22</v>
      </c>
    </row>
    <row r="5466" spans="1:3" x14ac:dyDescent="0.25">
      <c r="A5466">
        <f>Sheet1!C2629</f>
        <v>6701</v>
      </c>
      <c r="B5466">
        <f>Sheet1!E2629</f>
        <v>0</v>
      </c>
      <c r="C5466" t="s">
        <v>22</v>
      </c>
    </row>
    <row r="5467" spans="1:3" x14ac:dyDescent="0.25">
      <c r="A5467">
        <f>Sheet1!C2630</f>
        <v>6705</v>
      </c>
      <c r="B5467">
        <f>Sheet1!E2630</f>
        <v>0</v>
      </c>
      <c r="C5467" t="s">
        <v>22</v>
      </c>
    </row>
    <row r="5468" spans="1:3" x14ac:dyDescent="0.25">
      <c r="A5468">
        <f>Sheet1!C2631</f>
        <v>6707</v>
      </c>
      <c r="B5468">
        <f>Sheet1!E2631</f>
        <v>0</v>
      </c>
      <c r="C5468" t="s">
        <v>22</v>
      </c>
    </row>
    <row r="5469" spans="1:3" x14ac:dyDescent="0.25">
      <c r="A5469">
        <f>Sheet1!C2632</f>
        <v>6710</v>
      </c>
      <c r="B5469">
        <f>Sheet1!E2632</f>
        <v>0</v>
      </c>
      <c r="C5469" t="s">
        <v>22</v>
      </c>
    </row>
    <row r="5470" spans="1:3" x14ac:dyDescent="0.25">
      <c r="A5470">
        <f>Sheet1!C2633</f>
        <v>6711</v>
      </c>
      <c r="B5470">
        <f>Sheet1!E2633</f>
        <v>0</v>
      </c>
      <c r="C5470" t="s">
        <v>22</v>
      </c>
    </row>
    <row r="5471" spans="1:3" x14ac:dyDescent="0.25">
      <c r="A5471">
        <f>Sheet1!C2634</f>
        <v>6712</v>
      </c>
      <c r="B5471">
        <f>Sheet1!E2634</f>
        <v>0</v>
      </c>
      <c r="C5471" t="s">
        <v>22</v>
      </c>
    </row>
    <row r="5472" spans="1:3" x14ac:dyDescent="0.25">
      <c r="A5472">
        <f>Sheet1!C2635</f>
        <v>6713</v>
      </c>
      <c r="B5472">
        <f>Sheet1!E2635</f>
        <v>0</v>
      </c>
      <c r="C5472" t="s">
        <v>22</v>
      </c>
    </row>
    <row r="5473" spans="1:3" x14ac:dyDescent="0.25">
      <c r="A5473">
        <f>Sheet1!C2636</f>
        <v>6714</v>
      </c>
      <c r="B5473">
        <f>Sheet1!E2636</f>
        <v>0</v>
      </c>
      <c r="C5473" t="s">
        <v>22</v>
      </c>
    </row>
    <row r="5474" spans="1:3" x14ac:dyDescent="0.25">
      <c r="A5474">
        <f>Sheet1!C2637</f>
        <v>6716</v>
      </c>
      <c r="B5474">
        <f>Sheet1!E2637</f>
        <v>0</v>
      </c>
      <c r="C5474" t="s">
        <v>22</v>
      </c>
    </row>
    <row r="5475" spans="1:3" x14ac:dyDescent="0.25">
      <c r="A5475">
        <f>Sheet1!C2638</f>
        <v>6718</v>
      </c>
      <c r="B5475">
        <f>Sheet1!E2638</f>
        <v>0</v>
      </c>
      <c r="C5475" t="s">
        <v>22</v>
      </c>
    </row>
    <row r="5476" spans="1:3" x14ac:dyDescent="0.25">
      <c r="A5476">
        <f>Sheet1!C2639</f>
        <v>6720</v>
      </c>
      <c r="B5476">
        <f>Sheet1!E2639</f>
        <v>0</v>
      </c>
      <c r="C5476" t="s">
        <v>22</v>
      </c>
    </row>
    <row r="5477" spans="1:3" x14ac:dyDescent="0.25">
      <c r="A5477">
        <f>Sheet1!C2640</f>
        <v>6721</v>
      </c>
      <c r="B5477">
        <f>Sheet1!E2640</f>
        <v>0</v>
      </c>
      <c r="C5477" t="s">
        <v>22</v>
      </c>
    </row>
    <row r="5478" spans="1:3" x14ac:dyDescent="0.25">
      <c r="A5478">
        <f>Sheet1!C2641</f>
        <v>6722</v>
      </c>
      <c r="B5478">
        <f>Sheet1!E2641</f>
        <v>0</v>
      </c>
      <c r="C5478" t="s">
        <v>22</v>
      </c>
    </row>
    <row r="5479" spans="1:3" x14ac:dyDescent="0.25">
      <c r="A5479">
        <f>Sheet1!C2642</f>
        <v>6725</v>
      </c>
      <c r="B5479">
        <f>Sheet1!E2642</f>
        <v>0</v>
      </c>
      <c r="C5479" t="s">
        <v>22</v>
      </c>
    </row>
    <row r="5480" spans="1:3" x14ac:dyDescent="0.25">
      <c r="A5480">
        <f>Sheet1!C2643</f>
        <v>6726</v>
      </c>
      <c r="B5480">
        <f>Sheet1!E2643</f>
        <v>0</v>
      </c>
      <c r="C5480" t="s">
        <v>22</v>
      </c>
    </row>
    <row r="5481" spans="1:3" x14ac:dyDescent="0.25">
      <c r="A5481">
        <f>Sheet1!C2644</f>
        <v>6728</v>
      </c>
      <c r="B5481">
        <f>Sheet1!E2644</f>
        <v>0</v>
      </c>
      <c r="C5481" t="s">
        <v>22</v>
      </c>
    </row>
    <row r="5482" spans="1:3" x14ac:dyDescent="0.25">
      <c r="A5482">
        <f>Sheet1!C2645</f>
        <v>6731</v>
      </c>
      <c r="B5482">
        <f>Sheet1!E2645</f>
        <v>0</v>
      </c>
      <c r="C5482" t="s">
        <v>22</v>
      </c>
    </row>
    <row r="5483" spans="1:3" x14ac:dyDescent="0.25">
      <c r="A5483">
        <f>Sheet1!C2646</f>
        <v>6733</v>
      </c>
      <c r="B5483">
        <f>Sheet1!E2646</f>
        <v>0</v>
      </c>
      <c r="C5483" t="s">
        <v>22</v>
      </c>
    </row>
    <row r="5484" spans="1:3" x14ac:dyDescent="0.25">
      <c r="A5484">
        <f>Sheet1!C2647</f>
        <v>6740</v>
      </c>
      <c r="B5484">
        <f>Sheet1!E2647</f>
        <v>0</v>
      </c>
      <c r="C5484" t="s">
        <v>22</v>
      </c>
    </row>
    <row r="5485" spans="1:3" x14ac:dyDescent="0.25">
      <c r="A5485">
        <f>Sheet1!C2648</f>
        <v>6743</v>
      </c>
      <c r="B5485">
        <f>Sheet1!E2648</f>
        <v>0</v>
      </c>
      <c r="C5485" t="s">
        <v>22</v>
      </c>
    </row>
    <row r="5486" spans="1:3" x14ac:dyDescent="0.25">
      <c r="A5486">
        <f>Sheet1!C2649</f>
        <v>6751</v>
      </c>
      <c r="B5486">
        <f>Sheet1!E2649</f>
        <v>0</v>
      </c>
      <c r="C5486" t="s">
        <v>22</v>
      </c>
    </row>
    <row r="5487" spans="1:3" x14ac:dyDescent="0.25">
      <c r="A5487">
        <f>Sheet1!C2650</f>
        <v>6753</v>
      </c>
      <c r="B5487">
        <f>Sheet1!E2650</f>
        <v>0</v>
      </c>
      <c r="C5487" t="s">
        <v>22</v>
      </c>
    </row>
    <row r="5488" spans="1:3" x14ac:dyDescent="0.25">
      <c r="A5488">
        <f>Sheet1!C2651</f>
        <v>6754</v>
      </c>
      <c r="B5488">
        <f>Sheet1!E2651</f>
        <v>0</v>
      </c>
      <c r="C5488" t="s">
        <v>22</v>
      </c>
    </row>
    <row r="5489" spans="1:3" x14ac:dyDescent="0.25">
      <c r="A5489">
        <f>Sheet1!C2652</f>
        <v>6758</v>
      </c>
      <c r="B5489">
        <f>Sheet1!E2652</f>
        <v>0</v>
      </c>
      <c r="C5489" t="s">
        <v>22</v>
      </c>
    </row>
    <row r="5490" spans="1:3" x14ac:dyDescent="0.25">
      <c r="A5490">
        <f>Sheet1!C2653</f>
        <v>6760</v>
      </c>
      <c r="B5490">
        <f>Sheet1!E2653</f>
        <v>0</v>
      </c>
      <c r="C5490" t="s">
        <v>22</v>
      </c>
    </row>
    <row r="5491" spans="1:3" x14ac:dyDescent="0.25">
      <c r="A5491">
        <f>Sheet1!C2654</f>
        <v>6762</v>
      </c>
      <c r="B5491">
        <f>Sheet1!E2654</f>
        <v>0</v>
      </c>
      <c r="C5491" t="s">
        <v>22</v>
      </c>
    </row>
    <row r="5492" spans="1:3" x14ac:dyDescent="0.25">
      <c r="A5492">
        <f>Sheet1!C2655</f>
        <v>6765</v>
      </c>
      <c r="B5492">
        <f>Sheet1!E2655</f>
        <v>0</v>
      </c>
      <c r="C5492" t="s">
        <v>22</v>
      </c>
    </row>
    <row r="5493" spans="1:3" x14ac:dyDescent="0.25">
      <c r="A5493">
        <f>Sheet1!C2656</f>
        <v>6770</v>
      </c>
      <c r="B5493">
        <f>Sheet1!E2656</f>
        <v>0</v>
      </c>
      <c r="C5493" t="s">
        <v>22</v>
      </c>
    </row>
    <row r="5494" spans="1:3" x14ac:dyDescent="0.25">
      <c r="A5494">
        <f>Sheet1!C2657</f>
        <v>6798</v>
      </c>
      <c r="B5494">
        <f>Sheet1!E2657</f>
        <v>0</v>
      </c>
      <c r="C5494" t="s">
        <v>22</v>
      </c>
    </row>
    <row r="5495" spans="1:3" x14ac:dyDescent="0.25">
      <c r="A5495">
        <f>Sheet1!C2658</f>
        <v>6799</v>
      </c>
      <c r="B5495">
        <f>Sheet1!E2658</f>
        <v>0</v>
      </c>
      <c r="C5495" t="s">
        <v>22</v>
      </c>
    </row>
    <row r="5496" spans="1:3" x14ac:dyDescent="0.25">
      <c r="A5496">
        <f>Sheet1!C2659</f>
        <v>6872</v>
      </c>
      <c r="B5496">
        <f>Sheet1!E2659</f>
        <v>0</v>
      </c>
      <c r="C5496" t="s">
        <v>22</v>
      </c>
    </row>
    <row r="5497" spans="1:3" x14ac:dyDescent="0.25">
      <c r="A5497">
        <f>Sheet1!C2660</f>
        <v>6901</v>
      </c>
      <c r="B5497">
        <f>Sheet1!E2660</f>
        <v>0</v>
      </c>
      <c r="C5497" t="s">
        <v>22</v>
      </c>
    </row>
    <row r="5498" spans="1:3" x14ac:dyDescent="0.25">
      <c r="A5498">
        <f>Sheet1!C2661</f>
        <v>6902</v>
      </c>
      <c r="B5498">
        <f>Sheet1!E2661</f>
        <v>0</v>
      </c>
      <c r="C5498" t="s">
        <v>22</v>
      </c>
    </row>
    <row r="5499" spans="1:3" x14ac:dyDescent="0.25">
      <c r="A5499">
        <f>Sheet1!C2662</f>
        <v>6903</v>
      </c>
      <c r="B5499">
        <f>Sheet1!E2662</f>
        <v>0</v>
      </c>
      <c r="C5499" t="s">
        <v>22</v>
      </c>
    </row>
    <row r="5500" spans="1:3" x14ac:dyDescent="0.25">
      <c r="A5500">
        <f>Sheet1!C2663</f>
        <v>6904</v>
      </c>
      <c r="B5500">
        <f>Sheet1!E2663</f>
        <v>0</v>
      </c>
      <c r="C5500" t="s">
        <v>22</v>
      </c>
    </row>
    <row r="5501" spans="1:3" x14ac:dyDescent="0.25">
      <c r="A5501">
        <f>Sheet1!C2664</f>
        <v>6906</v>
      </c>
      <c r="B5501">
        <f>Sheet1!E2664</f>
        <v>0</v>
      </c>
      <c r="C5501" t="s">
        <v>22</v>
      </c>
    </row>
    <row r="5502" spans="1:3" x14ac:dyDescent="0.25">
      <c r="A5502">
        <f>Sheet1!C2665</f>
        <v>6907</v>
      </c>
      <c r="B5502">
        <f>Sheet1!E2665</f>
        <v>0</v>
      </c>
      <c r="C5502" t="s">
        <v>22</v>
      </c>
    </row>
    <row r="5503" spans="1:3" x14ac:dyDescent="0.25">
      <c r="A5503">
        <f>Sheet1!C2666</f>
        <v>6909</v>
      </c>
      <c r="B5503">
        <f>Sheet1!E2666</f>
        <v>0</v>
      </c>
      <c r="C5503" t="s">
        <v>22</v>
      </c>
    </row>
    <row r="5504" spans="1:3" x14ac:dyDescent="0.25">
      <c r="A5504">
        <f>Sheet1!C2667</f>
        <v>6910</v>
      </c>
      <c r="B5504">
        <f>Sheet1!E2667</f>
        <v>0</v>
      </c>
      <c r="C5504" t="s">
        <v>22</v>
      </c>
    </row>
    <row r="5505" spans="1:3" x14ac:dyDescent="0.25">
      <c r="A5505">
        <f>Sheet1!C2668</f>
        <v>6911</v>
      </c>
      <c r="B5505">
        <f>Sheet1!E2668</f>
        <v>0</v>
      </c>
      <c r="C5505" t="s">
        <v>22</v>
      </c>
    </row>
    <row r="5506" spans="1:3" x14ac:dyDescent="0.25">
      <c r="A5506">
        <f>Sheet1!C2669</f>
        <v>6912</v>
      </c>
      <c r="B5506">
        <f>Sheet1!E2669</f>
        <v>0</v>
      </c>
      <c r="C5506" t="s">
        <v>22</v>
      </c>
    </row>
    <row r="5507" spans="1:3" x14ac:dyDescent="0.25">
      <c r="A5507">
        <f>Sheet1!C2670</f>
        <v>6913</v>
      </c>
      <c r="B5507">
        <f>Sheet1!E2670</f>
        <v>0</v>
      </c>
      <c r="C5507" t="s">
        <v>22</v>
      </c>
    </row>
    <row r="5508" spans="1:3" x14ac:dyDescent="0.25">
      <c r="A5508">
        <f>Sheet1!C2671</f>
        <v>6914</v>
      </c>
      <c r="B5508">
        <f>Sheet1!E2671</f>
        <v>0</v>
      </c>
      <c r="C5508" t="s">
        <v>22</v>
      </c>
    </row>
    <row r="5509" spans="1:3" x14ac:dyDescent="0.25">
      <c r="A5509">
        <f>Sheet1!C2672</f>
        <v>6915</v>
      </c>
      <c r="B5509">
        <f>Sheet1!E2672</f>
        <v>0</v>
      </c>
      <c r="C5509" t="s">
        <v>22</v>
      </c>
    </row>
    <row r="5510" spans="1:3" x14ac:dyDescent="0.25">
      <c r="A5510">
        <f>Sheet1!C2673</f>
        <v>6916</v>
      </c>
      <c r="B5510">
        <f>Sheet1!E2673</f>
        <v>0</v>
      </c>
      <c r="C5510" t="s">
        <v>22</v>
      </c>
    </row>
    <row r="5511" spans="1:3" x14ac:dyDescent="0.25">
      <c r="A5511">
        <f>Sheet1!C2674</f>
        <v>6917</v>
      </c>
      <c r="B5511">
        <f>Sheet1!E2674</f>
        <v>0</v>
      </c>
      <c r="C5511" t="s">
        <v>22</v>
      </c>
    </row>
    <row r="5512" spans="1:3" x14ac:dyDescent="0.25">
      <c r="A5512">
        <f>Sheet1!C2675</f>
        <v>6918</v>
      </c>
      <c r="B5512">
        <f>Sheet1!E2675</f>
        <v>0</v>
      </c>
      <c r="C5512" t="s">
        <v>22</v>
      </c>
    </row>
    <row r="5513" spans="1:3" x14ac:dyDescent="0.25">
      <c r="A5513">
        <f>Sheet1!C2676</f>
        <v>6920</v>
      </c>
      <c r="B5513">
        <f>Sheet1!E2676</f>
        <v>0</v>
      </c>
      <c r="C5513" t="s">
        <v>22</v>
      </c>
    </row>
    <row r="5514" spans="1:3" x14ac:dyDescent="0.25">
      <c r="A5514">
        <f>Sheet1!C2677</f>
        <v>6921</v>
      </c>
      <c r="B5514">
        <f>Sheet1!E2677</f>
        <v>0</v>
      </c>
      <c r="C5514" t="s">
        <v>22</v>
      </c>
    </row>
    <row r="5515" spans="1:3" x14ac:dyDescent="0.25">
      <c r="A5515">
        <f>Sheet1!C2678</f>
        <v>6922</v>
      </c>
      <c r="B5515">
        <f>Sheet1!E2678</f>
        <v>0</v>
      </c>
      <c r="C5515" t="s">
        <v>22</v>
      </c>
    </row>
    <row r="5516" spans="1:3" x14ac:dyDescent="0.25">
      <c r="A5516">
        <f>Sheet1!C2679</f>
        <v>6923</v>
      </c>
      <c r="B5516">
        <f>Sheet1!E2679</f>
        <v>0</v>
      </c>
      <c r="C5516" t="s">
        <v>22</v>
      </c>
    </row>
    <row r="5517" spans="1:3" x14ac:dyDescent="0.25">
      <c r="A5517">
        <f>Sheet1!C2680</f>
        <v>6924</v>
      </c>
      <c r="B5517">
        <f>Sheet1!E2680</f>
        <v>0</v>
      </c>
      <c r="C5517" t="s">
        <v>22</v>
      </c>
    </row>
    <row r="5518" spans="1:3" x14ac:dyDescent="0.25">
      <c r="A5518">
        <f>Sheet1!C2681</f>
        <v>6926</v>
      </c>
      <c r="B5518">
        <f>Sheet1!E2681</f>
        <v>0</v>
      </c>
      <c r="C5518" t="s">
        <v>22</v>
      </c>
    </row>
    <row r="5519" spans="1:3" x14ac:dyDescent="0.25">
      <c r="A5519">
        <f>Sheet1!C2682</f>
        <v>6929</v>
      </c>
      <c r="B5519">
        <f>Sheet1!E2682</f>
        <v>0</v>
      </c>
      <c r="C5519" t="s">
        <v>22</v>
      </c>
    </row>
    <row r="5520" spans="1:3" x14ac:dyDescent="0.25">
      <c r="A5520">
        <f>Sheet1!C2683</f>
        <v>6931</v>
      </c>
      <c r="B5520">
        <f>Sheet1!E2683</f>
        <v>0</v>
      </c>
      <c r="C5520" t="s">
        <v>22</v>
      </c>
    </row>
    <row r="5521" spans="1:3" x14ac:dyDescent="0.25">
      <c r="A5521">
        <f>Sheet1!C2684</f>
        <v>6933</v>
      </c>
      <c r="B5521">
        <f>Sheet1!E2684</f>
        <v>0</v>
      </c>
      <c r="C5521" t="s">
        <v>22</v>
      </c>
    </row>
    <row r="5522" spans="1:3" x14ac:dyDescent="0.25">
      <c r="A5522">
        <f>Sheet1!C2685</f>
        <v>6934</v>
      </c>
      <c r="B5522">
        <f>Sheet1!E2685</f>
        <v>0</v>
      </c>
      <c r="C5522" t="s">
        <v>22</v>
      </c>
    </row>
    <row r="5523" spans="1:3" x14ac:dyDescent="0.25">
      <c r="A5523">
        <f>Sheet1!C2686</f>
        <v>6935</v>
      </c>
      <c r="B5523">
        <f>Sheet1!E2686</f>
        <v>0</v>
      </c>
      <c r="C5523" t="s">
        <v>22</v>
      </c>
    </row>
    <row r="5524" spans="1:3" x14ac:dyDescent="0.25">
      <c r="A5524">
        <f>Sheet1!C2687</f>
        <v>6941</v>
      </c>
      <c r="B5524">
        <f>Sheet1!E2687</f>
        <v>0</v>
      </c>
      <c r="C5524" t="s">
        <v>22</v>
      </c>
    </row>
    <row r="5525" spans="1:3" x14ac:dyDescent="0.25">
      <c r="A5525">
        <f>Sheet1!C2688</f>
        <v>6943</v>
      </c>
      <c r="B5525">
        <f>Sheet1!E2688</f>
        <v>0</v>
      </c>
      <c r="C5525" t="s">
        <v>22</v>
      </c>
    </row>
    <row r="5526" spans="1:3" x14ac:dyDescent="0.25">
      <c r="A5526">
        <f>Sheet1!C2689</f>
        <v>6944</v>
      </c>
      <c r="B5526">
        <f>Sheet1!E2689</f>
        <v>0</v>
      </c>
      <c r="C5526" t="s">
        <v>22</v>
      </c>
    </row>
    <row r="5527" spans="1:3" x14ac:dyDescent="0.25">
      <c r="A5527">
        <f>Sheet1!C2690</f>
        <v>6946</v>
      </c>
      <c r="B5527">
        <f>Sheet1!E2690</f>
        <v>0</v>
      </c>
      <c r="C5527" t="s">
        <v>22</v>
      </c>
    </row>
    <row r="5528" spans="1:3" x14ac:dyDescent="0.25">
      <c r="A5528">
        <f>Sheet1!C2691</f>
        <v>6947</v>
      </c>
      <c r="B5528">
        <f>Sheet1!E2691</f>
        <v>0</v>
      </c>
      <c r="C5528" t="s">
        <v>22</v>
      </c>
    </row>
    <row r="5529" spans="1:3" x14ac:dyDescent="0.25">
      <c r="A5529">
        <f>Sheet1!C2692</f>
        <v>6951</v>
      </c>
      <c r="B5529">
        <f>Sheet1!E2692</f>
        <v>0</v>
      </c>
      <c r="C5529" t="s">
        <v>22</v>
      </c>
    </row>
    <row r="5530" spans="1:3" x14ac:dyDescent="0.25">
      <c r="A5530">
        <f>Sheet1!C2693</f>
        <v>6952</v>
      </c>
      <c r="B5530">
        <f>Sheet1!E2693</f>
        <v>0</v>
      </c>
      <c r="C5530" t="s">
        <v>22</v>
      </c>
    </row>
    <row r="5531" spans="1:3" x14ac:dyDescent="0.25">
      <c r="A5531">
        <f>Sheet1!C2694</f>
        <v>6953</v>
      </c>
      <c r="B5531">
        <f>Sheet1!E2694</f>
        <v>0</v>
      </c>
      <c r="C5531" t="s">
        <v>22</v>
      </c>
    </row>
    <row r="5532" spans="1:3" x14ac:dyDescent="0.25">
      <c r="A5532">
        <f>Sheet1!C2695</f>
        <v>6954</v>
      </c>
      <c r="B5532">
        <f>Sheet1!E2695</f>
        <v>0</v>
      </c>
      <c r="C5532" t="s">
        <v>22</v>
      </c>
    </row>
    <row r="5533" spans="1:3" x14ac:dyDescent="0.25">
      <c r="A5533">
        <f>Sheet1!C2696</f>
        <v>6955</v>
      </c>
      <c r="B5533">
        <f>Sheet1!E2696</f>
        <v>0</v>
      </c>
      <c r="C5533" t="s">
        <v>22</v>
      </c>
    </row>
    <row r="5534" spans="1:3" x14ac:dyDescent="0.25">
      <c r="A5534">
        <f>Sheet1!C2697</f>
        <v>6956</v>
      </c>
      <c r="B5534">
        <f>Sheet1!E2697</f>
        <v>0</v>
      </c>
      <c r="C5534" t="s">
        <v>22</v>
      </c>
    </row>
    <row r="5535" spans="1:3" x14ac:dyDescent="0.25">
      <c r="A5535">
        <f>Sheet1!C2698</f>
        <v>6957</v>
      </c>
      <c r="B5535">
        <f>Sheet1!E2698</f>
        <v>0</v>
      </c>
      <c r="C5535" t="s">
        <v>22</v>
      </c>
    </row>
    <row r="5536" spans="1:3" x14ac:dyDescent="0.25">
      <c r="A5536">
        <f>Sheet1!C2699</f>
        <v>6959</v>
      </c>
      <c r="B5536">
        <f>Sheet1!E2699</f>
        <v>0</v>
      </c>
      <c r="C5536" t="s">
        <v>22</v>
      </c>
    </row>
    <row r="5537" spans="1:3" x14ac:dyDescent="0.25">
      <c r="A5537">
        <f>Sheet1!C2700</f>
        <v>6963</v>
      </c>
      <c r="B5537">
        <f>Sheet1!E2700</f>
        <v>0</v>
      </c>
      <c r="C5537" t="s">
        <v>22</v>
      </c>
    </row>
    <row r="5538" spans="1:3" x14ac:dyDescent="0.25">
      <c r="A5538">
        <f>Sheet1!C2701</f>
        <v>6964</v>
      </c>
      <c r="B5538">
        <f>Sheet1!E2701</f>
        <v>0</v>
      </c>
      <c r="C5538" t="s">
        <v>22</v>
      </c>
    </row>
    <row r="5539" spans="1:3" x14ac:dyDescent="0.25">
      <c r="A5539">
        <f>Sheet1!C2702</f>
        <v>6966</v>
      </c>
      <c r="B5539">
        <f>Sheet1!E2702</f>
        <v>0</v>
      </c>
      <c r="C5539" t="s">
        <v>22</v>
      </c>
    </row>
    <row r="5540" spans="1:3" x14ac:dyDescent="0.25">
      <c r="A5540">
        <f>Sheet1!C2703</f>
        <v>6968</v>
      </c>
      <c r="B5540">
        <f>Sheet1!E2703</f>
        <v>0</v>
      </c>
      <c r="C5540" t="s">
        <v>22</v>
      </c>
    </row>
    <row r="5541" spans="1:3" x14ac:dyDescent="0.25">
      <c r="A5541">
        <f>Sheet1!C2704</f>
        <v>6979</v>
      </c>
      <c r="B5541">
        <f>Sheet1!E2704</f>
        <v>0</v>
      </c>
      <c r="C5541" t="s">
        <v>22</v>
      </c>
    </row>
    <row r="5542" spans="1:3" x14ac:dyDescent="0.25">
      <c r="A5542">
        <f>Sheet1!C2705</f>
        <v>6981</v>
      </c>
      <c r="B5542">
        <f>Sheet1!E2705</f>
        <v>0</v>
      </c>
      <c r="C5542" t="s">
        <v>22</v>
      </c>
    </row>
    <row r="5543" spans="1:3" x14ac:dyDescent="0.25">
      <c r="A5543">
        <f>Sheet1!C2706</f>
        <v>6982</v>
      </c>
      <c r="B5543">
        <f>Sheet1!E2706</f>
        <v>0</v>
      </c>
      <c r="C5543" t="s">
        <v>22</v>
      </c>
    </row>
    <row r="5544" spans="1:3" x14ac:dyDescent="0.25">
      <c r="A5544">
        <f>Sheet1!C2707</f>
        <v>6984</v>
      </c>
      <c r="B5544">
        <f>Sheet1!E2707</f>
        <v>0</v>
      </c>
      <c r="C5544" t="s">
        <v>22</v>
      </c>
    </row>
    <row r="5545" spans="1:3" x14ac:dyDescent="0.25">
      <c r="A5545">
        <f>Sheet1!C2708</f>
        <v>6985</v>
      </c>
      <c r="B5545">
        <f>Sheet1!E2708</f>
        <v>0</v>
      </c>
      <c r="C5545" t="s">
        <v>22</v>
      </c>
    </row>
    <row r="5546" spans="1:3" x14ac:dyDescent="0.25">
      <c r="A5546">
        <f>Sheet1!C2709</f>
        <v>6988</v>
      </c>
      <c r="B5546">
        <f>Sheet1!E2709</f>
        <v>0</v>
      </c>
      <c r="C5546" t="s">
        <v>22</v>
      </c>
    </row>
    <row r="5547" spans="1:3" x14ac:dyDescent="0.25">
      <c r="A5547">
        <f>Sheet1!C2710</f>
        <v>6989</v>
      </c>
      <c r="B5547">
        <f>Sheet1!E2710</f>
        <v>0</v>
      </c>
      <c r="C5547" t="s">
        <v>22</v>
      </c>
    </row>
    <row r="5548" spans="1:3" x14ac:dyDescent="0.25">
      <c r="A5548">
        <f>Sheet1!C2711</f>
        <v>6990</v>
      </c>
      <c r="B5548">
        <f>Sheet1!E2711</f>
        <v>0</v>
      </c>
      <c r="C5548" t="s">
        <v>22</v>
      </c>
    </row>
    <row r="5549" spans="1:3" x14ac:dyDescent="0.25">
      <c r="A5549">
        <f>Sheet1!C2712</f>
        <v>6991</v>
      </c>
      <c r="B5549">
        <f>Sheet1!E2712</f>
        <v>0</v>
      </c>
      <c r="C5549" t="s">
        <v>22</v>
      </c>
    </row>
    <row r="5550" spans="1:3" x14ac:dyDescent="0.25">
      <c r="A5550">
        <f>Sheet1!C2713</f>
        <v>6992</v>
      </c>
      <c r="B5550">
        <f>Sheet1!E2713</f>
        <v>0</v>
      </c>
      <c r="C5550" t="s">
        <v>22</v>
      </c>
    </row>
    <row r="5551" spans="1:3" x14ac:dyDescent="0.25">
      <c r="A5551">
        <f>Sheet1!C2714</f>
        <v>7000</v>
      </c>
      <c r="B5551">
        <f>Sheet1!E2714</f>
        <v>0</v>
      </c>
      <c r="C5551" t="s">
        <v>22</v>
      </c>
    </row>
    <row r="5552" spans="1:3" x14ac:dyDescent="0.25">
      <c r="A5552">
        <f>Sheet1!C2715</f>
        <v>7001</v>
      </c>
      <c r="B5552">
        <f>Sheet1!E2715</f>
        <v>0</v>
      </c>
      <c r="C5552" t="s">
        <v>22</v>
      </c>
    </row>
    <row r="5553" spans="1:3" x14ac:dyDescent="0.25">
      <c r="A5553">
        <f>Sheet1!C2716</f>
        <v>7002</v>
      </c>
      <c r="B5553">
        <f>Sheet1!E2716</f>
        <v>0</v>
      </c>
      <c r="C5553" t="s">
        <v>22</v>
      </c>
    </row>
    <row r="5554" spans="1:3" x14ac:dyDescent="0.25">
      <c r="A5554">
        <f>Sheet1!C2717</f>
        <v>7004</v>
      </c>
      <c r="B5554">
        <f>Sheet1!E2717</f>
        <v>0</v>
      </c>
      <c r="C5554" t="s">
        <v>22</v>
      </c>
    </row>
    <row r="5555" spans="1:3" x14ac:dyDescent="0.25">
      <c r="A5555">
        <f>Sheet1!C2718</f>
        <v>7005</v>
      </c>
      <c r="B5555">
        <f>Sheet1!E2718</f>
        <v>0</v>
      </c>
      <c r="C5555" t="s">
        <v>22</v>
      </c>
    </row>
    <row r="5556" spans="1:3" x14ac:dyDescent="0.25">
      <c r="A5556">
        <f>Sheet1!C2719</f>
        <v>7006</v>
      </c>
      <c r="B5556">
        <f>Sheet1!E2719</f>
        <v>0</v>
      </c>
      <c r="C5556" t="s">
        <v>22</v>
      </c>
    </row>
    <row r="5557" spans="1:3" x14ac:dyDescent="0.25">
      <c r="A5557">
        <f>Sheet1!C2720</f>
        <v>7007</v>
      </c>
      <c r="B5557">
        <f>Sheet1!E2720</f>
        <v>0</v>
      </c>
      <c r="C5557" t="s">
        <v>22</v>
      </c>
    </row>
    <row r="5558" spans="1:3" x14ac:dyDescent="0.25">
      <c r="A5558">
        <f>Sheet1!C2721</f>
        <v>7008</v>
      </c>
      <c r="B5558">
        <f>Sheet1!E2721</f>
        <v>3</v>
      </c>
      <c r="C5558" t="s">
        <v>22</v>
      </c>
    </row>
    <row r="5559" spans="1:3" x14ac:dyDescent="0.25">
      <c r="A5559">
        <f>Sheet1!C2722</f>
        <v>7009</v>
      </c>
      <c r="B5559">
        <f>Sheet1!E2722</f>
        <v>0</v>
      </c>
      <c r="C5559" t="s">
        <v>22</v>
      </c>
    </row>
    <row r="5560" spans="1:3" x14ac:dyDescent="0.25">
      <c r="A5560">
        <f>Sheet1!C2723</f>
        <v>7010</v>
      </c>
      <c r="B5560">
        <f>Sheet1!E2723</f>
        <v>0</v>
      </c>
      <c r="C5560" t="s">
        <v>22</v>
      </c>
    </row>
    <row r="5561" spans="1:3" x14ac:dyDescent="0.25">
      <c r="A5561">
        <f>Sheet1!C2724</f>
        <v>7011</v>
      </c>
      <c r="B5561">
        <f>Sheet1!E2724</f>
        <v>0</v>
      </c>
      <c r="C5561" t="s">
        <v>22</v>
      </c>
    </row>
    <row r="5562" spans="1:3" x14ac:dyDescent="0.25">
      <c r="A5562">
        <f>Sheet1!C2725</f>
        <v>7012</v>
      </c>
      <c r="B5562">
        <f>Sheet1!E2725</f>
        <v>0</v>
      </c>
      <c r="C5562" t="s">
        <v>22</v>
      </c>
    </row>
    <row r="5563" spans="1:3" x14ac:dyDescent="0.25">
      <c r="A5563">
        <f>Sheet1!C2726</f>
        <v>7015</v>
      </c>
      <c r="B5563">
        <f>Sheet1!E2726</f>
        <v>0</v>
      </c>
      <c r="C5563" t="s">
        <v>22</v>
      </c>
    </row>
    <row r="5564" spans="1:3" x14ac:dyDescent="0.25">
      <c r="A5564">
        <f>Sheet1!C2727</f>
        <v>7016</v>
      </c>
      <c r="B5564">
        <f>Sheet1!E2727</f>
        <v>0</v>
      </c>
      <c r="C5564" t="s">
        <v>22</v>
      </c>
    </row>
    <row r="5565" spans="1:3" x14ac:dyDescent="0.25">
      <c r="A5565">
        <f>Sheet1!C2728</f>
        <v>7017</v>
      </c>
      <c r="B5565">
        <f>Sheet1!E2728</f>
        <v>0</v>
      </c>
      <c r="C5565" t="s">
        <v>22</v>
      </c>
    </row>
    <row r="5566" spans="1:3" x14ac:dyDescent="0.25">
      <c r="A5566">
        <f>Sheet1!C2729</f>
        <v>7018</v>
      </c>
      <c r="B5566">
        <f>Sheet1!E2729</f>
        <v>3</v>
      </c>
      <c r="C5566" t="s">
        <v>22</v>
      </c>
    </row>
    <row r="5567" spans="1:3" x14ac:dyDescent="0.25">
      <c r="A5567">
        <f>Sheet1!C2730</f>
        <v>7019</v>
      </c>
      <c r="B5567">
        <f>Sheet1!E2730</f>
        <v>0</v>
      </c>
      <c r="C5567" t="s">
        <v>22</v>
      </c>
    </row>
    <row r="5568" spans="1:3" x14ac:dyDescent="0.25">
      <c r="A5568">
        <f>Sheet1!C2731</f>
        <v>7020</v>
      </c>
      <c r="B5568">
        <f>Sheet1!E2731</f>
        <v>0</v>
      </c>
      <c r="C5568" t="s">
        <v>22</v>
      </c>
    </row>
    <row r="5569" spans="1:3" x14ac:dyDescent="0.25">
      <c r="A5569">
        <f>Sheet1!C2732</f>
        <v>7021</v>
      </c>
      <c r="B5569">
        <f>Sheet1!E2732</f>
        <v>0</v>
      </c>
      <c r="C5569" t="s">
        <v>22</v>
      </c>
    </row>
    <row r="5570" spans="1:3" x14ac:dyDescent="0.25">
      <c r="A5570">
        <f>Sheet1!C2733</f>
        <v>7022</v>
      </c>
      <c r="B5570">
        <f>Sheet1!E2733</f>
        <v>0</v>
      </c>
      <c r="C5570" t="s">
        <v>22</v>
      </c>
    </row>
    <row r="5571" spans="1:3" x14ac:dyDescent="0.25">
      <c r="A5571">
        <f>Sheet1!C2734</f>
        <v>7023</v>
      </c>
      <c r="B5571">
        <f>Sheet1!E2734</f>
        <v>0</v>
      </c>
      <c r="C5571" t="s">
        <v>22</v>
      </c>
    </row>
    <row r="5572" spans="1:3" x14ac:dyDescent="0.25">
      <c r="A5572">
        <f>Sheet1!C2735</f>
        <v>7024</v>
      </c>
      <c r="B5572">
        <f>Sheet1!E2735</f>
        <v>0</v>
      </c>
      <c r="C5572" t="s">
        <v>22</v>
      </c>
    </row>
    <row r="5573" spans="1:3" x14ac:dyDescent="0.25">
      <c r="A5573">
        <f>Sheet1!C2736</f>
        <v>7025</v>
      </c>
      <c r="B5573">
        <f>Sheet1!E2736</f>
        <v>0</v>
      </c>
      <c r="C5573" t="s">
        <v>22</v>
      </c>
    </row>
    <row r="5574" spans="1:3" x14ac:dyDescent="0.25">
      <c r="A5574">
        <f>Sheet1!C2737</f>
        <v>7026</v>
      </c>
      <c r="B5574">
        <f>Sheet1!E2737</f>
        <v>0</v>
      </c>
      <c r="C5574" t="s">
        <v>22</v>
      </c>
    </row>
    <row r="5575" spans="1:3" x14ac:dyDescent="0.25">
      <c r="A5575">
        <f>Sheet1!C2738</f>
        <v>7027</v>
      </c>
      <c r="B5575">
        <f>Sheet1!E2738</f>
        <v>0</v>
      </c>
      <c r="C5575" t="s">
        <v>22</v>
      </c>
    </row>
    <row r="5576" spans="1:3" x14ac:dyDescent="0.25">
      <c r="A5576">
        <f>Sheet1!C2739</f>
        <v>7030</v>
      </c>
      <c r="B5576">
        <f>Sheet1!E2739</f>
        <v>0</v>
      </c>
      <c r="C5576" t="s">
        <v>22</v>
      </c>
    </row>
    <row r="5577" spans="1:3" x14ac:dyDescent="0.25">
      <c r="A5577">
        <f>Sheet1!C2740</f>
        <v>7050</v>
      </c>
      <c r="B5577">
        <f>Sheet1!E2740</f>
        <v>0</v>
      </c>
      <c r="C5577" t="s">
        <v>22</v>
      </c>
    </row>
    <row r="5578" spans="1:3" x14ac:dyDescent="0.25">
      <c r="A5578">
        <f>Sheet1!C2741</f>
        <v>7051</v>
      </c>
      <c r="B5578">
        <f>Sheet1!E2741</f>
        <v>0</v>
      </c>
      <c r="C5578" t="s">
        <v>22</v>
      </c>
    </row>
    <row r="5579" spans="1:3" x14ac:dyDescent="0.25">
      <c r="A5579">
        <f>Sheet1!C2742</f>
        <v>7052</v>
      </c>
      <c r="B5579">
        <f>Sheet1!E2742</f>
        <v>0</v>
      </c>
      <c r="C5579" t="s">
        <v>22</v>
      </c>
    </row>
    <row r="5580" spans="1:3" x14ac:dyDescent="0.25">
      <c r="A5580">
        <f>Sheet1!C2743</f>
        <v>7053</v>
      </c>
      <c r="B5580">
        <f>Sheet1!E2743</f>
        <v>0</v>
      </c>
      <c r="C5580" t="s">
        <v>22</v>
      </c>
    </row>
    <row r="5581" spans="1:3" x14ac:dyDescent="0.25">
      <c r="A5581">
        <f>Sheet1!C2744</f>
        <v>7054</v>
      </c>
      <c r="B5581">
        <f>Sheet1!E2744</f>
        <v>0</v>
      </c>
      <c r="C5581" t="s">
        <v>22</v>
      </c>
    </row>
    <row r="5582" spans="1:3" x14ac:dyDescent="0.25">
      <c r="A5582">
        <f>Sheet1!C2745</f>
        <v>7055</v>
      </c>
      <c r="B5582">
        <f>Sheet1!E2745</f>
        <v>0</v>
      </c>
      <c r="C5582" t="s">
        <v>22</v>
      </c>
    </row>
    <row r="5583" spans="1:3" x14ac:dyDescent="0.25">
      <c r="A5583">
        <f>Sheet1!C2746</f>
        <v>7109</v>
      </c>
      <c r="B5583">
        <f>Sheet1!E2746</f>
        <v>1</v>
      </c>
      <c r="C5583" t="s">
        <v>22</v>
      </c>
    </row>
    <row r="5584" spans="1:3" x14ac:dyDescent="0.25">
      <c r="A5584">
        <f>Sheet1!C2747</f>
        <v>7112</v>
      </c>
      <c r="B5584">
        <f>Sheet1!E2747</f>
        <v>0</v>
      </c>
      <c r="C5584" t="s">
        <v>22</v>
      </c>
    </row>
    <row r="5585" spans="1:3" x14ac:dyDescent="0.25">
      <c r="A5585">
        <f>Sheet1!C2748</f>
        <v>7113</v>
      </c>
      <c r="B5585">
        <f>Sheet1!E2748</f>
        <v>0</v>
      </c>
      <c r="C5585" t="s">
        <v>22</v>
      </c>
    </row>
    <row r="5586" spans="1:3" x14ac:dyDescent="0.25">
      <c r="A5586">
        <f>Sheet1!C2749</f>
        <v>7116</v>
      </c>
      <c r="B5586">
        <f>Sheet1!E2749</f>
        <v>0</v>
      </c>
      <c r="C5586" t="s">
        <v>22</v>
      </c>
    </row>
    <row r="5587" spans="1:3" x14ac:dyDescent="0.25">
      <c r="A5587">
        <f>Sheet1!C2750</f>
        <v>7117</v>
      </c>
      <c r="B5587">
        <f>Sheet1!E2750</f>
        <v>0</v>
      </c>
      <c r="C5587" t="s">
        <v>22</v>
      </c>
    </row>
    <row r="5588" spans="1:3" x14ac:dyDescent="0.25">
      <c r="A5588">
        <f>Sheet1!C2751</f>
        <v>7119</v>
      </c>
      <c r="B5588">
        <f>Sheet1!E2751</f>
        <v>0</v>
      </c>
      <c r="C5588" t="s">
        <v>22</v>
      </c>
    </row>
    <row r="5589" spans="1:3" x14ac:dyDescent="0.25">
      <c r="A5589">
        <f>Sheet1!C2752</f>
        <v>7120</v>
      </c>
      <c r="B5589">
        <f>Sheet1!E2752</f>
        <v>0</v>
      </c>
      <c r="C5589" t="s">
        <v>22</v>
      </c>
    </row>
    <row r="5590" spans="1:3" x14ac:dyDescent="0.25">
      <c r="A5590">
        <f>Sheet1!C2753</f>
        <v>7139</v>
      </c>
      <c r="B5590">
        <f>Sheet1!E2753</f>
        <v>0</v>
      </c>
      <c r="C5590" t="s">
        <v>22</v>
      </c>
    </row>
    <row r="5591" spans="1:3" x14ac:dyDescent="0.25">
      <c r="A5591">
        <f>Sheet1!C2754</f>
        <v>7140</v>
      </c>
      <c r="B5591">
        <f>Sheet1!E2754</f>
        <v>0</v>
      </c>
      <c r="C5591" t="s">
        <v>22</v>
      </c>
    </row>
    <row r="5592" spans="1:3" x14ac:dyDescent="0.25">
      <c r="A5592">
        <f>Sheet1!C2755</f>
        <v>7150</v>
      </c>
      <c r="B5592">
        <f>Sheet1!E2755</f>
        <v>0</v>
      </c>
      <c r="C5592" t="s">
        <v>22</v>
      </c>
    </row>
    <row r="5593" spans="1:3" x14ac:dyDescent="0.25">
      <c r="A5593">
        <f>Sheet1!C2756</f>
        <v>7155</v>
      </c>
      <c r="B5593">
        <f>Sheet1!E2756</f>
        <v>0</v>
      </c>
      <c r="C5593" t="s">
        <v>22</v>
      </c>
    </row>
    <row r="5594" spans="1:3" x14ac:dyDescent="0.25">
      <c r="A5594">
        <f>Sheet1!C2757</f>
        <v>7162</v>
      </c>
      <c r="B5594">
        <f>Sheet1!E2757</f>
        <v>0</v>
      </c>
      <c r="C5594" t="s">
        <v>22</v>
      </c>
    </row>
    <row r="5595" spans="1:3" x14ac:dyDescent="0.25">
      <c r="A5595">
        <f>Sheet1!C2758</f>
        <v>7163</v>
      </c>
      <c r="B5595">
        <f>Sheet1!E2758</f>
        <v>0</v>
      </c>
      <c r="C5595" t="s">
        <v>22</v>
      </c>
    </row>
    <row r="5596" spans="1:3" x14ac:dyDescent="0.25">
      <c r="A5596">
        <f>Sheet1!C2759</f>
        <v>7170</v>
      </c>
      <c r="B5596">
        <f>Sheet1!E2759</f>
        <v>0</v>
      </c>
      <c r="C5596" t="s">
        <v>22</v>
      </c>
    </row>
    <row r="5597" spans="1:3" x14ac:dyDescent="0.25">
      <c r="A5597">
        <f>Sheet1!C2760</f>
        <v>7171</v>
      </c>
      <c r="B5597">
        <f>Sheet1!E2760</f>
        <v>0</v>
      </c>
      <c r="C5597" t="s">
        <v>22</v>
      </c>
    </row>
    <row r="5598" spans="1:3" x14ac:dyDescent="0.25">
      <c r="A5598">
        <f>Sheet1!C2761</f>
        <v>7172</v>
      </c>
      <c r="B5598">
        <f>Sheet1!E2761</f>
        <v>1</v>
      </c>
      <c r="C5598" t="s">
        <v>22</v>
      </c>
    </row>
    <row r="5599" spans="1:3" x14ac:dyDescent="0.25">
      <c r="A5599">
        <f>Sheet1!C2762</f>
        <v>7173</v>
      </c>
      <c r="B5599">
        <f>Sheet1!E2762</f>
        <v>0</v>
      </c>
      <c r="C5599" t="s">
        <v>22</v>
      </c>
    </row>
    <row r="5600" spans="1:3" x14ac:dyDescent="0.25">
      <c r="A5600">
        <f>Sheet1!C2763</f>
        <v>7174</v>
      </c>
      <c r="B5600">
        <f>Sheet1!E2763</f>
        <v>0</v>
      </c>
      <c r="C5600" t="s">
        <v>22</v>
      </c>
    </row>
    <row r="5601" spans="1:3" x14ac:dyDescent="0.25">
      <c r="A5601">
        <f>Sheet1!C2764</f>
        <v>7175</v>
      </c>
      <c r="B5601">
        <f>Sheet1!E2764</f>
        <v>0</v>
      </c>
      <c r="C5601" t="s">
        <v>22</v>
      </c>
    </row>
    <row r="5602" spans="1:3" x14ac:dyDescent="0.25">
      <c r="A5602">
        <f>Sheet1!C2765</f>
        <v>7176</v>
      </c>
      <c r="B5602">
        <f>Sheet1!E2765</f>
        <v>0</v>
      </c>
      <c r="C5602" t="s">
        <v>22</v>
      </c>
    </row>
    <row r="5603" spans="1:3" x14ac:dyDescent="0.25">
      <c r="A5603">
        <f>Sheet1!C2766</f>
        <v>7177</v>
      </c>
      <c r="B5603">
        <f>Sheet1!E2766</f>
        <v>0</v>
      </c>
      <c r="C5603" t="s">
        <v>22</v>
      </c>
    </row>
    <row r="5604" spans="1:3" x14ac:dyDescent="0.25">
      <c r="A5604">
        <f>Sheet1!C2767</f>
        <v>7178</v>
      </c>
      <c r="B5604">
        <f>Sheet1!E2767</f>
        <v>0</v>
      </c>
      <c r="C5604" t="s">
        <v>22</v>
      </c>
    </row>
    <row r="5605" spans="1:3" x14ac:dyDescent="0.25">
      <c r="A5605">
        <f>Sheet1!C2768</f>
        <v>7179</v>
      </c>
      <c r="B5605">
        <f>Sheet1!E2768</f>
        <v>0</v>
      </c>
      <c r="C5605" t="s">
        <v>22</v>
      </c>
    </row>
    <row r="5606" spans="1:3" x14ac:dyDescent="0.25">
      <c r="A5606">
        <f>Sheet1!C2769</f>
        <v>7180</v>
      </c>
      <c r="B5606">
        <f>Sheet1!E2769</f>
        <v>0</v>
      </c>
      <c r="C5606" t="s">
        <v>22</v>
      </c>
    </row>
    <row r="5607" spans="1:3" x14ac:dyDescent="0.25">
      <c r="A5607">
        <f>Sheet1!C2770</f>
        <v>7182</v>
      </c>
      <c r="B5607">
        <f>Sheet1!E2770</f>
        <v>0</v>
      </c>
      <c r="C5607" t="s">
        <v>22</v>
      </c>
    </row>
    <row r="5608" spans="1:3" x14ac:dyDescent="0.25">
      <c r="A5608">
        <f>Sheet1!C2771</f>
        <v>7183</v>
      </c>
      <c r="B5608">
        <f>Sheet1!E2771</f>
        <v>0</v>
      </c>
      <c r="C5608" t="s">
        <v>22</v>
      </c>
    </row>
    <row r="5609" spans="1:3" x14ac:dyDescent="0.25">
      <c r="A5609">
        <f>Sheet1!C2772</f>
        <v>7184</v>
      </c>
      <c r="B5609">
        <f>Sheet1!E2772</f>
        <v>0</v>
      </c>
      <c r="C5609" t="s">
        <v>22</v>
      </c>
    </row>
    <row r="5610" spans="1:3" x14ac:dyDescent="0.25">
      <c r="A5610">
        <f>Sheet1!C2773</f>
        <v>7185</v>
      </c>
      <c r="B5610">
        <f>Sheet1!E2773</f>
        <v>0</v>
      </c>
      <c r="C5610" t="s">
        <v>22</v>
      </c>
    </row>
    <row r="5611" spans="1:3" x14ac:dyDescent="0.25">
      <c r="A5611">
        <f>Sheet1!C2774</f>
        <v>7186</v>
      </c>
      <c r="B5611">
        <f>Sheet1!E2774</f>
        <v>0</v>
      </c>
      <c r="C5611" t="s">
        <v>22</v>
      </c>
    </row>
    <row r="5612" spans="1:3" x14ac:dyDescent="0.25">
      <c r="A5612">
        <f>Sheet1!C2775</f>
        <v>7187</v>
      </c>
      <c r="B5612">
        <f>Sheet1!E2775</f>
        <v>0</v>
      </c>
      <c r="C5612" t="s">
        <v>22</v>
      </c>
    </row>
    <row r="5613" spans="1:3" x14ac:dyDescent="0.25">
      <c r="A5613">
        <f>Sheet1!C2776</f>
        <v>7190</v>
      </c>
      <c r="B5613">
        <f>Sheet1!E2776</f>
        <v>0</v>
      </c>
      <c r="C5613" t="s">
        <v>22</v>
      </c>
    </row>
    <row r="5614" spans="1:3" x14ac:dyDescent="0.25">
      <c r="A5614">
        <f>Sheet1!C2777</f>
        <v>7209</v>
      </c>
      <c r="B5614">
        <f>Sheet1!E2777</f>
        <v>0</v>
      </c>
      <c r="C5614" t="s">
        <v>22</v>
      </c>
    </row>
    <row r="5615" spans="1:3" x14ac:dyDescent="0.25">
      <c r="A5615">
        <f>Sheet1!C2778</f>
        <v>7210</v>
      </c>
      <c r="B5615">
        <f>Sheet1!E2778</f>
        <v>0</v>
      </c>
      <c r="C5615" t="s">
        <v>22</v>
      </c>
    </row>
    <row r="5616" spans="1:3" x14ac:dyDescent="0.25">
      <c r="A5616">
        <f>Sheet1!C2779</f>
        <v>7211</v>
      </c>
      <c r="B5616">
        <f>Sheet1!E2779</f>
        <v>0</v>
      </c>
      <c r="C5616" t="s">
        <v>22</v>
      </c>
    </row>
    <row r="5617" spans="1:3" x14ac:dyDescent="0.25">
      <c r="A5617">
        <f>Sheet1!C2780</f>
        <v>7212</v>
      </c>
      <c r="B5617">
        <f>Sheet1!E2780</f>
        <v>1</v>
      </c>
      <c r="C5617" t="s">
        <v>22</v>
      </c>
    </row>
    <row r="5618" spans="1:3" x14ac:dyDescent="0.25">
      <c r="A5618">
        <f>Sheet1!C2781</f>
        <v>7213</v>
      </c>
      <c r="B5618">
        <f>Sheet1!E2781</f>
        <v>0</v>
      </c>
      <c r="C5618" t="s">
        <v>22</v>
      </c>
    </row>
    <row r="5619" spans="1:3" x14ac:dyDescent="0.25">
      <c r="A5619">
        <f>Sheet1!C2782</f>
        <v>7214</v>
      </c>
      <c r="B5619">
        <f>Sheet1!E2782</f>
        <v>0</v>
      </c>
      <c r="C5619" t="s">
        <v>22</v>
      </c>
    </row>
    <row r="5620" spans="1:3" x14ac:dyDescent="0.25">
      <c r="A5620">
        <f>Sheet1!C2783</f>
        <v>7215</v>
      </c>
      <c r="B5620">
        <f>Sheet1!E2783</f>
        <v>0</v>
      </c>
      <c r="C5620" t="s">
        <v>22</v>
      </c>
    </row>
    <row r="5621" spans="1:3" x14ac:dyDescent="0.25">
      <c r="A5621">
        <f>Sheet1!C2784</f>
        <v>7216</v>
      </c>
      <c r="B5621">
        <f>Sheet1!E2784</f>
        <v>0</v>
      </c>
      <c r="C5621" t="s">
        <v>22</v>
      </c>
    </row>
    <row r="5622" spans="1:3" x14ac:dyDescent="0.25">
      <c r="A5622">
        <f>Sheet1!C2785</f>
        <v>7248</v>
      </c>
      <c r="B5622">
        <f>Sheet1!E2785</f>
        <v>2</v>
      </c>
      <c r="C5622" t="s">
        <v>22</v>
      </c>
    </row>
    <row r="5623" spans="1:3" x14ac:dyDescent="0.25">
      <c r="A5623">
        <f>Sheet1!C2786</f>
        <v>7249</v>
      </c>
      <c r="B5623">
        <f>Sheet1!E2786</f>
        <v>1</v>
      </c>
      <c r="C5623" t="s">
        <v>22</v>
      </c>
    </row>
    <row r="5624" spans="1:3" x14ac:dyDescent="0.25">
      <c r="A5624">
        <f>Sheet1!C2787</f>
        <v>7250</v>
      </c>
      <c r="B5624">
        <f>Sheet1!E2787</f>
        <v>6</v>
      </c>
      <c r="C5624" t="s">
        <v>22</v>
      </c>
    </row>
    <row r="5625" spans="1:3" x14ac:dyDescent="0.25">
      <c r="A5625">
        <f>Sheet1!C2788</f>
        <v>7252</v>
      </c>
      <c r="B5625">
        <f>Sheet1!E2788</f>
        <v>0</v>
      </c>
      <c r="C5625" t="s">
        <v>22</v>
      </c>
    </row>
    <row r="5626" spans="1:3" x14ac:dyDescent="0.25">
      <c r="A5626">
        <f>Sheet1!C2789</f>
        <v>7253</v>
      </c>
      <c r="B5626">
        <f>Sheet1!E2789</f>
        <v>0</v>
      </c>
      <c r="C5626" t="s">
        <v>22</v>
      </c>
    </row>
    <row r="5627" spans="1:3" x14ac:dyDescent="0.25">
      <c r="A5627">
        <f>Sheet1!C2790</f>
        <v>7254</v>
      </c>
      <c r="B5627">
        <f>Sheet1!E2790</f>
        <v>0</v>
      </c>
      <c r="C5627" t="s">
        <v>22</v>
      </c>
    </row>
    <row r="5628" spans="1:3" x14ac:dyDescent="0.25">
      <c r="A5628">
        <f>Sheet1!C2791</f>
        <v>7255</v>
      </c>
      <c r="B5628">
        <f>Sheet1!E2791</f>
        <v>0</v>
      </c>
      <c r="C5628" t="s">
        <v>22</v>
      </c>
    </row>
    <row r="5629" spans="1:3" x14ac:dyDescent="0.25">
      <c r="A5629">
        <f>Sheet1!C2792</f>
        <v>7256</v>
      </c>
      <c r="B5629">
        <f>Sheet1!E2792</f>
        <v>0</v>
      </c>
      <c r="C5629" t="s">
        <v>22</v>
      </c>
    </row>
    <row r="5630" spans="1:3" x14ac:dyDescent="0.25">
      <c r="A5630">
        <f>Sheet1!C2793</f>
        <v>7257</v>
      </c>
      <c r="B5630">
        <f>Sheet1!E2793</f>
        <v>0</v>
      </c>
      <c r="C5630" t="s">
        <v>22</v>
      </c>
    </row>
    <row r="5631" spans="1:3" x14ac:dyDescent="0.25">
      <c r="A5631">
        <f>Sheet1!C2794</f>
        <v>7258</v>
      </c>
      <c r="B5631">
        <f>Sheet1!E2794</f>
        <v>0</v>
      </c>
      <c r="C5631" t="s">
        <v>22</v>
      </c>
    </row>
    <row r="5632" spans="1:3" x14ac:dyDescent="0.25">
      <c r="A5632">
        <f>Sheet1!C2795</f>
        <v>7259</v>
      </c>
      <c r="B5632">
        <f>Sheet1!E2795</f>
        <v>0</v>
      </c>
      <c r="C5632" t="s">
        <v>22</v>
      </c>
    </row>
    <row r="5633" spans="1:3" x14ac:dyDescent="0.25">
      <c r="A5633">
        <f>Sheet1!C2796</f>
        <v>7260</v>
      </c>
      <c r="B5633">
        <f>Sheet1!E2796</f>
        <v>0</v>
      </c>
      <c r="C5633" t="s">
        <v>22</v>
      </c>
    </row>
    <row r="5634" spans="1:3" x14ac:dyDescent="0.25">
      <c r="A5634">
        <f>Sheet1!C2797</f>
        <v>7261</v>
      </c>
      <c r="B5634">
        <f>Sheet1!E2797</f>
        <v>0</v>
      </c>
      <c r="C5634" t="s">
        <v>22</v>
      </c>
    </row>
    <row r="5635" spans="1:3" x14ac:dyDescent="0.25">
      <c r="A5635">
        <f>Sheet1!C2798</f>
        <v>7262</v>
      </c>
      <c r="B5635">
        <f>Sheet1!E2798</f>
        <v>0</v>
      </c>
      <c r="C5635" t="s">
        <v>22</v>
      </c>
    </row>
    <row r="5636" spans="1:3" x14ac:dyDescent="0.25">
      <c r="A5636">
        <f>Sheet1!C2799</f>
        <v>7263</v>
      </c>
      <c r="B5636">
        <f>Sheet1!E2799</f>
        <v>0</v>
      </c>
      <c r="C5636" t="s">
        <v>22</v>
      </c>
    </row>
    <row r="5637" spans="1:3" x14ac:dyDescent="0.25">
      <c r="A5637">
        <f>Sheet1!C2800</f>
        <v>7264</v>
      </c>
      <c r="B5637">
        <f>Sheet1!E2800</f>
        <v>0</v>
      </c>
      <c r="C5637" t="s">
        <v>22</v>
      </c>
    </row>
    <row r="5638" spans="1:3" x14ac:dyDescent="0.25">
      <c r="A5638">
        <f>Sheet1!C2801</f>
        <v>7265</v>
      </c>
      <c r="B5638">
        <f>Sheet1!E2801</f>
        <v>0</v>
      </c>
      <c r="C5638" t="s">
        <v>22</v>
      </c>
    </row>
    <row r="5639" spans="1:3" x14ac:dyDescent="0.25">
      <c r="A5639">
        <f>Sheet1!C2802</f>
        <v>7267</v>
      </c>
      <c r="B5639">
        <f>Sheet1!E2802</f>
        <v>0</v>
      </c>
      <c r="C5639" t="s">
        <v>22</v>
      </c>
    </row>
    <row r="5640" spans="1:3" x14ac:dyDescent="0.25">
      <c r="A5640">
        <f>Sheet1!C2803</f>
        <v>7268</v>
      </c>
      <c r="B5640">
        <f>Sheet1!E2803</f>
        <v>2</v>
      </c>
      <c r="C5640" t="s">
        <v>22</v>
      </c>
    </row>
    <row r="5641" spans="1:3" x14ac:dyDescent="0.25">
      <c r="A5641">
        <f>Sheet1!C2804</f>
        <v>7270</v>
      </c>
      <c r="B5641">
        <f>Sheet1!E2804</f>
        <v>0</v>
      </c>
      <c r="C5641" t="s">
        <v>22</v>
      </c>
    </row>
    <row r="5642" spans="1:3" x14ac:dyDescent="0.25">
      <c r="A5642">
        <f>Sheet1!C2805</f>
        <v>7275</v>
      </c>
      <c r="B5642">
        <f>Sheet1!E2805</f>
        <v>0</v>
      </c>
      <c r="C5642" t="s">
        <v>22</v>
      </c>
    </row>
    <row r="5643" spans="1:3" x14ac:dyDescent="0.25">
      <c r="A5643">
        <f>Sheet1!C2806</f>
        <v>7276</v>
      </c>
      <c r="B5643">
        <f>Sheet1!E2806</f>
        <v>0</v>
      </c>
      <c r="C5643" t="s">
        <v>22</v>
      </c>
    </row>
    <row r="5644" spans="1:3" x14ac:dyDescent="0.25">
      <c r="A5644">
        <f>Sheet1!C2807</f>
        <v>7277</v>
      </c>
      <c r="B5644">
        <f>Sheet1!E2807</f>
        <v>1</v>
      </c>
      <c r="C5644" t="s">
        <v>22</v>
      </c>
    </row>
    <row r="5645" spans="1:3" x14ac:dyDescent="0.25">
      <c r="A5645">
        <f>Sheet1!C2808</f>
        <v>7290</v>
      </c>
      <c r="B5645">
        <f>Sheet1!E2808</f>
        <v>0</v>
      </c>
      <c r="C5645" t="s">
        <v>22</v>
      </c>
    </row>
    <row r="5646" spans="1:3" x14ac:dyDescent="0.25">
      <c r="A5646">
        <f>Sheet1!C2809</f>
        <v>7291</v>
      </c>
      <c r="B5646">
        <f>Sheet1!E2809</f>
        <v>0</v>
      </c>
      <c r="C5646" t="s">
        <v>22</v>
      </c>
    </row>
    <row r="5647" spans="1:3" x14ac:dyDescent="0.25">
      <c r="A5647">
        <f>Sheet1!C2810</f>
        <v>7292</v>
      </c>
      <c r="B5647">
        <f>Sheet1!E2810</f>
        <v>0</v>
      </c>
      <c r="C5647" t="s">
        <v>22</v>
      </c>
    </row>
    <row r="5648" spans="1:3" x14ac:dyDescent="0.25">
      <c r="A5648">
        <f>Sheet1!C2811</f>
        <v>7300</v>
      </c>
      <c r="B5648">
        <f>Sheet1!E2811</f>
        <v>0</v>
      </c>
      <c r="C5648" t="s">
        <v>22</v>
      </c>
    </row>
    <row r="5649" spans="1:3" x14ac:dyDescent="0.25">
      <c r="A5649">
        <f>Sheet1!C2812</f>
        <v>7301</v>
      </c>
      <c r="B5649">
        <f>Sheet1!E2812</f>
        <v>2</v>
      </c>
      <c r="C5649" t="s">
        <v>22</v>
      </c>
    </row>
    <row r="5650" spans="1:3" x14ac:dyDescent="0.25">
      <c r="A5650">
        <f>Sheet1!C2813</f>
        <v>7302</v>
      </c>
      <c r="B5650">
        <f>Sheet1!E2813</f>
        <v>1</v>
      </c>
      <c r="C5650" t="s">
        <v>22</v>
      </c>
    </row>
    <row r="5651" spans="1:3" x14ac:dyDescent="0.25">
      <c r="A5651">
        <f>Sheet1!C2814</f>
        <v>7303</v>
      </c>
      <c r="B5651">
        <f>Sheet1!E2814</f>
        <v>0</v>
      </c>
      <c r="C5651" t="s">
        <v>22</v>
      </c>
    </row>
    <row r="5652" spans="1:3" x14ac:dyDescent="0.25">
      <c r="A5652">
        <f>Sheet1!C2815</f>
        <v>7304</v>
      </c>
      <c r="B5652">
        <f>Sheet1!E2815</f>
        <v>0</v>
      </c>
      <c r="C5652" t="s">
        <v>22</v>
      </c>
    </row>
    <row r="5653" spans="1:3" x14ac:dyDescent="0.25">
      <c r="A5653">
        <f>Sheet1!C2816</f>
        <v>7305</v>
      </c>
      <c r="B5653">
        <f>Sheet1!E2816</f>
        <v>0</v>
      </c>
      <c r="C5653" t="s">
        <v>22</v>
      </c>
    </row>
    <row r="5654" spans="1:3" x14ac:dyDescent="0.25">
      <c r="A5654">
        <f>Sheet1!C2817</f>
        <v>7306</v>
      </c>
      <c r="B5654">
        <f>Sheet1!E2817</f>
        <v>0</v>
      </c>
      <c r="C5654" t="s">
        <v>22</v>
      </c>
    </row>
    <row r="5655" spans="1:3" x14ac:dyDescent="0.25">
      <c r="A5655">
        <f>Sheet1!C2818</f>
        <v>7307</v>
      </c>
      <c r="B5655">
        <f>Sheet1!E2818</f>
        <v>1</v>
      </c>
      <c r="C5655" t="s">
        <v>22</v>
      </c>
    </row>
    <row r="5656" spans="1:3" x14ac:dyDescent="0.25">
      <c r="A5656">
        <f>Sheet1!C2819</f>
        <v>7310</v>
      </c>
      <c r="B5656">
        <f>Sheet1!E2819</f>
        <v>0</v>
      </c>
      <c r="C5656" t="s">
        <v>22</v>
      </c>
    </row>
    <row r="5657" spans="1:3" x14ac:dyDescent="0.25">
      <c r="A5657">
        <f>Sheet1!C2820</f>
        <v>7315</v>
      </c>
      <c r="B5657">
        <f>Sheet1!E2820</f>
        <v>2</v>
      </c>
      <c r="C5657" t="s">
        <v>22</v>
      </c>
    </row>
    <row r="5658" spans="1:3" x14ac:dyDescent="0.25">
      <c r="A5658">
        <f>Sheet1!C2821</f>
        <v>7316</v>
      </c>
      <c r="B5658">
        <f>Sheet1!E2821</f>
        <v>1</v>
      </c>
      <c r="C5658" t="s">
        <v>22</v>
      </c>
    </row>
    <row r="5659" spans="1:3" x14ac:dyDescent="0.25">
      <c r="A5659">
        <f>Sheet1!C2822</f>
        <v>7320</v>
      </c>
      <c r="B5659">
        <f>Sheet1!E2822</f>
        <v>0</v>
      </c>
      <c r="C5659" t="s">
        <v>22</v>
      </c>
    </row>
    <row r="5660" spans="1:3" x14ac:dyDescent="0.25">
      <c r="A5660">
        <f>Sheet1!C2823</f>
        <v>7321</v>
      </c>
      <c r="B5660">
        <f>Sheet1!E2823</f>
        <v>1</v>
      </c>
      <c r="C5660" t="s">
        <v>22</v>
      </c>
    </row>
    <row r="5661" spans="1:3" x14ac:dyDescent="0.25">
      <c r="A5661">
        <f>Sheet1!C2824</f>
        <v>7322</v>
      </c>
      <c r="B5661">
        <f>Sheet1!E2824</f>
        <v>0</v>
      </c>
      <c r="C5661" t="s">
        <v>22</v>
      </c>
    </row>
    <row r="5662" spans="1:3" x14ac:dyDescent="0.25">
      <c r="A5662">
        <f>Sheet1!C2825</f>
        <v>7325</v>
      </c>
      <c r="B5662">
        <f>Sheet1!E2825</f>
        <v>0</v>
      </c>
      <c r="C5662" t="s">
        <v>22</v>
      </c>
    </row>
    <row r="5663" spans="1:3" x14ac:dyDescent="0.25">
      <c r="A5663">
        <f>Sheet1!C2826</f>
        <v>7330</v>
      </c>
      <c r="B5663">
        <f>Sheet1!E2826</f>
        <v>0</v>
      </c>
      <c r="C5663" t="s">
        <v>22</v>
      </c>
    </row>
    <row r="5664" spans="1:3" x14ac:dyDescent="0.25">
      <c r="A5664">
        <f>Sheet1!C2827</f>
        <v>7331</v>
      </c>
      <c r="B5664">
        <f>Sheet1!E2827</f>
        <v>0</v>
      </c>
      <c r="C5664" t="s">
        <v>22</v>
      </c>
    </row>
    <row r="5665" spans="1:3" x14ac:dyDescent="0.25">
      <c r="A5665">
        <f>Sheet1!C2828</f>
        <v>7466</v>
      </c>
      <c r="B5665">
        <f>Sheet1!E2828</f>
        <v>0</v>
      </c>
      <c r="C5665" t="s">
        <v>22</v>
      </c>
    </row>
    <row r="5666" spans="1:3" x14ac:dyDescent="0.25">
      <c r="A5666">
        <f>Sheet1!C2829</f>
        <v>7467</v>
      </c>
      <c r="B5666">
        <f>Sheet1!E2829</f>
        <v>0</v>
      </c>
      <c r="C5666" t="s">
        <v>22</v>
      </c>
    </row>
    <row r="5667" spans="1:3" x14ac:dyDescent="0.25">
      <c r="A5667">
        <f>Sheet1!C2830</f>
        <v>7468</v>
      </c>
      <c r="B5667">
        <f>Sheet1!E2830</f>
        <v>0</v>
      </c>
      <c r="C5667" t="s">
        <v>22</v>
      </c>
    </row>
    <row r="5668" spans="1:3" x14ac:dyDescent="0.25">
      <c r="A5668">
        <f>Sheet1!C2831</f>
        <v>7469</v>
      </c>
      <c r="B5668">
        <f>Sheet1!E2831</f>
        <v>0</v>
      </c>
      <c r="C5668" t="s">
        <v>22</v>
      </c>
    </row>
    <row r="5669" spans="1:3" x14ac:dyDescent="0.25">
      <c r="A5669">
        <f>Sheet1!C2832</f>
        <v>7470</v>
      </c>
      <c r="B5669">
        <f>Sheet1!E2832</f>
        <v>0</v>
      </c>
      <c r="C5669" t="s">
        <v>22</v>
      </c>
    </row>
    <row r="5670" spans="1:3" x14ac:dyDescent="0.25">
      <c r="A5670">
        <f>Sheet1!C2833</f>
        <v>7802</v>
      </c>
      <c r="B5670">
        <f>Sheet1!E2833</f>
        <v>0</v>
      </c>
      <c r="C5670" t="s">
        <v>22</v>
      </c>
    </row>
    <row r="5671" spans="1:3" x14ac:dyDescent="0.25">
      <c r="A5671">
        <f>Sheet1!C2834</f>
        <v>8005</v>
      </c>
      <c r="B5671">
        <f>Sheet1!E2834</f>
        <v>0</v>
      </c>
      <c r="C5671" t="s">
        <v>22</v>
      </c>
    </row>
    <row r="5672" spans="1:3" x14ac:dyDescent="0.25">
      <c r="A5672">
        <f>Sheet1!C2835</f>
        <v>8576</v>
      </c>
      <c r="B5672">
        <f>Sheet1!E2835</f>
        <v>0</v>
      </c>
      <c r="C5672" t="s">
        <v>22</v>
      </c>
    </row>
    <row r="5673" spans="1:3" x14ac:dyDescent="0.25">
      <c r="A5673">
        <f>Sheet1!C2836</f>
        <v>9729</v>
      </c>
      <c r="B5673">
        <f>Sheet1!E2836</f>
        <v>0</v>
      </c>
    </row>
    <row r="5674" spans="1:3" x14ac:dyDescent="0.25">
      <c r="A567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45"/>
  <sheetViews>
    <sheetView topLeftCell="A3816" workbookViewId="0">
      <selection activeCell="C3870" sqref="C3870"/>
    </sheetView>
  </sheetViews>
  <sheetFormatPr defaultRowHeight="15" x14ac:dyDescent="0.25"/>
  <sheetData>
    <row r="1" spans="1:12" ht="75" x14ac:dyDescent="0.25">
      <c r="A1" s="3" t="s">
        <v>0</v>
      </c>
      <c r="B1" s="3" t="s">
        <v>26</v>
      </c>
      <c r="C1" s="3" t="s">
        <v>1</v>
      </c>
      <c r="D1" s="3" t="s">
        <v>3</v>
      </c>
      <c r="E1" s="3" t="s">
        <v>2</v>
      </c>
      <c r="F1" s="3" t="s">
        <v>5</v>
      </c>
      <c r="G1" s="3" t="s">
        <v>4</v>
      </c>
      <c r="H1" s="3" t="s">
        <v>8</v>
      </c>
      <c r="I1" s="3" t="s">
        <v>6</v>
      </c>
      <c r="J1" s="3" t="s">
        <v>7</v>
      </c>
      <c r="K1" s="3" t="s">
        <v>10</v>
      </c>
      <c r="L1" s="3" t="s">
        <v>9</v>
      </c>
    </row>
    <row r="2" spans="1:12" x14ac:dyDescent="0.25">
      <c r="A2" s="2" t="s">
        <v>11</v>
      </c>
      <c r="B2" s="2" t="s">
        <v>27</v>
      </c>
      <c r="C2" s="2"/>
      <c r="D2" s="2">
        <v>23</v>
      </c>
      <c r="E2" s="2">
        <v>13504.5</v>
      </c>
      <c r="F2" s="2">
        <v>23</v>
      </c>
      <c r="G2" s="2">
        <v>13474.5</v>
      </c>
      <c r="H2" s="2">
        <v>2</v>
      </c>
      <c r="I2" s="2">
        <v>30</v>
      </c>
      <c r="J2" s="2">
        <v>32.200000000000003</v>
      </c>
      <c r="K2" s="2">
        <v>0</v>
      </c>
      <c r="L2" s="2">
        <v>0</v>
      </c>
    </row>
    <row r="3" spans="1:12" x14ac:dyDescent="0.25">
      <c r="A3" s="2" t="s">
        <v>12</v>
      </c>
      <c r="B3" s="2" t="s">
        <v>27</v>
      </c>
      <c r="C3" s="2"/>
      <c r="D3" s="2">
        <v>935</v>
      </c>
      <c r="E3" s="2">
        <v>19796.099999999999</v>
      </c>
      <c r="F3" s="2">
        <v>929</v>
      </c>
      <c r="G3" s="2">
        <v>19628.599999999999</v>
      </c>
      <c r="H3" s="2">
        <v>16</v>
      </c>
      <c r="I3" s="2">
        <v>168.5</v>
      </c>
      <c r="J3" s="2">
        <v>179.2</v>
      </c>
      <c r="K3" s="2">
        <v>0</v>
      </c>
      <c r="L3" s="2">
        <v>0</v>
      </c>
    </row>
    <row r="4" spans="1:12" x14ac:dyDescent="0.25">
      <c r="A4" s="2" t="s">
        <v>13</v>
      </c>
      <c r="B4" s="2" t="s">
        <v>27</v>
      </c>
      <c r="C4" s="2"/>
      <c r="D4" s="2">
        <v>994</v>
      </c>
      <c r="E4" s="2">
        <v>37769.093999999997</v>
      </c>
      <c r="F4" s="2">
        <v>987</v>
      </c>
      <c r="G4" s="2">
        <v>37591.194000000003</v>
      </c>
      <c r="H4" s="2">
        <v>20</v>
      </c>
      <c r="I4" s="2">
        <v>177.9</v>
      </c>
      <c r="J4" s="2">
        <v>266</v>
      </c>
      <c r="K4" s="2">
        <v>0</v>
      </c>
      <c r="L4" s="2">
        <v>0</v>
      </c>
    </row>
    <row r="5" spans="1:12" x14ac:dyDescent="0.25">
      <c r="A5" s="2" t="s">
        <v>14</v>
      </c>
      <c r="B5" s="2" t="s">
        <v>27</v>
      </c>
      <c r="C5" s="2"/>
      <c r="D5" s="2">
        <v>693</v>
      </c>
      <c r="E5" s="2">
        <v>32439.07</v>
      </c>
      <c r="F5" s="2">
        <v>680</v>
      </c>
      <c r="G5" s="2">
        <v>31847.37</v>
      </c>
      <c r="H5" s="2">
        <v>67</v>
      </c>
      <c r="I5" s="2">
        <v>591.70000000000005</v>
      </c>
      <c r="J5" s="2">
        <v>807.2</v>
      </c>
      <c r="K5" s="2">
        <v>0</v>
      </c>
      <c r="L5" s="2">
        <v>0</v>
      </c>
    </row>
    <row r="6" spans="1:12" x14ac:dyDescent="0.25">
      <c r="A6" s="2" t="s">
        <v>15</v>
      </c>
      <c r="B6" s="2" t="s">
        <v>27</v>
      </c>
      <c r="C6" s="2"/>
      <c r="D6" s="2">
        <v>206</v>
      </c>
      <c r="E6" s="2">
        <v>3646.5079999999998</v>
      </c>
      <c r="F6" s="2">
        <v>202</v>
      </c>
      <c r="G6" s="2">
        <v>2497.8000000000002</v>
      </c>
      <c r="H6" s="2">
        <v>2</v>
      </c>
      <c r="I6" s="2">
        <v>27.5</v>
      </c>
      <c r="J6" s="2">
        <v>41.8</v>
      </c>
      <c r="K6" s="2">
        <v>3</v>
      </c>
      <c r="L6" s="2">
        <v>1121.2080000000001</v>
      </c>
    </row>
    <row r="7" spans="1:12" x14ac:dyDescent="0.25">
      <c r="A7" s="2" t="s">
        <v>16</v>
      </c>
      <c r="B7" s="2" t="s">
        <v>27</v>
      </c>
      <c r="C7" s="2"/>
      <c r="D7" s="2">
        <v>1481</v>
      </c>
      <c r="E7" s="2">
        <v>216858.87899999999</v>
      </c>
      <c r="F7" s="2">
        <v>1449</v>
      </c>
      <c r="G7" s="2">
        <v>65013.879000000001</v>
      </c>
      <c r="H7" s="2">
        <v>23</v>
      </c>
      <c r="I7" s="2">
        <v>193.3</v>
      </c>
      <c r="J7" s="2">
        <v>264.39999999999998</v>
      </c>
      <c r="K7" s="2">
        <v>19</v>
      </c>
      <c r="L7" s="2">
        <v>151651.70000000001</v>
      </c>
    </row>
    <row r="8" spans="1:12" x14ac:dyDescent="0.25">
      <c r="A8" s="2" t="s">
        <v>28</v>
      </c>
      <c r="B8" s="2" t="s">
        <v>27</v>
      </c>
      <c r="C8" s="2"/>
      <c r="D8" s="2">
        <v>198</v>
      </c>
      <c r="E8" s="2">
        <v>1285.5</v>
      </c>
      <c r="F8" s="2">
        <v>165</v>
      </c>
      <c r="G8" s="2">
        <v>891.4</v>
      </c>
      <c r="H8" s="2">
        <v>0</v>
      </c>
      <c r="I8" s="2">
        <v>0</v>
      </c>
      <c r="J8" s="2">
        <v>0</v>
      </c>
      <c r="K8" s="2">
        <v>34</v>
      </c>
      <c r="L8" s="2">
        <v>394</v>
      </c>
    </row>
    <row r="9" spans="1:12" x14ac:dyDescent="0.25">
      <c r="A9" s="2" t="s">
        <v>11</v>
      </c>
      <c r="B9" s="2">
        <v>2600</v>
      </c>
      <c r="C9" s="2" t="s">
        <v>17</v>
      </c>
      <c r="D9" s="2">
        <v>64</v>
      </c>
      <c r="E9" s="2">
        <v>2440.1</v>
      </c>
      <c r="F9" s="2">
        <v>64</v>
      </c>
      <c r="G9" s="2">
        <v>2430.1</v>
      </c>
      <c r="H9" s="2">
        <v>1</v>
      </c>
      <c r="I9" s="2">
        <v>10</v>
      </c>
      <c r="J9" s="2">
        <v>19.600000000000001</v>
      </c>
      <c r="K9" s="2">
        <v>0</v>
      </c>
      <c r="L9" s="2">
        <v>0</v>
      </c>
    </row>
    <row r="10" spans="1:12" x14ac:dyDescent="0.25">
      <c r="A10" s="2" t="s">
        <v>11</v>
      </c>
      <c r="B10" s="2">
        <v>2600</v>
      </c>
      <c r="C10" s="2" t="s">
        <v>18</v>
      </c>
      <c r="D10" s="2">
        <v>533</v>
      </c>
      <c r="E10" s="2">
        <v>2977.2</v>
      </c>
      <c r="F10" s="2">
        <v>526</v>
      </c>
      <c r="G10" s="2">
        <v>2705.5</v>
      </c>
      <c r="H10" s="2">
        <v>45</v>
      </c>
      <c r="I10" s="2">
        <v>271.8</v>
      </c>
      <c r="J10" s="2">
        <v>523.1</v>
      </c>
      <c r="K10" s="2">
        <v>0</v>
      </c>
      <c r="L10" s="2">
        <v>0</v>
      </c>
    </row>
    <row r="11" spans="1:12" x14ac:dyDescent="0.25">
      <c r="A11" s="2" t="s">
        <v>11</v>
      </c>
      <c r="B11" s="2">
        <v>2601</v>
      </c>
      <c r="C11" s="2" t="s">
        <v>17</v>
      </c>
      <c r="D11" s="2">
        <v>27</v>
      </c>
      <c r="E11" s="2">
        <v>29515.599999999999</v>
      </c>
      <c r="F11" s="2">
        <v>26</v>
      </c>
      <c r="G11" s="2">
        <v>28915.599999999999</v>
      </c>
      <c r="H11" s="2">
        <v>0</v>
      </c>
      <c r="I11" s="2">
        <v>0</v>
      </c>
      <c r="J11" s="2">
        <v>0</v>
      </c>
      <c r="K11" s="2">
        <v>1</v>
      </c>
      <c r="L11" s="2">
        <v>600</v>
      </c>
    </row>
    <row r="12" spans="1:12" x14ac:dyDescent="0.25">
      <c r="A12" s="2" t="s">
        <v>11</v>
      </c>
      <c r="B12" s="2">
        <v>2602</v>
      </c>
      <c r="C12" s="2" t="s">
        <v>17</v>
      </c>
      <c r="D12" s="2">
        <v>35</v>
      </c>
      <c r="E12" s="2">
        <v>766</v>
      </c>
      <c r="F12" s="2">
        <v>35</v>
      </c>
      <c r="G12" s="2">
        <v>751</v>
      </c>
      <c r="H12" s="2">
        <v>1</v>
      </c>
      <c r="I12" s="2">
        <v>15</v>
      </c>
      <c r="J12" s="2">
        <v>42</v>
      </c>
      <c r="K12" s="2">
        <v>0</v>
      </c>
      <c r="L12" s="2">
        <v>0</v>
      </c>
    </row>
    <row r="13" spans="1:12" x14ac:dyDescent="0.25">
      <c r="A13" s="2" t="s">
        <v>11</v>
      </c>
      <c r="B13" s="2">
        <v>2602</v>
      </c>
      <c r="C13" s="2" t="s">
        <v>18</v>
      </c>
      <c r="D13" s="2">
        <v>2160</v>
      </c>
      <c r="E13" s="2">
        <v>10452.49</v>
      </c>
      <c r="F13" s="2">
        <v>2146</v>
      </c>
      <c r="G13" s="2">
        <v>9322.99</v>
      </c>
      <c r="H13" s="2">
        <v>167</v>
      </c>
      <c r="I13" s="2">
        <v>1130.0999999999999</v>
      </c>
      <c r="J13" s="2">
        <v>1771.4</v>
      </c>
      <c r="K13" s="2">
        <v>0</v>
      </c>
      <c r="L13" s="2">
        <v>0</v>
      </c>
    </row>
    <row r="14" spans="1:12" x14ac:dyDescent="0.25">
      <c r="A14" s="2" t="s">
        <v>11</v>
      </c>
      <c r="B14" s="2">
        <v>2603</v>
      </c>
      <c r="C14" s="2" t="s">
        <v>17</v>
      </c>
      <c r="D14" s="2">
        <v>32</v>
      </c>
      <c r="E14" s="2">
        <v>2608.96</v>
      </c>
      <c r="F14" s="2">
        <v>29</v>
      </c>
      <c r="G14" s="2">
        <v>1138.96</v>
      </c>
      <c r="H14" s="2">
        <v>1</v>
      </c>
      <c r="I14" s="2">
        <v>20</v>
      </c>
      <c r="J14" s="2">
        <v>9.8000000000000007</v>
      </c>
      <c r="K14" s="2">
        <v>3</v>
      </c>
      <c r="L14" s="2">
        <v>1450</v>
      </c>
    </row>
    <row r="15" spans="1:12" x14ac:dyDescent="0.25">
      <c r="A15" s="2" t="s">
        <v>11</v>
      </c>
      <c r="B15" s="2">
        <v>2603</v>
      </c>
      <c r="C15" s="2" t="s">
        <v>18</v>
      </c>
      <c r="D15" s="2">
        <v>492</v>
      </c>
      <c r="E15" s="2">
        <v>3155.1</v>
      </c>
      <c r="F15" s="2">
        <v>487</v>
      </c>
      <c r="G15" s="2">
        <v>2637.9</v>
      </c>
      <c r="H15" s="2">
        <v>56</v>
      </c>
      <c r="I15" s="2">
        <v>517.29999999999995</v>
      </c>
      <c r="J15" s="2">
        <v>951.9</v>
      </c>
      <c r="K15" s="2">
        <v>0</v>
      </c>
      <c r="L15" s="2">
        <v>0</v>
      </c>
    </row>
    <row r="16" spans="1:12" x14ac:dyDescent="0.25">
      <c r="A16" s="2" t="s">
        <v>11</v>
      </c>
      <c r="B16" s="2">
        <v>2604</v>
      </c>
      <c r="C16" s="2" t="s">
        <v>17</v>
      </c>
      <c r="D16" s="2">
        <v>10</v>
      </c>
      <c r="E16" s="2">
        <v>208.1</v>
      </c>
      <c r="F16" s="2">
        <v>10</v>
      </c>
      <c r="G16" s="2">
        <v>208.1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</row>
    <row r="17" spans="1:12" x14ac:dyDescent="0.25">
      <c r="A17" s="2" t="s">
        <v>11</v>
      </c>
      <c r="B17" s="2">
        <v>2604</v>
      </c>
      <c r="C17" s="2" t="s">
        <v>18</v>
      </c>
      <c r="D17" s="2">
        <v>404</v>
      </c>
      <c r="E17" s="2">
        <v>2068.3000000000002</v>
      </c>
      <c r="F17" s="2">
        <v>401</v>
      </c>
      <c r="G17" s="2">
        <v>1770.8</v>
      </c>
      <c r="H17" s="2">
        <v>41</v>
      </c>
      <c r="I17" s="2">
        <v>293.5</v>
      </c>
      <c r="J17" s="2">
        <v>521.79999999999995</v>
      </c>
      <c r="K17" s="2">
        <v>0</v>
      </c>
      <c r="L17" s="2">
        <v>0</v>
      </c>
    </row>
    <row r="18" spans="1:12" x14ac:dyDescent="0.25">
      <c r="A18" s="2" t="s">
        <v>11</v>
      </c>
      <c r="B18" s="2">
        <v>2605</v>
      </c>
      <c r="C18" s="2" t="s">
        <v>17</v>
      </c>
      <c r="D18" s="2">
        <v>21</v>
      </c>
      <c r="E18" s="2">
        <v>736.5</v>
      </c>
      <c r="F18" s="2">
        <v>20</v>
      </c>
      <c r="G18" s="2">
        <v>705</v>
      </c>
      <c r="H18" s="2">
        <v>5</v>
      </c>
      <c r="I18" s="2">
        <v>26.5</v>
      </c>
      <c r="J18" s="2">
        <v>140.9</v>
      </c>
      <c r="K18" s="2">
        <v>0</v>
      </c>
      <c r="L18" s="2">
        <v>0</v>
      </c>
    </row>
    <row r="19" spans="1:12" x14ac:dyDescent="0.25">
      <c r="A19" s="2" t="s">
        <v>11</v>
      </c>
      <c r="B19" s="2">
        <v>2605</v>
      </c>
      <c r="C19" s="2" t="s">
        <v>18</v>
      </c>
      <c r="D19" s="2">
        <v>894</v>
      </c>
      <c r="E19" s="2">
        <v>4493.1000000000004</v>
      </c>
      <c r="F19" s="2">
        <v>885</v>
      </c>
      <c r="G19" s="2">
        <v>4047.1</v>
      </c>
      <c r="H19" s="2">
        <v>72</v>
      </c>
      <c r="I19" s="2">
        <v>434.5</v>
      </c>
      <c r="J19" s="2">
        <v>758.9</v>
      </c>
      <c r="K19" s="2">
        <v>0</v>
      </c>
      <c r="L19" s="2">
        <v>0</v>
      </c>
    </row>
    <row r="20" spans="1:12" x14ac:dyDescent="0.25">
      <c r="A20" s="2" t="s">
        <v>11</v>
      </c>
      <c r="B20" s="2">
        <v>2606</v>
      </c>
      <c r="C20" s="2" t="s">
        <v>17</v>
      </c>
      <c r="D20" s="2">
        <v>29</v>
      </c>
      <c r="E20" s="2">
        <v>578.20000000000005</v>
      </c>
      <c r="F20" s="2">
        <v>29</v>
      </c>
      <c r="G20" s="2">
        <v>578.20000000000005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</row>
    <row r="21" spans="1:12" x14ac:dyDescent="0.25">
      <c r="A21" s="2" t="s">
        <v>11</v>
      </c>
      <c r="B21" s="2">
        <v>2606</v>
      </c>
      <c r="C21" s="2" t="s">
        <v>18</v>
      </c>
      <c r="D21" s="2">
        <v>546</v>
      </c>
      <c r="E21" s="2">
        <v>2624.375</v>
      </c>
      <c r="F21" s="2">
        <v>541</v>
      </c>
      <c r="G21" s="2">
        <v>2436.9749999999999</v>
      </c>
      <c r="H21" s="2">
        <v>32</v>
      </c>
      <c r="I21" s="2">
        <v>187.5</v>
      </c>
      <c r="J21" s="2">
        <v>369.5</v>
      </c>
      <c r="K21" s="2">
        <v>0</v>
      </c>
      <c r="L21" s="2">
        <v>0</v>
      </c>
    </row>
    <row r="22" spans="1:12" x14ac:dyDescent="0.25">
      <c r="A22" s="2" t="s">
        <v>11</v>
      </c>
      <c r="B22" s="2">
        <v>2607</v>
      </c>
      <c r="C22" s="2" t="s">
        <v>17</v>
      </c>
      <c r="D22" s="2">
        <v>14</v>
      </c>
      <c r="E22" s="2">
        <v>264.2</v>
      </c>
      <c r="F22" s="2">
        <v>14</v>
      </c>
      <c r="G22" s="2">
        <v>264.2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</row>
    <row r="23" spans="1:12" x14ac:dyDescent="0.25">
      <c r="A23" s="2" t="s">
        <v>11</v>
      </c>
      <c r="B23" s="2">
        <v>2607</v>
      </c>
      <c r="C23" s="2" t="s">
        <v>18</v>
      </c>
      <c r="D23" s="2">
        <v>1076</v>
      </c>
      <c r="E23" s="2">
        <v>5225.99</v>
      </c>
      <c r="F23" s="2">
        <v>1069</v>
      </c>
      <c r="G23" s="2">
        <v>4855.6899999999996</v>
      </c>
      <c r="H23" s="2">
        <v>61</v>
      </c>
      <c r="I23" s="2">
        <v>366.4</v>
      </c>
      <c r="J23" s="2">
        <v>630.1</v>
      </c>
      <c r="K23" s="2">
        <v>0</v>
      </c>
      <c r="L23" s="2">
        <v>0</v>
      </c>
    </row>
    <row r="24" spans="1:12" x14ac:dyDescent="0.25">
      <c r="A24" s="2" t="s">
        <v>11</v>
      </c>
      <c r="B24" s="2">
        <v>2609</v>
      </c>
      <c r="C24" s="2" t="s">
        <v>17</v>
      </c>
      <c r="D24" s="2">
        <v>126</v>
      </c>
      <c r="E24" s="2">
        <v>5681.59</v>
      </c>
      <c r="F24" s="2">
        <v>123</v>
      </c>
      <c r="G24" s="2">
        <v>3584.59</v>
      </c>
      <c r="H24" s="2">
        <v>1</v>
      </c>
      <c r="I24" s="2">
        <v>15</v>
      </c>
      <c r="J24" s="2">
        <v>1.2</v>
      </c>
      <c r="K24" s="2">
        <v>3</v>
      </c>
      <c r="L24" s="2">
        <v>2082</v>
      </c>
    </row>
    <row r="25" spans="1:12" x14ac:dyDescent="0.25">
      <c r="A25" s="2" t="s">
        <v>11</v>
      </c>
      <c r="B25" s="2">
        <v>2609</v>
      </c>
      <c r="C25" s="2" t="s">
        <v>18</v>
      </c>
      <c r="D25" s="2">
        <v>15</v>
      </c>
      <c r="E25" s="2">
        <v>96.6</v>
      </c>
      <c r="F25" s="2">
        <v>15</v>
      </c>
      <c r="G25" s="2">
        <v>86.6</v>
      </c>
      <c r="H25" s="2">
        <v>1</v>
      </c>
      <c r="I25" s="2">
        <v>10</v>
      </c>
      <c r="J25" s="2">
        <v>10.5</v>
      </c>
      <c r="K25" s="2">
        <v>0</v>
      </c>
      <c r="L25" s="2">
        <v>0</v>
      </c>
    </row>
    <row r="26" spans="1:12" x14ac:dyDescent="0.25">
      <c r="A26" s="2" t="s">
        <v>11</v>
      </c>
      <c r="B26" s="2">
        <v>2611</v>
      </c>
      <c r="C26" s="2" t="s">
        <v>17</v>
      </c>
      <c r="D26" s="2">
        <v>35</v>
      </c>
      <c r="E26" s="2">
        <v>1543.5</v>
      </c>
      <c r="F26" s="2">
        <v>34</v>
      </c>
      <c r="G26" s="2">
        <v>913.5</v>
      </c>
      <c r="H26" s="2">
        <v>0</v>
      </c>
      <c r="I26" s="2">
        <v>0</v>
      </c>
      <c r="J26" s="2">
        <v>0</v>
      </c>
      <c r="K26" s="2">
        <v>1</v>
      </c>
      <c r="L26" s="2">
        <v>630</v>
      </c>
    </row>
    <row r="27" spans="1:12" x14ac:dyDescent="0.25">
      <c r="A27" s="2" t="s">
        <v>11</v>
      </c>
      <c r="B27" s="2">
        <v>2611</v>
      </c>
      <c r="C27" s="2" t="s">
        <v>18</v>
      </c>
      <c r="D27" s="2">
        <v>3003</v>
      </c>
      <c r="E27" s="2">
        <v>14527.334000000001</v>
      </c>
      <c r="F27" s="2">
        <v>2993</v>
      </c>
      <c r="G27" s="2">
        <v>13529.634</v>
      </c>
      <c r="H27" s="2">
        <v>163</v>
      </c>
      <c r="I27" s="2">
        <v>989.9</v>
      </c>
      <c r="J27" s="2">
        <v>1606.4</v>
      </c>
      <c r="K27" s="2">
        <v>0</v>
      </c>
      <c r="L27" s="2">
        <v>0</v>
      </c>
    </row>
    <row r="28" spans="1:12" x14ac:dyDescent="0.25">
      <c r="A28" s="2" t="s">
        <v>11</v>
      </c>
      <c r="B28" s="2">
        <v>2612</v>
      </c>
      <c r="C28" s="2" t="s">
        <v>17</v>
      </c>
      <c r="D28" s="2">
        <v>21</v>
      </c>
      <c r="E28" s="2">
        <v>596.4</v>
      </c>
      <c r="F28" s="2">
        <v>21</v>
      </c>
      <c r="G28" s="2">
        <v>596.4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</row>
    <row r="29" spans="1:12" x14ac:dyDescent="0.25">
      <c r="A29" s="2" t="s">
        <v>11</v>
      </c>
      <c r="B29" s="2">
        <v>2612</v>
      </c>
      <c r="C29" s="2" t="s">
        <v>18</v>
      </c>
      <c r="D29" s="2">
        <v>464</v>
      </c>
      <c r="E29" s="2">
        <v>2424.6</v>
      </c>
      <c r="F29" s="2">
        <v>463</v>
      </c>
      <c r="G29" s="2">
        <v>2175.5</v>
      </c>
      <c r="H29" s="2">
        <v>36</v>
      </c>
      <c r="I29" s="2">
        <v>249.1</v>
      </c>
      <c r="J29" s="2">
        <v>388.9</v>
      </c>
      <c r="K29" s="2">
        <v>0</v>
      </c>
      <c r="L29" s="2">
        <v>0</v>
      </c>
    </row>
    <row r="30" spans="1:12" x14ac:dyDescent="0.25">
      <c r="A30" s="2" t="s">
        <v>11</v>
      </c>
      <c r="B30" s="2">
        <v>2614</v>
      </c>
      <c r="C30" s="2" t="s">
        <v>17</v>
      </c>
      <c r="D30" s="2">
        <v>24</v>
      </c>
      <c r="E30" s="2">
        <v>338.4</v>
      </c>
      <c r="F30" s="2">
        <v>24</v>
      </c>
      <c r="G30" s="2">
        <v>338.4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</row>
    <row r="31" spans="1:12" x14ac:dyDescent="0.25">
      <c r="A31" s="2" t="s">
        <v>11</v>
      </c>
      <c r="B31" s="2">
        <v>2614</v>
      </c>
      <c r="C31" s="2" t="s">
        <v>18</v>
      </c>
      <c r="D31" s="2">
        <v>1680</v>
      </c>
      <c r="E31" s="2">
        <v>7599.6</v>
      </c>
      <c r="F31" s="2">
        <v>1673</v>
      </c>
      <c r="G31" s="2">
        <v>7091.7</v>
      </c>
      <c r="H31" s="2">
        <v>92</v>
      </c>
      <c r="I31" s="2">
        <v>508.1</v>
      </c>
      <c r="J31" s="2">
        <v>1003.6</v>
      </c>
      <c r="K31" s="2">
        <v>0</v>
      </c>
      <c r="L31" s="2">
        <v>0</v>
      </c>
    </row>
    <row r="32" spans="1:12" x14ac:dyDescent="0.25">
      <c r="A32" s="2" t="s">
        <v>11</v>
      </c>
      <c r="B32" s="2">
        <v>2615</v>
      </c>
      <c r="C32" s="2" t="s">
        <v>17</v>
      </c>
      <c r="D32" s="2">
        <v>32</v>
      </c>
      <c r="E32" s="2">
        <v>1098.9000000000001</v>
      </c>
      <c r="F32" s="2">
        <v>31</v>
      </c>
      <c r="G32" s="2">
        <v>793.9</v>
      </c>
      <c r="H32" s="2">
        <v>1</v>
      </c>
      <c r="I32" s="2">
        <v>5</v>
      </c>
      <c r="J32" s="2">
        <v>14</v>
      </c>
      <c r="K32" s="2">
        <v>1</v>
      </c>
      <c r="L32" s="2">
        <v>300</v>
      </c>
    </row>
    <row r="33" spans="1:12" x14ac:dyDescent="0.25">
      <c r="A33" s="2" t="s">
        <v>11</v>
      </c>
      <c r="B33" s="2">
        <v>2615</v>
      </c>
      <c r="C33" s="2" t="s">
        <v>18</v>
      </c>
      <c r="D33" s="2">
        <v>3767</v>
      </c>
      <c r="E33" s="2">
        <v>16910.258999999998</v>
      </c>
      <c r="F33" s="2">
        <v>3750</v>
      </c>
      <c r="G33" s="2">
        <v>15950.459000000001</v>
      </c>
      <c r="H33" s="2">
        <v>153</v>
      </c>
      <c r="I33" s="2">
        <v>947.9</v>
      </c>
      <c r="J33" s="2">
        <v>1686.5</v>
      </c>
      <c r="K33" s="2">
        <v>0</v>
      </c>
      <c r="L33" s="2">
        <v>0</v>
      </c>
    </row>
    <row r="34" spans="1:12" x14ac:dyDescent="0.25">
      <c r="A34" s="2" t="s">
        <v>11</v>
      </c>
      <c r="B34" s="2">
        <v>2617</v>
      </c>
      <c r="C34" s="2" t="s">
        <v>17</v>
      </c>
      <c r="D34" s="2">
        <v>51</v>
      </c>
      <c r="E34" s="2">
        <v>1272.8</v>
      </c>
      <c r="F34" s="2">
        <v>50</v>
      </c>
      <c r="G34" s="2">
        <v>1186.3</v>
      </c>
      <c r="H34" s="2">
        <v>1</v>
      </c>
      <c r="I34" s="2">
        <v>25</v>
      </c>
      <c r="J34" s="2">
        <v>9.8000000000000007</v>
      </c>
      <c r="K34" s="2">
        <v>1</v>
      </c>
      <c r="L34" s="2">
        <v>61.5</v>
      </c>
    </row>
    <row r="35" spans="1:12" x14ac:dyDescent="0.25">
      <c r="A35" s="2" t="s">
        <v>11</v>
      </c>
      <c r="B35" s="2">
        <v>2617</v>
      </c>
      <c r="C35" s="2" t="s">
        <v>18</v>
      </c>
      <c r="D35" s="2">
        <v>2208</v>
      </c>
      <c r="E35" s="2">
        <v>10172.75</v>
      </c>
      <c r="F35" s="2">
        <v>2199</v>
      </c>
      <c r="G35" s="2">
        <v>9663.15</v>
      </c>
      <c r="H35" s="2">
        <v>89</v>
      </c>
      <c r="I35" s="2">
        <v>505.6</v>
      </c>
      <c r="J35" s="2">
        <v>876.9</v>
      </c>
      <c r="K35" s="2">
        <v>0</v>
      </c>
      <c r="L35" s="2">
        <v>0</v>
      </c>
    </row>
    <row r="36" spans="1:12" x14ac:dyDescent="0.25">
      <c r="A36" s="2" t="s">
        <v>11</v>
      </c>
      <c r="B36" s="2">
        <v>2618</v>
      </c>
      <c r="C36" s="2" t="s">
        <v>18</v>
      </c>
      <c r="D36" s="2">
        <v>34</v>
      </c>
      <c r="E36" s="2">
        <v>271.8</v>
      </c>
      <c r="F36" s="2">
        <v>34</v>
      </c>
      <c r="G36" s="2">
        <v>246.8</v>
      </c>
      <c r="H36" s="2">
        <v>4</v>
      </c>
      <c r="I36" s="2">
        <v>25</v>
      </c>
      <c r="J36" s="2">
        <v>57.8</v>
      </c>
      <c r="K36" s="2">
        <v>0</v>
      </c>
      <c r="L36" s="2">
        <v>0</v>
      </c>
    </row>
    <row r="37" spans="1:12" x14ac:dyDescent="0.25">
      <c r="A37" s="2" t="s">
        <v>11</v>
      </c>
      <c r="B37" s="2">
        <v>2620</v>
      </c>
      <c r="C37" s="2" t="s">
        <v>17</v>
      </c>
      <c r="D37" s="2">
        <v>35</v>
      </c>
      <c r="E37" s="2">
        <v>901.1</v>
      </c>
      <c r="F37" s="2">
        <v>35</v>
      </c>
      <c r="G37" s="2">
        <v>901.1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x14ac:dyDescent="0.25">
      <c r="A38" s="2" t="s">
        <v>11</v>
      </c>
      <c r="B38" s="2">
        <v>2620</v>
      </c>
      <c r="C38" s="2" t="s">
        <v>18</v>
      </c>
      <c r="D38" s="2">
        <v>34</v>
      </c>
      <c r="E38" s="2">
        <v>214</v>
      </c>
      <c r="F38" s="2">
        <v>34</v>
      </c>
      <c r="G38" s="2">
        <v>214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</row>
    <row r="39" spans="1:12" x14ac:dyDescent="0.25">
      <c r="A39" s="2" t="s">
        <v>11</v>
      </c>
      <c r="B39" s="2">
        <v>2900</v>
      </c>
      <c r="C39" s="2" t="s">
        <v>17</v>
      </c>
      <c r="D39" s="2">
        <v>22</v>
      </c>
      <c r="E39" s="2">
        <v>2178.8000000000002</v>
      </c>
      <c r="F39" s="2">
        <v>20</v>
      </c>
      <c r="G39" s="2">
        <v>528.79999999999995</v>
      </c>
      <c r="H39" s="2">
        <v>0</v>
      </c>
      <c r="I39" s="2">
        <v>0</v>
      </c>
      <c r="J39" s="2">
        <v>0</v>
      </c>
      <c r="K39" s="2">
        <v>2</v>
      </c>
      <c r="L39" s="2">
        <v>1650</v>
      </c>
    </row>
    <row r="40" spans="1:12" x14ac:dyDescent="0.25">
      <c r="A40" s="2" t="s">
        <v>11</v>
      </c>
      <c r="B40" s="2">
        <v>2900</v>
      </c>
      <c r="C40" s="2" t="s">
        <v>29</v>
      </c>
      <c r="D40" s="2">
        <v>10</v>
      </c>
      <c r="E40" s="2">
        <v>31280</v>
      </c>
      <c r="F40" s="2">
        <v>10</v>
      </c>
      <c r="G40" s="2">
        <v>31280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</row>
    <row r="41" spans="1:12" x14ac:dyDescent="0.25">
      <c r="A41" s="2" t="s">
        <v>11</v>
      </c>
      <c r="B41" s="2">
        <v>2900</v>
      </c>
      <c r="C41" s="2" t="s">
        <v>18</v>
      </c>
      <c r="D41" s="2">
        <v>116</v>
      </c>
      <c r="E41" s="2">
        <v>535.1</v>
      </c>
      <c r="F41" s="2">
        <v>116</v>
      </c>
      <c r="G41" s="2">
        <v>504.1</v>
      </c>
      <c r="H41" s="2">
        <v>6</v>
      </c>
      <c r="I41" s="2">
        <v>31</v>
      </c>
      <c r="J41" s="2">
        <v>75.900000000000006</v>
      </c>
      <c r="K41" s="2">
        <v>0</v>
      </c>
      <c r="L41" s="2">
        <v>0</v>
      </c>
    </row>
    <row r="42" spans="1:12" x14ac:dyDescent="0.25">
      <c r="A42" s="2" t="s">
        <v>11</v>
      </c>
      <c r="B42" s="2">
        <v>2902</v>
      </c>
      <c r="C42" s="2" t="s">
        <v>18</v>
      </c>
      <c r="D42" s="2">
        <v>1481</v>
      </c>
      <c r="E42" s="2">
        <v>6788</v>
      </c>
      <c r="F42" s="2">
        <v>1480</v>
      </c>
      <c r="G42" s="2">
        <v>6491.4</v>
      </c>
      <c r="H42" s="2">
        <v>48</v>
      </c>
      <c r="I42" s="2">
        <v>296.8</v>
      </c>
      <c r="J42" s="2">
        <v>496.7</v>
      </c>
      <c r="K42" s="2">
        <v>0</v>
      </c>
      <c r="L42" s="2">
        <v>0</v>
      </c>
    </row>
    <row r="43" spans="1:12" x14ac:dyDescent="0.25">
      <c r="A43" s="2" t="s">
        <v>11</v>
      </c>
      <c r="B43" s="2">
        <v>2903</v>
      </c>
      <c r="C43" s="2" t="s">
        <v>17</v>
      </c>
      <c r="D43" s="2">
        <v>19</v>
      </c>
      <c r="E43" s="2">
        <v>248.6</v>
      </c>
      <c r="F43" s="2">
        <v>19</v>
      </c>
      <c r="G43" s="2">
        <v>248.6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</row>
    <row r="44" spans="1:12" x14ac:dyDescent="0.25">
      <c r="A44" s="2" t="s">
        <v>11</v>
      </c>
      <c r="B44" s="2">
        <v>2903</v>
      </c>
      <c r="C44" s="2" t="s">
        <v>18</v>
      </c>
      <c r="D44" s="2">
        <v>811</v>
      </c>
      <c r="E44" s="2">
        <v>3752.52</v>
      </c>
      <c r="F44" s="2">
        <v>806</v>
      </c>
      <c r="G44" s="2">
        <v>3568.12</v>
      </c>
      <c r="H44" s="2">
        <v>29</v>
      </c>
      <c r="I44" s="2">
        <v>175.4</v>
      </c>
      <c r="J44" s="2">
        <v>282.7</v>
      </c>
      <c r="K44" s="2">
        <v>0</v>
      </c>
      <c r="L44" s="2">
        <v>0</v>
      </c>
    </row>
    <row r="45" spans="1:12" x14ac:dyDescent="0.25">
      <c r="A45" s="2" t="s">
        <v>11</v>
      </c>
      <c r="B45" s="2">
        <v>2904</v>
      </c>
      <c r="C45" s="2" t="s">
        <v>17</v>
      </c>
      <c r="D45" s="2">
        <v>10</v>
      </c>
      <c r="E45" s="2">
        <v>172.3</v>
      </c>
      <c r="F45" s="2">
        <v>10</v>
      </c>
      <c r="G45" s="2">
        <v>172.3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</row>
    <row r="46" spans="1:12" x14ac:dyDescent="0.25">
      <c r="A46" s="2" t="s">
        <v>11</v>
      </c>
      <c r="B46" s="2">
        <v>2904</v>
      </c>
      <c r="C46" s="2" t="s">
        <v>18</v>
      </c>
      <c r="D46" s="2">
        <v>1344</v>
      </c>
      <c r="E46" s="2">
        <v>5535.1</v>
      </c>
      <c r="F46" s="2">
        <v>1341</v>
      </c>
      <c r="G46" s="2">
        <v>5250.1</v>
      </c>
      <c r="H46" s="2">
        <v>41</v>
      </c>
      <c r="I46" s="2">
        <v>285.2</v>
      </c>
      <c r="J46" s="2">
        <v>463.6</v>
      </c>
      <c r="K46" s="2">
        <v>0</v>
      </c>
      <c r="L46" s="2">
        <v>0</v>
      </c>
    </row>
    <row r="47" spans="1:12" x14ac:dyDescent="0.25">
      <c r="A47" s="2" t="s">
        <v>11</v>
      </c>
      <c r="B47" s="2">
        <v>2905</v>
      </c>
      <c r="C47" s="2" t="s">
        <v>17</v>
      </c>
      <c r="D47" s="2">
        <v>27</v>
      </c>
      <c r="E47" s="2">
        <v>548.20000000000005</v>
      </c>
      <c r="F47" s="2">
        <v>27</v>
      </c>
      <c r="G47" s="2">
        <v>548.20000000000005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</row>
    <row r="48" spans="1:12" x14ac:dyDescent="0.25">
      <c r="A48" s="2" t="s">
        <v>11</v>
      </c>
      <c r="B48" s="2">
        <v>2905</v>
      </c>
      <c r="C48" s="2" t="s">
        <v>18</v>
      </c>
      <c r="D48" s="2">
        <v>2370</v>
      </c>
      <c r="E48" s="2">
        <v>10700.66</v>
      </c>
      <c r="F48" s="2">
        <v>2361</v>
      </c>
      <c r="G48" s="2">
        <v>10278.56</v>
      </c>
      <c r="H48" s="2">
        <v>68</v>
      </c>
      <c r="I48" s="2">
        <v>422.2</v>
      </c>
      <c r="J48" s="2">
        <v>639.1</v>
      </c>
      <c r="K48" s="2">
        <v>0</v>
      </c>
      <c r="L48" s="2">
        <v>0</v>
      </c>
    </row>
    <row r="49" spans="1:12" x14ac:dyDescent="0.25">
      <c r="A49" s="2" t="s">
        <v>11</v>
      </c>
      <c r="B49" s="2">
        <v>2906</v>
      </c>
      <c r="C49" s="2" t="s">
        <v>17</v>
      </c>
      <c r="D49" s="2">
        <v>20</v>
      </c>
      <c r="E49" s="2">
        <v>555.1</v>
      </c>
      <c r="F49" s="2">
        <v>20</v>
      </c>
      <c r="G49" s="2">
        <v>555.1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</row>
    <row r="50" spans="1:12" x14ac:dyDescent="0.25">
      <c r="A50" s="2" t="s">
        <v>11</v>
      </c>
      <c r="B50" s="2">
        <v>2906</v>
      </c>
      <c r="C50" s="2" t="s">
        <v>18</v>
      </c>
      <c r="D50" s="2">
        <v>1397</v>
      </c>
      <c r="E50" s="2">
        <v>6297.3639999999996</v>
      </c>
      <c r="F50" s="2">
        <v>1391</v>
      </c>
      <c r="G50" s="2">
        <v>6024.6639999999998</v>
      </c>
      <c r="H50" s="2">
        <v>39</v>
      </c>
      <c r="I50" s="2">
        <v>272.7</v>
      </c>
      <c r="J50" s="2">
        <v>458.3</v>
      </c>
      <c r="K50" s="2">
        <v>0</v>
      </c>
      <c r="L50" s="2">
        <v>0</v>
      </c>
    </row>
    <row r="51" spans="1:12" x14ac:dyDescent="0.25">
      <c r="A51" s="2" t="s">
        <v>11</v>
      </c>
      <c r="B51" s="2">
        <v>2911</v>
      </c>
      <c r="C51" s="2" t="s">
        <v>17</v>
      </c>
      <c r="D51" s="2">
        <v>66</v>
      </c>
      <c r="E51" s="2">
        <v>1594.6</v>
      </c>
      <c r="F51" s="2">
        <v>66</v>
      </c>
      <c r="G51" s="2">
        <v>1589.6</v>
      </c>
      <c r="H51" s="2">
        <v>1</v>
      </c>
      <c r="I51" s="2">
        <v>5</v>
      </c>
      <c r="J51" s="2">
        <v>4.5</v>
      </c>
      <c r="K51" s="2">
        <v>0</v>
      </c>
      <c r="L51" s="2">
        <v>0</v>
      </c>
    </row>
    <row r="52" spans="1:12" x14ac:dyDescent="0.25">
      <c r="A52" s="2" t="s">
        <v>11</v>
      </c>
      <c r="B52" s="2">
        <v>2911</v>
      </c>
      <c r="C52" s="2" t="s">
        <v>18</v>
      </c>
      <c r="D52" s="2">
        <v>275</v>
      </c>
      <c r="E52" s="2">
        <v>1684</v>
      </c>
      <c r="F52" s="2">
        <v>274</v>
      </c>
      <c r="G52" s="2">
        <v>1577.6</v>
      </c>
      <c r="H52" s="2">
        <v>16</v>
      </c>
      <c r="I52" s="2">
        <v>106.4</v>
      </c>
      <c r="J52" s="2">
        <v>191</v>
      </c>
      <c r="K52" s="2">
        <v>0</v>
      </c>
      <c r="L52" s="2">
        <v>0</v>
      </c>
    </row>
    <row r="53" spans="1:12" x14ac:dyDescent="0.25">
      <c r="A53" s="2" t="s">
        <v>11</v>
      </c>
      <c r="B53" s="2">
        <v>2912</v>
      </c>
      <c r="C53" s="2" t="s">
        <v>17</v>
      </c>
      <c r="D53" s="2">
        <v>35</v>
      </c>
      <c r="E53" s="2">
        <v>2013.3</v>
      </c>
      <c r="F53" s="2">
        <v>34</v>
      </c>
      <c r="G53" s="2">
        <v>1818.3</v>
      </c>
      <c r="H53" s="2">
        <v>0</v>
      </c>
      <c r="I53" s="2">
        <v>0</v>
      </c>
      <c r="J53" s="2">
        <v>0</v>
      </c>
      <c r="K53" s="2">
        <v>1</v>
      </c>
      <c r="L53" s="2">
        <v>195</v>
      </c>
    </row>
    <row r="54" spans="1:12" x14ac:dyDescent="0.25">
      <c r="A54" s="2" t="s">
        <v>11</v>
      </c>
      <c r="B54" s="2">
        <v>2912</v>
      </c>
      <c r="C54" s="2" t="s">
        <v>18</v>
      </c>
      <c r="D54" s="2">
        <v>275</v>
      </c>
      <c r="E54" s="2">
        <v>1277.7</v>
      </c>
      <c r="F54" s="2">
        <v>274</v>
      </c>
      <c r="G54" s="2">
        <v>1229.0999999999999</v>
      </c>
      <c r="H54" s="2">
        <v>10</v>
      </c>
      <c r="I54" s="2">
        <v>45</v>
      </c>
      <c r="J54" s="2">
        <v>103.2</v>
      </c>
      <c r="K54" s="2">
        <v>0</v>
      </c>
      <c r="L54" s="2">
        <v>0</v>
      </c>
    </row>
    <row r="55" spans="1:12" x14ac:dyDescent="0.25">
      <c r="A55" s="2" t="s">
        <v>11</v>
      </c>
      <c r="B55" s="2">
        <v>2913</v>
      </c>
      <c r="C55" s="2" t="s">
        <v>17</v>
      </c>
      <c r="D55" s="2">
        <v>16</v>
      </c>
      <c r="E55" s="2">
        <v>362.5</v>
      </c>
      <c r="F55" s="2">
        <v>16</v>
      </c>
      <c r="G55" s="2">
        <v>362.5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</row>
    <row r="56" spans="1:12" x14ac:dyDescent="0.25">
      <c r="A56" s="2" t="s">
        <v>11</v>
      </c>
      <c r="B56" s="2">
        <v>2913</v>
      </c>
      <c r="C56" s="2" t="s">
        <v>18</v>
      </c>
      <c r="D56" s="2">
        <v>2511</v>
      </c>
      <c r="E56" s="2">
        <v>11638.6</v>
      </c>
      <c r="F56" s="2">
        <v>2506</v>
      </c>
      <c r="G56" s="2">
        <v>11106.6</v>
      </c>
      <c r="H56" s="2">
        <v>81</v>
      </c>
      <c r="I56" s="2">
        <v>532.29999999999995</v>
      </c>
      <c r="J56" s="2">
        <v>876.3</v>
      </c>
      <c r="K56" s="2">
        <v>0</v>
      </c>
      <c r="L56" s="2">
        <v>0</v>
      </c>
    </row>
    <row r="57" spans="1:12" x14ac:dyDescent="0.25">
      <c r="A57" s="2" t="s">
        <v>11</v>
      </c>
      <c r="B57" s="2">
        <v>2914</v>
      </c>
      <c r="C57" s="2" t="s">
        <v>17</v>
      </c>
      <c r="D57" s="2">
        <v>13</v>
      </c>
      <c r="E57" s="2">
        <v>367.2</v>
      </c>
      <c r="F57" s="2">
        <v>13</v>
      </c>
      <c r="G57" s="2">
        <v>362.2</v>
      </c>
      <c r="H57" s="2">
        <v>1</v>
      </c>
      <c r="I57" s="2">
        <v>5</v>
      </c>
      <c r="J57" s="2">
        <v>14</v>
      </c>
      <c r="K57" s="2">
        <v>0</v>
      </c>
      <c r="L57" s="2">
        <v>0</v>
      </c>
    </row>
    <row r="58" spans="1:12" x14ac:dyDescent="0.25">
      <c r="A58" s="2" t="s">
        <v>11</v>
      </c>
      <c r="B58" s="2">
        <v>2914</v>
      </c>
      <c r="C58" s="2" t="s">
        <v>18</v>
      </c>
      <c r="D58" s="2">
        <v>2044</v>
      </c>
      <c r="E58" s="2">
        <v>11033.074000000001</v>
      </c>
      <c r="F58" s="2">
        <v>2039</v>
      </c>
      <c r="G58" s="2">
        <v>10315.974</v>
      </c>
      <c r="H58" s="2">
        <v>108</v>
      </c>
      <c r="I58" s="2">
        <v>709.4</v>
      </c>
      <c r="J58" s="2">
        <v>1279.8</v>
      </c>
      <c r="K58" s="2">
        <v>0</v>
      </c>
      <c r="L58" s="2">
        <v>0</v>
      </c>
    </row>
    <row r="59" spans="1:12" x14ac:dyDescent="0.25">
      <c r="A59" s="2" t="s">
        <v>12</v>
      </c>
      <c r="B59" s="2">
        <v>2000</v>
      </c>
      <c r="C59" s="2" t="s">
        <v>17</v>
      </c>
      <c r="D59" s="2">
        <v>74</v>
      </c>
      <c r="E59" s="2">
        <v>1011.1</v>
      </c>
      <c r="F59" s="2">
        <v>74</v>
      </c>
      <c r="G59" s="2">
        <v>1011.1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</row>
    <row r="60" spans="1:12" x14ac:dyDescent="0.25">
      <c r="A60" s="2" t="s">
        <v>12</v>
      </c>
      <c r="B60" s="2">
        <v>2000</v>
      </c>
      <c r="C60" s="2" t="s">
        <v>18</v>
      </c>
      <c r="D60" s="2">
        <v>17</v>
      </c>
      <c r="E60" s="2">
        <v>84.4</v>
      </c>
      <c r="F60" s="2">
        <v>17</v>
      </c>
      <c r="G60" s="2">
        <v>84.4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</row>
    <row r="61" spans="1:12" x14ac:dyDescent="0.25">
      <c r="A61" s="2" t="s">
        <v>12</v>
      </c>
      <c r="B61" s="2">
        <v>2007</v>
      </c>
      <c r="C61" s="2" t="s">
        <v>17</v>
      </c>
      <c r="D61" s="2">
        <v>16</v>
      </c>
      <c r="E61" s="2">
        <v>616.5</v>
      </c>
      <c r="F61" s="2">
        <v>16</v>
      </c>
      <c r="G61" s="2">
        <v>616.5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5">
      <c r="A62" s="2" t="s">
        <v>12</v>
      </c>
      <c r="B62" s="2">
        <v>2007</v>
      </c>
      <c r="C62" s="2" t="s">
        <v>18</v>
      </c>
      <c r="D62" s="2">
        <v>10</v>
      </c>
      <c r="E62" s="2">
        <v>34.5</v>
      </c>
      <c r="F62" s="2">
        <v>10</v>
      </c>
      <c r="G62" s="2">
        <v>34.5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</row>
    <row r="63" spans="1:12" x14ac:dyDescent="0.25">
      <c r="A63" s="2" t="s">
        <v>12</v>
      </c>
      <c r="B63" s="2">
        <v>2008</v>
      </c>
      <c r="C63" s="2" t="s">
        <v>17</v>
      </c>
      <c r="D63" s="2">
        <v>14</v>
      </c>
      <c r="E63" s="2">
        <v>351.8</v>
      </c>
      <c r="F63" s="2">
        <v>14</v>
      </c>
      <c r="G63" s="2">
        <v>346.8</v>
      </c>
      <c r="H63" s="2">
        <v>1</v>
      </c>
      <c r="I63" s="2">
        <v>5</v>
      </c>
      <c r="J63" s="2">
        <v>9.8000000000000007</v>
      </c>
      <c r="K63" s="2">
        <v>0</v>
      </c>
      <c r="L63" s="2">
        <v>0</v>
      </c>
    </row>
    <row r="64" spans="1:12" x14ac:dyDescent="0.25">
      <c r="A64" s="2" t="s">
        <v>12</v>
      </c>
      <c r="B64" s="2">
        <v>2008</v>
      </c>
      <c r="C64" s="2" t="s">
        <v>18</v>
      </c>
      <c r="D64" s="2">
        <v>54</v>
      </c>
      <c r="E64" s="2">
        <v>170.4</v>
      </c>
      <c r="F64" s="2">
        <v>54</v>
      </c>
      <c r="G64" s="2">
        <v>160.4</v>
      </c>
      <c r="H64" s="2">
        <v>2</v>
      </c>
      <c r="I64" s="2">
        <v>10</v>
      </c>
      <c r="J64" s="2">
        <v>20.9</v>
      </c>
      <c r="K64" s="2">
        <v>0</v>
      </c>
      <c r="L64" s="2">
        <v>0</v>
      </c>
    </row>
    <row r="65" spans="1:12" x14ac:dyDescent="0.25">
      <c r="A65" s="2" t="s">
        <v>12</v>
      </c>
      <c r="B65" s="2">
        <v>2009</v>
      </c>
      <c r="C65" s="2" t="s">
        <v>17</v>
      </c>
      <c r="D65" s="2">
        <v>12</v>
      </c>
      <c r="E65" s="2">
        <v>497.9</v>
      </c>
      <c r="F65" s="2">
        <v>12</v>
      </c>
      <c r="G65" s="2">
        <v>497.9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</row>
    <row r="66" spans="1:12" x14ac:dyDescent="0.25">
      <c r="A66" s="2" t="s">
        <v>12</v>
      </c>
      <c r="B66" s="2">
        <v>2009</v>
      </c>
      <c r="C66" s="2" t="s">
        <v>18</v>
      </c>
      <c r="D66" s="2">
        <v>12</v>
      </c>
      <c r="E66" s="2">
        <v>39.700000000000003</v>
      </c>
      <c r="F66" s="2">
        <v>12</v>
      </c>
      <c r="G66" s="2">
        <v>39.700000000000003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x14ac:dyDescent="0.25">
      <c r="A67" s="2" t="s">
        <v>12</v>
      </c>
      <c r="B67" s="2">
        <v>2010</v>
      </c>
      <c r="C67" s="2" t="s">
        <v>17</v>
      </c>
      <c r="D67" s="2">
        <v>40</v>
      </c>
      <c r="E67" s="2">
        <v>615.4</v>
      </c>
      <c r="F67" s="2">
        <v>40</v>
      </c>
      <c r="G67" s="2">
        <v>601.4</v>
      </c>
      <c r="H67" s="2">
        <v>1</v>
      </c>
      <c r="I67" s="2">
        <v>14</v>
      </c>
      <c r="J67" s="2">
        <v>5</v>
      </c>
      <c r="K67" s="2">
        <v>0</v>
      </c>
      <c r="L67" s="2">
        <v>0</v>
      </c>
    </row>
    <row r="68" spans="1:12" x14ac:dyDescent="0.25">
      <c r="A68" s="2" t="s">
        <v>12</v>
      </c>
      <c r="B68" s="2">
        <v>2010</v>
      </c>
      <c r="C68" s="2" t="s">
        <v>18</v>
      </c>
      <c r="D68" s="2">
        <v>115</v>
      </c>
      <c r="E68" s="2">
        <v>361.5</v>
      </c>
      <c r="F68" s="2">
        <v>113</v>
      </c>
      <c r="G68" s="2">
        <v>340.9</v>
      </c>
      <c r="H68" s="2">
        <v>4</v>
      </c>
      <c r="I68" s="2">
        <v>20.6</v>
      </c>
      <c r="J68" s="2">
        <v>33.6</v>
      </c>
      <c r="K68" s="2">
        <v>0</v>
      </c>
      <c r="L68" s="2">
        <v>0</v>
      </c>
    </row>
    <row r="69" spans="1:12" x14ac:dyDescent="0.25">
      <c r="A69" s="2" t="s">
        <v>12</v>
      </c>
      <c r="B69" s="2">
        <v>2011</v>
      </c>
      <c r="C69" s="2" t="s">
        <v>17</v>
      </c>
      <c r="D69" s="2">
        <v>11</v>
      </c>
      <c r="E69" s="2">
        <v>244.9</v>
      </c>
      <c r="F69" s="2">
        <v>11</v>
      </c>
      <c r="G69" s="2">
        <v>244.9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5">
      <c r="A70" s="2" t="s">
        <v>12</v>
      </c>
      <c r="B70" s="2">
        <v>2011</v>
      </c>
      <c r="C70" s="2" t="s">
        <v>18</v>
      </c>
      <c r="D70" s="2">
        <v>24</v>
      </c>
      <c r="E70" s="2">
        <v>110.1</v>
      </c>
      <c r="F70" s="2">
        <v>24</v>
      </c>
      <c r="G70" s="2">
        <v>86.9</v>
      </c>
      <c r="H70" s="2">
        <v>2</v>
      </c>
      <c r="I70" s="2">
        <v>23.2</v>
      </c>
      <c r="J70" s="2">
        <v>21.8</v>
      </c>
      <c r="K70" s="2">
        <v>0</v>
      </c>
      <c r="L70" s="2">
        <v>0</v>
      </c>
    </row>
    <row r="71" spans="1:12" x14ac:dyDescent="0.25">
      <c r="A71" s="2" t="s">
        <v>12</v>
      </c>
      <c r="B71" s="2">
        <v>2015</v>
      </c>
      <c r="C71" s="2" t="s">
        <v>17</v>
      </c>
      <c r="D71" s="2">
        <v>93</v>
      </c>
      <c r="E71" s="2">
        <v>4797.18</v>
      </c>
      <c r="F71" s="2">
        <v>92</v>
      </c>
      <c r="G71" s="2">
        <v>4532.18</v>
      </c>
      <c r="H71" s="2">
        <v>2</v>
      </c>
      <c r="I71" s="2">
        <v>265</v>
      </c>
      <c r="J71" s="2">
        <v>507.4</v>
      </c>
      <c r="K71" s="2">
        <v>0</v>
      </c>
      <c r="L71" s="2">
        <v>0</v>
      </c>
    </row>
    <row r="72" spans="1:12" x14ac:dyDescent="0.25">
      <c r="A72" s="2" t="s">
        <v>12</v>
      </c>
      <c r="B72" s="2">
        <v>2015</v>
      </c>
      <c r="C72" s="2" t="s">
        <v>18</v>
      </c>
      <c r="D72" s="2">
        <v>143</v>
      </c>
      <c r="E72" s="2">
        <v>516.1</v>
      </c>
      <c r="F72" s="2">
        <v>141</v>
      </c>
      <c r="G72" s="2">
        <v>496.1</v>
      </c>
      <c r="H72" s="2">
        <v>4</v>
      </c>
      <c r="I72" s="2">
        <v>20</v>
      </c>
      <c r="J72" s="2">
        <v>42.8</v>
      </c>
      <c r="K72" s="2">
        <v>0</v>
      </c>
      <c r="L72" s="2">
        <v>0</v>
      </c>
    </row>
    <row r="73" spans="1:12" x14ac:dyDescent="0.25">
      <c r="A73" s="2" t="s">
        <v>12</v>
      </c>
      <c r="B73" s="2">
        <v>2016</v>
      </c>
      <c r="C73" s="2" t="s">
        <v>17</v>
      </c>
      <c r="D73" s="2">
        <v>21</v>
      </c>
      <c r="E73" s="2">
        <v>431.4</v>
      </c>
      <c r="F73" s="2">
        <v>21</v>
      </c>
      <c r="G73" s="2">
        <v>431.4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 x14ac:dyDescent="0.25">
      <c r="A74" s="2" t="s">
        <v>12</v>
      </c>
      <c r="B74" s="2">
        <v>2016</v>
      </c>
      <c r="C74" s="2" t="s">
        <v>18</v>
      </c>
      <c r="D74" s="2">
        <v>99</v>
      </c>
      <c r="E74" s="2">
        <v>377.1</v>
      </c>
      <c r="F74" s="2">
        <v>98</v>
      </c>
      <c r="G74" s="2">
        <v>342.7</v>
      </c>
      <c r="H74" s="2">
        <v>6</v>
      </c>
      <c r="I74" s="2">
        <v>34.4</v>
      </c>
      <c r="J74" s="2">
        <v>58.8</v>
      </c>
      <c r="K74" s="2">
        <v>0</v>
      </c>
      <c r="L74" s="2">
        <v>0</v>
      </c>
    </row>
    <row r="75" spans="1:12" x14ac:dyDescent="0.25">
      <c r="A75" s="2" t="s">
        <v>12</v>
      </c>
      <c r="B75" s="2">
        <v>2017</v>
      </c>
      <c r="C75" s="2" t="s">
        <v>17</v>
      </c>
      <c r="D75" s="2">
        <v>35</v>
      </c>
      <c r="E75" s="2">
        <v>798.1</v>
      </c>
      <c r="F75" s="2">
        <v>35</v>
      </c>
      <c r="G75" s="2">
        <v>798.1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</row>
    <row r="76" spans="1:12" x14ac:dyDescent="0.25">
      <c r="A76" s="2" t="s">
        <v>12</v>
      </c>
      <c r="B76" s="2">
        <v>2017</v>
      </c>
      <c r="C76" s="2" t="s">
        <v>18</v>
      </c>
      <c r="D76" s="2">
        <v>32</v>
      </c>
      <c r="E76" s="2">
        <v>89.7</v>
      </c>
      <c r="F76" s="2">
        <v>32</v>
      </c>
      <c r="G76" s="2">
        <v>89.7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</row>
    <row r="77" spans="1:12" x14ac:dyDescent="0.25">
      <c r="A77" s="2" t="s">
        <v>12</v>
      </c>
      <c r="B77" s="2">
        <v>2018</v>
      </c>
      <c r="C77" s="2" t="s">
        <v>17</v>
      </c>
      <c r="D77" s="2">
        <v>48</v>
      </c>
      <c r="E77" s="2">
        <v>699.7</v>
      </c>
      <c r="F77" s="2">
        <v>48</v>
      </c>
      <c r="G77" s="2">
        <v>699.7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</row>
    <row r="78" spans="1:12" x14ac:dyDescent="0.25">
      <c r="A78" s="2" t="s">
        <v>12</v>
      </c>
      <c r="B78" s="2">
        <v>2018</v>
      </c>
      <c r="C78" s="2" t="s">
        <v>18</v>
      </c>
      <c r="D78" s="2">
        <v>260</v>
      </c>
      <c r="E78" s="2">
        <v>1120.2</v>
      </c>
      <c r="F78" s="2">
        <v>257</v>
      </c>
      <c r="G78" s="2">
        <v>1051.7</v>
      </c>
      <c r="H78" s="2">
        <v>11</v>
      </c>
      <c r="I78" s="2">
        <v>68.400000000000006</v>
      </c>
      <c r="J78" s="2">
        <v>108.8</v>
      </c>
      <c r="K78" s="2">
        <v>0</v>
      </c>
      <c r="L78" s="2">
        <v>0</v>
      </c>
    </row>
    <row r="79" spans="1:12" x14ac:dyDescent="0.25">
      <c r="A79" s="2" t="s">
        <v>12</v>
      </c>
      <c r="B79" s="2">
        <v>2019</v>
      </c>
      <c r="C79" s="2" t="s">
        <v>17</v>
      </c>
      <c r="D79" s="2">
        <v>64</v>
      </c>
      <c r="E79" s="2">
        <v>1830.8</v>
      </c>
      <c r="F79" s="2">
        <v>64</v>
      </c>
      <c r="G79" s="2">
        <v>1730.8</v>
      </c>
      <c r="H79" s="2">
        <v>2</v>
      </c>
      <c r="I79" s="2">
        <v>100</v>
      </c>
      <c r="J79" s="2">
        <v>9.6</v>
      </c>
      <c r="K79" s="2">
        <v>0</v>
      </c>
      <c r="L79" s="2">
        <v>0</v>
      </c>
    </row>
    <row r="80" spans="1:12" x14ac:dyDescent="0.25">
      <c r="A80" s="2" t="s">
        <v>12</v>
      </c>
      <c r="B80" s="2">
        <v>2019</v>
      </c>
      <c r="C80" s="2" t="s">
        <v>18</v>
      </c>
      <c r="D80" s="2">
        <v>253</v>
      </c>
      <c r="E80" s="2">
        <v>1094.5</v>
      </c>
      <c r="F80" s="2">
        <v>252</v>
      </c>
      <c r="G80" s="2">
        <v>1051.0999999999999</v>
      </c>
      <c r="H80" s="2">
        <v>6</v>
      </c>
      <c r="I80" s="2">
        <v>43.4</v>
      </c>
      <c r="J80" s="2">
        <v>68.900000000000006</v>
      </c>
      <c r="K80" s="2">
        <v>0</v>
      </c>
      <c r="L80" s="2">
        <v>0</v>
      </c>
    </row>
    <row r="81" spans="1:12" x14ac:dyDescent="0.25">
      <c r="A81" s="2" t="s">
        <v>12</v>
      </c>
      <c r="B81" s="2">
        <v>2020</v>
      </c>
      <c r="C81" s="2" t="s">
        <v>17</v>
      </c>
      <c r="D81" s="2">
        <v>27</v>
      </c>
      <c r="E81" s="2">
        <v>962</v>
      </c>
      <c r="F81" s="2">
        <v>27</v>
      </c>
      <c r="G81" s="2">
        <v>962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</row>
    <row r="82" spans="1:12" x14ac:dyDescent="0.25">
      <c r="A82" s="2" t="s">
        <v>12</v>
      </c>
      <c r="B82" s="2">
        <v>2020</v>
      </c>
      <c r="C82" s="2" t="s">
        <v>18</v>
      </c>
      <c r="D82" s="2">
        <v>267</v>
      </c>
      <c r="E82" s="2">
        <v>1118</v>
      </c>
      <c r="F82" s="2">
        <v>267</v>
      </c>
      <c r="G82" s="2">
        <v>1067.5999999999999</v>
      </c>
      <c r="H82" s="2">
        <v>7</v>
      </c>
      <c r="I82" s="2">
        <v>50.4</v>
      </c>
      <c r="J82" s="2">
        <v>63.6</v>
      </c>
      <c r="K82" s="2">
        <v>0</v>
      </c>
      <c r="L82" s="2">
        <v>0</v>
      </c>
    </row>
    <row r="83" spans="1:12" x14ac:dyDescent="0.25">
      <c r="A83" s="2" t="s">
        <v>12</v>
      </c>
      <c r="B83" s="2">
        <v>2021</v>
      </c>
      <c r="C83" s="2" t="s">
        <v>17</v>
      </c>
      <c r="D83" s="2">
        <v>21</v>
      </c>
      <c r="E83" s="2">
        <v>243.1</v>
      </c>
      <c r="F83" s="2">
        <v>21</v>
      </c>
      <c r="G83" s="2">
        <v>243.1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5">
      <c r="A84" s="2" t="s">
        <v>12</v>
      </c>
      <c r="B84" s="2">
        <v>2021</v>
      </c>
      <c r="C84" s="2" t="s">
        <v>18</v>
      </c>
      <c r="D84" s="2">
        <v>184</v>
      </c>
      <c r="E84" s="2">
        <v>846.66</v>
      </c>
      <c r="F84" s="2">
        <v>184</v>
      </c>
      <c r="G84" s="2">
        <v>754.56</v>
      </c>
      <c r="H84" s="2">
        <v>13</v>
      </c>
      <c r="I84" s="2">
        <v>92</v>
      </c>
      <c r="J84" s="2">
        <v>98.8</v>
      </c>
      <c r="K84" s="2">
        <v>0</v>
      </c>
      <c r="L84" s="2">
        <v>0</v>
      </c>
    </row>
    <row r="85" spans="1:12" x14ac:dyDescent="0.25">
      <c r="A85" s="2" t="s">
        <v>12</v>
      </c>
      <c r="B85" s="2">
        <v>2022</v>
      </c>
      <c r="C85" s="2" t="s">
        <v>17</v>
      </c>
      <c r="D85" s="2">
        <v>11</v>
      </c>
      <c r="E85" s="2">
        <v>281.89999999999998</v>
      </c>
      <c r="F85" s="2">
        <v>11</v>
      </c>
      <c r="G85" s="2">
        <v>281.89999999999998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</row>
    <row r="86" spans="1:12" x14ac:dyDescent="0.25">
      <c r="A86" s="2" t="s">
        <v>12</v>
      </c>
      <c r="B86" s="2">
        <v>2022</v>
      </c>
      <c r="C86" s="2" t="s">
        <v>18</v>
      </c>
      <c r="D86" s="2">
        <v>234</v>
      </c>
      <c r="E86" s="2">
        <v>1048.9000000000001</v>
      </c>
      <c r="F86" s="2">
        <v>229</v>
      </c>
      <c r="G86" s="2">
        <v>956.7</v>
      </c>
      <c r="H86" s="2">
        <v>14</v>
      </c>
      <c r="I86" s="2">
        <v>92.2</v>
      </c>
      <c r="J86" s="2">
        <v>194.8</v>
      </c>
      <c r="K86" s="2">
        <v>0</v>
      </c>
      <c r="L86" s="2">
        <v>0</v>
      </c>
    </row>
    <row r="87" spans="1:12" x14ac:dyDescent="0.25">
      <c r="A87" s="2" t="s">
        <v>12</v>
      </c>
      <c r="B87" s="2">
        <v>2023</v>
      </c>
      <c r="C87" s="2" t="s">
        <v>17</v>
      </c>
      <c r="D87" s="2">
        <v>12</v>
      </c>
      <c r="E87" s="2">
        <v>202.2</v>
      </c>
      <c r="F87" s="2">
        <v>12</v>
      </c>
      <c r="G87" s="2">
        <v>177.2</v>
      </c>
      <c r="H87" s="2">
        <v>1</v>
      </c>
      <c r="I87" s="2">
        <v>25</v>
      </c>
      <c r="J87" s="2">
        <v>26.2</v>
      </c>
      <c r="K87" s="2">
        <v>0</v>
      </c>
      <c r="L87" s="2">
        <v>0</v>
      </c>
    </row>
    <row r="88" spans="1:12" x14ac:dyDescent="0.25">
      <c r="A88" s="2" t="s">
        <v>12</v>
      </c>
      <c r="B88" s="2">
        <v>2023</v>
      </c>
      <c r="C88" s="2" t="s">
        <v>18</v>
      </c>
      <c r="D88" s="2">
        <v>166</v>
      </c>
      <c r="E88" s="2">
        <v>1182.8</v>
      </c>
      <c r="F88" s="2">
        <v>164</v>
      </c>
      <c r="G88" s="2">
        <v>1108</v>
      </c>
      <c r="H88" s="2">
        <v>9</v>
      </c>
      <c r="I88" s="2">
        <v>74.8</v>
      </c>
      <c r="J88" s="2">
        <v>87.3</v>
      </c>
      <c r="K88" s="2">
        <v>0</v>
      </c>
      <c r="L88" s="2">
        <v>0</v>
      </c>
    </row>
    <row r="89" spans="1:12" x14ac:dyDescent="0.25">
      <c r="A89" s="2" t="s">
        <v>12</v>
      </c>
      <c r="B89" s="2">
        <v>2024</v>
      </c>
      <c r="C89" s="2" t="s">
        <v>17</v>
      </c>
      <c r="D89" s="2">
        <v>23</v>
      </c>
      <c r="E89" s="2">
        <v>607.1</v>
      </c>
      <c r="F89" s="2">
        <v>23</v>
      </c>
      <c r="G89" s="2">
        <v>607.1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</row>
    <row r="90" spans="1:12" x14ac:dyDescent="0.25">
      <c r="A90" s="2" t="s">
        <v>12</v>
      </c>
      <c r="B90" s="2">
        <v>2024</v>
      </c>
      <c r="C90" s="2" t="s">
        <v>18</v>
      </c>
      <c r="D90" s="2">
        <v>354</v>
      </c>
      <c r="E90" s="2">
        <v>1746.62</v>
      </c>
      <c r="F90" s="2">
        <v>344</v>
      </c>
      <c r="G90" s="2">
        <v>1578.82</v>
      </c>
      <c r="H90" s="2">
        <v>32</v>
      </c>
      <c r="I90" s="2">
        <v>167.8</v>
      </c>
      <c r="J90" s="2">
        <v>282.60000000000002</v>
      </c>
      <c r="K90" s="2">
        <v>0</v>
      </c>
      <c r="L90" s="2">
        <v>0</v>
      </c>
    </row>
    <row r="91" spans="1:12" x14ac:dyDescent="0.25">
      <c r="A91" s="2" t="s">
        <v>12</v>
      </c>
      <c r="B91" s="2">
        <v>2025</v>
      </c>
      <c r="C91" s="2" t="s">
        <v>17</v>
      </c>
      <c r="D91" s="2">
        <v>14</v>
      </c>
      <c r="E91" s="2">
        <v>156.19999999999999</v>
      </c>
      <c r="F91" s="2">
        <v>14</v>
      </c>
      <c r="G91" s="2">
        <v>156.19999999999999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</row>
    <row r="92" spans="1:12" x14ac:dyDescent="0.25">
      <c r="A92" s="2" t="s">
        <v>12</v>
      </c>
      <c r="B92" s="2">
        <v>2025</v>
      </c>
      <c r="C92" s="2" t="s">
        <v>18</v>
      </c>
      <c r="D92" s="2">
        <v>106</v>
      </c>
      <c r="E92" s="2">
        <v>554.1</v>
      </c>
      <c r="F92" s="2">
        <v>102</v>
      </c>
      <c r="G92" s="2">
        <v>495.1</v>
      </c>
      <c r="H92" s="2">
        <v>11</v>
      </c>
      <c r="I92" s="2">
        <v>59</v>
      </c>
      <c r="J92" s="2">
        <v>120.9</v>
      </c>
      <c r="K92" s="2">
        <v>0</v>
      </c>
      <c r="L92" s="2">
        <v>0</v>
      </c>
    </row>
    <row r="93" spans="1:12" x14ac:dyDescent="0.25">
      <c r="A93" s="2" t="s">
        <v>12</v>
      </c>
      <c r="B93" s="2">
        <v>2026</v>
      </c>
      <c r="C93" s="2" t="s">
        <v>17</v>
      </c>
      <c r="D93" s="2">
        <v>26</v>
      </c>
      <c r="E93" s="2">
        <v>1758</v>
      </c>
      <c r="F93" s="2">
        <v>25</v>
      </c>
      <c r="G93" s="2">
        <v>342</v>
      </c>
      <c r="H93" s="2">
        <v>0</v>
      </c>
      <c r="I93" s="2">
        <v>0</v>
      </c>
      <c r="J93" s="2">
        <v>0</v>
      </c>
      <c r="K93" s="2">
        <v>1</v>
      </c>
      <c r="L93" s="2">
        <v>1416</v>
      </c>
    </row>
    <row r="94" spans="1:12" x14ac:dyDescent="0.25">
      <c r="A94" s="2" t="s">
        <v>12</v>
      </c>
      <c r="B94" s="2">
        <v>2026</v>
      </c>
      <c r="C94" s="2" t="s">
        <v>18</v>
      </c>
      <c r="D94" s="2">
        <v>489</v>
      </c>
      <c r="E94" s="2">
        <v>2355.08</v>
      </c>
      <c r="F94" s="2">
        <v>485</v>
      </c>
      <c r="G94" s="2">
        <v>2161.6799999999998</v>
      </c>
      <c r="H94" s="2">
        <v>28</v>
      </c>
      <c r="I94" s="2">
        <v>193.6</v>
      </c>
      <c r="J94" s="2">
        <v>330.5</v>
      </c>
      <c r="K94" s="2">
        <v>0</v>
      </c>
      <c r="L94" s="2">
        <v>0</v>
      </c>
    </row>
    <row r="95" spans="1:12" x14ac:dyDescent="0.25">
      <c r="A95" s="2" t="s">
        <v>12</v>
      </c>
      <c r="B95" s="2">
        <v>2027</v>
      </c>
      <c r="C95" s="2" t="s">
        <v>17</v>
      </c>
      <c r="D95" s="2">
        <v>10</v>
      </c>
      <c r="E95" s="2">
        <v>176.5</v>
      </c>
      <c r="F95" s="2">
        <v>10</v>
      </c>
      <c r="G95" s="2">
        <v>176.5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25">
      <c r="A96" s="2" t="s">
        <v>12</v>
      </c>
      <c r="B96" s="2">
        <v>2027</v>
      </c>
      <c r="C96" s="2" t="s">
        <v>18</v>
      </c>
      <c r="D96" s="2">
        <v>48</v>
      </c>
      <c r="E96" s="2">
        <v>304.8</v>
      </c>
      <c r="F96" s="2">
        <v>48</v>
      </c>
      <c r="G96" s="2">
        <v>269.8</v>
      </c>
      <c r="H96" s="2">
        <v>4</v>
      </c>
      <c r="I96" s="2">
        <v>35</v>
      </c>
      <c r="J96" s="2">
        <v>50.5</v>
      </c>
      <c r="K96" s="2">
        <v>0</v>
      </c>
      <c r="L96" s="2">
        <v>0</v>
      </c>
    </row>
    <row r="97" spans="1:12" x14ac:dyDescent="0.25">
      <c r="A97" s="2" t="s">
        <v>12</v>
      </c>
      <c r="B97" s="2">
        <v>2028</v>
      </c>
      <c r="C97" s="2" t="s">
        <v>18</v>
      </c>
      <c r="D97" s="2">
        <v>60</v>
      </c>
      <c r="E97" s="2">
        <v>488.7</v>
      </c>
      <c r="F97" s="2">
        <v>60</v>
      </c>
      <c r="G97" s="2">
        <v>397.8</v>
      </c>
      <c r="H97" s="2">
        <v>8</v>
      </c>
      <c r="I97" s="2">
        <v>91</v>
      </c>
      <c r="J97" s="2">
        <v>86.3</v>
      </c>
      <c r="K97" s="2">
        <v>0</v>
      </c>
      <c r="L97" s="2">
        <v>0</v>
      </c>
    </row>
    <row r="98" spans="1:12" x14ac:dyDescent="0.25">
      <c r="A98" s="2" t="s">
        <v>12</v>
      </c>
      <c r="B98" s="2">
        <v>2029</v>
      </c>
      <c r="C98" s="2" t="s">
        <v>18</v>
      </c>
      <c r="D98" s="2">
        <v>165</v>
      </c>
      <c r="E98" s="2">
        <v>971.9</v>
      </c>
      <c r="F98" s="2">
        <v>164</v>
      </c>
      <c r="G98" s="2">
        <v>909.5</v>
      </c>
      <c r="H98" s="2">
        <v>7</v>
      </c>
      <c r="I98" s="2">
        <v>62.4</v>
      </c>
      <c r="J98" s="2">
        <v>71.400000000000006</v>
      </c>
      <c r="K98" s="2">
        <v>0</v>
      </c>
      <c r="L98" s="2">
        <v>0</v>
      </c>
    </row>
    <row r="99" spans="1:12" x14ac:dyDescent="0.25">
      <c r="A99" s="2" t="s">
        <v>12</v>
      </c>
      <c r="B99" s="2">
        <v>2030</v>
      </c>
      <c r="C99" s="2" t="s">
        <v>17</v>
      </c>
      <c r="D99" s="2">
        <v>11</v>
      </c>
      <c r="E99" s="2">
        <v>202</v>
      </c>
      <c r="F99" s="2">
        <v>11</v>
      </c>
      <c r="G99" s="2">
        <v>189.5</v>
      </c>
      <c r="H99" s="2">
        <v>1</v>
      </c>
      <c r="I99" s="2">
        <v>12.5</v>
      </c>
      <c r="J99" s="2">
        <v>28</v>
      </c>
      <c r="K99" s="2">
        <v>0</v>
      </c>
      <c r="L99" s="2">
        <v>0</v>
      </c>
    </row>
    <row r="100" spans="1:12" x14ac:dyDescent="0.25">
      <c r="A100" s="2" t="s">
        <v>12</v>
      </c>
      <c r="B100" s="2">
        <v>2030</v>
      </c>
      <c r="C100" s="2" t="s">
        <v>18</v>
      </c>
      <c r="D100" s="2">
        <v>371</v>
      </c>
      <c r="E100" s="2">
        <v>2427.56</v>
      </c>
      <c r="F100" s="2">
        <v>362</v>
      </c>
      <c r="G100" s="2">
        <v>2154.16</v>
      </c>
      <c r="H100" s="2">
        <v>34</v>
      </c>
      <c r="I100" s="2">
        <v>273.5</v>
      </c>
      <c r="J100" s="2">
        <v>329.3</v>
      </c>
      <c r="K100" s="2">
        <v>0</v>
      </c>
      <c r="L100" s="2">
        <v>0</v>
      </c>
    </row>
    <row r="101" spans="1:12" x14ac:dyDescent="0.25">
      <c r="A101" s="2" t="s">
        <v>12</v>
      </c>
      <c r="B101" s="2">
        <v>2031</v>
      </c>
      <c r="C101" s="2" t="s">
        <v>17</v>
      </c>
      <c r="D101" s="2">
        <v>42</v>
      </c>
      <c r="E101" s="2">
        <v>771.4</v>
      </c>
      <c r="F101" s="2">
        <v>42</v>
      </c>
      <c r="G101" s="2">
        <v>771.4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</row>
    <row r="102" spans="1:12" x14ac:dyDescent="0.25">
      <c r="A102" s="2" t="s">
        <v>12</v>
      </c>
      <c r="B102" s="2">
        <v>2031</v>
      </c>
      <c r="C102" s="2" t="s">
        <v>18</v>
      </c>
      <c r="D102" s="2">
        <v>620</v>
      </c>
      <c r="E102" s="2">
        <v>2957.38</v>
      </c>
      <c r="F102" s="2">
        <v>612</v>
      </c>
      <c r="G102" s="2">
        <v>2768.28</v>
      </c>
      <c r="H102" s="2">
        <v>28</v>
      </c>
      <c r="I102" s="2">
        <v>189</v>
      </c>
      <c r="J102" s="2">
        <v>297.3</v>
      </c>
      <c r="K102" s="2">
        <v>0</v>
      </c>
      <c r="L102" s="2">
        <v>0</v>
      </c>
    </row>
    <row r="103" spans="1:12" x14ac:dyDescent="0.25">
      <c r="A103" s="2" t="s">
        <v>12</v>
      </c>
      <c r="B103" s="2">
        <v>2032</v>
      </c>
      <c r="C103" s="2" t="s">
        <v>17</v>
      </c>
      <c r="D103" s="2">
        <v>14</v>
      </c>
      <c r="E103" s="2">
        <v>185.6</v>
      </c>
      <c r="F103" s="2">
        <v>14</v>
      </c>
      <c r="G103" s="2">
        <v>185.6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</row>
    <row r="104" spans="1:12" x14ac:dyDescent="0.25">
      <c r="A104" s="2" t="s">
        <v>12</v>
      </c>
      <c r="B104" s="2">
        <v>2032</v>
      </c>
      <c r="C104" s="2" t="s">
        <v>18</v>
      </c>
      <c r="D104" s="2">
        <v>331</v>
      </c>
      <c r="E104" s="2">
        <v>1525.75</v>
      </c>
      <c r="F104" s="2">
        <v>331</v>
      </c>
      <c r="G104" s="2">
        <v>1465.35</v>
      </c>
      <c r="H104" s="2">
        <v>9</v>
      </c>
      <c r="I104" s="2">
        <v>60.4</v>
      </c>
      <c r="J104" s="2">
        <v>56.4</v>
      </c>
      <c r="K104" s="2">
        <v>0</v>
      </c>
      <c r="L104" s="2">
        <v>0</v>
      </c>
    </row>
    <row r="105" spans="1:12" x14ac:dyDescent="0.25">
      <c r="A105" s="2" t="s">
        <v>12</v>
      </c>
      <c r="B105" s="2">
        <v>2033</v>
      </c>
      <c r="C105" s="2" t="s">
        <v>17</v>
      </c>
      <c r="D105" s="2">
        <v>17</v>
      </c>
      <c r="E105" s="2">
        <v>3079.7</v>
      </c>
      <c r="F105" s="2">
        <v>14</v>
      </c>
      <c r="G105" s="2">
        <v>1329.7</v>
      </c>
      <c r="H105" s="2">
        <v>1</v>
      </c>
      <c r="I105" s="2">
        <v>250</v>
      </c>
      <c r="J105" s="2">
        <v>500</v>
      </c>
      <c r="K105" s="2">
        <v>2</v>
      </c>
      <c r="L105" s="2">
        <v>1500</v>
      </c>
    </row>
    <row r="106" spans="1:12" x14ac:dyDescent="0.25">
      <c r="A106" s="2" t="s">
        <v>12</v>
      </c>
      <c r="B106" s="2">
        <v>2033</v>
      </c>
      <c r="C106" s="2" t="s">
        <v>18</v>
      </c>
      <c r="D106" s="2">
        <v>156</v>
      </c>
      <c r="E106" s="2">
        <v>826.6</v>
      </c>
      <c r="F106" s="2">
        <v>155</v>
      </c>
      <c r="G106" s="2">
        <v>762</v>
      </c>
      <c r="H106" s="2">
        <v>11</v>
      </c>
      <c r="I106" s="2">
        <v>64.7</v>
      </c>
      <c r="J106" s="2">
        <v>115.3</v>
      </c>
      <c r="K106" s="2">
        <v>0</v>
      </c>
      <c r="L106" s="2">
        <v>0</v>
      </c>
    </row>
    <row r="107" spans="1:12" x14ac:dyDescent="0.25">
      <c r="A107" s="2" t="s">
        <v>12</v>
      </c>
      <c r="B107" s="2">
        <v>2034</v>
      </c>
      <c r="C107" s="2" t="s">
        <v>17</v>
      </c>
      <c r="D107" s="2">
        <v>14</v>
      </c>
      <c r="E107" s="2">
        <v>156.4</v>
      </c>
      <c r="F107" s="2">
        <v>14</v>
      </c>
      <c r="G107" s="2">
        <v>156.4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</row>
    <row r="108" spans="1:12" x14ac:dyDescent="0.25">
      <c r="A108" s="2" t="s">
        <v>12</v>
      </c>
      <c r="B108" s="2">
        <v>2034</v>
      </c>
      <c r="C108" s="2" t="s">
        <v>18</v>
      </c>
      <c r="D108" s="2">
        <v>392</v>
      </c>
      <c r="E108" s="2">
        <v>1970.26</v>
      </c>
      <c r="F108" s="2">
        <v>386</v>
      </c>
      <c r="G108" s="2">
        <v>1859.16</v>
      </c>
      <c r="H108" s="2">
        <v>19</v>
      </c>
      <c r="I108" s="2">
        <v>111</v>
      </c>
      <c r="J108" s="2">
        <v>197.7</v>
      </c>
      <c r="K108" s="2">
        <v>0</v>
      </c>
      <c r="L108" s="2">
        <v>0</v>
      </c>
    </row>
    <row r="109" spans="1:12" x14ac:dyDescent="0.25">
      <c r="A109" s="2" t="s">
        <v>12</v>
      </c>
      <c r="B109" s="2">
        <v>2035</v>
      </c>
      <c r="C109" s="2" t="s">
        <v>17</v>
      </c>
      <c r="D109" s="2">
        <v>25</v>
      </c>
      <c r="E109" s="2">
        <v>537.1</v>
      </c>
      <c r="F109" s="2">
        <v>25</v>
      </c>
      <c r="G109" s="2">
        <v>537.1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</row>
    <row r="110" spans="1:12" x14ac:dyDescent="0.25">
      <c r="A110" s="2" t="s">
        <v>12</v>
      </c>
      <c r="B110" s="2">
        <v>2035</v>
      </c>
      <c r="C110" s="2" t="s">
        <v>18</v>
      </c>
      <c r="D110" s="2">
        <v>900</v>
      </c>
      <c r="E110" s="2">
        <v>4041.4</v>
      </c>
      <c r="F110" s="2">
        <v>891</v>
      </c>
      <c r="G110" s="2">
        <v>3901.8</v>
      </c>
      <c r="H110" s="2">
        <v>27</v>
      </c>
      <c r="I110" s="2">
        <v>139.6</v>
      </c>
      <c r="J110" s="2">
        <v>294.5</v>
      </c>
      <c r="K110" s="2">
        <v>0</v>
      </c>
      <c r="L110" s="2">
        <v>0</v>
      </c>
    </row>
    <row r="111" spans="1:12" x14ac:dyDescent="0.25">
      <c r="A111" s="2" t="s">
        <v>12</v>
      </c>
      <c r="B111" s="2">
        <v>2036</v>
      </c>
      <c r="C111" s="2" t="s">
        <v>17</v>
      </c>
      <c r="D111" s="2">
        <v>49</v>
      </c>
      <c r="E111" s="2">
        <v>1027.8</v>
      </c>
      <c r="F111" s="2">
        <v>49</v>
      </c>
      <c r="G111" s="2">
        <v>1027.8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</row>
    <row r="112" spans="1:12" x14ac:dyDescent="0.25">
      <c r="A112" s="2" t="s">
        <v>12</v>
      </c>
      <c r="B112" s="2">
        <v>2036</v>
      </c>
      <c r="C112" s="2" t="s">
        <v>18</v>
      </c>
      <c r="D112" s="2">
        <v>956</v>
      </c>
      <c r="E112" s="2">
        <v>4518.76</v>
      </c>
      <c r="F112" s="2">
        <v>951</v>
      </c>
      <c r="G112" s="2">
        <v>4378.5600000000004</v>
      </c>
      <c r="H112" s="2">
        <v>27</v>
      </c>
      <c r="I112" s="2">
        <v>140.19999999999999</v>
      </c>
      <c r="J112" s="2">
        <v>227.8</v>
      </c>
      <c r="K112" s="2">
        <v>0</v>
      </c>
      <c r="L112" s="2">
        <v>0</v>
      </c>
    </row>
    <row r="113" spans="1:12" x14ac:dyDescent="0.25">
      <c r="A113" s="2" t="s">
        <v>12</v>
      </c>
      <c r="B113" s="2">
        <v>2037</v>
      </c>
      <c r="C113" s="2" t="s">
        <v>17</v>
      </c>
      <c r="D113" s="2">
        <v>25</v>
      </c>
      <c r="E113" s="2">
        <v>320.7</v>
      </c>
      <c r="F113" s="2">
        <v>25</v>
      </c>
      <c r="G113" s="2">
        <v>320.7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</row>
    <row r="114" spans="1:12" x14ac:dyDescent="0.25">
      <c r="A114" s="2" t="s">
        <v>12</v>
      </c>
      <c r="B114" s="2">
        <v>2037</v>
      </c>
      <c r="C114" s="2" t="s">
        <v>18</v>
      </c>
      <c r="D114" s="2">
        <v>240</v>
      </c>
      <c r="E114" s="2">
        <v>948.1</v>
      </c>
      <c r="F114" s="2">
        <v>238</v>
      </c>
      <c r="G114" s="2">
        <v>869.7</v>
      </c>
      <c r="H114" s="2">
        <v>13</v>
      </c>
      <c r="I114" s="2">
        <v>78.3</v>
      </c>
      <c r="J114" s="2">
        <v>114.6</v>
      </c>
      <c r="K114" s="2">
        <v>0</v>
      </c>
      <c r="L114" s="2">
        <v>0</v>
      </c>
    </row>
    <row r="115" spans="1:12" x14ac:dyDescent="0.25">
      <c r="A115" s="2" t="s">
        <v>12</v>
      </c>
      <c r="B115" s="2">
        <v>2038</v>
      </c>
      <c r="C115" s="2" t="s">
        <v>17</v>
      </c>
      <c r="D115" s="2">
        <v>19</v>
      </c>
      <c r="E115" s="2">
        <v>233</v>
      </c>
      <c r="F115" s="2">
        <v>19</v>
      </c>
      <c r="G115" s="2">
        <v>233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</row>
    <row r="116" spans="1:12" x14ac:dyDescent="0.25">
      <c r="A116" s="2" t="s">
        <v>12</v>
      </c>
      <c r="B116" s="2">
        <v>2038</v>
      </c>
      <c r="C116" s="2" t="s">
        <v>18</v>
      </c>
      <c r="D116" s="2">
        <v>293</v>
      </c>
      <c r="E116" s="2">
        <v>1129.08</v>
      </c>
      <c r="F116" s="2">
        <v>288</v>
      </c>
      <c r="G116" s="2">
        <v>1049.68</v>
      </c>
      <c r="H116" s="2">
        <v>14</v>
      </c>
      <c r="I116" s="2">
        <v>79.5</v>
      </c>
      <c r="J116" s="2">
        <v>164.2</v>
      </c>
      <c r="K116" s="2">
        <v>0</v>
      </c>
      <c r="L116" s="2">
        <v>0</v>
      </c>
    </row>
    <row r="117" spans="1:12" x14ac:dyDescent="0.25">
      <c r="A117" s="2" t="s">
        <v>12</v>
      </c>
      <c r="B117" s="2">
        <v>2039</v>
      </c>
      <c r="C117" s="2" t="s">
        <v>17</v>
      </c>
      <c r="D117" s="2">
        <v>14</v>
      </c>
      <c r="E117" s="2">
        <v>170.6</v>
      </c>
      <c r="F117" s="2">
        <v>14</v>
      </c>
      <c r="G117" s="2">
        <v>170.6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</row>
    <row r="118" spans="1:12" x14ac:dyDescent="0.25">
      <c r="A118" s="2" t="s">
        <v>12</v>
      </c>
      <c r="B118" s="2">
        <v>2039</v>
      </c>
      <c r="C118" s="2" t="s">
        <v>18</v>
      </c>
      <c r="D118" s="2">
        <v>192</v>
      </c>
      <c r="E118" s="2">
        <v>700.399</v>
      </c>
      <c r="F118" s="2">
        <v>192</v>
      </c>
      <c r="G118" s="2">
        <v>658.899</v>
      </c>
      <c r="H118" s="2">
        <v>6</v>
      </c>
      <c r="I118" s="2">
        <v>41.5</v>
      </c>
      <c r="J118" s="2">
        <v>47.1</v>
      </c>
      <c r="K118" s="2">
        <v>0</v>
      </c>
      <c r="L118" s="2">
        <v>0</v>
      </c>
    </row>
    <row r="119" spans="1:12" x14ac:dyDescent="0.25">
      <c r="A119" s="2" t="s">
        <v>12</v>
      </c>
      <c r="B119" s="2">
        <v>2040</v>
      </c>
      <c r="C119" s="2" t="s">
        <v>17</v>
      </c>
      <c r="D119" s="2">
        <v>52</v>
      </c>
      <c r="E119" s="2">
        <v>1282.0999999999999</v>
      </c>
      <c r="F119" s="2">
        <v>52</v>
      </c>
      <c r="G119" s="2">
        <v>1282.0999999999999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</row>
    <row r="120" spans="1:12" x14ac:dyDescent="0.25">
      <c r="A120" s="2" t="s">
        <v>12</v>
      </c>
      <c r="B120" s="2">
        <v>2040</v>
      </c>
      <c r="C120" s="2" t="s">
        <v>18</v>
      </c>
      <c r="D120" s="2">
        <v>692</v>
      </c>
      <c r="E120" s="2">
        <v>2745.9</v>
      </c>
      <c r="F120" s="2">
        <v>687</v>
      </c>
      <c r="G120" s="2">
        <v>2631.3</v>
      </c>
      <c r="H120" s="2">
        <v>21</v>
      </c>
      <c r="I120" s="2">
        <v>114.6</v>
      </c>
      <c r="J120" s="2">
        <v>172</v>
      </c>
      <c r="K120" s="2">
        <v>0</v>
      </c>
      <c r="L120" s="2">
        <v>0</v>
      </c>
    </row>
    <row r="121" spans="1:12" x14ac:dyDescent="0.25">
      <c r="A121" s="2" t="s">
        <v>12</v>
      </c>
      <c r="B121" s="2">
        <v>2041</v>
      </c>
      <c r="C121" s="2" t="s">
        <v>17</v>
      </c>
      <c r="D121" s="2">
        <v>15</v>
      </c>
      <c r="E121" s="2">
        <v>114.9</v>
      </c>
      <c r="F121" s="2">
        <v>15</v>
      </c>
      <c r="G121" s="2">
        <v>114.9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</row>
    <row r="122" spans="1:12" x14ac:dyDescent="0.25">
      <c r="A122" s="2" t="s">
        <v>12</v>
      </c>
      <c r="B122" s="2">
        <v>2041</v>
      </c>
      <c r="C122" s="2" t="s">
        <v>18</v>
      </c>
      <c r="D122" s="2">
        <v>435</v>
      </c>
      <c r="E122" s="2">
        <v>1652.3</v>
      </c>
      <c r="F122" s="2">
        <v>429</v>
      </c>
      <c r="G122" s="2">
        <v>1567</v>
      </c>
      <c r="H122" s="2">
        <v>17</v>
      </c>
      <c r="I122" s="2">
        <v>85.3</v>
      </c>
      <c r="J122" s="2">
        <v>173.7</v>
      </c>
      <c r="K122" s="2">
        <v>0</v>
      </c>
      <c r="L122" s="2">
        <v>0</v>
      </c>
    </row>
    <row r="123" spans="1:12" x14ac:dyDescent="0.25">
      <c r="A123" s="2" t="s">
        <v>12</v>
      </c>
      <c r="B123" s="2">
        <v>2042</v>
      </c>
      <c r="C123" s="2" t="s">
        <v>17</v>
      </c>
      <c r="D123" s="2">
        <v>33</v>
      </c>
      <c r="E123" s="2">
        <v>480.8</v>
      </c>
      <c r="F123" s="2">
        <v>33</v>
      </c>
      <c r="G123" s="2">
        <v>449.6</v>
      </c>
      <c r="H123" s="2">
        <v>2</v>
      </c>
      <c r="I123" s="2">
        <v>31.2</v>
      </c>
      <c r="J123" s="2">
        <v>48.9</v>
      </c>
      <c r="K123" s="2">
        <v>0</v>
      </c>
      <c r="L123" s="2">
        <v>0</v>
      </c>
    </row>
    <row r="124" spans="1:12" x14ac:dyDescent="0.25">
      <c r="A124" s="2" t="s">
        <v>12</v>
      </c>
      <c r="B124" s="2">
        <v>2042</v>
      </c>
      <c r="C124" s="2" t="s">
        <v>18</v>
      </c>
      <c r="D124" s="2">
        <v>436</v>
      </c>
      <c r="E124" s="2">
        <v>1509.95</v>
      </c>
      <c r="F124" s="2">
        <v>436</v>
      </c>
      <c r="G124" s="2">
        <v>1479.45</v>
      </c>
      <c r="H124" s="2">
        <v>4</v>
      </c>
      <c r="I124" s="2">
        <v>30.4</v>
      </c>
      <c r="J124" s="2">
        <v>40.6</v>
      </c>
      <c r="K124" s="2">
        <v>0</v>
      </c>
      <c r="L124" s="2">
        <v>0</v>
      </c>
    </row>
    <row r="125" spans="1:12" x14ac:dyDescent="0.25">
      <c r="A125" s="2" t="s">
        <v>12</v>
      </c>
      <c r="B125" s="2">
        <v>2043</v>
      </c>
      <c r="C125" s="2" t="s">
        <v>17</v>
      </c>
      <c r="D125" s="2">
        <v>11</v>
      </c>
      <c r="E125" s="2">
        <v>280.8</v>
      </c>
      <c r="F125" s="2">
        <v>11</v>
      </c>
      <c r="G125" s="2">
        <v>280.8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</row>
    <row r="126" spans="1:12" x14ac:dyDescent="0.25">
      <c r="A126" s="2" t="s">
        <v>12</v>
      </c>
      <c r="B126" s="2">
        <v>2043</v>
      </c>
      <c r="C126" s="2" t="s">
        <v>18</v>
      </c>
      <c r="D126" s="2">
        <v>114</v>
      </c>
      <c r="E126" s="2">
        <v>359.2</v>
      </c>
      <c r="F126" s="2">
        <v>112</v>
      </c>
      <c r="G126" s="2">
        <v>342.2</v>
      </c>
      <c r="H126" s="2">
        <v>3</v>
      </c>
      <c r="I126" s="2">
        <v>17</v>
      </c>
      <c r="J126" s="2">
        <v>41</v>
      </c>
      <c r="K126" s="2">
        <v>0</v>
      </c>
      <c r="L126" s="2">
        <v>0</v>
      </c>
    </row>
    <row r="127" spans="1:12" x14ac:dyDescent="0.25">
      <c r="A127" s="2" t="s">
        <v>12</v>
      </c>
      <c r="B127" s="2">
        <v>2044</v>
      </c>
      <c r="C127" s="2" t="s">
        <v>17</v>
      </c>
      <c r="D127" s="2">
        <v>44</v>
      </c>
      <c r="E127" s="2">
        <v>2156.1999999999998</v>
      </c>
      <c r="F127" s="2">
        <v>44</v>
      </c>
      <c r="G127" s="2">
        <v>2142.4</v>
      </c>
      <c r="H127" s="2">
        <v>1</v>
      </c>
      <c r="I127" s="2">
        <v>13.8</v>
      </c>
      <c r="J127" s="2">
        <v>6</v>
      </c>
      <c r="K127" s="2">
        <v>0</v>
      </c>
      <c r="L127" s="2">
        <v>0</v>
      </c>
    </row>
    <row r="128" spans="1:12" x14ac:dyDescent="0.25">
      <c r="A128" s="2" t="s">
        <v>12</v>
      </c>
      <c r="B128" s="2">
        <v>2044</v>
      </c>
      <c r="C128" s="2" t="s">
        <v>18</v>
      </c>
      <c r="D128" s="2">
        <v>325</v>
      </c>
      <c r="E128" s="2">
        <v>1128.9000000000001</v>
      </c>
      <c r="F128" s="2">
        <v>323</v>
      </c>
      <c r="G128" s="2">
        <v>1094.9000000000001</v>
      </c>
      <c r="H128" s="2">
        <v>6</v>
      </c>
      <c r="I128" s="2">
        <v>34</v>
      </c>
      <c r="J128" s="2">
        <v>66.3</v>
      </c>
      <c r="K128" s="2">
        <v>0</v>
      </c>
      <c r="L128" s="2">
        <v>0</v>
      </c>
    </row>
    <row r="129" spans="1:12" x14ac:dyDescent="0.25">
      <c r="A129" s="2" t="s">
        <v>12</v>
      </c>
      <c r="B129" s="2">
        <v>2045</v>
      </c>
      <c r="C129" s="2" t="s">
        <v>18</v>
      </c>
      <c r="D129" s="2">
        <v>251</v>
      </c>
      <c r="E129" s="2">
        <v>1523.9549999999999</v>
      </c>
      <c r="F129" s="2">
        <v>246</v>
      </c>
      <c r="G129" s="2">
        <v>1374.5550000000001</v>
      </c>
      <c r="H129" s="2">
        <v>24</v>
      </c>
      <c r="I129" s="2">
        <v>149.30000000000001</v>
      </c>
      <c r="J129" s="2">
        <v>253</v>
      </c>
      <c r="K129" s="2">
        <v>0</v>
      </c>
      <c r="L129" s="2">
        <v>0</v>
      </c>
    </row>
    <row r="130" spans="1:12" x14ac:dyDescent="0.25">
      <c r="A130" s="2" t="s">
        <v>12</v>
      </c>
      <c r="B130" s="2">
        <v>2046</v>
      </c>
      <c r="C130" s="2" t="s">
        <v>17</v>
      </c>
      <c r="D130" s="2">
        <v>37</v>
      </c>
      <c r="E130" s="2">
        <v>1296</v>
      </c>
      <c r="F130" s="2">
        <v>37</v>
      </c>
      <c r="G130" s="2">
        <v>1296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25">
      <c r="A131" s="2" t="s">
        <v>12</v>
      </c>
      <c r="B131" s="2">
        <v>2046</v>
      </c>
      <c r="C131" s="2" t="s">
        <v>18</v>
      </c>
      <c r="D131" s="2">
        <v>718</v>
      </c>
      <c r="E131" s="2">
        <v>3434.28</v>
      </c>
      <c r="F131" s="2">
        <v>711</v>
      </c>
      <c r="G131" s="2">
        <v>3284.68</v>
      </c>
      <c r="H131" s="2">
        <v>27</v>
      </c>
      <c r="I131" s="2">
        <v>149.6</v>
      </c>
      <c r="J131" s="2">
        <v>249.1</v>
      </c>
      <c r="K131" s="2">
        <v>0</v>
      </c>
      <c r="L131" s="2">
        <v>0</v>
      </c>
    </row>
    <row r="132" spans="1:12" x14ac:dyDescent="0.25">
      <c r="A132" s="2" t="s">
        <v>12</v>
      </c>
      <c r="B132" s="2">
        <v>2047</v>
      </c>
      <c r="C132" s="2" t="s">
        <v>17</v>
      </c>
      <c r="D132" s="2">
        <v>10</v>
      </c>
      <c r="E132" s="2">
        <v>85.8</v>
      </c>
      <c r="F132" s="2">
        <v>10</v>
      </c>
      <c r="G132" s="2">
        <v>85.8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</row>
    <row r="133" spans="1:12" x14ac:dyDescent="0.25">
      <c r="A133" s="2" t="s">
        <v>12</v>
      </c>
      <c r="B133" s="2">
        <v>2047</v>
      </c>
      <c r="C133" s="2" t="s">
        <v>18</v>
      </c>
      <c r="D133" s="2">
        <v>221</v>
      </c>
      <c r="E133" s="2">
        <v>1018.5</v>
      </c>
      <c r="F133" s="2">
        <v>216</v>
      </c>
      <c r="G133" s="2">
        <v>954.2</v>
      </c>
      <c r="H133" s="2">
        <v>12</v>
      </c>
      <c r="I133" s="2">
        <v>64.3</v>
      </c>
      <c r="J133" s="2">
        <v>133.4</v>
      </c>
      <c r="K133" s="2">
        <v>0</v>
      </c>
      <c r="L133" s="2">
        <v>0</v>
      </c>
    </row>
    <row r="134" spans="1:12" x14ac:dyDescent="0.25">
      <c r="A134" s="2" t="s">
        <v>12</v>
      </c>
      <c r="B134" s="2">
        <v>2048</v>
      </c>
      <c r="C134" s="2" t="s">
        <v>17</v>
      </c>
      <c r="D134" s="2">
        <v>11</v>
      </c>
      <c r="E134" s="2">
        <v>331.8</v>
      </c>
      <c r="F134" s="2">
        <v>11</v>
      </c>
      <c r="G134" s="2">
        <v>331.8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</row>
    <row r="135" spans="1:12" x14ac:dyDescent="0.25">
      <c r="A135" s="2" t="s">
        <v>12</v>
      </c>
      <c r="B135" s="2">
        <v>2048</v>
      </c>
      <c r="C135" s="2" t="s">
        <v>18</v>
      </c>
      <c r="D135" s="2">
        <v>189</v>
      </c>
      <c r="E135" s="2">
        <v>735</v>
      </c>
      <c r="F135" s="2">
        <v>189</v>
      </c>
      <c r="G135" s="2">
        <v>699.9</v>
      </c>
      <c r="H135" s="2">
        <v>5</v>
      </c>
      <c r="I135" s="2">
        <v>35.1</v>
      </c>
      <c r="J135" s="2">
        <v>48.7</v>
      </c>
      <c r="K135" s="2">
        <v>0</v>
      </c>
      <c r="L135" s="2">
        <v>0</v>
      </c>
    </row>
    <row r="136" spans="1:12" x14ac:dyDescent="0.25">
      <c r="A136" s="2" t="s">
        <v>12</v>
      </c>
      <c r="B136" s="2">
        <v>2049</v>
      </c>
      <c r="C136" s="2" t="s">
        <v>17</v>
      </c>
      <c r="D136" s="2">
        <v>17</v>
      </c>
      <c r="E136" s="2">
        <v>287.10000000000002</v>
      </c>
      <c r="F136" s="2">
        <v>17</v>
      </c>
      <c r="G136" s="2">
        <v>287.10000000000002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</row>
    <row r="137" spans="1:12" x14ac:dyDescent="0.25">
      <c r="A137" s="2" t="s">
        <v>12</v>
      </c>
      <c r="B137" s="2">
        <v>2049</v>
      </c>
      <c r="C137" s="2" t="s">
        <v>18</v>
      </c>
      <c r="D137" s="2">
        <v>289</v>
      </c>
      <c r="E137" s="2">
        <v>1114.1300000000001</v>
      </c>
      <c r="F137" s="2">
        <v>288</v>
      </c>
      <c r="G137" s="2">
        <v>1062.23</v>
      </c>
      <c r="H137" s="2">
        <v>11</v>
      </c>
      <c r="I137" s="2">
        <v>51.9</v>
      </c>
      <c r="J137" s="2">
        <v>67.3</v>
      </c>
      <c r="K137" s="2">
        <v>0</v>
      </c>
      <c r="L137" s="2">
        <v>0</v>
      </c>
    </row>
    <row r="138" spans="1:12" x14ac:dyDescent="0.25">
      <c r="A138" s="2" t="s">
        <v>12</v>
      </c>
      <c r="B138" s="2">
        <v>2050</v>
      </c>
      <c r="C138" s="2" t="s">
        <v>17</v>
      </c>
      <c r="D138" s="2">
        <v>56</v>
      </c>
      <c r="E138" s="2">
        <v>383.1</v>
      </c>
      <c r="F138" s="2">
        <v>56</v>
      </c>
      <c r="G138" s="2">
        <v>383.1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</row>
    <row r="139" spans="1:12" x14ac:dyDescent="0.25">
      <c r="A139" s="2" t="s">
        <v>12</v>
      </c>
      <c r="B139" s="2">
        <v>2050</v>
      </c>
      <c r="C139" s="2" t="s">
        <v>18</v>
      </c>
      <c r="D139" s="2">
        <v>94</v>
      </c>
      <c r="E139" s="2">
        <v>326</v>
      </c>
      <c r="F139" s="2">
        <v>91</v>
      </c>
      <c r="G139" s="2">
        <v>295.7</v>
      </c>
      <c r="H139" s="2">
        <v>7</v>
      </c>
      <c r="I139" s="2">
        <v>30.3</v>
      </c>
      <c r="J139" s="2">
        <v>72.599999999999994</v>
      </c>
      <c r="K139" s="2">
        <v>0</v>
      </c>
      <c r="L139" s="2">
        <v>0</v>
      </c>
    </row>
    <row r="140" spans="1:12" x14ac:dyDescent="0.25">
      <c r="A140" s="2" t="s">
        <v>12</v>
      </c>
      <c r="B140" s="2">
        <v>2060</v>
      </c>
      <c r="C140" s="2" t="s">
        <v>17</v>
      </c>
      <c r="D140" s="2">
        <v>23</v>
      </c>
      <c r="E140" s="2">
        <v>427.2</v>
      </c>
      <c r="F140" s="2">
        <v>23</v>
      </c>
      <c r="G140" s="2">
        <v>427.2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</row>
    <row r="141" spans="1:12" x14ac:dyDescent="0.25">
      <c r="A141" s="2" t="s">
        <v>12</v>
      </c>
      <c r="B141" s="2">
        <v>2060</v>
      </c>
      <c r="C141" s="2" t="s">
        <v>18</v>
      </c>
      <c r="D141" s="2">
        <v>140</v>
      </c>
      <c r="E141" s="2">
        <v>658.2</v>
      </c>
      <c r="F141" s="2">
        <v>139</v>
      </c>
      <c r="G141" s="2">
        <v>610.4</v>
      </c>
      <c r="H141" s="2">
        <v>9</v>
      </c>
      <c r="I141" s="2">
        <v>47.9</v>
      </c>
      <c r="J141" s="2">
        <v>92.7</v>
      </c>
      <c r="K141" s="2">
        <v>0</v>
      </c>
      <c r="L141" s="2">
        <v>0</v>
      </c>
    </row>
    <row r="142" spans="1:12" x14ac:dyDescent="0.25">
      <c r="A142" s="2" t="s">
        <v>12</v>
      </c>
      <c r="B142" s="2">
        <v>2061</v>
      </c>
      <c r="C142" s="2" t="s">
        <v>18</v>
      </c>
      <c r="D142" s="2">
        <v>14</v>
      </c>
      <c r="E142" s="2">
        <v>59.4</v>
      </c>
      <c r="F142" s="2">
        <v>14</v>
      </c>
      <c r="G142" s="2">
        <v>48.4</v>
      </c>
      <c r="H142" s="2">
        <v>2</v>
      </c>
      <c r="I142" s="2">
        <v>11</v>
      </c>
      <c r="J142" s="2">
        <v>23.8</v>
      </c>
      <c r="K142" s="2">
        <v>0</v>
      </c>
      <c r="L142" s="2">
        <v>0</v>
      </c>
    </row>
    <row r="143" spans="1:12" x14ac:dyDescent="0.25">
      <c r="A143" s="2" t="s">
        <v>12</v>
      </c>
      <c r="B143" s="2">
        <v>2062</v>
      </c>
      <c r="C143" s="2" t="s">
        <v>18</v>
      </c>
      <c r="D143" s="2">
        <v>132</v>
      </c>
      <c r="E143" s="2">
        <v>636.20000000000005</v>
      </c>
      <c r="F143" s="2">
        <v>130</v>
      </c>
      <c r="G143" s="2">
        <v>579.20000000000005</v>
      </c>
      <c r="H143" s="2">
        <v>11</v>
      </c>
      <c r="I143" s="2">
        <v>57</v>
      </c>
      <c r="J143" s="2">
        <v>105.7</v>
      </c>
      <c r="K143" s="2">
        <v>0</v>
      </c>
      <c r="L143" s="2">
        <v>0</v>
      </c>
    </row>
    <row r="144" spans="1:12" x14ac:dyDescent="0.25">
      <c r="A144" s="2" t="s">
        <v>12</v>
      </c>
      <c r="B144" s="2">
        <v>2063</v>
      </c>
      <c r="C144" s="2" t="s">
        <v>18</v>
      </c>
      <c r="D144" s="2">
        <v>327</v>
      </c>
      <c r="E144" s="2">
        <v>1876.3</v>
      </c>
      <c r="F144" s="2">
        <v>318</v>
      </c>
      <c r="G144" s="2">
        <v>1749</v>
      </c>
      <c r="H144" s="2">
        <v>18</v>
      </c>
      <c r="I144" s="2">
        <v>127.2</v>
      </c>
      <c r="J144" s="2">
        <v>192.5</v>
      </c>
      <c r="K144" s="2">
        <v>0</v>
      </c>
      <c r="L144" s="2">
        <v>0</v>
      </c>
    </row>
    <row r="145" spans="1:12" x14ac:dyDescent="0.25">
      <c r="A145" s="2" t="s">
        <v>12</v>
      </c>
      <c r="B145" s="2">
        <v>2064</v>
      </c>
      <c r="C145" s="2" t="s">
        <v>17</v>
      </c>
      <c r="D145" s="2">
        <v>62</v>
      </c>
      <c r="E145" s="2">
        <v>1677.9</v>
      </c>
      <c r="F145" s="2">
        <v>62</v>
      </c>
      <c r="G145" s="2">
        <v>1669.2</v>
      </c>
      <c r="H145" s="2">
        <v>1</v>
      </c>
      <c r="I145" s="2">
        <v>8.6</v>
      </c>
      <c r="J145" s="2">
        <v>7.4</v>
      </c>
      <c r="K145" s="2">
        <v>0</v>
      </c>
      <c r="L145" s="2">
        <v>0</v>
      </c>
    </row>
    <row r="146" spans="1:12" x14ac:dyDescent="0.25">
      <c r="A146" s="2" t="s">
        <v>12</v>
      </c>
      <c r="B146" s="2">
        <v>2064</v>
      </c>
      <c r="C146" s="2" t="s">
        <v>18</v>
      </c>
      <c r="D146" s="2">
        <v>176</v>
      </c>
      <c r="E146" s="2">
        <v>886.6</v>
      </c>
      <c r="F146" s="2">
        <v>174</v>
      </c>
      <c r="G146" s="2">
        <v>825.8</v>
      </c>
      <c r="H146" s="2">
        <v>13</v>
      </c>
      <c r="I146" s="2">
        <v>60.8</v>
      </c>
      <c r="J146" s="2">
        <v>138.5</v>
      </c>
      <c r="K146" s="2">
        <v>0</v>
      </c>
      <c r="L146" s="2">
        <v>0</v>
      </c>
    </row>
    <row r="147" spans="1:12" x14ac:dyDescent="0.25">
      <c r="A147" s="2" t="s">
        <v>12</v>
      </c>
      <c r="B147" s="2">
        <v>2065</v>
      </c>
      <c r="C147" s="2" t="s">
        <v>17</v>
      </c>
      <c r="D147" s="2">
        <v>39</v>
      </c>
      <c r="E147" s="2">
        <v>871.4</v>
      </c>
      <c r="F147" s="2">
        <v>39</v>
      </c>
      <c r="G147" s="2">
        <v>871.4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</row>
    <row r="148" spans="1:12" x14ac:dyDescent="0.25">
      <c r="A148" s="2" t="s">
        <v>12</v>
      </c>
      <c r="B148" s="2">
        <v>2065</v>
      </c>
      <c r="C148" s="2" t="s">
        <v>18</v>
      </c>
      <c r="D148" s="2">
        <v>508</v>
      </c>
      <c r="E148" s="2">
        <v>2265.7399999999998</v>
      </c>
      <c r="F148" s="2">
        <v>505</v>
      </c>
      <c r="G148" s="2">
        <v>2145.14</v>
      </c>
      <c r="H148" s="2">
        <v>22</v>
      </c>
      <c r="I148" s="2">
        <v>120.6</v>
      </c>
      <c r="J148" s="2">
        <v>179.7</v>
      </c>
      <c r="K148" s="2">
        <v>0</v>
      </c>
      <c r="L148" s="2">
        <v>0</v>
      </c>
    </row>
    <row r="149" spans="1:12" x14ac:dyDescent="0.25">
      <c r="A149" s="2" t="s">
        <v>12</v>
      </c>
      <c r="B149" s="2">
        <v>2066</v>
      </c>
      <c r="C149" s="2" t="s">
        <v>17</v>
      </c>
      <c r="D149" s="2">
        <v>50</v>
      </c>
      <c r="E149" s="2">
        <v>945.2</v>
      </c>
      <c r="F149" s="2">
        <v>50</v>
      </c>
      <c r="G149" s="2">
        <v>945.2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</row>
    <row r="150" spans="1:12" x14ac:dyDescent="0.25">
      <c r="A150" s="2" t="s">
        <v>12</v>
      </c>
      <c r="B150" s="2">
        <v>2066</v>
      </c>
      <c r="C150" s="2" t="s">
        <v>18</v>
      </c>
      <c r="D150" s="2">
        <v>1071</v>
      </c>
      <c r="E150" s="2">
        <v>5506.74</v>
      </c>
      <c r="F150" s="2">
        <v>1063</v>
      </c>
      <c r="G150" s="2">
        <v>5136.04</v>
      </c>
      <c r="H150" s="2">
        <v>64</v>
      </c>
      <c r="I150" s="2">
        <v>370.8</v>
      </c>
      <c r="J150" s="2">
        <v>596.9</v>
      </c>
      <c r="K150" s="2">
        <v>0</v>
      </c>
      <c r="L150" s="2">
        <v>0</v>
      </c>
    </row>
    <row r="151" spans="1:12" x14ac:dyDescent="0.25">
      <c r="A151" s="2" t="s">
        <v>12</v>
      </c>
      <c r="B151" s="2">
        <v>2067</v>
      </c>
      <c r="C151" s="2" t="s">
        <v>17</v>
      </c>
      <c r="D151" s="2">
        <v>37</v>
      </c>
      <c r="E151" s="2">
        <v>976.8</v>
      </c>
      <c r="F151" s="2">
        <v>37</v>
      </c>
      <c r="G151" s="2">
        <v>976.8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</row>
    <row r="152" spans="1:12" x14ac:dyDescent="0.25">
      <c r="A152" s="2" t="s">
        <v>12</v>
      </c>
      <c r="B152" s="2">
        <v>2067</v>
      </c>
      <c r="C152" s="2" t="s">
        <v>18</v>
      </c>
      <c r="D152" s="2">
        <v>566</v>
      </c>
      <c r="E152" s="2">
        <v>2487.5</v>
      </c>
      <c r="F152" s="2">
        <v>560</v>
      </c>
      <c r="G152" s="2">
        <v>2349.6</v>
      </c>
      <c r="H152" s="2">
        <v>23</v>
      </c>
      <c r="I152" s="2">
        <v>137.80000000000001</v>
      </c>
      <c r="J152" s="2">
        <v>224.5</v>
      </c>
      <c r="K152" s="2">
        <v>0</v>
      </c>
      <c r="L152" s="2">
        <v>0</v>
      </c>
    </row>
    <row r="153" spans="1:12" x14ac:dyDescent="0.25">
      <c r="A153" s="2" t="s">
        <v>12</v>
      </c>
      <c r="B153" s="2">
        <v>2068</v>
      </c>
      <c r="C153" s="2" t="s">
        <v>17</v>
      </c>
      <c r="D153" s="2">
        <v>24</v>
      </c>
      <c r="E153" s="2">
        <v>548.5</v>
      </c>
      <c r="F153" s="2">
        <v>23</v>
      </c>
      <c r="G153" s="2">
        <v>375.5</v>
      </c>
      <c r="H153" s="2">
        <v>0</v>
      </c>
      <c r="I153" s="2">
        <v>0</v>
      </c>
      <c r="J153" s="2">
        <v>0</v>
      </c>
      <c r="K153" s="2">
        <v>1</v>
      </c>
      <c r="L153" s="2">
        <v>173</v>
      </c>
    </row>
    <row r="154" spans="1:12" x14ac:dyDescent="0.25">
      <c r="A154" s="2" t="s">
        <v>12</v>
      </c>
      <c r="B154" s="2">
        <v>2068</v>
      </c>
      <c r="C154" s="2" t="s">
        <v>18</v>
      </c>
      <c r="D154" s="2">
        <v>773</v>
      </c>
      <c r="E154" s="2">
        <v>4129.1000000000004</v>
      </c>
      <c r="F154" s="2">
        <v>764</v>
      </c>
      <c r="G154" s="2">
        <v>3834.4</v>
      </c>
      <c r="H154" s="2">
        <v>43</v>
      </c>
      <c r="I154" s="2">
        <v>294.8</v>
      </c>
      <c r="J154" s="2">
        <v>425.1</v>
      </c>
      <c r="K154" s="2">
        <v>0</v>
      </c>
      <c r="L154" s="2">
        <v>0</v>
      </c>
    </row>
    <row r="155" spans="1:12" x14ac:dyDescent="0.25">
      <c r="A155" s="2" t="s">
        <v>12</v>
      </c>
      <c r="B155" s="2">
        <v>2069</v>
      </c>
      <c r="C155" s="2" t="s">
        <v>17</v>
      </c>
      <c r="D155" s="2">
        <v>18</v>
      </c>
      <c r="E155" s="2">
        <v>329.3</v>
      </c>
      <c r="F155" s="2">
        <v>18</v>
      </c>
      <c r="G155" s="2">
        <v>329.3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</row>
    <row r="156" spans="1:12" x14ac:dyDescent="0.25">
      <c r="A156" s="2" t="s">
        <v>12</v>
      </c>
      <c r="B156" s="2">
        <v>2069</v>
      </c>
      <c r="C156" s="2" t="s">
        <v>18</v>
      </c>
      <c r="D156" s="2">
        <v>625</v>
      </c>
      <c r="E156" s="2">
        <v>3294.7</v>
      </c>
      <c r="F156" s="2">
        <v>620</v>
      </c>
      <c r="G156" s="2">
        <v>3078</v>
      </c>
      <c r="H156" s="2">
        <v>32</v>
      </c>
      <c r="I156" s="2">
        <v>216.6</v>
      </c>
      <c r="J156" s="2">
        <v>310.39999999999998</v>
      </c>
      <c r="K156" s="2">
        <v>0</v>
      </c>
      <c r="L156" s="2">
        <v>0</v>
      </c>
    </row>
    <row r="157" spans="1:12" x14ac:dyDescent="0.25">
      <c r="A157" s="2" t="s">
        <v>12</v>
      </c>
      <c r="B157" s="2">
        <v>2070</v>
      </c>
      <c r="C157" s="2" t="s">
        <v>17</v>
      </c>
      <c r="D157" s="2">
        <v>12</v>
      </c>
      <c r="E157" s="2">
        <v>147.69999999999999</v>
      </c>
      <c r="F157" s="2">
        <v>12</v>
      </c>
      <c r="G157" s="2">
        <v>142.30000000000001</v>
      </c>
      <c r="H157" s="2">
        <v>1</v>
      </c>
      <c r="I157" s="2">
        <v>5.4</v>
      </c>
      <c r="J157" s="2">
        <v>5</v>
      </c>
      <c r="K157" s="2">
        <v>0</v>
      </c>
      <c r="L157" s="2">
        <v>0</v>
      </c>
    </row>
    <row r="158" spans="1:12" x14ac:dyDescent="0.25">
      <c r="A158" s="2" t="s">
        <v>12</v>
      </c>
      <c r="B158" s="2">
        <v>2070</v>
      </c>
      <c r="C158" s="2" t="s">
        <v>18</v>
      </c>
      <c r="D158" s="2">
        <v>593</v>
      </c>
      <c r="E158" s="2">
        <v>3433.18</v>
      </c>
      <c r="F158" s="2">
        <v>583</v>
      </c>
      <c r="G158" s="2">
        <v>3090.58</v>
      </c>
      <c r="H158" s="2">
        <v>47</v>
      </c>
      <c r="I158" s="2">
        <v>342.6</v>
      </c>
      <c r="J158" s="2">
        <v>459.4</v>
      </c>
      <c r="K158" s="2">
        <v>0</v>
      </c>
      <c r="L158" s="2">
        <v>0</v>
      </c>
    </row>
    <row r="159" spans="1:12" x14ac:dyDescent="0.25">
      <c r="A159" s="2" t="s">
        <v>12</v>
      </c>
      <c r="B159" s="2">
        <v>2071</v>
      </c>
      <c r="C159" s="2" t="s">
        <v>18</v>
      </c>
      <c r="D159" s="2">
        <v>512</v>
      </c>
      <c r="E159" s="2">
        <v>3018.7</v>
      </c>
      <c r="F159" s="2">
        <v>509</v>
      </c>
      <c r="G159" s="2">
        <v>2884.7</v>
      </c>
      <c r="H159" s="2">
        <v>19</v>
      </c>
      <c r="I159" s="2">
        <v>134.1</v>
      </c>
      <c r="J159" s="2">
        <v>251.2</v>
      </c>
      <c r="K159" s="2">
        <v>0</v>
      </c>
      <c r="L159" s="2">
        <v>0</v>
      </c>
    </row>
    <row r="160" spans="1:12" x14ac:dyDescent="0.25">
      <c r="A160" s="2" t="s">
        <v>12</v>
      </c>
      <c r="B160" s="2">
        <v>2072</v>
      </c>
      <c r="C160" s="2" t="s">
        <v>18</v>
      </c>
      <c r="D160" s="2">
        <v>216</v>
      </c>
      <c r="E160" s="2">
        <v>1273</v>
      </c>
      <c r="F160" s="2">
        <v>216</v>
      </c>
      <c r="G160" s="2">
        <v>1197.5</v>
      </c>
      <c r="H160" s="2">
        <v>11</v>
      </c>
      <c r="I160" s="2">
        <v>75.599999999999994</v>
      </c>
      <c r="J160" s="2">
        <v>121.7</v>
      </c>
      <c r="K160" s="2">
        <v>0</v>
      </c>
      <c r="L160" s="2">
        <v>0</v>
      </c>
    </row>
    <row r="161" spans="1:12" x14ac:dyDescent="0.25">
      <c r="A161" s="2" t="s">
        <v>12</v>
      </c>
      <c r="B161" s="2">
        <v>2073</v>
      </c>
      <c r="C161" s="2" t="s">
        <v>17</v>
      </c>
      <c r="D161" s="2">
        <v>24</v>
      </c>
      <c r="E161" s="2">
        <v>762</v>
      </c>
      <c r="F161" s="2">
        <v>23</v>
      </c>
      <c r="G161" s="2">
        <v>757</v>
      </c>
      <c r="H161" s="2">
        <v>1</v>
      </c>
      <c r="I161" s="2">
        <v>5</v>
      </c>
      <c r="J161" s="2">
        <v>14</v>
      </c>
      <c r="K161" s="2">
        <v>0</v>
      </c>
      <c r="L161" s="2">
        <v>0</v>
      </c>
    </row>
    <row r="162" spans="1:12" x14ac:dyDescent="0.25">
      <c r="A162" s="2" t="s">
        <v>12</v>
      </c>
      <c r="B162" s="2">
        <v>2073</v>
      </c>
      <c r="C162" s="2" t="s">
        <v>18</v>
      </c>
      <c r="D162" s="2">
        <v>705</v>
      </c>
      <c r="E162" s="2">
        <v>3987.81</v>
      </c>
      <c r="F162" s="2">
        <v>698</v>
      </c>
      <c r="G162" s="2">
        <v>3778.11</v>
      </c>
      <c r="H162" s="2">
        <v>31</v>
      </c>
      <c r="I162" s="2">
        <v>209.8</v>
      </c>
      <c r="J162" s="2">
        <v>303.8</v>
      </c>
      <c r="K162" s="2">
        <v>0</v>
      </c>
      <c r="L162" s="2">
        <v>0</v>
      </c>
    </row>
    <row r="163" spans="1:12" x14ac:dyDescent="0.25">
      <c r="A163" s="2" t="s">
        <v>12</v>
      </c>
      <c r="B163" s="2">
        <v>2074</v>
      </c>
      <c r="C163" s="2" t="s">
        <v>17</v>
      </c>
      <c r="D163" s="2">
        <v>22</v>
      </c>
      <c r="E163" s="2">
        <v>412.7</v>
      </c>
      <c r="F163" s="2">
        <v>22</v>
      </c>
      <c r="G163" s="2">
        <v>412.7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</row>
    <row r="164" spans="1:12" x14ac:dyDescent="0.25">
      <c r="A164" s="2" t="s">
        <v>12</v>
      </c>
      <c r="B164" s="2">
        <v>2074</v>
      </c>
      <c r="C164" s="2" t="s">
        <v>18</v>
      </c>
      <c r="D164" s="2">
        <v>1076</v>
      </c>
      <c r="E164" s="2">
        <v>5602.35</v>
      </c>
      <c r="F164" s="2">
        <v>1068</v>
      </c>
      <c r="G164" s="2">
        <v>5284.95</v>
      </c>
      <c r="H164" s="2">
        <v>51</v>
      </c>
      <c r="I164" s="2">
        <v>317.39999999999998</v>
      </c>
      <c r="J164" s="2">
        <v>507</v>
      </c>
      <c r="K164" s="2">
        <v>0</v>
      </c>
      <c r="L164" s="2">
        <v>0</v>
      </c>
    </row>
    <row r="165" spans="1:12" x14ac:dyDescent="0.25">
      <c r="A165" s="2" t="s">
        <v>12</v>
      </c>
      <c r="B165" s="2">
        <v>2075</v>
      </c>
      <c r="C165" s="2" t="s">
        <v>17</v>
      </c>
      <c r="D165" s="2">
        <v>14</v>
      </c>
      <c r="E165" s="2">
        <v>328.6</v>
      </c>
      <c r="F165" s="2">
        <v>14</v>
      </c>
      <c r="G165" s="2">
        <v>321.10000000000002</v>
      </c>
      <c r="H165" s="2">
        <v>1</v>
      </c>
      <c r="I165" s="2">
        <v>7.5</v>
      </c>
      <c r="J165" s="2">
        <v>14</v>
      </c>
      <c r="K165" s="2">
        <v>0</v>
      </c>
      <c r="L165" s="2">
        <v>0</v>
      </c>
    </row>
    <row r="166" spans="1:12" x14ac:dyDescent="0.25">
      <c r="A166" s="2" t="s">
        <v>12</v>
      </c>
      <c r="B166" s="2">
        <v>2075</v>
      </c>
      <c r="C166" s="2" t="s">
        <v>18</v>
      </c>
      <c r="D166" s="2">
        <v>879</v>
      </c>
      <c r="E166" s="2">
        <v>5023.01</v>
      </c>
      <c r="F166" s="2">
        <v>872</v>
      </c>
      <c r="G166" s="2">
        <v>4750.01</v>
      </c>
      <c r="H166" s="2">
        <v>45</v>
      </c>
      <c r="I166" s="2">
        <v>273</v>
      </c>
      <c r="J166" s="2">
        <v>444.9</v>
      </c>
      <c r="K166" s="2">
        <v>0</v>
      </c>
      <c r="L166" s="2">
        <v>0</v>
      </c>
    </row>
    <row r="167" spans="1:12" x14ac:dyDescent="0.25">
      <c r="A167" s="2" t="s">
        <v>12</v>
      </c>
      <c r="B167" s="2">
        <v>2076</v>
      </c>
      <c r="C167" s="2" t="s">
        <v>17</v>
      </c>
      <c r="D167" s="2">
        <v>20</v>
      </c>
      <c r="E167" s="2">
        <v>806</v>
      </c>
      <c r="F167" s="2">
        <v>20</v>
      </c>
      <c r="G167" s="2">
        <v>806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</row>
    <row r="168" spans="1:12" x14ac:dyDescent="0.25">
      <c r="A168" s="2" t="s">
        <v>12</v>
      </c>
      <c r="B168" s="2">
        <v>2076</v>
      </c>
      <c r="C168" s="2" t="s">
        <v>18</v>
      </c>
      <c r="D168" s="2">
        <v>1006</v>
      </c>
      <c r="E168" s="2">
        <v>5009.8599999999997</v>
      </c>
      <c r="F168" s="2">
        <v>994</v>
      </c>
      <c r="G168" s="2">
        <v>4769.16</v>
      </c>
      <c r="H168" s="2">
        <v>33</v>
      </c>
      <c r="I168" s="2">
        <v>240.8</v>
      </c>
      <c r="J168" s="2">
        <v>358.7</v>
      </c>
      <c r="K168" s="2">
        <v>0</v>
      </c>
      <c r="L168" s="2">
        <v>0</v>
      </c>
    </row>
    <row r="169" spans="1:12" x14ac:dyDescent="0.25">
      <c r="A169" s="2" t="s">
        <v>12</v>
      </c>
      <c r="B169" s="2">
        <v>2077</v>
      </c>
      <c r="C169" s="2" t="s">
        <v>17</v>
      </c>
      <c r="D169" s="2">
        <v>55</v>
      </c>
      <c r="E169" s="2">
        <v>1255.0999999999999</v>
      </c>
      <c r="F169" s="2">
        <v>55</v>
      </c>
      <c r="G169" s="2">
        <v>1231.0999999999999</v>
      </c>
      <c r="H169" s="2">
        <v>3</v>
      </c>
      <c r="I169" s="2">
        <v>24</v>
      </c>
      <c r="J169" s="2">
        <v>26.5</v>
      </c>
      <c r="K169" s="2">
        <v>0</v>
      </c>
      <c r="L169" s="2">
        <v>0</v>
      </c>
    </row>
    <row r="170" spans="1:12" x14ac:dyDescent="0.25">
      <c r="A170" s="2" t="s">
        <v>12</v>
      </c>
      <c r="B170" s="2">
        <v>2077</v>
      </c>
      <c r="C170" s="2" t="s">
        <v>18</v>
      </c>
      <c r="D170" s="2">
        <v>1287</v>
      </c>
      <c r="E170" s="2">
        <v>5867.8</v>
      </c>
      <c r="F170" s="2">
        <v>1279</v>
      </c>
      <c r="G170" s="2">
        <v>5713.8</v>
      </c>
      <c r="H170" s="2">
        <v>27</v>
      </c>
      <c r="I170" s="2">
        <v>154.1</v>
      </c>
      <c r="J170" s="2">
        <v>255.1</v>
      </c>
      <c r="K170" s="2">
        <v>0</v>
      </c>
      <c r="L170" s="2">
        <v>0</v>
      </c>
    </row>
    <row r="171" spans="1:12" x14ac:dyDescent="0.25">
      <c r="A171" s="2" t="s">
        <v>12</v>
      </c>
      <c r="B171" s="2">
        <v>2079</v>
      </c>
      <c r="C171" s="2" t="s">
        <v>18</v>
      </c>
      <c r="D171" s="2">
        <v>458</v>
      </c>
      <c r="E171" s="2">
        <v>2122.6999999999998</v>
      </c>
      <c r="F171" s="2">
        <v>455</v>
      </c>
      <c r="G171" s="2">
        <v>2060.1</v>
      </c>
      <c r="H171" s="2">
        <v>10</v>
      </c>
      <c r="I171" s="2">
        <v>62.6</v>
      </c>
      <c r="J171" s="2">
        <v>139.30000000000001</v>
      </c>
      <c r="K171" s="2">
        <v>0</v>
      </c>
      <c r="L171" s="2">
        <v>0</v>
      </c>
    </row>
    <row r="172" spans="1:12" x14ac:dyDescent="0.25">
      <c r="A172" s="2" t="s">
        <v>12</v>
      </c>
      <c r="B172" s="2">
        <v>2080</v>
      </c>
      <c r="C172" s="2" t="s">
        <v>17</v>
      </c>
      <c r="D172" s="2">
        <v>16</v>
      </c>
      <c r="E172" s="2">
        <v>333.1</v>
      </c>
      <c r="F172" s="2">
        <v>16</v>
      </c>
      <c r="G172" s="2">
        <v>333.1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</row>
    <row r="173" spans="1:12" x14ac:dyDescent="0.25">
      <c r="A173" s="2" t="s">
        <v>12</v>
      </c>
      <c r="B173" s="2">
        <v>2080</v>
      </c>
      <c r="C173" s="2" t="s">
        <v>18</v>
      </c>
      <c r="D173" s="2">
        <v>122</v>
      </c>
      <c r="E173" s="2">
        <v>559.20000000000005</v>
      </c>
      <c r="F173" s="2">
        <v>122</v>
      </c>
      <c r="G173" s="2">
        <v>554</v>
      </c>
      <c r="H173" s="2">
        <v>1</v>
      </c>
      <c r="I173" s="2">
        <v>5.2</v>
      </c>
      <c r="J173" s="2">
        <v>6.2</v>
      </c>
      <c r="K173" s="2">
        <v>0</v>
      </c>
      <c r="L173" s="2">
        <v>0</v>
      </c>
    </row>
    <row r="174" spans="1:12" x14ac:dyDescent="0.25">
      <c r="A174" s="2" t="s">
        <v>12</v>
      </c>
      <c r="B174" s="2">
        <v>2081</v>
      </c>
      <c r="C174" s="2" t="s">
        <v>18</v>
      </c>
      <c r="D174" s="2">
        <v>425</v>
      </c>
      <c r="E174" s="2">
        <v>1811.5</v>
      </c>
      <c r="F174" s="2">
        <v>422</v>
      </c>
      <c r="G174" s="2">
        <v>1732.8</v>
      </c>
      <c r="H174" s="2">
        <v>12</v>
      </c>
      <c r="I174" s="2">
        <v>78.7</v>
      </c>
      <c r="J174" s="2">
        <v>114.3</v>
      </c>
      <c r="K174" s="2">
        <v>0</v>
      </c>
      <c r="L174" s="2">
        <v>0</v>
      </c>
    </row>
    <row r="175" spans="1:12" x14ac:dyDescent="0.25">
      <c r="A175" s="2" t="s">
        <v>12</v>
      </c>
      <c r="B175" s="2">
        <v>2082</v>
      </c>
      <c r="C175" s="2" t="s">
        <v>18</v>
      </c>
      <c r="D175" s="2">
        <v>400</v>
      </c>
      <c r="E175" s="2">
        <v>1903.6</v>
      </c>
      <c r="F175" s="2">
        <v>397</v>
      </c>
      <c r="G175" s="2">
        <v>1844.7</v>
      </c>
      <c r="H175" s="2">
        <v>8</v>
      </c>
      <c r="I175" s="2">
        <v>58.9</v>
      </c>
      <c r="J175" s="2">
        <v>105.5</v>
      </c>
      <c r="K175" s="2">
        <v>0</v>
      </c>
      <c r="L175" s="2">
        <v>0</v>
      </c>
    </row>
    <row r="176" spans="1:12" x14ac:dyDescent="0.25">
      <c r="A176" s="2" t="s">
        <v>12</v>
      </c>
      <c r="B176" s="2">
        <v>2083</v>
      </c>
      <c r="C176" s="2" t="s">
        <v>17</v>
      </c>
      <c r="D176" s="2">
        <v>14</v>
      </c>
      <c r="E176" s="2">
        <v>156.1</v>
      </c>
      <c r="F176" s="2">
        <v>14</v>
      </c>
      <c r="G176" s="2">
        <v>156.1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</row>
    <row r="177" spans="1:12" x14ac:dyDescent="0.25">
      <c r="A177" s="2" t="s">
        <v>12</v>
      </c>
      <c r="B177" s="2">
        <v>2083</v>
      </c>
      <c r="C177" s="2" t="s">
        <v>18</v>
      </c>
      <c r="D177" s="2">
        <v>153</v>
      </c>
      <c r="E177" s="2">
        <v>776</v>
      </c>
      <c r="F177" s="2">
        <v>153</v>
      </c>
      <c r="G177" s="2">
        <v>733</v>
      </c>
      <c r="H177" s="2">
        <v>6</v>
      </c>
      <c r="I177" s="2">
        <v>43</v>
      </c>
      <c r="J177" s="2">
        <v>51.2</v>
      </c>
      <c r="K177" s="2">
        <v>0</v>
      </c>
      <c r="L177" s="2">
        <v>0</v>
      </c>
    </row>
    <row r="178" spans="1:12" x14ac:dyDescent="0.25">
      <c r="A178" s="2" t="s">
        <v>12</v>
      </c>
      <c r="B178" s="2">
        <v>2084</v>
      </c>
      <c r="C178" s="2" t="s">
        <v>17</v>
      </c>
      <c r="D178" s="2">
        <v>15</v>
      </c>
      <c r="E178" s="2">
        <v>324.3</v>
      </c>
      <c r="F178" s="2">
        <v>15</v>
      </c>
      <c r="G178" s="2">
        <v>324.3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</row>
    <row r="179" spans="1:12" x14ac:dyDescent="0.25">
      <c r="A179" s="2" t="s">
        <v>12</v>
      </c>
      <c r="B179" s="2">
        <v>2084</v>
      </c>
      <c r="C179" s="2" t="s">
        <v>18</v>
      </c>
      <c r="D179" s="2">
        <v>230</v>
      </c>
      <c r="E179" s="2">
        <v>1528.8</v>
      </c>
      <c r="F179" s="2">
        <v>228</v>
      </c>
      <c r="G179" s="2">
        <v>1295.5</v>
      </c>
      <c r="H179" s="2">
        <v>26</v>
      </c>
      <c r="I179" s="2">
        <v>233.5</v>
      </c>
      <c r="J179" s="2">
        <v>255.7</v>
      </c>
      <c r="K179" s="2">
        <v>0</v>
      </c>
      <c r="L179" s="2">
        <v>0</v>
      </c>
    </row>
    <row r="180" spans="1:12" x14ac:dyDescent="0.25">
      <c r="A180" s="2" t="s">
        <v>12</v>
      </c>
      <c r="B180" s="2">
        <v>2085</v>
      </c>
      <c r="C180" s="2" t="s">
        <v>17</v>
      </c>
      <c r="D180" s="2">
        <v>19</v>
      </c>
      <c r="E180" s="2">
        <v>453.6</v>
      </c>
      <c r="F180" s="2">
        <v>19</v>
      </c>
      <c r="G180" s="2">
        <v>453.6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</row>
    <row r="181" spans="1:12" x14ac:dyDescent="0.25">
      <c r="A181" s="2" t="s">
        <v>12</v>
      </c>
      <c r="B181" s="2">
        <v>2085</v>
      </c>
      <c r="C181" s="2" t="s">
        <v>18</v>
      </c>
      <c r="D181" s="2">
        <v>781</v>
      </c>
      <c r="E181" s="2">
        <v>3463.62</v>
      </c>
      <c r="F181" s="2">
        <v>773</v>
      </c>
      <c r="G181" s="2">
        <v>3338.32</v>
      </c>
      <c r="H181" s="2">
        <v>23</v>
      </c>
      <c r="I181" s="2">
        <v>125.3</v>
      </c>
      <c r="J181" s="2">
        <v>227.9</v>
      </c>
      <c r="K181" s="2">
        <v>0</v>
      </c>
      <c r="L181" s="2">
        <v>0</v>
      </c>
    </row>
    <row r="182" spans="1:12" x14ac:dyDescent="0.25">
      <c r="A182" s="2" t="s">
        <v>12</v>
      </c>
      <c r="B182" s="2">
        <v>2086</v>
      </c>
      <c r="C182" s="2" t="s">
        <v>17</v>
      </c>
      <c r="D182" s="2">
        <v>17</v>
      </c>
      <c r="E182" s="2">
        <v>483.1</v>
      </c>
      <c r="F182" s="2">
        <v>17</v>
      </c>
      <c r="G182" s="2">
        <v>478.1</v>
      </c>
      <c r="H182" s="2">
        <v>1</v>
      </c>
      <c r="I182" s="2">
        <v>5</v>
      </c>
      <c r="J182" s="2">
        <v>13.5</v>
      </c>
      <c r="K182" s="2">
        <v>0</v>
      </c>
      <c r="L182" s="2">
        <v>0</v>
      </c>
    </row>
    <row r="183" spans="1:12" x14ac:dyDescent="0.25">
      <c r="A183" s="2" t="s">
        <v>12</v>
      </c>
      <c r="B183" s="2">
        <v>2086</v>
      </c>
      <c r="C183" s="2" t="s">
        <v>18</v>
      </c>
      <c r="D183" s="2">
        <v>774</v>
      </c>
      <c r="E183" s="2">
        <v>3563.3</v>
      </c>
      <c r="F183" s="2">
        <v>770</v>
      </c>
      <c r="G183" s="2">
        <v>3406.7</v>
      </c>
      <c r="H183" s="2">
        <v>28</v>
      </c>
      <c r="I183" s="2">
        <v>156.6</v>
      </c>
      <c r="J183" s="2">
        <v>237.7</v>
      </c>
      <c r="K183" s="2">
        <v>0</v>
      </c>
      <c r="L183" s="2">
        <v>0</v>
      </c>
    </row>
    <row r="184" spans="1:12" x14ac:dyDescent="0.25">
      <c r="A184" s="2" t="s">
        <v>12</v>
      </c>
      <c r="B184" s="2">
        <v>2087</v>
      </c>
      <c r="C184" s="2" t="s">
        <v>17</v>
      </c>
      <c r="D184" s="2">
        <v>10</v>
      </c>
      <c r="E184" s="2">
        <v>274.3</v>
      </c>
      <c r="F184" s="2">
        <v>10</v>
      </c>
      <c r="G184" s="2">
        <v>274.3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5">
      <c r="A185" s="2" t="s">
        <v>12</v>
      </c>
      <c r="B185" s="2">
        <v>2087</v>
      </c>
      <c r="C185" s="2" t="s">
        <v>18</v>
      </c>
      <c r="D185" s="2">
        <v>751</v>
      </c>
      <c r="E185" s="2">
        <v>3555.2</v>
      </c>
      <c r="F185" s="2">
        <v>745</v>
      </c>
      <c r="G185" s="2">
        <v>3424.8</v>
      </c>
      <c r="H185" s="2">
        <v>23</v>
      </c>
      <c r="I185" s="2">
        <v>130.4</v>
      </c>
      <c r="J185" s="2">
        <v>218.7</v>
      </c>
      <c r="K185" s="2">
        <v>0</v>
      </c>
      <c r="L185" s="2">
        <v>0</v>
      </c>
    </row>
    <row r="186" spans="1:12" x14ac:dyDescent="0.25">
      <c r="A186" s="2" t="s">
        <v>12</v>
      </c>
      <c r="B186" s="2">
        <v>2088</v>
      </c>
      <c r="C186" s="2" t="s">
        <v>17</v>
      </c>
      <c r="D186" s="2">
        <v>25</v>
      </c>
      <c r="E186" s="2">
        <v>415.2</v>
      </c>
      <c r="F186" s="2">
        <v>25</v>
      </c>
      <c r="G186" s="2">
        <v>410.2</v>
      </c>
      <c r="H186" s="2">
        <v>1</v>
      </c>
      <c r="I186" s="2">
        <v>5</v>
      </c>
      <c r="J186" s="2">
        <v>13.5</v>
      </c>
      <c r="K186" s="2">
        <v>0</v>
      </c>
      <c r="L186" s="2">
        <v>0</v>
      </c>
    </row>
    <row r="187" spans="1:12" x14ac:dyDescent="0.25">
      <c r="A187" s="2" t="s">
        <v>12</v>
      </c>
      <c r="B187" s="2">
        <v>2088</v>
      </c>
      <c r="C187" s="2" t="s">
        <v>18</v>
      </c>
      <c r="D187" s="2">
        <v>691</v>
      </c>
      <c r="E187" s="2">
        <v>4008.415</v>
      </c>
      <c r="F187" s="2">
        <v>682</v>
      </c>
      <c r="G187" s="2">
        <v>3652.2150000000001</v>
      </c>
      <c r="H187" s="2">
        <v>51</v>
      </c>
      <c r="I187" s="2">
        <v>356.1</v>
      </c>
      <c r="J187" s="2">
        <v>563.79999999999995</v>
      </c>
      <c r="K187" s="2">
        <v>0</v>
      </c>
      <c r="L187" s="2">
        <v>0</v>
      </c>
    </row>
    <row r="188" spans="1:12" x14ac:dyDescent="0.25">
      <c r="A188" s="2" t="s">
        <v>12</v>
      </c>
      <c r="B188" s="2">
        <v>2089</v>
      </c>
      <c r="C188" s="2" t="s">
        <v>18</v>
      </c>
      <c r="D188" s="2">
        <v>75</v>
      </c>
      <c r="E188" s="2">
        <v>398.6</v>
      </c>
      <c r="F188" s="2">
        <v>74</v>
      </c>
      <c r="G188" s="2">
        <v>351.6</v>
      </c>
      <c r="H188" s="2">
        <v>8</v>
      </c>
      <c r="I188" s="2">
        <v>47</v>
      </c>
      <c r="J188" s="2">
        <v>89.9</v>
      </c>
      <c r="K188" s="2">
        <v>0</v>
      </c>
      <c r="L188" s="2">
        <v>0</v>
      </c>
    </row>
    <row r="189" spans="1:12" x14ac:dyDescent="0.25">
      <c r="A189" s="2" t="s">
        <v>12</v>
      </c>
      <c r="B189" s="2">
        <v>2090</v>
      </c>
      <c r="C189" s="2" t="s">
        <v>18</v>
      </c>
      <c r="D189" s="2">
        <v>183</v>
      </c>
      <c r="E189" s="2">
        <v>833.35</v>
      </c>
      <c r="F189" s="2">
        <v>181</v>
      </c>
      <c r="G189" s="2">
        <v>771.45</v>
      </c>
      <c r="H189" s="2">
        <v>11</v>
      </c>
      <c r="I189" s="2">
        <v>61.9</v>
      </c>
      <c r="J189" s="2">
        <v>95.8</v>
      </c>
      <c r="K189" s="2">
        <v>0</v>
      </c>
      <c r="L189" s="2">
        <v>0</v>
      </c>
    </row>
    <row r="190" spans="1:12" x14ac:dyDescent="0.25">
      <c r="A190" s="2" t="s">
        <v>12</v>
      </c>
      <c r="B190" s="2">
        <v>2092</v>
      </c>
      <c r="C190" s="2" t="s">
        <v>17</v>
      </c>
      <c r="D190" s="2">
        <v>15</v>
      </c>
      <c r="E190" s="2">
        <v>309.60000000000002</v>
      </c>
      <c r="F190" s="2">
        <v>15</v>
      </c>
      <c r="G190" s="2">
        <v>309.60000000000002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5">
      <c r="A191" s="2" t="s">
        <v>12</v>
      </c>
      <c r="B191" s="2">
        <v>2092</v>
      </c>
      <c r="C191" s="2" t="s">
        <v>18</v>
      </c>
      <c r="D191" s="2">
        <v>380</v>
      </c>
      <c r="E191" s="2">
        <v>2014.2600010000001</v>
      </c>
      <c r="F191" s="2">
        <v>374</v>
      </c>
      <c r="G191" s="2">
        <v>1885.660001</v>
      </c>
      <c r="H191" s="2">
        <v>23</v>
      </c>
      <c r="I191" s="2">
        <v>128.6</v>
      </c>
      <c r="J191" s="2">
        <v>203.1</v>
      </c>
      <c r="K191" s="2">
        <v>0</v>
      </c>
      <c r="L191" s="2">
        <v>0</v>
      </c>
    </row>
    <row r="192" spans="1:12" x14ac:dyDescent="0.25">
      <c r="A192" s="2" t="s">
        <v>12</v>
      </c>
      <c r="B192" s="2">
        <v>2093</v>
      </c>
      <c r="C192" s="2" t="s">
        <v>17</v>
      </c>
      <c r="D192" s="2">
        <v>25</v>
      </c>
      <c r="E192" s="2">
        <v>703.67</v>
      </c>
      <c r="F192" s="2">
        <v>25</v>
      </c>
      <c r="G192" s="2">
        <v>678.67</v>
      </c>
      <c r="H192" s="2">
        <v>2</v>
      </c>
      <c r="I192" s="2">
        <v>25</v>
      </c>
      <c r="J192" s="2">
        <v>16.7</v>
      </c>
      <c r="K192" s="2">
        <v>0</v>
      </c>
      <c r="L192" s="2">
        <v>0</v>
      </c>
    </row>
    <row r="193" spans="1:12" x14ac:dyDescent="0.25">
      <c r="A193" s="2" t="s">
        <v>12</v>
      </c>
      <c r="B193" s="2">
        <v>2093</v>
      </c>
      <c r="C193" s="2" t="s">
        <v>18</v>
      </c>
      <c r="D193" s="2">
        <v>900</v>
      </c>
      <c r="E193" s="2">
        <v>4578.5</v>
      </c>
      <c r="F193" s="2">
        <v>893</v>
      </c>
      <c r="G193" s="2">
        <v>4302.3</v>
      </c>
      <c r="H193" s="2">
        <v>43</v>
      </c>
      <c r="I193" s="2">
        <v>276.3</v>
      </c>
      <c r="J193" s="2">
        <v>433.6</v>
      </c>
      <c r="K193" s="2">
        <v>0</v>
      </c>
      <c r="L193" s="2">
        <v>0</v>
      </c>
    </row>
    <row r="194" spans="1:12" x14ac:dyDescent="0.25">
      <c r="A194" s="2" t="s">
        <v>12</v>
      </c>
      <c r="B194" s="2">
        <v>2094</v>
      </c>
      <c r="C194" s="2" t="s">
        <v>18</v>
      </c>
      <c r="D194" s="2">
        <v>167</v>
      </c>
      <c r="E194" s="2">
        <v>772.1</v>
      </c>
      <c r="F194" s="2">
        <v>164</v>
      </c>
      <c r="G194" s="2">
        <v>681.6</v>
      </c>
      <c r="H194" s="2">
        <v>16</v>
      </c>
      <c r="I194" s="2">
        <v>90.6</v>
      </c>
      <c r="J194" s="2">
        <v>182.1</v>
      </c>
      <c r="K194" s="2">
        <v>0</v>
      </c>
      <c r="L194" s="2">
        <v>0</v>
      </c>
    </row>
    <row r="195" spans="1:12" x14ac:dyDescent="0.25">
      <c r="A195" s="2" t="s">
        <v>12</v>
      </c>
      <c r="B195" s="2">
        <v>2095</v>
      </c>
      <c r="C195" s="2" t="s">
        <v>17</v>
      </c>
      <c r="D195" s="2">
        <v>25</v>
      </c>
      <c r="E195" s="2">
        <v>2424.4</v>
      </c>
      <c r="F195" s="2">
        <v>24</v>
      </c>
      <c r="G195" s="2">
        <v>316.39999999999998</v>
      </c>
      <c r="H195" s="2">
        <v>1</v>
      </c>
      <c r="I195" s="2">
        <v>8</v>
      </c>
      <c r="J195" s="2">
        <v>5.8</v>
      </c>
      <c r="K195" s="2">
        <v>1</v>
      </c>
      <c r="L195" s="2">
        <v>2100</v>
      </c>
    </row>
    <row r="196" spans="1:12" x14ac:dyDescent="0.25">
      <c r="A196" s="2" t="s">
        <v>12</v>
      </c>
      <c r="B196" s="2">
        <v>2095</v>
      </c>
      <c r="C196" s="2" t="s">
        <v>18</v>
      </c>
      <c r="D196" s="2">
        <v>293</v>
      </c>
      <c r="E196" s="2">
        <v>1569.3</v>
      </c>
      <c r="F196" s="2">
        <v>289</v>
      </c>
      <c r="G196" s="2">
        <v>1356.8</v>
      </c>
      <c r="H196" s="2">
        <v>32</v>
      </c>
      <c r="I196" s="2">
        <v>212.6</v>
      </c>
      <c r="J196" s="2">
        <v>353.7</v>
      </c>
      <c r="K196" s="2">
        <v>0</v>
      </c>
      <c r="L196" s="2">
        <v>0</v>
      </c>
    </row>
    <row r="197" spans="1:12" x14ac:dyDescent="0.25">
      <c r="A197" s="2" t="s">
        <v>12</v>
      </c>
      <c r="B197" s="2">
        <v>2096</v>
      </c>
      <c r="C197" s="2" t="s">
        <v>17</v>
      </c>
      <c r="D197" s="2">
        <v>16</v>
      </c>
      <c r="E197" s="2">
        <v>186.3</v>
      </c>
      <c r="F197" s="2">
        <v>16</v>
      </c>
      <c r="G197" s="2">
        <v>176.3</v>
      </c>
      <c r="H197" s="2">
        <v>1</v>
      </c>
      <c r="I197" s="2">
        <v>10</v>
      </c>
      <c r="J197" s="2">
        <v>13.5</v>
      </c>
      <c r="K197" s="2">
        <v>0</v>
      </c>
      <c r="L197" s="2">
        <v>0</v>
      </c>
    </row>
    <row r="198" spans="1:12" x14ac:dyDescent="0.25">
      <c r="A198" s="2" t="s">
        <v>12</v>
      </c>
      <c r="B198" s="2">
        <v>2096</v>
      </c>
      <c r="C198" s="2" t="s">
        <v>18</v>
      </c>
      <c r="D198" s="2">
        <v>485</v>
      </c>
      <c r="E198" s="2">
        <v>2410</v>
      </c>
      <c r="F198" s="2">
        <v>481</v>
      </c>
      <c r="G198" s="2">
        <v>2213.3000000000002</v>
      </c>
      <c r="H198" s="2">
        <v>28</v>
      </c>
      <c r="I198" s="2">
        <v>196.8</v>
      </c>
      <c r="J198" s="2">
        <v>289.39999999999998</v>
      </c>
      <c r="K198" s="2">
        <v>0</v>
      </c>
      <c r="L198" s="2">
        <v>0</v>
      </c>
    </row>
    <row r="199" spans="1:12" x14ac:dyDescent="0.25">
      <c r="A199" s="2" t="s">
        <v>12</v>
      </c>
      <c r="B199" s="2">
        <v>2097</v>
      </c>
      <c r="C199" s="2" t="s">
        <v>18</v>
      </c>
      <c r="D199" s="2">
        <v>700</v>
      </c>
      <c r="E199" s="2">
        <v>3086.56</v>
      </c>
      <c r="F199" s="2">
        <v>694</v>
      </c>
      <c r="G199" s="2">
        <v>2995.96</v>
      </c>
      <c r="H199" s="2">
        <v>16</v>
      </c>
      <c r="I199" s="2">
        <v>90.5</v>
      </c>
      <c r="J199" s="2">
        <v>179.2</v>
      </c>
      <c r="K199" s="2">
        <v>0</v>
      </c>
      <c r="L199" s="2">
        <v>0</v>
      </c>
    </row>
    <row r="200" spans="1:12" x14ac:dyDescent="0.25">
      <c r="A200" s="2" t="s">
        <v>12</v>
      </c>
      <c r="B200" s="2">
        <v>2099</v>
      </c>
      <c r="C200" s="2" t="s">
        <v>17</v>
      </c>
      <c r="D200" s="2">
        <v>45</v>
      </c>
      <c r="E200" s="2">
        <v>1207.7</v>
      </c>
      <c r="F200" s="2">
        <v>44</v>
      </c>
      <c r="G200" s="2">
        <v>807.7</v>
      </c>
      <c r="H200" s="2">
        <v>0</v>
      </c>
      <c r="I200" s="2">
        <v>0</v>
      </c>
      <c r="J200" s="2">
        <v>0</v>
      </c>
      <c r="K200" s="2">
        <v>1</v>
      </c>
      <c r="L200" s="2">
        <v>400</v>
      </c>
    </row>
    <row r="201" spans="1:12" x14ac:dyDescent="0.25">
      <c r="A201" s="2" t="s">
        <v>12</v>
      </c>
      <c r="B201" s="2">
        <v>2099</v>
      </c>
      <c r="C201" s="2" t="s">
        <v>18</v>
      </c>
      <c r="D201" s="2">
        <v>1308</v>
      </c>
      <c r="E201" s="2">
        <v>5901.8</v>
      </c>
      <c r="F201" s="2">
        <v>1304</v>
      </c>
      <c r="G201" s="2">
        <v>5653.4</v>
      </c>
      <c r="H201" s="2">
        <v>42</v>
      </c>
      <c r="I201" s="2">
        <v>248.4</v>
      </c>
      <c r="J201" s="2">
        <v>378</v>
      </c>
      <c r="K201" s="2">
        <v>0</v>
      </c>
      <c r="L201" s="2">
        <v>0</v>
      </c>
    </row>
    <row r="202" spans="1:12" x14ac:dyDescent="0.25">
      <c r="A202" s="2" t="s">
        <v>12</v>
      </c>
      <c r="B202" s="2">
        <v>2100</v>
      </c>
      <c r="C202" s="2" t="s">
        <v>17</v>
      </c>
      <c r="D202" s="2">
        <v>85</v>
      </c>
      <c r="E202" s="2">
        <v>2362.1</v>
      </c>
      <c r="F202" s="2">
        <v>85</v>
      </c>
      <c r="G202" s="2">
        <v>2307.1</v>
      </c>
      <c r="H202" s="2">
        <v>2</v>
      </c>
      <c r="I202" s="2">
        <v>55</v>
      </c>
      <c r="J202" s="2">
        <v>17.8</v>
      </c>
      <c r="K202" s="2">
        <v>0</v>
      </c>
      <c r="L202" s="2">
        <v>0</v>
      </c>
    </row>
    <row r="203" spans="1:12" x14ac:dyDescent="0.25">
      <c r="A203" s="2" t="s">
        <v>12</v>
      </c>
      <c r="B203" s="2">
        <v>2100</v>
      </c>
      <c r="C203" s="2" t="s">
        <v>18</v>
      </c>
      <c r="D203" s="2">
        <v>1082</v>
      </c>
      <c r="E203" s="2">
        <v>5194.3</v>
      </c>
      <c r="F203" s="2">
        <v>1077</v>
      </c>
      <c r="G203" s="2">
        <v>4950.6000000000004</v>
      </c>
      <c r="H203" s="2">
        <v>41</v>
      </c>
      <c r="I203" s="2">
        <v>243.8</v>
      </c>
      <c r="J203" s="2">
        <v>390</v>
      </c>
      <c r="K203" s="2">
        <v>0</v>
      </c>
      <c r="L203" s="2">
        <v>0</v>
      </c>
    </row>
    <row r="204" spans="1:12" x14ac:dyDescent="0.25">
      <c r="A204" s="2" t="s">
        <v>12</v>
      </c>
      <c r="B204" s="2">
        <v>2101</v>
      </c>
      <c r="C204" s="2" t="s">
        <v>17</v>
      </c>
      <c r="D204" s="2">
        <v>29</v>
      </c>
      <c r="E204" s="2">
        <v>373.6</v>
      </c>
      <c r="F204" s="2">
        <v>29</v>
      </c>
      <c r="G204" s="2">
        <v>367.6</v>
      </c>
      <c r="H204" s="2">
        <v>1</v>
      </c>
      <c r="I204" s="2">
        <v>6</v>
      </c>
      <c r="J204" s="2">
        <v>7.4</v>
      </c>
      <c r="K204" s="2">
        <v>0</v>
      </c>
      <c r="L204" s="2">
        <v>0</v>
      </c>
    </row>
    <row r="205" spans="1:12" x14ac:dyDescent="0.25">
      <c r="A205" s="2" t="s">
        <v>12</v>
      </c>
      <c r="B205" s="2">
        <v>2101</v>
      </c>
      <c r="C205" s="2" t="s">
        <v>18</v>
      </c>
      <c r="D205" s="2">
        <v>736</v>
      </c>
      <c r="E205" s="2">
        <v>3468.5</v>
      </c>
      <c r="F205" s="2">
        <v>730</v>
      </c>
      <c r="G205" s="2">
        <v>3278</v>
      </c>
      <c r="H205" s="2">
        <v>30</v>
      </c>
      <c r="I205" s="2">
        <v>190.5</v>
      </c>
      <c r="J205" s="2">
        <v>300.89999999999998</v>
      </c>
      <c r="K205" s="2">
        <v>0</v>
      </c>
      <c r="L205" s="2">
        <v>0</v>
      </c>
    </row>
    <row r="206" spans="1:12" x14ac:dyDescent="0.25">
      <c r="A206" s="2" t="s">
        <v>12</v>
      </c>
      <c r="B206" s="2">
        <v>2102</v>
      </c>
      <c r="C206" s="2" t="s">
        <v>17</v>
      </c>
      <c r="D206" s="2">
        <v>22</v>
      </c>
      <c r="E206" s="2">
        <v>1380.6</v>
      </c>
      <c r="F206" s="2">
        <v>21</v>
      </c>
      <c r="G206" s="2">
        <v>608.6</v>
      </c>
      <c r="H206" s="2">
        <v>0</v>
      </c>
      <c r="I206" s="2">
        <v>0</v>
      </c>
      <c r="J206" s="2">
        <v>0</v>
      </c>
      <c r="K206" s="2">
        <v>1</v>
      </c>
      <c r="L206" s="2">
        <v>772</v>
      </c>
    </row>
    <row r="207" spans="1:12" x14ac:dyDescent="0.25">
      <c r="A207" s="2" t="s">
        <v>12</v>
      </c>
      <c r="B207" s="2">
        <v>2102</v>
      </c>
      <c r="C207" s="2" t="s">
        <v>18</v>
      </c>
      <c r="D207" s="2">
        <v>426</v>
      </c>
      <c r="E207" s="2">
        <v>1727.55</v>
      </c>
      <c r="F207" s="2">
        <v>423</v>
      </c>
      <c r="G207" s="2">
        <v>1673.55</v>
      </c>
      <c r="H207" s="2">
        <v>11</v>
      </c>
      <c r="I207" s="2">
        <v>54</v>
      </c>
      <c r="J207" s="2">
        <v>93.2</v>
      </c>
      <c r="K207" s="2">
        <v>0</v>
      </c>
      <c r="L207" s="2">
        <v>0</v>
      </c>
    </row>
    <row r="208" spans="1:12" x14ac:dyDescent="0.25">
      <c r="A208" s="2" t="s">
        <v>12</v>
      </c>
      <c r="B208" s="2">
        <v>2103</v>
      </c>
      <c r="C208" s="2" t="s">
        <v>17</v>
      </c>
      <c r="D208" s="2">
        <v>31</v>
      </c>
      <c r="E208" s="2">
        <v>730.5</v>
      </c>
      <c r="F208" s="2">
        <v>31</v>
      </c>
      <c r="G208" s="2">
        <v>730.5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5">
      <c r="A209" s="2" t="s">
        <v>12</v>
      </c>
      <c r="B209" s="2">
        <v>2103</v>
      </c>
      <c r="C209" s="2" t="s">
        <v>18</v>
      </c>
      <c r="D209" s="2">
        <v>459</v>
      </c>
      <c r="E209" s="2">
        <v>2203.3000000000002</v>
      </c>
      <c r="F209" s="2">
        <v>452</v>
      </c>
      <c r="G209" s="2">
        <v>2067.4</v>
      </c>
      <c r="H209" s="2">
        <v>23</v>
      </c>
      <c r="I209" s="2">
        <v>136.1</v>
      </c>
      <c r="J209" s="2">
        <v>214.1</v>
      </c>
      <c r="K209" s="2">
        <v>0</v>
      </c>
      <c r="L209" s="2">
        <v>0</v>
      </c>
    </row>
    <row r="210" spans="1:12" x14ac:dyDescent="0.25">
      <c r="A210" s="2" t="s">
        <v>12</v>
      </c>
      <c r="B210" s="2">
        <v>2104</v>
      </c>
      <c r="C210" s="2" t="s">
        <v>18</v>
      </c>
      <c r="D210" s="2">
        <v>182</v>
      </c>
      <c r="E210" s="2">
        <v>980.2</v>
      </c>
      <c r="F210" s="2">
        <v>180</v>
      </c>
      <c r="G210" s="2">
        <v>931.7</v>
      </c>
      <c r="H210" s="2">
        <v>9</v>
      </c>
      <c r="I210" s="2">
        <v>48.5</v>
      </c>
      <c r="J210" s="2">
        <v>97.6</v>
      </c>
      <c r="K210" s="2">
        <v>0</v>
      </c>
      <c r="L210" s="2">
        <v>0</v>
      </c>
    </row>
    <row r="211" spans="1:12" x14ac:dyDescent="0.25">
      <c r="A211" s="2" t="s">
        <v>12</v>
      </c>
      <c r="B211" s="2">
        <v>2105</v>
      </c>
      <c r="C211" s="2" t="s">
        <v>18</v>
      </c>
      <c r="D211" s="2">
        <v>99</v>
      </c>
      <c r="E211" s="2">
        <v>601.4</v>
      </c>
      <c r="F211" s="2">
        <v>97</v>
      </c>
      <c r="G211" s="2">
        <v>491.5</v>
      </c>
      <c r="H211" s="2">
        <v>18</v>
      </c>
      <c r="I211" s="2">
        <v>109.9</v>
      </c>
      <c r="J211" s="2">
        <v>199.4</v>
      </c>
      <c r="K211" s="2">
        <v>0</v>
      </c>
      <c r="L211" s="2">
        <v>0</v>
      </c>
    </row>
    <row r="212" spans="1:12" x14ac:dyDescent="0.25">
      <c r="A212" s="2" t="s">
        <v>12</v>
      </c>
      <c r="B212" s="2">
        <v>2106</v>
      </c>
      <c r="C212" s="2" t="s">
        <v>18</v>
      </c>
      <c r="D212" s="2">
        <v>328</v>
      </c>
      <c r="E212" s="2">
        <v>1543.2</v>
      </c>
      <c r="F212" s="2">
        <v>323</v>
      </c>
      <c r="G212" s="2">
        <v>1438.6</v>
      </c>
      <c r="H212" s="2">
        <v>18</v>
      </c>
      <c r="I212" s="2">
        <v>104.6</v>
      </c>
      <c r="J212" s="2">
        <v>187.2</v>
      </c>
      <c r="K212" s="2">
        <v>0</v>
      </c>
      <c r="L212" s="2">
        <v>0</v>
      </c>
    </row>
    <row r="213" spans="1:12" x14ac:dyDescent="0.25">
      <c r="A213" s="2" t="s">
        <v>12</v>
      </c>
      <c r="B213" s="2">
        <v>2107</v>
      </c>
      <c r="C213" s="2" t="s">
        <v>17</v>
      </c>
      <c r="D213" s="2">
        <v>22</v>
      </c>
      <c r="E213" s="2">
        <v>372.1</v>
      </c>
      <c r="F213" s="2">
        <v>21</v>
      </c>
      <c r="G213" s="2">
        <v>367.1</v>
      </c>
      <c r="H213" s="2">
        <v>1</v>
      </c>
      <c r="I213" s="2">
        <v>5</v>
      </c>
      <c r="J213" s="2">
        <v>14</v>
      </c>
      <c r="K213" s="2">
        <v>0</v>
      </c>
      <c r="L213" s="2">
        <v>0</v>
      </c>
    </row>
    <row r="214" spans="1:12" x14ac:dyDescent="0.25">
      <c r="A214" s="2" t="s">
        <v>12</v>
      </c>
      <c r="B214" s="2">
        <v>2107</v>
      </c>
      <c r="C214" s="2" t="s">
        <v>18</v>
      </c>
      <c r="D214" s="2">
        <v>673</v>
      </c>
      <c r="E214" s="2">
        <v>3517.22</v>
      </c>
      <c r="F214" s="2">
        <v>669</v>
      </c>
      <c r="G214" s="2">
        <v>3242.62</v>
      </c>
      <c r="H214" s="2">
        <v>44</v>
      </c>
      <c r="I214" s="2">
        <v>274.7</v>
      </c>
      <c r="J214" s="2">
        <v>442.4</v>
      </c>
      <c r="K214" s="2">
        <v>0</v>
      </c>
      <c r="L214" s="2">
        <v>0</v>
      </c>
    </row>
    <row r="215" spans="1:12" x14ac:dyDescent="0.25">
      <c r="A215" s="2" t="s">
        <v>12</v>
      </c>
      <c r="B215" s="2">
        <v>2108</v>
      </c>
      <c r="C215" s="2" t="s">
        <v>18</v>
      </c>
      <c r="D215" s="2">
        <v>94</v>
      </c>
      <c r="E215" s="2">
        <v>481.2</v>
      </c>
      <c r="F215" s="2">
        <v>92</v>
      </c>
      <c r="G215" s="2">
        <v>434.2</v>
      </c>
      <c r="H215" s="2">
        <v>9</v>
      </c>
      <c r="I215" s="2">
        <v>47.1</v>
      </c>
      <c r="J215" s="2">
        <v>85.5</v>
      </c>
      <c r="K215" s="2">
        <v>0</v>
      </c>
      <c r="L215" s="2">
        <v>0</v>
      </c>
    </row>
    <row r="216" spans="1:12" x14ac:dyDescent="0.25">
      <c r="A216" s="2" t="s">
        <v>12</v>
      </c>
      <c r="B216" s="2">
        <v>2110</v>
      </c>
      <c r="C216" s="2" t="s">
        <v>17</v>
      </c>
      <c r="D216" s="2">
        <v>11</v>
      </c>
      <c r="E216" s="2">
        <v>210.7</v>
      </c>
      <c r="F216" s="2">
        <v>11</v>
      </c>
      <c r="G216" s="2">
        <v>210.7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</row>
    <row r="217" spans="1:12" x14ac:dyDescent="0.25">
      <c r="A217" s="2" t="s">
        <v>12</v>
      </c>
      <c r="B217" s="2">
        <v>2110</v>
      </c>
      <c r="C217" s="2" t="s">
        <v>18</v>
      </c>
      <c r="D217" s="2">
        <v>330</v>
      </c>
      <c r="E217" s="2">
        <v>1804.5</v>
      </c>
      <c r="F217" s="2">
        <v>327</v>
      </c>
      <c r="G217" s="2">
        <v>1654.2</v>
      </c>
      <c r="H217" s="2">
        <v>22</v>
      </c>
      <c r="I217" s="2">
        <v>150.19999999999999</v>
      </c>
      <c r="J217" s="2">
        <v>221.2</v>
      </c>
      <c r="K217" s="2">
        <v>0</v>
      </c>
      <c r="L217" s="2">
        <v>0</v>
      </c>
    </row>
    <row r="218" spans="1:12" x14ac:dyDescent="0.25">
      <c r="A218" s="2" t="s">
        <v>12</v>
      </c>
      <c r="B218" s="2">
        <v>2111</v>
      </c>
      <c r="C218" s="2" t="s">
        <v>17</v>
      </c>
      <c r="D218" s="2">
        <v>25</v>
      </c>
      <c r="E218" s="2">
        <v>374.1</v>
      </c>
      <c r="F218" s="2">
        <v>25</v>
      </c>
      <c r="G218" s="2">
        <v>374.1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 x14ac:dyDescent="0.25">
      <c r="A219" s="2" t="s">
        <v>12</v>
      </c>
      <c r="B219" s="2">
        <v>2111</v>
      </c>
      <c r="C219" s="2" t="s">
        <v>18</v>
      </c>
      <c r="D219" s="2">
        <v>540</v>
      </c>
      <c r="E219" s="2">
        <v>2677.83</v>
      </c>
      <c r="F219" s="2">
        <v>536</v>
      </c>
      <c r="G219" s="2">
        <v>2605.23</v>
      </c>
      <c r="H219" s="2">
        <v>11</v>
      </c>
      <c r="I219" s="2">
        <v>72.599999999999994</v>
      </c>
      <c r="J219" s="2">
        <v>105</v>
      </c>
      <c r="K219" s="2">
        <v>0</v>
      </c>
      <c r="L219" s="2">
        <v>0</v>
      </c>
    </row>
    <row r="220" spans="1:12" x14ac:dyDescent="0.25">
      <c r="A220" s="2" t="s">
        <v>12</v>
      </c>
      <c r="B220" s="2">
        <v>2112</v>
      </c>
      <c r="C220" s="2" t="s">
        <v>17</v>
      </c>
      <c r="D220" s="2">
        <v>23</v>
      </c>
      <c r="E220" s="2">
        <v>630.6</v>
      </c>
      <c r="F220" s="2">
        <v>23</v>
      </c>
      <c r="G220" s="2">
        <v>630.6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 x14ac:dyDescent="0.25">
      <c r="A221" s="2" t="s">
        <v>12</v>
      </c>
      <c r="B221" s="2">
        <v>2112</v>
      </c>
      <c r="C221" s="2" t="s">
        <v>18</v>
      </c>
      <c r="D221" s="2">
        <v>1032</v>
      </c>
      <c r="E221" s="2">
        <v>4867.3999999999996</v>
      </c>
      <c r="F221" s="2">
        <v>1027</v>
      </c>
      <c r="G221" s="2">
        <v>4737.3999999999996</v>
      </c>
      <c r="H221" s="2">
        <v>22</v>
      </c>
      <c r="I221" s="2">
        <v>130.1</v>
      </c>
      <c r="J221" s="2">
        <v>223.8</v>
      </c>
      <c r="K221" s="2">
        <v>0</v>
      </c>
      <c r="L221" s="2">
        <v>0</v>
      </c>
    </row>
    <row r="222" spans="1:12" x14ac:dyDescent="0.25">
      <c r="A222" s="2" t="s">
        <v>12</v>
      </c>
      <c r="B222" s="2">
        <v>2113</v>
      </c>
      <c r="C222" s="2" t="s">
        <v>17</v>
      </c>
      <c r="D222" s="2">
        <v>35</v>
      </c>
      <c r="E222" s="2">
        <v>1660.7</v>
      </c>
      <c r="F222" s="2">
        <v>35</v>
      </c>
      <c r="G222" s="2">
        <v>1660.7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 x14ac:dyDescent="0.25">
      <c r="A223" s="2" t="s">
        <v>12</v>
      </c>
      <c r="B223" s="2">
        <v>2113</v>
      </c>
      <c r="C223" s="2" t="s">
        <v>18</v>
      </c>
      <c r="D223" s="2">
        <v>705</v>
      </c>
      <c r="E223" s="2">
        <v>3256.6</v>
      </c>
      <c r="F223" s="2">
        <v>702</v>
      </c>
      <c r="G223" s="2">
        <v>3152.7</v>
      </c>
      <c r="H223" s="2">
        <v>17</v>
      </c>
      <c r="I223" s="2">
        <v>104.2</v>
      </c>
      <c r="J223" s="2">
        <v>136</v>
      </c>
      <c r="K223" s="2">
        <v>0</v>
      </c>
      <c r="L223" s="2">
        <v>0</v>
      </c>
    </row>
    <row r="224" spans="1:12" x14ac:dyDescent="0.25">
      <c r="A224" s="2" t="s">
        <v>12</v>
      </c>
      <c r="B224" s="2">
        <v>2114</v>
      </c>
      <c r="C224" s="2" t="s">
        <v>17</v>
      </c>
      <c r="D224" s="2">
        <v>30</v>
      </c>
      <c r="E224" s="2">
        <v>463.1</v>
      </c>
      <c r="F224" s="2">
        <v>30</v>
      </c>
      <c r="G224" s="2">
        <v>433.6</v>
      </c>
      <c r="H224" s="2">
        <v>4</v>
      </c>
      <c r="I224" s="2">
        <v>29.5</v>
      </c>
      <c r="J224" s="2">
        <v>30.1</v>
      </c>
      <c r="K224" s="2">
        <v>0</v>
      </c>
      <c r="L224" s="2">
        <v>0</v>
      </c>
    </row>
    <row r="225" spans="1:12" x14ac:dyDescent="0.25">
      <c r="A225" s="2" t="s">
        <v>12</v>
      </c>
      <c r="B225" s="2">
        <v>2114</v>
      </c>
      <c r="C225" s="2" t="s">
        <v>18</v>
      </c>
      <c r="D225" s="2">
        <v>719</v>
      </c>
      <c r="E225" s="2">
        <v>3095.48</v>
      </c>
      <c r="F225" s="2">
        <v>718</v>
      </c>
      <c r="G225" s="2">
        <v>3039.98</v>
      </c>
      <c r="H225" s="2">
        <v>9</v>
      </c>
      <c r="I225" s="2">
        <v>55.4</v>
      </c>
      <c r="J225" s="2">
        <v>98.6</v>
      </c>
      <c r="K225" s="2">
        <v>0</v>
      </c>
      <c r="L225" s="2">
        <v>0</v>
      </c>
    </row>
    <row r="226" spans="1:12" x14ac:dyDescent="0.25">
      <c r="A226" s="2" t="s">
        <v>12</v>
      </c>
      <c r="B226" s="2">
        <v>2115</v>
      </c>
      <c r="C226" s="2" t="s">
        <v>18</v>
      </c>
      <c r="D226" s="2">
        <v>311</v>
      </c>
      <c r="E226" s="2">
        <v>1463.2</v>
      </c>
      <c r="F226" s="2">
        <v>311</v>
      </c>
      <c r="G226" s="2">
        <v>1463.2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5">
      <c r="A227" s="2" t="s">
        <v>12</v>
      </c>
      <c r="B227" s="2">
        <v>2116</v>
      </c>
      <c r="C227" s="2" t="s">
        <v>17</v>
      </c>
      <c r="D227" s="2">
        <v>37</v>
      </c>
      <c r="E227" s="2">
        <v>433.7</v>
      </c>
      <c r="F227" s="2">
        <v>36</v>
      </c>
      <c r="G227" s="2">
        <v>403.8</v>
      </c>
      <c r="H227" s="2">
        <v>0</v>
      </c>
      <c r="I227" s="2">
        <v>0</v>
      </c>
      <c r="J227" s="2">
        <v>0</v>
      </c>
      <c r="K227" s="2">
        <v>1</v>
      </c>
      <c r="L227" s="2">
        <v>29.9</v>
      </c>
    </row>
    <row r="228" spans="1:12" x14ac:dyDescent="0.25">
      <c r="A228" s="2" t="s">
        <v>12</v>
      </c>
      <c r="B228" s="2">
        <v>2116</v>
      </c>
      <c r="C228" s="2" t="s">
        <v>18</v>
      </c>
      <c r="D228" s="2">
        <v>183</v>
      </c>
      <c r="E228" s="2">
        <v>962.4</v>
      </c>
      <c r="F228" s="2">
        <v>183</v>
      </c>
      <c r="G228" s="2">
        <v>962.4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</row>
    <row r="229" spans="1:12" x14ac:dyDescent="0.25">
      <c r="A229" s="2" t="s">
        <v>12</v>
      </c>
      <c r="B229" s="2">
        <v>2117</v>
      </c>
      <c r="C229" s="2" t="s">
        <v>17</v>
      </c>
      <c r="D229" s="2">
        <v>14</v>
      </c>
      <c r="E229" s="2">
        <v>295.89999999999998</v>
      </c>
      <c r="F229" s="2">
        <v>14</v>
      </c>
      <c r="G229" s="2">
        <v>295.89999999999998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</row>
    <row r="230" spans="1:12" x14ac:dyDescent="0.25">
      <c r="A230" s="2" t="s">
        <v>12</v>
      </c>
      <c r="B230" s="2">
        <v>2117</v>
      </c>
      <c r="C230" s="2" t="s">
        <v>18</v>
      </c>
      <c r="D230" s="2">
        <v>604</v>
      </c>
      <c r="E230" s="2">
        <v>2960.8</v>
      </c>
      <c r="F230" s="2">
        <v>604</v>
      </c>
      <c r="G230" s="2">
        <v>2960.8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</row>
    <row r="231" spans="1:12" x14ac:dyDescent="0.25">
      <c r="A231" s="2" t="s">
        <v>12</v>
      </c>
      <c r="B231" s="2">
        <v>2118</v>
      </c>
      <c r="C231" s="2" t="s">
        <v>17</v>
      </c>
      <c r="D231" s="2">
        <v>16</v>
      </c>
      <c r="E231" s="2">
        <v>84.9</v>
      </c>
      <c r="F231" s="2">
        <v>16</v>
      </c>
      <c r="G231" s="2">
        <v>84.9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 x14ac:dyDescent="0.25">
      <c r="A232" s="2" t="s">
        <v>12</v>
      </c>
      <c r="B232" s="2">
        <v>2118</v>
      </c>
      <c r="C232" s="2" t="s">
        <v>18</v>
      </c>
      <c r="D232" s="2">
        <v>1129</v>
      </c>
      <c r="E232" s="2">
        <v>5906.98</v>
      </c>
      <c r="F232" s="2">
        <v>1129</v>
      </c>
      <c r="G232" s="2">
        <v>5893.98</v>
      </c>
      <c r="H232" s="2">
        <v>2</v>
      </c>
      <c r="I232" s="2">
        <v>13</v>
      </c>
      <c r="J232" s="2">
        <v>9.9</v>
      </c>
      <c r="K232" s="2">
        <v>0</v>
      </c>
      <c r="L232" s="2">
        <v>0</v>
      </c>
    </row>
    <row r="233" spans="1:12" x14ac:dyDescent="0.25">
      <c r="A233" s="2" t="s">
        <v>12</v>
      </c>
      <c r="B233" s="2">
        <v>2119</v>
      </c>
      <c r="C233" s="2" t="s">
        <v>18</v>
      </c>
      <c r="D233" s="2">
        <v>597</v>
      </c>
      <c r="E233" s="2">
        <v>2986.32</v>
      </c>
      <c r="F233" s="2">
        <v>594</v>
      </c>
      <c r="G233" s="2">
        <v>2861.12</v>
      </c>
      <c r="H233" s="2">
        <v>19</v>
      </c>
      <c r="I233" s="2">
        <v>125.1</v>
      </c>
      <c r="J233" s="2">
        <v>169.4</v>
      </c>
      <c r="K233" s="2">
        <v>0</v>
      </c>
      <c r="L233" s="2">
        <v>0</v>
      </c>
    </row>
    <row r="234" spans="1:12" x14ac:dyDescent="0.25">
      <c r="A234" s="2" t="s">
        <v>12</v>
      </c>
      <c r="B234" s="2">
        <v>2120</v>
      </c>
      <c r="C234" s="2" t="s">
        <v>17</v>
      </c>
      <c r="D234" s="2">
        <v>42</v>
      </c>
      <c r="E234" s="2">
        <v>1147.8</v>
      </c>
      <c r="F234" s="2">
        <v>41</v>
      </c>
      <c r="G234" s="2">
        <v>1139.5999999999999</v>
      </c>
      <c r="H234" s="2">
        <v>1</v>
      </c>
      <c r="I234" s="2">
        <v>8.1999999999999993</v>
      </c>
      <c r="J234" s="2">
        <v>4.0999999999999996</v>
      </c>
      <c r="K234" s="2">
        <v>0</v>
      </c>
      <c r="L234" s="2">
        <v>0</v>
      </c>
    </row>
    <row r="235" spans="1:12" x14ac:dyDescent="0.25">
      <c r="A235" s="2" t="s">
        <v>12</v>
      </c>
      <c r="B235" s="2">
        <v>2120</v>
      </c>
      <c r="C235" s="2" t="s">
        <v>18</v>
      </c>
      <c r="D235" s="2">
        <v>1039</v>
      </c>
      <c r="E235" s="2">
        <v>4950.8</v>
      </c>
      <c r="F235" s="2">
        <v>1037</v>
      </c>
      <c r="G235" s="2">
        <v>4761.8999999999996</v>
      </c>
      <c r="H235" s="2">
        <v>24</v>
      </c>
      <c r="I235" s="2">
        <v>189</v>
      </c>
      <c r="J235" s="2">
        <v>280</v>
      </c>
      <c r="K235" s="2">
        <v>0</v>
      </c>
      <c r="L235" s="2">
        <v>0</v>
      </c>
    </row>
    <row r="236" spans="1:12" x14ac:dyDescent="0.25">
      <c r="A236" s="2" t="s">
        <v>12</v>
      </c>
      <c r="B236" s="2">
        <v>2121</v>
      </c>
      <c r="C236" s="2" t="s">
        <v>17</v>
      </c>
      <c r="D236" s="2">
        <v>22</v>
      </c>
      <c r="E236" s="2">
        <v>204.2</v>
      </c>
      <c r="F236" s="2">
        <v>22</v>
      </c>
      <c r="G236" s="2">
        <v>204.2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</row>
    <row r="237" spans="1:12" x14ac:dyDescent="0.25">
      <c r="A237" s="2" t="s">
        <v>12</v>
      </c>
      <c r="B237" s="2">
        <v>2121</v>
      </c>
      <c r="C237" s="2" t="s">
        <v>18</v>
      </c>
      <c r="D237" s="2">
        <v>1175</v>
      </c>
      <c r="E237" s="2">
        <v>5243.9</v>
      </c>
      <c r="F237" s="2">
        <v>1172</v>
      </c>
      <c r="G237" s="2">
        <v>5173.1000000000004</v>
      </c>
      <c r="H237" s="2">
        <v>15</v>
      </c>
      <c r="I237" s="2">
        <v>70.8</v>
      </c>
      <c r="J237" s="2">
        <v>112.8</v>
      </c>
      <c r="K237" s="2">
        <v>0</v>
      </c>
      <c r="L237" s="2">
        <v>0</v>
      </c>
    </row>
    <row r="238" spans="1:12" x14ac:dyDescent="0.25">
      <c r="A238" s="2" t="s">
        <v>12</v>
      </c>
      <c r="B238" s="2">
        <v>2122</v>
      </c>
      <c r="C238" s="2" t="s">
        <v>17</v>
      </c>
      <c r="D238" s="2">
        <v>34</v>
      </c>
      <c r="E238" s="2">
        <v>695.3</v>
      </c>
      <c r="F238" s="2">
        <v>34</v>
      </c>
      <c r="G238" s="2">
        <v>695.3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</row>
    <row r="239" spans="1:12" x14ac:dyDescent="0.25">
      <c r="A239" s="2" t="s">
        <v>12</v>
      </c>
      <c r="B239" s="2">
        <v>2122</v>
      </c>
      <c r="C239" s="2" t="s">
        <v>18</v>
      </c>
      <c r="D239" s="2">
        <v>1155</v>
      </c>
      <c r="E239" s="2">
        <v>4629.0550000000003</v>
      </c>
      <c r="F239" s="2">
        <v>1152</v>
      </c>
      <c r="G239" s="2">
        <v>4578.8549999999996</v>
      </c>
      <c r="H239" s="2">
        <v>10</v>
      </c>
      <c r="I239" s="2">
        <v>50.3</v>
      </c>
      <c r="J239" s="2">
        <v>73.7</v>
      </c>
      <c r="K239" s="2">
        <v>0</v>
      </c>
      <c r="L239" s="2">
        <v>0</v>
      </c>
    </row>
    <row r="240" spans="1:12" x14ac:dyDescent="0.25">
      <c r="A240" s="2" t="s">
        <v>12</v>
      </c>
      <c r="B240" s="2">
        <v>2125</v>
      </c>
      <c r="C240" s="2" t="s">
        <v>18</v>
      </c>
      <c r="D240" s="2">
        <v>1096</v>
      </c>
      <c r="E240" s="2">
        <v>5863.99</v>
      </c>
      <c r="F240" s="2">
        <v>1096</v>
      </c>
      <c r="G240" s="2">
        <v>5859.29</v>
      </c>
      <c r="H240" s="2">
        <v>1</v>
      </c>
      <c r="I240" s="2">
        <v>4.7</v>
      </c>
      <c r="J240" s="2">
        <v>6</v>
      </c>
      <c r="K240" s="2">
        <v>0</v>
      </c>
      <c r="L240" s="2">
        <v>0</v>
      </c>
    </row>
    <row r="241" spans="1:12" x14ac:dyDescent="0.25">
      <c r="A241" s="2" t="s">
        <v>12</v>
      </c>
      <c r="B241" s="2">
        <v>2126</v>
      </c>
      <c r="C241" s="2" t="s">
        <v>18</v>
      </c>
      <c r="D241" s="2">
        <v>1448</v>
      </c>
      <c r="E241" s="2">
        <v>6237.47</v>
      </c>
      <c r="F241" s="2">
        <v>1438</v>
      </c>
      <c r="G241" s="2">
        <v>6119.47</v>
      </c>
      <c r="H241" s="2">
        <v>23</v>
      </c>
      <c r="I241" s="2">
        <v>118</v>
      </c>
      <c r="J241" s="2">
        <v>236</v>
      </c>
      <c r="K241" s="2">
        <v>0</v>
      </c>
      <c r="L241" s="2">
        <v>0</v>
      </c>
    </row>
    <row r="242" spans="1:12" x14ac:dyDescent="0.25">
      <c r="A242" s="2" t="s">
        <v>12</v>
      </c>
      <c r="B242" s="2">
        <v>2127</v>
      </c>
      <c r="C242" s="2" t="s">
        <v>17</v>
      </c>
      <c r="D242" s="2">
        <v>35</v>
      </c>
      <c r="E242" s="2">
        <v>2145.6</v>
      </c>
      <c r="F242" s="2">
        <v>34</v>
      </c>
      <c r="G242" s="2">
        <v>1625.6</v>
      </c>
      <c r="H242" s="2">
        <v>0</v>
      </c>
      <c r="I242" s="2">
        <v>0</v>
      </c>
      <c r="J242" s="2">
        <v>0</v>
      </c>
      <c r="K242" s="2">
        <v>1</v>
      </c>
      <c r="L242" s="2">
        <v>520</v>
      </c>
    </row>
    <row r="243" spans="1:12" x14ac:dyDescent="0.25">
      <c r="A243" s="2" t="s">
        <v>12</v>
      </c>
      <c r="B243" s="2">
        <v>2127</v>
      </c>
      <c r="C243" s="2" t="s">
        <v>18</v>
      </c>
      <c r="D243" s="2">
        <v>1106</v>
      </c>
      <c r="E243" s="2">
        <v>1096</v>
      </c>
      <c r="F243" s="2">
        <v>1106</v>
      </c>
      <c r="G243" s="2">
        <v>1096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5">
      <c r="A244" s="2" t="s">
        <v>12</v>
      </c>
      <c r="B244" s="2">
        <v>2128</v>
      </c>
      <c r="C244" s="2" t="s">
        <v>17</v>
      </c>
      <c r="D244" s="2">
        <v>68</v>
      </c>
      <c r="E244" s="2">
        <v>2825.9</v>
      </c>
      <c r="F244" s="2">
        <v>68</v>
      </c>
      <c r="G244" s="2">
        <v>2825.9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5">
      <c r="A245" s="2" t="s">
        <v>12</v>
      </c>
      <c r="B245" s="2">
        <v>2128</v>
      </c>
      <c r="C245" s="2" t="s">
        <v>18</v>
      </c>
      <c r="D245" s="2">
        <v>37</v>
      </c>
      <c r="E245" s="2">
        <v>149.9</v>
      </c>
      <c r="F245" s="2">
        <v>37</v>
      </c>
      <c r="G245" s="2">
        <v>144.9</v>
      </c>
      <c r="H245" s="2">
        <v>1</v>
      </c>
      <c r="I245" s="2">
        <v>5</v>
      </c>
      <c r="J245" s="2">
        <v>14</v>
      </c>
      <c r="K245" s="2">
        <v>0</v>
      </c>
      <c r="L245" s="2">
        <v>0</v>
      </c>
    </row>
    <row r="246" spans="1:12" x14ac:dyDescent="0.25">
      <c r="A246" s="2" t="s">
        <v>12</v>
      </c>
      <c r="B246" s="2">
        <v>2130</v>
      </c>
      <c r="C246" s="2" t="s">
        <v>18</v>
      </c>
      <c r="D246" s="2">
        <v>136</v>
      </c>
      <c r="E246" s="2">
        <v>537.70000000000005</v>
      </c>
      <c r="F246" s="2">
        <v>133</v>
      </c>
      <c r="G246" s="2">
        <v>517.20000000000005</v>
      </c>
      <c r="H246" s="2">
        <v>5</v>
      </c>
      <c r="I246" s="2">
        <v>20.5</v>
      </c>
      <c r="J246" s="2">
        <v>50.5</v>
      </c>
      <c r="K246" s="2">
        <v>0</v>
      </c>
      <c r="L246" s="2">
        <v>0</v>
      </c>
    </row>
    <row r="247" spans="1:12" x14ac:dyDescent="0.25">
      <c r="A247" s="2" t="s">
        <v>12</v>
      </c>
      <c r="B247" s="2">
        <v>2131</v>
      </c>
      <c r="C247" s="2" t="s">
        <v>17</v>
      </c>
      <c r="D247" s="2">
        <v>25</v>
      </c>
      <c r="E247" s="2">
        <v>721.7</v>
      </c>
      <c r="F247" s="2">
        <v>25</v>
      </c>
      <c r="G247" s="2">
        <v>721.7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</row>
    <row r="248" spans="1:12" x14ac:dyDescent="0.25">
      <c r="A248" s="2" t="s">
        <v>12</v>
      </c>
      <c r="B248" s="2">
        <v>2131</v>
      </c>
      <c r="C248" s="2" t="s">
        <v>18</v>
      </c>
      <c r="D248" s="2">
        <v>426</v>
      </c>
      <c r="E248" s="2">
        <v>1718.5</v>
      </c>
      <c r="F248" s="2">
        <v>425</v>
      </c>
      <c r="G248" s="2">
        <v>1660.4</v>
      </c>
      <c r="H248" s="2">
        <v>11</v>
      </c>
      <c r="I248" s="2">
        <v>58.1</v>
      </c>
      <c r="J248" s="2">
        <v>122</v>
      </c>
      <c r="K248" s="2">
        <v>0</v>
      </c>
      <c r="L248" s="2">
        <v>0</v>
      </c>
    </row>
    <row r="249" spans="1:12" x14ac:dyDescent="0.25">
      <c r="A249" s="2" t="s">
        <v>12</v>
      </c>
      <c r="B249" s="2">
        <v>2132</v>
      </c>
      <c r="C249" s="2" t="s">
        <v>18</v>
      </c>
      <c r="D249" s="2">
        <v>331</v>
      </c>
      <c r="E249" s="2">
        <v>1323.6</v>
      </c>
      <c r="F249" s="2">
        <v>330</v>
      </c>
      <c r="G249" s="2">
        <v>1294.0999999999999</v>
      </c>
      <c r="H249" s="2">
        <v>6</v>
      </c>
      <c r="I249" s="2">
        <v>29.5</v>
      </c>
      <c r="J249" s="2">
        <v>52.8</v>
      </c>
      <c r="K249" s="2">
        <v>0</v>
      </c>
      <c r="L249" s="2">
        <v>0</v>
      </c>
    </row>
    <row r="250" spans="1:12" x14ac:dyDescent="0.25">
      <c r="A250" s="2" t="s">
        <v>12</v>
      </c>
      <c r="B250" s="2">
        <v>2133</v>
      </c>
      <c r="C250" s="2" t="s">
        <v>18</v>
      </c>
      <c r="D250" s="2">
        <v>310</v>
      </c>
      <c r="E250" s="2">
        <v>1252.7</v>
      </c>
      <c r="F250" s="2">
        <v>309</v>
      </c>
      <c r="G250" s="2">
        <v>1222.4000000000001</v>
      </c>
      <c r="H250" s="2">
        <v>5</v>
      </c>
      <c r="I250" s="2">
        <v>30.3</v>
      </c>
      <c r="J250" s="2">
        <v>41</v>
      </c>
      <c r="K250" s="2">
        <v>0</v>
      </c>
      <c r="L250" s="2">
        <v>0</v>
      </c>
    </row>
    <row r="251" spans="1:12" x14ac:dyDescent="0.25">
      <c r="A251" s="2" t="s">
        <v>12</v>
      </c>
      <c r="B251" s="2">
        <v>2134</v>
      </c>
      <c r="C251" s="2" t="s">
        <v>17</v>
      </c>
      <c r="D251" s="2">
        <v>23</v>
      </c>
      <c r="E251" s="2">
        <v>487.9</v>
      </c>
      <c r="F251" s="2">
        <v>23</v>
      </c>
      <c r="G251" s="2">
        <v>487.9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5">
      <c r="A252" s="2" t="s">
        <v>12</v>
      </c>
      <c r="B252" s="2">
        <v>2134</v>
      </c>
      <c r="C252" s="2" t="s">
        <v>18</v>
      </c>
      <c r="D252" s="2">
        <v>258</v>
      </c>
      <c r="E252" s="2">
        <v>1033.4000000000001</v>
      </c>
      <c r="F252" s="2">
        <v>256</v>
      </c>
      <c r="G252" s="2">
        <v>1010.9</v>
      </c>
      <c r="H252" s="2">
        <v>6</v>
      </c>
      <c r="I252" s="2">
        <v>22.5</v>
      </c>
      <c r="J252" s="2">
        <v>68.5</v>
      </c>
      <c r="K252" s="2">
        <v>0</v>
      </c>
      <c r="L252" s="2">
        <v>0</v>
      </c>
    </row>
    <row r="253" spans="1:12" x14ac:dyDescent="0.25">
      <c r="A253" s="2" t="s">
        <v>12</v>
      </c>
      <c r="B253" s="2">
        <v>2135</v>
      </c>
      <c r="C253" s="2" t="s">
        <v>17</v>
      </c>
      <c r="D253" s="2">
        <v>26</v>
      </c>
      <c r="E253" s="2">
        <v>734</v>
      </c>
      <c r="F253" s="2">
        <v>26</v>
      </c>
      <c r="G253" s="2">
        <v>734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</row>
    <row r="254" spans="1:12" x14ac:dyDescent="0.25">
      <c r="A254" s="2" t="s">
        <v>12</v>
      </c>
      <c r="B254" s="2">
        <v>2135</v>
      </c>
      <c r="C254" s="2" t="s">
        <v>18</v>
      </c>
      <c r="D254" s="2">
        <v>749</v>
      </c>
      <c r="E254" s="2">
        <v>3841.8</v>
      </c>
      <c r="F254" s="2">
        <v>745</v>
      </c>
      <c r="G254" s="2">
        <v>3750</v>
      </c>
      <c r="H254" s="2">
        <v>16</v>
      </c>
      <c r="I254" s="2">
        <v>91.9</v>
      </c>
      <c r="J254" s="2">
        <v>159.19999999999999</v>
      </c>
      <c r="K254" s="2">
        <v>0</v>
      </c>
      <c r="L254" s="2">
        <v>0</v>
      </c>
    </row>
    <row r="255" spans="1:12" x14ac:dyDescent="0.25">
      <c r="A255" s="2" t="s">
        <v>12</v>
      </c>
      <c r="B255" s="2">
        <v>2136</v>
      </c>
      <c r="C255" s="2" t="s">
        <v>17</v>
      </c>
      <c r="D255" s="2">
        <v>26</v>
      </c>
      <c r="E255" s="2">
        <v>816.5</v>
      </c>
      <c r="F255" s="2">
        <v>26</v>
      </c>
      <c r="G255" s="2">
        <v>816.5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</row>
    <row r="256" spans="1:12" x14ac:dyDescent="0.25">
      <c r="A256" s="2" t="s">
        <v>12</v>
      </c>
      <c r="B256" s="2">
        <v>2136</v>
      </c>
      <c r="C256" s="2" t="s">
        <v>18</v>
      </c>
      <c r="D256" s="2">
        <v>228</v>
      </c>
      <c r="E256" s="2">
        <v>956.3</v>
      </c>
      <c r="F256" s="2">
        <v>227</v>
      </c>
      <c r="G256" s="2">
        <v>910.4</v>
      </c>
      <c r="H256" s="2">
        <v>6</v>
      </c>
      <c r="I256" s="2">
        <v>46</v>
      </c>
      <c r="J256" s="2">
        <v>63.8</v>
      </c>
      <c r="K256" s="2">
        <v>0</v>
      </c>
      <c r="L256" s="2">
        <v>0</v>
      </c>
    </row>
    <row r="257" spans="1:12" x14ac:dyDescent="0.25">
      <c r="A257" s="2" t="s">
        <v>12</v>
      </c>
      <c r="B257" s="2">
        <v>2137</v>
      </c>
      <c r="C257" s="2" t="s">
        <v>17</v>
      </c>
      <c r="D257" s="2">
        <v>30</v>
      </c>
      <c r="E257" s="2">
        <v>515.29999999999995</v>
      </c>
      <c r="F257" s="2">
        <v>30</v>
      </c>
      <c r="G257" s="2">
        <v>515.29999999999995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</row>
    <row r="258" spans="1:12" x14ac:dyDescent="0.25">
      <c r="A258" s="2" t="s">
        <v>12</v>
      </c>
      <c r="B258" s="2">
        <v>2137</v>
      </c>
      <c r="C258" s="2" t="s">
        <v>18</v>
      </c>
      <c r="D258" s="2">
        <v>740</v>
      </c>
      <c r="E258" s="2">
        <v>3470.5</v>
      </c>
      <c r="F258" s="2">
        <v>734</v>
      </c>
      <c r="G258" s="2">
        <v>3311.5</v>
      </c>
      <c r="H258" s="2">
        <v>24</v>
      </c>
      <c r="I258" s="2">
        <v>159</v>
      </c>
      <c r="J258" s="2">
        <v>263.89999999999998</v>
      </c>
      <c r="K258" s="2">
        <v>0</v>
      </c>
      <c r="L258" s="2">
        <v>0</v>
      </c>
    </row>
    <row r="259" spans="1:12" x14ac:dyDescent="0.25">
      <c r="A259" s="2" t="s">
        <v>12</v>
      </c>
      <c r="B259" s="2">
        <v>2138</v>
      </c>
      <c r="C259" s="2" t="s">
        <v>17</v>
      </c>
      <c r="D259" s="2">
        <v>27</v>
      </c>
      <c r="E259" s="2">
        <v>2072.9</v>
      </c>
      <c r="F259" s="2">
        <v>27</v>
      </c>
      <c r="G259" s="2">
        <v>2072.9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</row>
    <row r="260" spans="1:12" x14ac:dyDescent="0.25">
      <c r="A260" s="2" t="s">
        <v>12</v>
      </c>
      <c r="B260" s="2">
        <v>2138</v>
      </c>
      <c r="C260" s="2" t="s">
        <v>18</v>
      </c>
      <c r="D260" s="2">
        <v>344</v>
      </c>
      <c r="E260" s="2">
        <v>1523.7</v>
      </c>
      <c r="F260" s="2">
        <v>341</v>
      </c>
      <c r="G260" s="2">
        <v>1489</v>
      </c>
      <c r="H260" s="2">
        <v>7</v>
      </c>
      <c r="I260" s="2">
        <v>34.6</v>
      </c>
      <c r="J260" s="2">
        <v>64.400000000000006</v>
      </c>
      <c r="K260" s="2">
        <v>0</v>
      </c>
      <c r="L260" s="2">
        <v>0</v>
      </c>
    </row>
    <row r="261" spans="1:12" x14ac:dyDescent="0.25">
      <c r="A261" s="2" t="s">
        <v>12</v>
      </c>
      <c r="B261" s="2">
        <v>2140</v>
      </c>
      <c r="C261" s="2" t="s">
        <v>17</v>
      </c>
      <c r="D261" s="2">
        <v>34</v>
      </c>
      <c r="E261" s="2">
        <v>4125.3999999999996</v>
      </c>
      <c r="F261" s="2">
        <v>34</v>
      </c>
      <c r="G261" s="2">
        <v>4125.3999999999996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</row>
    <row r="262" spans="1:12" x14ac:dyDescent="0.25">
      <c r="A262" s="2" t="s">
        <v>12</v>
      </c>
      <c r="B262" s="2">
        <v>2140</v>
      </c>
      <c r="C262" s="2" t="s">
        <v>18</v>
      </c>
      <c r="D262" s="2">
        <v>125</v>
      </c>
      <c r="E262" s="2">
        <v>445.2</v>
      </c>
      <c r="F262" s="2">
        <v>123</v>
      </c>
      <c r="G262" s="2">
        <v>430.2</v>
      </c>
      <c r="H262" s="2">
        <v>3</v>
      </c>
      <c r="I262" s="2">
        <v>15</v>
      </c>
      <c r="J262" s="2">
        <v>42</v>
      </c>
      <c r="K262" s="2">
        <v>0</v>
      </c>
      <c r="L262" s="2">
        <v>0</v>
      </c>
    </row>
    <row r="263" spans="1:12" x14ac:dyDescent="0.25">
      <c r="A263" s="2" t="s">
        <v>12</v>
      </c>
      <c r="B263" s="2">
        <v>2141</v>
      </c>
      <c r="C263" s="2" t="s">
        <v>17</v>
      </c>
      <c r="D263" s="2">
        <v>45</v>
      </c>
      <c r="E263" s="2">
        <v>1576.5</v>
      </c>
      <c r="F263" s="2">
        <v>45</v>
      </c>
      <c r="G263" s="2">
        <v>1551.5</v>
      </c>
      <c r="H263" s="2">
        <v>1</v>
      </c>
      <c r="I263" s="2">
        <v>25</v>
      </c>
      <c r="J263" s="2">
        <v>7.4</v>
      </c>
      <c r="K263" s="2">
        <v>0</v>
      </c>
      <c r="L263" s="2">
        <v>0</v>
      </c>
    </row>
    <row r="264" spans="1:12" x14ac:dyDescent="0.25">
      <c r="A264" s="2" t="s">
        <v>12</v>
      </c>
      <c r="B264" s="2">
        <v>2141</v>
      </c>
      <c r="C264" s="2" t="s">
        <v>18</v>
      </c>
      <c r="D264" s="2">
        <v>1074</v>
      </c>
      <c r="E264" s="2">
        <v>3881.7</v>
      </c>
      <c r="F264" s="2">
        <v>1072</v>
      </c>
      <c r="G264" s="2">
        <v>3847.6</v>
      </c>
      <c r="H264" s="2">
        <v>7</v>
      </c>
      <c r="I264" s="2">
        <v>34.1</v>
      </c>
      <c r="J264" s="2">
        <v>67.900000000000006</v>
      </c>
      <c r="K264" s="2">
        <v>0</v>
      </c>
      <c r="L264" s="2">
        <v>0</v>
      </c>
    </row>
    <row r="265" spans="1:12" x14ac:dyDescent="0.25">
      <c r="A265" s="2" t="s">
        <v>12</v>
      </c>
      <c r="B265" s="2">
        <v>2142</v>
      </c>
      <c r="C265" s="2" t="s">
        <v>17</v>
      </c>
      <c r="D265" s="2">
        <v>36</v>
      </c>
      <c r="E265" s="2">
        <v>284.3</v>
      </c>
      <c r="F265" s="2">
        <v>36</v>
      </c>
      <c r="G265" s="2">
        <v>284.3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</row>
    <row r="266" spans="1:12" x14ac:dyDescent="0.25">
      <c r="A266" s="2" t="s">
        <v>12</v>
      </c>
      <c r="B266" s="2">
        <v>2142</v>
      </c>
      <c r="C266" s="2" t="s">
        <v>18</v>
      </c>
      <c r="D266" s="2">
        <v>522</v>
      </c>
      <c r="E266" s="2">
        <v>2320.9</v>
      </c>
      <c r="F266" s="2">
        <v>522</v>
      </c>
      <c r="G266" s="2">
        <v>2320.9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</row>
    <row r="267" spans="1:12" x14ac:dyDescent="0.25">
      <c r="A267" s="2" t="s">
        <v>12</v>
      </c>
      <c r="B267" s="2">
        <v>2143</v>
      </c>
      <c r="C267" s="2" t="s">
        <v>17</v>
      </c>
      <c r="D267" s="2">
        <v>26</v>
      </c>
      <c r="E267" s="2">
        <v>587.59</v>
      </c>
      <c r="F267" s="2">
        <v>26</v>
      </c>
      <c r="G267" s="2">
        <v>579.39</v>
      </c>
      <c r="H267" s="2">
        <v>1</v>
      </c>
      <c r="I267" s="2">
        <v>8.1999999999999993</v>
      </c>
      <c r="J267" s="2">
        <v>7.4</v>
      </c>
      <c r="K267" s="2">
        <v>0</v>
      </c>
      <c r="L267" s="2">
        <v>0</v>
      </c>
    </row>
    <row r="268" spans="1:12" x14ac:dyDescent="0.25">
      <c r="A268" s="2" t="s">
        <v>12</v>
      </c>
      <c r="B268" s="2">
        <v>2143</v>
      </c>
      <c r="C268" s="2" t="s">
        <v>18</v>
      </c>
      <c r="D268" s="2">
        <v>401</v>
      </c>
      <c r="E268" s="2">
        <v>1513.4</v>
      </c>
      <c r="F268" s="2">
        <v>401</v>
      </c>
      <c r="G268" s="2">
        <v>1495.2</v>
      </c>
      <c r="H268" s="2">
        <v>3</v>
      </c>
      <c r="I268" s="2">
        <v>18.2</v>
      </c>
      <c r="J268" s="2">
        <v>19.8</v>
      </c>
      <c r="K268" s="2">
        <v>0</v>
      </c>
      <c r="L268" s="2">
        <v>0</v>
      </c>
    </row>
    <row r="269" spans="1:12" x14ac:dyDescent="0.25">
      <c r="A269" s="2" t="s">
        <v>12</v>
      </c>
      <c r="B269" s="2">
        <v>2144</v>
      </c>
      <c r="C269" s="2" t="s">
        <v>17</v>
      </c>
      <c r="D269" s="2">
        <v>86</v>
      </c>
      <c r="E269" s="2">
        <v>2824.4</v>
      </c>
      <c r="F269" s="2">
        <v>85</v>
      </c>
      <c r="G269" s="2">
        <v>2819.4</v>
      </c>
      <c r="H269" s="2">
        <v>1</v>
      </c>
      <c r="I269" s="2">
        <v>5</v>
      </c>
      <c r="J269" s="2">
        <v>14</v>
      </c>
      <c r="K269" s="2">
        <v>0</v>
      </c>
      <c r="L269" s="2">
        <v>0</v>
      </c>
    </row>
    <row r="270" spans="1:12" x14ac:dyDescent="0.25">
      <c r="A270" s="2" t="s">
        <v>12</v>
      </c>
      <c r="B270" s="2">
        <v>2144</v>
      </c>
      <c r="C270" s="2" t="s">
        <v>18</v>
      </c>
      <c r="D270" s="2">
        <v>871</v>
      </c>
      <c r="E270" s="2">
        <v>3268.5</v>
      </c>
      <c r="F270" s="2">
        <v>871</v>
      </c>
      <c r="G270" s="2">
        <v>3224.1</v>
      </c>
      <c r="H270" s="2">
        <v>6</v>
      </c>
      <c r="I270" s="2">
        <v>44.5</v>
      </c>
      <c r="J270" s="2">
        <v>53.3</v>
      </c>
      <c r="K270" s="2">
        <v>0</v>
      </c>
      <c r="L270" s="2">
        <v>0</v>
      </c>
    </row>
    <row r="271" spans="1:12" x14ac:dyDescent="0.25">
      <c r="A271" s="2" t="s">
        <v>12</v>
      </c>
      <c r="B271" s="2">
        <v>2145</v>
      </c>
      <c r="C271" s="2" t="s">
        <v>17</v>
      </c>
      <c r="D271" s="2">
        <v>90</v>
      </c>
      <c r="E271" s="2">
        <v>1357.4</v>
      </c>
      <c r="F271" s="2">
        <v>89</v>
      </c>
      <c r="G271" s="2">
        <v>1357.1</v>
      </c>
      <c r="H271" s="2">
        <v>0</v>
      </c>
      <c r="I271" s="2">
        <v>0</v>
      </c>
      <c r="J271" s="2">
        <v>0</v>
      </c>
      <c r="K271" s="2">
        <v>1</v>
      </c>
      <c r="L271" s="2">
        <v>0.3</v>
      </c>
    </row>
    <row r="272" spans="1:12" x14ac:dyDescent="0.25">
      <c r="A272" s="2" t="s">
        <v>12</v>
      </c>
      <c r="B272" s="2">
        <v>2145</v>
      </c>
      <c r="C272" s="2" t="s">
        <v>18</v>
      </c>
      <c r="D272" s="2">
        <v>2872</v>
      </c>
      <c r="E272" s="2">
        <v>13781.1</v>
      </c>
      <c r="F272" s="2">
        <v>2872</v>
      </c>
      <c r="G272" s="2">
        <v>13781.1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</row>
    <row r="273" spans="1:12" x14ac:dyDescent="0.25">
      <c r="A273" s="2" t="s">
        <v>12</v>
      </c>
      <c r="B273" s="2">
        <v>2146</v>
      </c>
      <c r="C273" s="2" t="s">
        <v>17</v>
      </c>
      <c r="D273" s="2">
        <v>23</v>
      </c>
      <c r="E273" s="2">
        <v>323.60000000000002</v>
      </c>
      <c r="F273" s="2">
        <v>23</v>
      </c>
      <c r="G273" s="2">
        <v>323.60000000000002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</row>
    <row r="274" spans="1:12" x14ac:dyDescent="0.25">
      <c r="A274" s="2" t="s">
        <v>12</v>
      </c>
      <c r="B274" s="2">
        <v>2146</v>
      </c>
      <c r="C274" s="2" t="s">
        <v>18</v>
      </c>
      <c r="D274" s="2">
        <v>845</v>
      </c>
      <c r="E274" s="2">
        <v>3724.92</v>
      </c>
      <c r="F274" s="2">
        <v>845</v>
      </c>
      <c r="G274" s="2">
        <v>3724.92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</row>
    <row r="275" spans="1:12" x14ac:dyDescent="0.25">
      <c r="A275" s="2" t="s">
        <v>12</v>
      </c>
      <c r="B275" s="2">
        <v>2147</v>
      </c>
      <c r="C275" s="2" t="s">
        <v>17</v>
      </c>
      <c r="D275" s="2">
        <v>78</v>
      </c>
      <c r="E275" s="2">
        <v>690.4</v>
      </c>
      <c r="F275" s="2">
        <v>78</v>
      </c>
      <c r="G275" s="2">
        <v>690.4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</row>
    <row r="276" spans="1:12" x14ac:dyDescent="0.25">
      <c r="A276" s="2" t="s">
        <v>12</v>
      </c>
      <c r="B276" s="2">
        <v>2147</v>
      </c>
      <c r="C276" s="2" t="s">
        <v>18</v>
      </c>
      <c r="D276" s="2">
        <v>2192</v>
      </c>
      <c r="E276" s="2">
        <v>9675.4500000000007</v>
      </c>
      <c r="F276" s="2">
        <v>2192</v>
      </c>
      <c r="G276" s="2">
        <v>9675.4500000000007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</row>
    <row r="277" spans="1:12" x14ac:dyDescent="0.25">
      <c r="A277" s="2" t="s">
        <v>12</v>
      </c>
      <c r="B277" s="2">
        <v>2148</v>
      </c>
      <c r="C277" s="2" t="s">
        <v>17</v>
      </c>
      <c r="D277" s="2">
        <v>141</v>
      </c>
      <c r="E277" s="2">
        <v>1805.2</v>
      </c>
      <c r="F277" s="2">
        <v>138</v>
      </c>
      <c r="G277" s="2">
        <v>1674.9</v>
      </c>
      <c r="H277" s="2">
        <v>0</v>
      </c>
      <c r="I277" s="2">
        <v>0</v>
      </c>
      <c r="J277" s="2">
        <v>0</v>
      </c>
      <c r="K277" s="2">
        <v>3</v>
      </c>
      <c r="L277" s="2">
        <v>130.30000000000001</v>
      </c>
    </row>
    <row r="278" spans="1:12" x14ac:dyDescent="0.25">
      <c r="A278" s="2" t="s">
        <v>12</v>
      </c>
      <c r="B278" s="2">
        <v>2148</v>
      </c>
      <c r="C278" s="2" t="s">
        <v>18</v>
      </c>
      <c r="D278" s="2">
        <v>2999</v>
      </c>
      <c r="E278" s="2">
        <v>13196.95</v>
      </c>
      <c r="F278" s="2">
        <v>2999</v>
      </c>
      <c r="G278" s="2">
        <v>13196.95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 x14ac:dyDescent="0.25">
      <c r="A279" s="2" t="s">
        <v>12</v>
      </c>
      <c r="B279" s="2">
        <v>2150</v>
      </c>
      <c r="C279" s="2" t="s">
        <v>17</v>
      </c>
      <c r="D279" s="2">
        <v>31</v>
      </c>
      <c r="E279" s="2">
        <v>330.7</v>
      </c>
      <c r="F279" s="2">
        <v>31</v>
      </c>
      <c r="G279" s="2">
        <v>330.7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 x14ac:dyDescent="0.25">
      <c r="A280" s="2" t="s">
        <v>12</v>
      </c>
      <c r="B280" s="2">
        <v>2150</v>
      </c>
      <c r="C280" s="2" t="s">
        <v>18</v>
      </c>
      <c r="D280" s="2">
        <v>156</v>
      </c>
      <c r="E280" s="2">
        <v>770.4</v>
      </c>
      <c r="F280" s="2">
        <v>156</v>
      </c>
      <c r="G280" s="2">
        <v>770.4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</row>
    <row r="281" spans="1:12" x14ac:dyDescent="0.25">
      <c r="A281" s="2" t="s">
        <v>12</v>
      </c>
      <c r="B281" s="2">
        <v>2151</v>
      </c>
      <c r="C281" s="2" t="s">
        <v>17</v>
      </c>
      <c r="D281" s="2">
        <v>29</v>
      </c>
      <c r="E281" s="2">
        <v>175.8</v>
      </c>
      <c r="F281" s="2">
        <v>29</v>
      </c>
      <c r="G281" s="2">
        <v>175.8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</row>
    <row r="282" spans="1:12" x14ac:dyDescent="0.25">
      <c r="A282" s="2" t="s">
        <v>12</v>
      </c>
      <c r="B282" s="2">
        <v>2151</v>
      </c>
      <c r="C282" s="2" t="s">
        <v>18</v>
      </c>
      <c r="D282" s="2">
        <v>607</v>
      </c>
      <c r="E282" s="2">
        <v>2996.8</v>
      </c>
      <c r="F282" s="2">
        <v>607</v>
      </c>
      <c r="G282" s="2">
        <v>2996.8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</row>
    <row r="283" spans="1:12" x14ac:dyDescent="0.25">
      <c r="A283" s="2" t="s">
        <v>12</v>
      </c>
      <c r="B283" s="2">
        <v>2152</v>
      </c>
      <c r="C283" s="2" t="s">
        <v>18</v>
      </c>
      <c r="D283" s="2">
        <v>389</v>
      </c>
      <c r="E283" s="2">
        <v>1759.8</v>
      </c>
      <c r="F283" s="2">
        <v>389</v>
      </c>
      <c r="G283" s="2">
        <v>1759.8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</row>
    <row r="284" spans="1:12" x14ac:dyDescent="0.25">
      <c r="A284" s="2" t="s">
        <v>12</v>
      </c>
      <c r="B284" s="2">
        <v>2153</v>
      </c>
      <c r="C284" s="2" t="s">
        <v>17</v>
      </c>
      <c r="D284" s="2">
        <v>44</v>
      </c>
      <c r="E284" s="2">
        <v>559</v>
      </c>
      <c r="F284" s="2">
        <v>44</v>
      </c>
      <c r="G284" s="2">
        <v>559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</row>
    <row r="285" spans="1:12" x14ac:dyDescent="0.25">
      <c r="A285" s="2" t="s">
        <v>12</v>
      </c>
      <c r="B285" s="2">
        <v>2153</v>
      </c>
      <c r="C285" s="2" t="s">
        <v>18</v>
      </c>
      <c r="D285" s="2">
        <v>3532</v>
      </c>
      <c r="E285" s="2">
        <v>18248.115000000002</v>
      </c>
      <c r="F285" s="2">
        <v>3532</v>
      </c>
      <c r="G285" s="2">
        <v>18248.115000000002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</row>
    <row r="286" spans="1:12" x14ac:dyDescent="0.25">
      <c r="A286" s="2" t="s">
        <v>12</v>
      </c>
      <c r="B286" s="2">
        <v>2154</v>
      </c>
      <c r="C286" s="2" t="s">
        <v>17</v>
      </c>
      <c r="D286" s="2">
        <v>31</v>
      </c>
      <c r="E286" s="2">
        <v>399.3</v>
      </c>
      <c r="F286" s="2">
        <v>31</v>
      </c>
      <c r="G286" s="2">
        <v>399.3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</row>
    <row r="287" spans="1:12" x14ac:dyDescent="0.25">
      <c r="A287" s="2" t="s">
        <v>12</v>
      </c>
      <c r="B287" s="2">
        <v>2154</v>
      </c>
      <c r="C287" s="2" t="s">
        <v>18</v>
      </c>
      <c r="D287" s="2">
        <v>2196</v>
      </c>
      <c r="E287" s="2">
        <v>11413.03</v>
      </c>
      <c r="F287" s="2">
        <v>2193</v>
      </c>
      <c r="G287" s="2">
        <v>11347.83</v>
      </c>
      <c r="H287" s="2">
        <v>12</v>
      </c>
      <c r="I287" s="2">
        <v>65.2</v>
      </c>
      <c r="J287" s="2">
        <v>124.8</v>
      </c>
      <c r="K287" s="2">
        <v>0</v>
      </c>
      <c r="L287" s="2">
        <v>0</v>
      </c>
    </row>
    <row r="288" spans="1:12" x14ac:dyDescent="0.25">
      <c r="A288" s="2" t="s">
        <v>12</v>
      </c>
      <c r="B288" s="2">
        <v>2155</v>
      </c>
      <c r="C288" s="2" t="s">
        <v>17</v>
      </c>
      <c r="D288" s="2">
        <v>39</v>
      </c>
      <c r="E288" s="2">
        <v>524.29999999999995</v>
      </c>
      <c r="F288" s="2">
        <v>39</v>
      </c>
      <c r="G288" s="2">
        <v>524.29999999999995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</row>
    <row r="289" spans="1:12" x14ac:dyDescent="0.25">
      <c r="A289" s="2" t="s">
        <v>12</v>
      </c>
      <c r="B289" s="2">
        <v>2155</v>
      </c>
      <c r="C289" s="2" t="s">
        <v>18</v>
      </c>
      <c r="D289" s="2">
        <v>4465</v>
      </c>
      <c r="E289" s="2">
        <v>25844.625</v>
      </c>
      <c r="F289" s="2">
        <v>4463</v>
      </c>
      <c r="G289" s="2">
        <v>25818.625</v>
      </c>
      <c r="H289" s="2">
        <v>0</v>
      </c>
      <c r="I289" s="2">
        <v>0</v>
      </c>
      <c r="J289" s="2">
        <v>0</v>
      </c>
      <c r="K289" s="2">
        <v>2</v>
      </c>
      <c r="L289" s="2">
        <v>26</v>
      </c>
    </row>
    <row r="290" spans="1:12" x14ac:dyDescent="0.25">
      <c r="A290" s="2" t="s">
        <v>12</v>
      </c>
      <c r="B290" s="2">
        <v>2156</v>
      </c>
      <c r="C290" s="2" t="s">
        <v>17</v>
      </c>
      <c r="D290" s="2">
        <v>20</v>
      </c>
      <c r="E290" s="2">
        <v>86</v>
      </c>
      <c r="F290" s="2">
        <v>20</v>
      </c>
      <c r="G290" s="2">
        <v>86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</row>
    <row r="291" spans="1:12" x14ac:dyDescent="0.25">
      <c r="A291" s="2" t="s">
        <v>12</v>
      </c>
      <c r="B291" s="2">
        <v>2156</v>
      </c>
      <c r="C291" s="2" t="s">
        <v>18</v>
      </c>
      <c r="D291" s="2">
        <v>888</v>
      </c>
      <c r="E291" s="2">
        <v>4757.8900000000003</v>
      </c>
      <c r="F291" s="2">
        <v>888</v>
      </c>
      <c r="G291" s="2">
        <v>4757.8900000000003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</row>
    <row r="292" spans="1:12" x14ac:dyDescent="0.25">
      <c r="A292" s="2" t="s">
        <v>12</v>
      </c>
      <c r="B292" s="2">
        <v>2157</v>
      </c>
      <c r="C292" s="2" t="s">
        <v>18</v>
      </c>
      <c r="D292" s="2">
        <v>235</v>
      </c>
      <c r="E292" s="2">
        <v>1305.7</v>
      </c>
      <c r="F292" s="2">
        <v>234</v>
      </c>
      <c r="G292" s="2">
        <v>1300.7</v>
      </c>
      <c r="H292" s="2">
        <v>1</v>
      </c>
      <c r="I292" s="2">
        <v>5</v>
      </c>
      <c r="J292" s="2">
        <v>14</v>
      </c>
      <c r="K292" s="2">
        <v>0</v>
      </c>
      <c r="L292" s="2">
        <v>0</v>
      </c>
    </row>
    <row r="293" spans="1:12" x14ac:dyDescent="0.25">
      <c r="A293" s="2" t="s">
        <v>12</v>
      </c>
      <c r="B293" s="2">
        <v>2158</v>
      </c>
      <c r="C293" s="2" t="s">
        <v>17</v>
      </c>
      <c r="D293" s="2">
        <v>26</v>
      </c>
      <c r="E293" s="2">
        <v>684.1</v>
      </c>
      <c r="F293" s="2">
        <v>26</v>
      </c>
      <c r="G293" s="2">
        <v>640.1</v>
      </c>
      <c r="H293" s="2">
        <v>2</v>
      </c>
      <c r="I293" s="2">
        <v>44</v>
      </c>
      <c r="J293" s="2">
        <v>38.4</v>
      </c>
      <c r="K293" s="2">
        <v>0</v>
      </c>
      <c r="L293" s="2">
        <v>0</v>
      </c>
    </row>
    <row r="294" spans="1:12" x14ac:dyDescent="0.25">
      <c r="A294" s="2" t="s">
        <v>12</v>
      </c>
      <c r="B294" s="2">
        <v>2158</v>
      </c>
      <c r="C294" s="2" t="s">
        <v>18</v>
      </c>
      <c r="D294" s="2">
        <v>459</v>
      </c>
      <c r="E294" s="2">
        <v>2627.2</v>
      </c>
      <c r="F294" s="2">
        <v>454</v>
      </c>
      <c r="G294" s="2">
        <v>2572.9</v>
      </c>
      <c r="H294" s="2">
        <v>8</v>
      </c>
      <c r="I294" s="2">
        <v>54</v>
      </c>
      <c r="J294" s="2">
        <v>74.599999999999994</v>
      </c>
      <c r="K294" s="2">
        <v>1</v>
      </c>
      <c r="L294" s="2">
        <v>0.3</v>
      </c>
    </row>
    <row r="295" spans="1:12" x14ac:dyDescent="0.25">
      <c r="A295" s="2" t="s">
        <v>12</v>
      </c>
      <c r="B295" s="2">
        <v>2159</v>
      </c>
      <c r="C295" s="2" t="s">
        <v>17</v>
      </c>
      <c r="D295" s="2">
        <v>14</v>
      </c>
      <c r="E295" s="2">
        <v>277.39999999999998</v>
      </c>
      <c r="F295" s="2">
        <v>14</v>
      </c>
      <c r="G295" s="2">
        <v>277.39999999999998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</row>
    <row r="296" spans="1:12" x14ac:dyDescent="0.25">
      <c r="A296" s="2" t="s">
        <v>12</v>
      </c>
      <c r="B296" s="2">
        <v>2159</v>
      </c>
      <c r="C296" s="2" t="s">
        <v>18</v>
      </c>
      <c r="D296" s="2">
        <v>385</v>
      </c>
      <c r="E296" s="2">
        <v>2490.2199999999998</v>
      </c>
      <c r="F296" s="2">
        <v>381</v>
      </c>
      <c r="G296" s="2">
        <v>2400.2199999999998</v>
      </c>
      <c r="H296" s="2">
        <v>14</v>
      </c>
      <c r="I296" s="2">
        <v>90</v>
      </c>
      <c r="J296" s="2">
        <v>179.2</v>
      </c>
      <c r="K296" s="2">
        <v>0</v>
      </c>
      <c r="L296" s="2">
        <v>0</v>
      </c>
    </row>
    <row r="297" spans="1:12" x14ac:dyDescent="0.25">
      <c r="A297" s="2" t="s">
        <v>12</v>
      </c>
      <c r="B297" s="2">
        <v>2160</v>
      </c>
      <c r="C297" s="2" t="s">
        <v>17</v>
      </c>
      <c r="D297" s="2">
        <v>24</v>
      </c>
      <c r="E297" s="2">
        <v>153.4</v>
      </c>
      <c r="F297" s="2">
        <v>24</v>
      </c>
      <c r="G297" s="2">
        <v>153.4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</row>
    <row r="298" spans="1:12" x14ac:dyDescent="0.25">
      <c r="A298" s="2" t="s">
        <v>12</v>
      </c>
      <c r="B298" s="2">
        <v>2160</v>
      </c>
      <c r="C298" s="2" t="s">
        <v>18</v>
      </c>
      <c r="D298" s="2">
        <v>847</v>
      </c>
      <c r="E298" s="2">
        <v>3945.9</v>
      </c>
      <c r="F298" s="2">
        <v>847</v>
      </c>
      <c r="G298" s="2">
        <v>3945.9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</row>
    <row r="299" spans="1:12" x14ac:dyDescent="0.25">
      <c r="A299" s="2" t="s">
        <v>12</v>
      </c>
      <c r="B299" s="2">
        <v>2161</v>
      </c>
      <c r="C299" s="2" t="s">
        <v>17</v>
      </c>
      <c r="D299" s="2">
        <v>66</v>
      </c>
      <c r="E299" s="2">
        <v>1206.8</v>
      </c>
      <c r="F299" s="2">
        <v>66</v>
      </c>
      <c r="G299" s="2">
        <v>1206.8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</row>
    <row r="300" spans="1:12" x14ac:dyDescent="0.25">
      <c r="A300" s="2" t="s">
        <v>12</v>
      </c>
      <c r="B300" s="2">
        <v>2161</v>
      </c>
      <c r="C300" s="2" t="s">
        <v>18</v>
      </c>
      <c r="D300" s="2">
        <v>856</v>
      </c>
      <c r="E300" s="2">
        <v>3932.4</v>
      </c>
      <c r="F300" s="2">
        <v>856</v>
      </c>
      <c r="G300" s="2">
        <v>3932.4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</row>
    <row r="301" spans="1:12" x14ac:dyDescent="0.25">
      <c r="A301" s="2" t="s">
        <v>12</v>
      </c>
      <c r="B301" s="2">
        <v>2162</v>
      </c>
      <c r="C301" s="2" t="s">
        <v>17</v>
      </c>
      <c r="D301" s="2">
        <v>39</v>
      </c>
      <c r="E301" s="2">
        <v>700.9</v>
      </c>
      <c r="F301" s="2">
        <v>39</v>
      </c>
      <c r="G301" s="2">
        <v>700.9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</row>
    <row r="302" spans="1:12" x14ac:dyDescent="0.25">
      <c r="A302" s="2" t="s">
        <v>12</v>
      </c>
      <c r="B302" s="2">
        <v>2162</v>
      </c>
      <c r="C302" s="2" t="s">
        <v>18</v>
      </c>
      <c r="D302" s="2">
        <v>760</v>
      </c>
      <c r="E302" s="2">
        <v>2896.8</v>
      </c>
      <c r="F302" s="2">
        <v>759</v>
      </c>
      <c r="G302" s="2">
        <v>2871.5</v>
      </c>
      <c r="H302" s="2">
        <v>5</v>
      </c>
      <c r="I302" s="2">
        <v>25.3</v>
      </c>
      <c r="J302" s="2">
        <v>46.1</v>
      </c>
      <c r="K302" s="2">
        <v>0</v>
      </c>
      <c r="L302" s="2">
        <v>0</v>
      </c>
    </row>
    <row r="303" spans="1:12" x14ac:dyDescent="0.25">
      <c r="A303" s="2" t="s">
        <v>12</v>
      </c>
      <c r="B303" s="2">
        <v>2163</v>
      </c>
      <c r="C303" s="2" t="s">
        <v>17</v>
      </c>
      <c r="D303" s="2">
        <v>35</v>
      </c>
      <c r="E303" s="2">
        <v>944.6</v>
      </c>
      <c r="F303" s="2">
        <v>35</v>
      </c>
      <c r="G303" s="2">
        <v>944.6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</row>
    <row r="304" spans="1:12" x14ac:dyDescent="0.25">
      <c r="A304" s="2" t="s">
        <v>12</v>
      </c>
      <c r="B304" s="2">
        <v>2163</v>
      </c>
      <c r="C304" s="2" t="s">
        <v>18</v>
      </c>
      <c r="D304" s="2">
        <v>264</v>
      </c>
      <c r="E304" s="2">
        <v>1215.3</v>
      </c>
      <c r="F304" s="2">
        <v>264</v>
      </c>
      <c r="G304" s="2">
        <v>1212.8</v>
      </c>
      <c r="H304" s="2">
        <v>1</v>
      </c>
      <c r="I304" s="2">
        <v>2.5</v>
      </c>
      <c r="J304" s="2">
        <v>7.4</v>
      </c>
      <c r="K304" s="2">
        <v>0</v>
      </c>
      <c r="L304" s="2">
        <v>0</v>
      </c>
    </row>
    <row r="305" spans="1:12" x14ac:dyDescent="0.25">
      <c r="A305" s="2" t="s">
        <v>12</v>
      </c>
      <c r="B305" s="2">
        <v>2164</v>
      </c>
      <c r="C305" s="2" t="s">
        <v>17</v>
      </c>
      <c r="D305" s="2">
        <v>183</v>
      </c>
      <c r="E305" s="2">
        <v>4940.5</v>
      </c>
      <c r="F305" s="2">
        <v>182</v>
      </c>
      <c r="G305" s="2">
        <v>4830.5</v>
      </c>
      <c r="H305" s="2">
        <v>0</v>
      </c>
      <c r="I305" s="2">
        <v>0</v>
      </c>
      <c r="J305" s="2">
        <v>0</v>
      </c>
      <c r="K305" s="2">
        <v>1</v>
      </c>
      <c r="L305" s="2">
        <v>110</v>
      </c>
    </row>
    <row r="306" spans="1:12" x14ac:dyDescent="0.25">
      <c r="A306" s="2" t="s">
        <v>12</v>
      </c>
      <c r="B306" s="2">
        <v>2164</v>
      </c>
      <c r="C306" s="2" t="s">
        <v>18</v>
      </c>
      <c r="D306" s="2">
        <v>974</v>
      </c>
      <c r="E306" s="2">
        <v>4568.1899999999996</v>
      </c>
      <c r="F306" s="2">
        <v>974</v>
      </c>
      <c r="G306" s="2">
        <v>4568.1899999999996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</row>
    <row r="307" spans="1:12" x14ac:dyDescent="0.25">
      <c r="A307" s="2" t="s">
        <v>12</v>
      </c>
      <c r="B307" s="2">
        <v>2165</v>
      </c>
      <c r="C307" s="2" t="s">
        <v>17</v>
      </c>
      <c r="D307" s="2">
        <v>52</v>
      </c>
      <c r="E307" s="2">
        <v>766.1</v>
      </c>
      <c r="F307" s="2">
        <v>52</v>
      </c>
      <c r="G307" s="2">
        <v>766.1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</row>
    <row r="308" spans="1:12" x14ac:dyDescent="0.25">
      <c r="A308" s="2" t="s">
        <v>12</v>
      </c>
      <c r="B308" s="2">
        <v>2165</v>
      </c>
      <c r="C308" s="2" t="s">
        <v>18</v>
      </c>
      <c r="D308" s="2">
        <v>1577</v>
      </c>
      <c r="E308" s="2">
        <v>7286.6</v>
      </c>
      <c r="F308" s="2">
        <v>1577</v>
      </c>
      <c r="G308" s="2">
        <v>7286.6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</row>
    <row r="309" spans="1:12" x14ac:dyDescent="0.25">
      <c r="A309" s="2" t="s">
        <v>12</v>
      </c>
      <c r="B309" s="2">
        <v>2166</v>
      </c>
      <c r="C309" s="2" t="s">
        <v>17</v>
      </c>
      <c r="D309" s="2">
        <v>64</v>
      </c>
      <c r="E309" s="2">
        <v>663.6</v>
      </c>
      <c r="F309" s="2">
        <v>64</v>
      </c>
      <c r="G309" s="2">
        <v>663.6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</row>
    <row r="310" spans="1:12" x14ac:dyDescent="0.25">
      <c r="A310" s="2" t="s">
        <v>12</v>
      </c>
      <c r="B310" s="2">
        <v>2166</v>
      </c>
      <c r="C310" s="2" t="s">
        <v>18</v>
      </c>
      <c r="D310" s="2">
        <v>2047</v>
      </c>
      <c r="E310" s="2">
        <v>9305.4699999999993</v>
      </c>
      <c r="F310" s="2">
        <v>2047</v>
      </c>
      <c r="G310" s="2">
        <v>9305.4699999999993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</row>
    <row r="311" spans="1:12" x14ac:dyDescent="0.25">
      <c r="A311" s="2" t="s">
        <v>12</v>
      </c>
      <c r="B311" s="2">
        <v>2167</v>
      </c>
      <c r="C311" s="2" t="s">
        <v>18</v>
      </c>
      <c r="D311" s="2">
        <v>601</v>
      </c>
      <c r="E311" s="2">
        <v>3174.2</v>
      </c>
      <c r="F311" s="2">
        <v>601</v>
      </c>
      <c r="G311" s="2">
        <v>3174.2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</row>
    <row r="312" spans="1:12" x14ac:dyDescent="0.25">
      <c r="A312" s="2" t="s">
        <v>12</v>
      </c>
      <c r="B312" s="2">
        <v>2168</v>
      </c>
      <c r="C312" s="2" t="s">
        <v>17</v>
      </c>
      <c r="D312" s="2">
        <v>21</v>
      </c>
      <c r="E312" s="2">
        <v>222.6</v>
      </c>
      <c r="F312" s="2">
        <v>21</v>
      </c>
      <c r="G312" s="2">
        <v>222.6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 x14ac:dyDescent="0.25">
      <c r="A313" s="2" t="s">
        <v>12</v>
      </c>
      <c r="B313" s="2">
        <v>2168</v>
      </c>
      <c r="C313" s="2" t="s">
        <v>18</v>
      </c>
      <c r="D313" s="2">
        <v>2044</v>
      </c>
      <c r="E313" s="2">
        <v>9861.4</v>
      </c>
      <c r="F313" s="2">
        <v>2044</v>
      </c>
      <c r="G313" s="2">
        <v>9861.4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</row>
    <row r="314" spans="1:12" x14ac:dyDescent="0.25">
      <c r="A314" s="2" t="s">
        <v>12</v>
      </c>
      <c r="B314" s="2">
        <v>2170</v>
      </c>
      <c r="C314" s="2" t="s">
        <v>17</v>
      </c>
      <c r="D314" s="2">
        <v>200</v>
      </c>
      <c r="E314" s="2">
        <v>2344.5</v>
      </c>
      <c r="F314" s="2">
        <v>200</v>
      </c>
      <c r="G314" s="2">
        <v>2344.5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</row>
    <row r="315" spans="1:12" x14ac:dyDescent="0.25">
      <c r="A315" s="2" t="s">
        <v>12</v>
      </c>
      <c r="B315" s="2">
        <v>2170</v>
      </c>
      <c r="C315" s="2" t="s">
        <v>18</v>
      </c>
      <c r="D315" s="2">
        <v>4675</v>
      </c>
      <c r="E315" s="2">
        <v>22273.17</v>
      </c>
      <c r="F315" s="2">
        <v>4674</v>
      </c>
      <c r="G315" s="2">
        <v>22260.17</v>
      </c>
      <c r="H315" s="2">
        <v>0</v>
      </c>
      <c r="I315" s="2">
        <v>0</v>
      </c>
      <c r="J315" s="2">
        <v>0</v>
      </c>
      <c r="K315" s="2">
        <v>1</v>
      </c>
      <c r="L315" s="2">
        <v>13</v>
      </c>
    </row>
    <row r="316" spans="1:12" x14ac:dyDescent="0.25">
      <c r="A316" s="2" t="s">
        <v>12</v>
      </c>
      <c r="B316" s="2">
        <v>2171</v>
      </c>
      <c r="C316" s="2" t="s">
        <v>17</v>
      </c>
      <c r="D316" s="2">
        <v>21</v>
      </c>
      <c r="E316" s="2">
        <v>268.89</v>
      </c>
      <c r="F316" s="2">
        <v>21</v>
      </c>
      <c r="G316" s="2">
        <v>268.89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</row>
    <row r="317" spans="1:12" x14ac:dyDescent="0.25">
      <c r="A317" s="2" t="s">
        <v>12</v>
      </c>
      <c r="B317" s="2">
        <v>2171</v>
      </c>
      <c r="C317" s="2" t="s">
        <v>18</v>
      </c>
      <c r="D317" s="2">
        <v>2123</v>
      </c>
      <c r="E317" s="2">
        <v>10893.17</v>
      </c>
      <c r="F317" s="2">
        <v>2123</v>
      </c>
      <c r="G317" s="2">
        <v>10893.17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</row>
    <row r="318" spans="1:12" x14ac:dyDescent="0.25">
      <c r="A318" s="2" t="s">
        <v>12</v>
      </c>
      <c r="B318" s="2">
        <v>2172</v>
      </c>
      <c r="C318" s="2" t="s">
        <v>18</v>
      </c>
      <c r="D318" s="2">
        <v>197</v>
      </c>
      <c r="E318" s="2">
        <v>971.6</v>
      </c>
      <c r="F318" s="2">
        <v>197</v>
      </c>
      <c r="G318" s="2">
        <v>971.6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</row>
    <row r="319" spans="1:12" x14ac:dyDescent="0.25">
      <c r="A319" s="2" t="s">
        <v>12</v>
      </c>
      <c r="B319" s="2">
        <v>2173</v>
      </c>
      <c r="C319" s="2" t="s">
        <v>18</v>
      </c>
      <c r="D319" s="2">
        <v>795</v>
      </c>
      <c r="E319" s="2">
        <v>3553.3249999999998</v>
      </c>
      <c r="F319" s="2">
        <v>795</v>
      </c>
      <c r="G319" s="2">
        <v>3553.3249999999998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</row>
    <row r="320" spans="1:12" x14ac:dyDescent="0.25">
      <c r="A320" s="2" t="s">
        <v>12</v>
      </c>
      <c r="B320" s="2">
        <v>2174</v>
      </c>
      <c r="C320" s="2" t="s">
        <v>17</v>
      </c>
      <c r="D320" s="2">
        <v>20</v>
      </c>
      <c r="E320" s="2">
        <v>182.6</v>
      </c>
      <c r="F320" s="2">
        <v>16</v>
      </c>
      <c r="G320" s="2">
        <v>181.2</v>
      </c>
      <c r="H320" s="2">
        <v>0</v>
      </c>
      <c r="I320" s="2">
        <v>0</v>
      </c>
      <c r="J320" s="2">
        <v>0</v>
      </c>
      <c r="K320" s="2">
        <v>4</v>
      </c>
      <c r="L320" s="2">
        <v>1.4</v>
      </c>
    </row>
    <row r="321" spans="1:12" x14ac:dyDescent="0.25">
      <c r="A321" s="2" t="s">
        <v>12</v>
      </c>
      <c r="B321" s="2">
        <v>2174</v>
      </c>
      <c r="C321" s="2" t="s">
        <v>18</v>
      </c>
      <c r="D321" s="2">
        <v>510</v>
      </c>
      <c r="E321" s="2">
        <v>3364.17</v>
      </c>
      <c r="F321" s="2">
        <v>510</v>
      </c>
      <c r="G321" s="2">
        <v>3364.17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</row>
    <row r="322" spans="1:12" x14ac:dyDescent="0.25">
      <c r="A322" s="2" t="s">
        <v>12</v>
      </c>
      <c r="B322" s="2">
        <v>2175</v>
      </c>
      <c r="C322" s="2" t="s">
        <v>17</v>
      </c>
      <c r="D322" s="2">
        <v>21</v>
      </c>
      <c r="E322" s="2">
        <v>419.6</v>
      </c>
      <c r="F322" s="2">
        <v>21</v>
      </c>
      <c r="G322" s="2">
        <v>419.6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</row>
    <row r="323" spans="1:12" x14ac:dyDescent="0.25">
      <c r="A323" s="2" t="s">
        <v>12</v>
      </c>
      <c r="B323" s="2">
        <v>2175</v>
      </c>
      <c r="C323" s="2" t="s">
        <v>18</v>
      </c>
      <c r="D323" s="2">
        <v>107</v>
      </c>
      <c r="E323" s="2">
        <v>506.5</v>
      </c>
      <c r="F323" s="2">
        <v>107</v>
      </c>
      <c r="G323" s="2">
        <v>506.5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</row>
    <row r="324" spans="1:12" x14ac:dyDescent="0.25">
      <c r="A324" s="2" t="s">
        <v>12</v>
      </c>
      <c r="B324" s="2">
        <v>2176</v>
      </c>
      <c r="C324" s="2" t="s">
        <v>17</v>
      </c>
      <c r="D324" s="2">
        <v>22</v>
      </c>
      <c r="E324" s="2">
        <v>419.5</v>
      </c>
      <c r="F324" s="2">
        <v>22</v>
      </c>
      <c r="G324" s="2">
        <v>419.5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</row>
    <row r="325" spans="1:12" x14ac:dyDescent="0.25">
      <c r="A325" s="2" t="s">
        <v>12</v>
      </c>
      <c r="B325" s="2">
        <v>2176</v>
      </c>
      <c r="C325" s="2" t="s">
        <v>18</v>
      </c>
      <c r="D325" s="2">
        <v>2614</v>
      </c>
      <c r="E325" s="2">
        <v>12010.735000000001</v>
      </c>
      <c r="F325" s="2">
        <v>2614</v>
      </c>
      <c r="G325" s="2">
        <v>12010.735000000001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</row>
    <row r="326" spans="1:12" x14ac:dyDescent="0.25">
      <c r="A326" s="2" t="s">
        <v>12</v>
      </c>
      <c r="B326" s="2">
        <v>2177</v>
      </c>
      <c r="C326" s="2" t="s">
        <v>17</v>
      </c>
      <c r="D326" s="2">
        <v>17</v>
      </c>
      <c r="E326" s="2">
        <v>213.83500000000001</v>
      </c>
      <c r="F326" s="2">
        <v>17</v>
      </c>
      <c r="G326" s="2">
        <v>213.83500000000001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</row>
    <row r="327" spans="1:12" x14ac:dyDescent="0.25">
      <c r="A327" s="2" t="s">
        <v>12</v>
      </c>
      <c r="B327" s="2">
        <v>2177</v>
      </c>
      <c r="C327" s="2" t="s">
        <v>18</v>
      </c>
      <c r="D327" s="2">
        <v>861</v>
      </c>
      <c r="E327" s="2">
        <v>4036.23</v>
      </c>
      <c r="F327" s="2">
        <v>861</v>
      </c>
      <c r="G327" s="2">
        <v>4036.23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</row>
    <row r="328" spans="1:12" x14ac:dyDescent="0.25">
      <c r="A328" s="2" t="s">
        <v>12</v>
      </c>
      <c r="B328" s="2">
        <v>2178</v>
      </c>
      <c r="C328" s="2" t="s">
        <v>17</v>
      </c>
      <c r="D328" s="2">
        <v>18</v>
      </c>
      <c r="E328" s="2">
        <v>151.80000000000001</v>
      </c>
      <c r="F328" s="2">
        <v>18</v>
      </c>
      <c r="G328" s="2">
        <v>151.80000000000001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</row>
    <row r="329" spans="1:12" x14ac:dyDescent="0.25">
      <c r="A329" s="2" t="s">
        <v>12</v>
      </c>
      <c r="B329" s="2">
        <v>2178</v>
      </c>
      <c r="C329" s="2" t="s">
        <v>18</v>
      </c>
      <c r="D329" s="2">
        <v>196</v>
      </c>
      <c r="E329" s="2">
        <v>1063.8</v>
      </c>
      <c r="F329" s="2">
        <v>196</v>
      </c>
      <c r="G329" s="2">
        <v>1063.8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</row>
    <row r="330" spans="1:12" x14ac:dyDescent="0.25">
      <c r="A330" s="2" t="s">
        <v>12</v>
      </c>
      <c r="B330" s="2">
        <v>2179</v>
      </c>
      <c r="C330" s="2" t="s">
        <v>17</v>
      </c>
      <c r="D330" s="2">
        <v>12</v>
      </c>
      <c r="E330" s="2">
        <v>251</v>
      </c>
      <c r="F330" s="2">
        <v>12</v>
      </c>
      <c r="G330" s="2">
        <v>251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</row>
    <row r="331" spans="1:12" x14ac:dyDescent="0.25">
      <c r="A331" s="2" t="s">
        <v>12</v>
      </c>
      <c r="B331" s="2">
        <v>2179</v>
      </c>
      <c r="C331" s="2" t="s">
        <v>18</v>
      </c>
      <c r="D331" s="2">
        <v>464</v>
      </c>
      <c r="E331" s="2">
        <v>3191.7</v>
      </c>
      <c r="F331" s="2">
        <v>464</v>
      </c>
      <c r="G331" s="2">
        <v>3191.7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</row>
    <row r="332" spans="1:12" x14ac:dyDescent="0.25">
      <c r="A332" s="2" t="s">
        <v>12</v>
      </c>
      <c r="B332" s="2">
        <v>2190</v>
      </c>
      <c r="C332" s="2" t="s">
        <v>17</v>
      </c>
      <c r="D332" s="2">
        <v>55</v>
      </c>
      <c r="E332" s="2">
        <v>4647.3999999999996</v>
      </c>
      <c r="F332" s="2">
        <v>55</v>
      </c>
      <c r="G332" s="2">
        <v>4647.3999999999996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</row>
    <row r="333" spans="1:12" x14ac:dyDescent="0.25">
      <c r="A333" s="2" t="s">
        <v>12</v>
      </c>
      <c r="B333" s="2">
        <v>2190</v>
      </c>
      <c r="C333" s="2" t="s">
        <v>18</v>
      </c>
      <c r="D333" s="2">
        <v>912</v>
      </c>
      <c r="E333" s="2">
        <v>3571.39</v>
      </c>
      <c r="F333" s="2">
        <v>911</v>
      </c>
      <c r="G333" s="2">
        <v>3558.09</v>
      </c>
      <c r="H333" s="2">
        <v>2</v>
      </c>
      <c r="I333" s="2">
        <v>13.3</v>
      </c>
      <c r="J333" s="2">
        <v>16.100000000000001</v>
      </c>
      <c r="K333" s="2">
        <v>0</v>
      </c>
      <c r="L333" s="2">
        <v>0</v>
      </c>
    </row>
    <row r="334" spans="1:12" x14ac:dyDescent="0.25">
      <c r="A334" s="2" t="s">
        <v>12</v>
      </c>
      <c r="B334" s="2">
        <v>2191</v>
      </c>
      <c r="C334" s="2" t="s">
        <v>18</v>
      </c>
      <c r="D334" s="2">
        <v>201</v>
      </c>
      <c r="E334" s="2">
        <v>831.4</v>
      </c>
      <c r="F334" s="2">
        <v>201</v>
      </c>
      <c r="G334" s="2">
        <v>804.4</v>
      </c>
      <c r="H334" s="2">
        <v>11</v>
      </c>
      <c r="I334" s="2">
        <v>27</v>
      </c>
      <c r="J334" s="2">
        <v>89.5</v>
      </c>
      <c r="K334" s="2">
        <v>0</v>
      </c>
      <c r="L334" s="2">
        <v>0</v>
      </c>
    </row>
    <row r="335" spans="1:12" x14ac:dyDescent="0.25">
      <c r="A335" s="2" t="s">
        <v>12</v>
      </c>
      <c r="B335" s="2">
        <v>2192</v>
      </c>
      <c r="C335" s="2" t="s">
        <v>17</v>
      </c>
      <c r="D335" s="2">
        <v>27</v>
      </c>
      <c r="E335" s="2">
        <v>342.2</v>
      </c>
      <c r="F335" s="2">
        <v>27</v>
      </c>
      <c r="G335" s="2">
        <v>342.2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</row>
    <row r="336" spans="1:12" x14ac:dyDescent="0.25">
      <c r="A336" s="2" t="s">
        <v>12</v>
      </c>
      <c r="B336" s="2">
        <v>2192</v>
      </c>
      <c r="C336" s="2" t="s">
        <v>18</v>
      </c>
      <c r="D336" s="2">
        <v>287</v>
      </c>
      <c r="E336" s="2">
        <v>1001.2</v>
      </c>
      <c r="F336" s="2">
        <v>287</v>
      </c>
      <c r="G336" s="2">
        <v>986.2</v>
      </c>
      <c r="H336" s="2">
        <v>3</v>
      </c>
      <c r="I336" s="2">
        <v>15</v>
      </c>
      <c r="J336" s="2">
        <v>26.2</v>
      </c>
      <c r="K336" s="2">
        <v>0</v>
      </c>
      <c r="L336" s="2">
        <v>0</v>
      </c>
    </row>
    <row r="337" spans="1:12" x14ac:dyDescent="0.25">
      <c r="A337" s="2" t="s">
        <v>12</v>
      </c>
      <c r="B337" s="2">
        <v>2193</v>
      </c>
      <c r="C337" s="2" t="s">
        <v>17</v>
      </c>
      <c r="D337" s="2">
        <v>11</v>
      </c>
      <c r="E337" s="2">
        <v>365.7</v>
      </c>
      <c r="F337" s="2">
        <v>11</v>
      </c>
      <c r="G337" s="2">
        <v>365.7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</row>
    <row r="338" spans="1:12" x14ac:dyDescent="0.25">
      <c r="A338" s="2" t="s">
        <v>12</v>
      </c>
      <c r="B338" s="2">
        <v>2193</v>
      </c>
      <c r="C338" s="2" t="s">
        <v>18</v>
      </c>
      <c r="D338" s="2">
        <v>522</v>
      </c>
      <c r="E338" s="2">
        <v>1934.1990000000001</v>
      </c>
      <c r="F338" s="2">
        <v>520</v>
      </c>
      <c r="G338" s="2">
        <v>1898.6990000000001</v>
      </c>
      <c r="H338" s="2">
        <v>8</v>
      </c>
      <c r="I338" s="2">
        <v>35.5</v>
      </c>
      <c r="J338" s="2">
        <v>82.7</v>
      </c>
      <c r="K338" s="2">
        <v>0</v>
      </c>
      <c r="L338" s="2">
        <v>0</v>
      </c>
    </row>
    <row r="339" spans="1:12" x14ac:dyDescent="0.25">
      <c r="A339" s="2" t="s">
        <v>12</v>
      </c>
      <c r="B339" s="2">
        <v>2194</v>
      </c>
      <c r="C339" s="2" t="s">
        <v>17</v>
      </c>
      <c r="D339" s="2">
        <v>30</v>
      </c>
      <c r="E339" s="2">
        <v>542.5</v>
      </c>
      <c r="F339" s="2">
        <v>30</v>
      </c>
      <c r="G339" s="2">
        <v>542.5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</row>
    <row r="340" spans="1:12" x14ac:dyDescent="0.25">
      <c r="A340" s="2" t="s">
        <v>12</v>
      </c>
      <c r="B340" s="2">
        <v>2194</v>
      </c>
      <c r="C340" s="2" t="s">
        <v>18</v>
      </c>
      <c r="D340" s="2">
        <v>367</v>
      </c>
      <c r="E340" s="2">
        <v>1292.9000000000001</v>
      </c>
      <c r="F340" s="2">
        <v>367</v>
      </c>
      <c r="G340" s="2">
        <v>1274.0999999999999</v>
      </c>
      <c r="H340" s="2">
        <v>3</v>
      </c>
      <c r="I340" s="2">
        <v>18.8</v>
      </c>
      <c r="J340" s="2">
        <v>27.5</v>
      </c>
      <c r="K340" s="2">
        <v>0</v>
      </c>
      <c r="L340" s="2">
        <v>0</v>
      </c>
    </row>
    <row r="341" spans="1:12" x14ac:dyDescent="0.25">
      <c r="A341" s="2" t="s">
        <v>12</v>
      </c>
      <c r="B341" s="2">
        <v>2195</v>
      </c>
      <c r="C341" s="2" t="s">
        <v>17</v>
      </c>
      <c r="D341" s="2">
        <v>42</v>
      </c>
      <c r="E341" s="2">
        <v>686.9</v>
      </c>
      <c r="F341" s="2">
        <v>41</v>
      </c>
      <c r="G341" s="2">
        <v>681.9</v>
      </c>
      <c r="H341" s="2">
        <v>1</v>
      </c>
      <c r="I341" s="2">
        <v>5</v>
      </c>
      <c r="J341" s="2">
        <v>14</v>
      </c>
      <c r="K341" s="2">
        <v>0</v>
      </c>
      <c r="L341" s="2">
        <v>0</v>
      </c>
    </row>
    <row r="342" spans="1:12" x14ac:dyDescent="0.25">
      <c r="A342" s="2" t="s">
        <v>12</v>
      </c>
      <c r="B342" s="2">
        <v>2195</v>
      </c>
      <c r="C342" s="2" t="s">
        <v>18</v>
      </c>
      <c r="D342" s="2">
        <v>367</v>
      </c>
      <c r="E342" s="2">
        <v>1319.2</v>
      </c>
      <c r="F342" s="2">
        <v>367</v>
      </c>
      <c r="G342" s="2">
        <v>1313.2</v>
      </c>
      <c r="H342" s="2">
        <v>1</v>
      </c>
      <c r="I342" s="2">
        <v>6</v>
      </c>
      <c r="J342" s="2">
        <v>13.5</v>
      </c>
      <c r="K342" s="2">
        <v>0</v>
      </c>
      <c r="L342" s="2">
        <v>0</v>
      </c>
    </row>
    <row r="343" spans="1:12" x14ac:dyDescent="0.25">
      <c r="A343" s="2" t="s">
        <v>12</v>
      </c>
      <c r="B343" s="2">
        <v>2196</v>
      </c>
      <c r="C343" s="2" t="s">
        <v>17</v>
      </c>
      <c r="D343" s="2">
        <v>45</v>
      </c>
      <c r="E343" s="2">
        <v>592.1</v>
      </c>
      <c r="F343" s="2">
        <v>45</v>
      </c>
      <c r="G343" s="2">
        <v>592.1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</row>
    <row r="344" spans="1:12" x14ac:dyDescent="0.25">
      <c r="A344" s="2" t="s">
        <v>12</v>
      </c>
      <c r="B344" s="2">
        <v>2196</v>
      </c>
      <c r="C344" s="2" t="s">
        <v>18</v>
      </c>
      <c r="D344" s="2">
        <v>1056</v>
      </c>
      <c r="E344" s="2">
        <v>4032.12</v>
      </c>
      <c r="F344" s="2">
        <v>1053</v>
      </c>
      <c r="G344" s="2">
        <v>3983.12</v>
      </c>
      <c r="H344" s="2">
        <v>10</v>
      </c>
      <c r="I344" s="2">
        <v>49</v>
      </c>
      <c r="J344" s="2">
        <v>86.9</v>
      </c>
      <c r="K344" s="2">
        <v>0</v>
      </c>
      <c r="L344" s="2">
        <v>0</v>
      </c>
    </row>
    <row r="345" spans="1:12" x14ac:dyDescent="0.25">
      <c r="A345" s="2" t="s">
        <v>12</v>
      </c>
      <c r="B345" s="2">
        <v>2197</v>
      </c>
      <c r="C345" s="2" t="s">
        <v>17</v>
      </c>
      <c r="D345" s="2">
        <v>14</v>
      </c>
      <c r="E345" s="2">
        <v>1555.26</v>
      </c>
      <c r="F345" s="2">
        <v>14</v>
      </c>
      <c r="G345" s="2">
        <v>1555.26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</row>
    <row r="346" spans="1:12" x14ac:dyDescent="0.25">
      <c r="A346" s="2" t="s">
        <v>12</v>
      </c>
      <c r="B346" s="2">
        <v>2197</v>
      </c>
      <c r="C346" s="2" t="s">
        <v>18</v>
      </c>
      <c r="D346" s="2">
        <v>428</v>
      </c>
      <c r="E346" s="2">
        <v>1685</v>
      </c>
      <c r="F346" s="2">
        <v>427</v>
      </c>
      <c r="G346" s="2">
        <v>1656.1</v>
      </c>
      <c r="H346" s="2">
        <v>6</v>
      </c>
      <c r="I346" s="2">
        <v>28.8</v>
      </c>
      <c r="J346" s="2">
        <v>38.700000000000003</v>
      </c>
      <c r="K346" s="2">
        <v>0</v>
      </c>
      <c r="L346" s="2">
        <v>0</v>
      </c>
    </row>
    <row r="347" spans="1:12" x14ac:dyDescent="0.25">
      <c r="A347" s="2" t="s">
        <v>12</v>
      </c>
      <c r="B347" s="2">
        <v>2198</v>
      </c>
      <c r="C347" s="2" t="s">
        <v>18</v>
      </c>
      <c r="D347" s="2">
        <v>385</v>
      </c>
      <c r="E347" s="2">
        <v>1556.3</v>
      </c>
      <c r="F347" s="2">
        <v>385</v>
      </c>
      <c r="G347" s="2">
        <v>1551.3</v>
      </c>
      <c r="H347" s="2">
        <v>1</v>
      </c>
      <c r="I347" s="2">
        <v>5</v>
      </c>
      <c r="J347" s="2">
        <v>7.4</v>
      </c>
      <c r="K347" s="2">
        <v>0</v>
      </c>
      <c r="L347" s="2">
        <v>0</v>
      </c>
    </row>
    <row r="348" spans="1:12" x14ac:dyDescent="0.25">
      <c r="A348" s="2" t="s">
        <v>12</v>
      </c>
      <c r="B348" s="2">
        <v>2199</v>
      </c>
      <c r="C348" s="2" t="s">
        <v>17</v>
      </c>
      <c r="D348" s="2">
        <v>33</v>
      </c>
      <c r="E348" s="2">
        <v>470.4</v>
      </c>
      <c r="F348" s="2">
        <v>33</v>
      </c>
      <c r="G348" s="2">
        <v>470.4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</row>
    <row r="349" spans="1:12" x14ac:dyDescent="0.25">
      <c r="A349" s="2" t="s">
        <v>12</v>
      </c>
      <c r="B349" s="2">
        <v>2199</v>
      </c>
      <c r="C349" s="2" t="s">
        <v>18</v>
      </c>
      <c r="D349" s="2">
        <v>661</v>
      </c>
      <c r="E349" s="2">
        <v>2722.6</v>
      </c>
      <c r="F349" s="2">
        <v>660</v>
      </c>
      <c r="G349" s="2">
        <v>2668</v>
      </c>
      <c r="H349" s="2">
        <v>7</v>
      </c>
      <c r="I349" s="2">
        <v>54.6</v>
      </c>
      <c r="J349" s="2">
        <v>63</v>
      </c>
      <c r="K349" s="2">
        <v>0</v>
      </c>
      <c r="L349" s="2">
        <v>0</v>
      </c>
    </row>
    <row r="350" spans="1:12" x14ac:dyDescent="0.25">
      <c r="A350" s="2" t="s">
        <v>12</v>
      </c>
      <c r="B350" s="2">
        <v>2200</v>
      </c>
      <c r="C350" s="2" t="s">
        <v>17</v>
      </c>
      <c r="D350" s="2">
        <v>123</v>
      </c>
      <c r="E350" s="2">
        <v>3107.9</v>
      </c>
      <c r="F350" s="2">
        <v>123</v>
      </c>
      <c r="G350" s="2">
        <v>3107.9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</row>
    <row r="351" spans="1:12" x14ac:dyDescent="0.25">
      <c r="A351" s="2" t="s">
        <v>12</v>
      </c>
      <c r="B351" s="2">
        <v>2200</v>
      </c>
      <c r="C351" s="2" t="s">
        <v>18</v>
      </c>
      <c r="D351" s="2">
        <v>1213</v>
      </c>
      <c r="E351" s="2">
        <v>4895.3999999999996</v>
      </c>
      <c r="F351" s="2">
        <v>1210</v>
      </c>
      <c r="G351" s="2">
        <v>4848.8999999999996</v>
      </c>
      <c r="H351" s="2">
        <v>7</v>
      </c>
      <c r="I351" s="2">
        <v>46.4</v>
      </c>
      <c r="J351" s="2">
        <v>72.8</v>
      </c>
      <c r="K351" s="2">
        <v>0</v>
      </c>
      <c r="L351" s="2">
        <v>0</v>
      </c>
    </row>
    <row r="352" spans="1:12" x14ac:dyDescent="0.25">
      <c r="A352" s="2" t="s">
        <v>12</v>
      </c>
      <c r="B352" s="2">
        <v>2203</v>
      </c>
      <c r="C352" s="2" t="s">
        <v>17</v>
      </c>
      <c r="D352" s="2">
        <v>12</v>
      </c>
      <c r="E352" s="2">
        <v>113.6</v>
      </c>
      <c r="F352" s="2">
        <v>12</v>
      </c>
      <c r="G352" s="2">
        <v>113.6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</row>
    <row r="353" spans="1:12" x14ac:dyDescent="0.25">
      <c r="A353" s="2" t="s">
        <v>12</v>
      </c>
      <c r="B353" s="2">
        <v>2203</v>
      </c>
      <c r="C353" s="2" t="s">
        <v>18</v>
      </c>
      <c r="D353" s="2">
        <v>385</v>
      </c>
      <c r="E353" s="2">
        <v>1426.4</v>
      </c>
      <c r="F353" s="2">
        <v>384</v>
      </c>
      <c r="G353" s="2">
        <v>1366.3</v>
      </c>
      <c r="H353" s="2">
        <v>12</v>
      </c>
      <c r="I353" s="2">
        <v>60.1</v>
      </c>
      <c r="J353" s="2">
        <v>104.1</v>
      </c>
      <c r="K353" s="2">
        <v>0</v>
      </c>
      <c r="L353" s="2">
        <v>0</v>
      </c>
    </row>
    <row r="354" spans="1:12" x14ac:dyDescent="0.25">
      <c r="A354" s="2" t="s">
        <v>12</v>
      </c>
      <c r="B354" s="2">
        <v>2204</v>
      </c>
      <c r="C354" s="2" t="s">
        <v>17</v>
      </c>
      <c r="D354" s="2">
        <v>118</v>
      </c>
      <c r="E354" s="2">
        <v>2327.1999999999998</v>
      </c>
      <c r="F354" s="2">
        <v>118</v>
      </c>
      <c r="G354" s="2">
        <v>2312.1999999999998</v>
      </c>
      <c r="H354" s="2">
        <v>1</v>
      </c>
      <c r="I354" s="2">
        <v>15</v>
      </c>
      <c r="J354" s="2">
        <v>7.4</v>
      </c>
      <c r="K354" s="2">
        <v>0</v>
      </c>
      <c r="L354" s="2">
        <v>0</v>
      </c>
    </row>
    <row r="355" spans="1:12" x14ac:dyDescent="0.25">
      <c r="A355" s="2" t="s">
        <v>12</v>
      </c>
      <c r="B355" s="2">
        <v>2204</v>
      </c>
      <c r="C355" s="2" t="s">
        <v>18</v>
      </c>
      <c r="D355" s="2">
        <v>678</v>
      </c>
      <c r="E355" s="2">
        <v>2636.8989999999999</v>
      </c>
      <c r="F355" s="2">
        <v>674</v>
      </c>
      <c r="G355" s="2">
        <v>2526.0990000000002</v>
      </c>
      <c r="H355" s="2">
        <v>19</v>
      </c>
      <c r="I355" s="2">
        <v>110.8</v>
      </c>
      <c r="J355" s="2">
        <v>137.69999999999999</v>
      </c>
      <c r="K355" s="2">
        <v>0</v>
      </c>
      <c r="L355" s="2">
        <v>0</v>
      </c>
    </row>
    <row r="356" spans="1:12" x14ac:dyDescent="0.25">
      <c r="A356" s="2" t="s">
        <v>12</v>
      </c>
      <c r="B356" s="2">
        <v>2205</v>
      </c>
      <c r="C356" s="2" t="s">
        <v>17</v>
      </c>
      <c r="D356" s="2">
        <v>24</v>
      </c>
      <c r="E356" s="2">
        <v>425</v>
      </c>
      <c r="F356" s="2">
        <v>24</v>
      </c>
      <c r="G356" s="2">
        <v>425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</row>
    <row r="357" spans="1:12" x14ac:dyDescent="0.25">
      <c r="A357" s="2" t="s">
        <v>12</v>
      </c>
      <c r="B357" s="2">
        <v>2205</v>
      </c>
      <c r="C357" s="2" t="s">
        <v>18</v>
      </c>
      <c r="D357" s="2">
        <v>341</v>
      </c>
      <c r="E357" s="2">
        <v>1331.7</v>
      </c>
      <c r="F357" s="2">
        <v>338</v>
      </c>
      <c r="G357" s="2">
        <v>1271</v>
      </c>
      <c r="H357" s="2">
        <v>10</v>
      </c>
      <c r="I357" s="2">
        <v>60.7</v>
      </c>
      <c r="J357" s="2">
        <v>108.5</v>
      </c>
      <c r="K357" s="2">
        <v>0</v>
      </c>
      <c r="L357" s="2">
        <v>0</v>
      </c>
    </row>
    <row r="358" spans="1:12" x14ac:dyDescent="0.25">
      <c r="A358" s="2" t="s">
        <v>12</v>
      </c>
      <c r="B358" s="2">
        <v>2206</v>
      </c>
      <c r="C358" s="2" t="s">
        <v>17</v>
      </c>
      <c r="D358" s="2">
        <v>13</v>
      </c>
      <c r="E358" s="2">
        <v>168</v>
      </c>
      <c r="F358" s="2">
        <v>13</v>
      </c>
      <c r="G358" s="2">
        <v>168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</row>
    <row r="359" spans="1:12" x14ac:dyDescent="0.25">
      <c r="A359" s="2" t="s">
        <v>12</v>
      </c>
      <c r="B359" s="2">
        <v>2206</v>
      </c>
      <c r="C359" s="2" t="s">
        <v>18</v>
      </c>
      <c r="D359" s="2">
        <v>757</v>
      </c>
      <c r="E359" s="2">
        <v>3104.1</v>
      </c>
      <c r="F359" s="2">
        <v>754</v>
      </c>
      <c r="G359" s="2">
        <v>3052.1</v>
      </c>
      <c r="H359" s="2">
        <v>10</v>
      </c>
      <c r="I359" s="2">
        <v>52</v>
      </c>
      <c r="J359" s="2">
        <v>100.8</v>
      </c>
      <c r="K359" s="2">
        <v>0</v>
      </c>
      <c r="L359" s="2">
        <v>0</v>
      </c>
    </row>
    <row r="360" spans="1:12" x14ac:dyDescent="0.25">
      <c r="A360" s="2" t="s">
        <v>12</v>
      </c>
      <c r="B360" s="2">
        <v>2207</v>
      </c>
      <c r="C360" s="2" t="s">
        <v>17</v>
      </c>
      <c r="D360" s="2">
        <v>31</v>
      </c>
      <c r="E360" s="2">
        <v>1431.4</v>
      </c>
      <c r="F360" s="2">
        <v>31</v>
      </c>
      <c r="G360" s="2">
        <v>918</v>
      </c>
      <c r="H360" s="2">
        <v>2</v>
      </c>
      <c r="I360" s="2">
        <v>513.4</v>
      </c>
      <c r="J360" s="2">
        <v>157.4</v>
      </c>
      <c r="K360" s="2">
        <v>0</v>
      </c>
      <c r="L360" s="2">
        <v>0</v>
      </c>
    </row>
    <row r="361" spans="1:12" x14ac:dyDescent="0.25">
      <c r="A361" s="2" t="s">
        <v>12</v>
      </c>
      <c r="B361" s="2">
        <v>2207</v>
      </c>
      <c r="C361" s="2" t="s">
        <v>18</v>
      </c>
      <c r="D361" s="2">
        <v>861</v>
      </c>
      <c r="E361" s="2">
        <v>3260.39</v>
      </c>
      <c r="F361" s="2">
        <v>858</v>
      </c>
      <c r="G361" s="2">
        <v>3198.49</v>
      </c>
      <c r="H361" s="2">
        <v>12</v>
      </c>
      <c r="I361" s="2">
        <v>61.9</v>
      </c>
      <c r="J361" s="2">
        <v>89.8</v>
      </c>
      <c r="K361" s="2">
        <v>0</v>
      </c>
      <c r="L361" s="2">
        <v>0</v>
      </c>
    </row>
    <row r="362" spans="1:12" x14ac:dyDescent="0.25">
      <c r="A362" s="2" t="s">
        <v>12</v>
      </c>
      <c r="B362" s="2">
        <v>2208</v>
      </c>
      <c r="C362" s="2" t="s">
        <v>17</v>
      </c>
      <c r="D362" s="2">
        <v>30</v>
      </c>
      <c r="E362" s="2">
        <v>1130.4000000000001</v>
      </c>
      <c r="F362" s="2">
        <v>30</v>
      </c>
      <c r="G362" s="2">
        <v>1130.4000000000001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</row>
    <row r="363" spans="1:12" x14ac:dyDescent="0.25">
      <c r="A363" s="2" t="s">
        <v>12</v>
      </c>
      <c r="B363" s="2">
        <v>2208</v>
      </c>
      <c r="C363" s="2" t="s">
        <v>18</v>
      </c>
      <c r="D363" s="2">
        <v>526</v>
      </c>
      <c r="E363" s="2">
        <v>2053.8000000000002</v>
      </c>
      <c r="F363" s="2">
        <v>526</v>
      </c>
      <c r="G363" s="2">
        <v>2009.2</v>
      </c>
      <c r="H363" s="2">
        <v>7</v>
      </c>
      <c r="I363" s="2">
        <v>44.6</v>
      </c>
      <c r="J363" s="2">
        <v>65.7</v>
      </c>
      <c r="K363" s="2">
        <v>0</v>
      </c>
      <c r="L363" s="2">
        <v>0</v>
      </c>
    </row>
    <row r="364" spans="1:12" x14ac:dyDescent="0.25">
      <c r="A364" s="2" t="s">
        <v>12</v>
      </c>
      <c r="B364" s="2">
        <v>2209</v>
      </c>
      <c r="C364" s="2" t="s">
        <v>17</v>
      </c>
      <c r="D364" s="2">
        <v>15</v>
      </c>
      <c r="E364" s="2">
        <v>149.30000000000001</v>
      </c>
      <c r="F364" s="2">
        <v>15</v>
      </c>
      <c r="G364" s="2">
        <v>149.30000000000001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5">
      <c r="A365" s="2" t="s">
        <v>12</v>
      </c>
      <c r="B365" s="2">
        <v>2209</v>
      </c>
      <c r="C365" s="2" t="s">
        <v>18</v>
      </c>
      <c r="D365" s="2">
        <v>726</v>
      </c>
      <c r="E365" s="2">
        <v>2736.58</v>
      </c>
      <c r="F365" s="2">
        <v>724</v>
      </c>
      <c r="G365" s="2">
        <v>2705.98</v>
      </c>
      <c r="H365" s="2">
        <v>7</v>
      </c>
      <c r="I365" s="2">
        <v>30.6</v>
      </c>
      <c r="J365" s="2">
        <v>72.5</v>
      </c>
      <c r="K365" s="2">
        <v>0</v>
      </c>
      <c r="L365" s="2">
        <v>0</v>
      </c>
    </row>
    <row r="366" spans="1:12" x14ac:dyDescent="0.25">
      <c r="A366" s="2" t="s">
        <v>12</v>
      </c>
      <c r="B366" s="2">
        <v>2210</v>
      </c>
      <c r="C366" s="2" t="s">
        <v>17</v>
      </c>
      <c r="D366" s="2">
        <v>72</v>
      </c>
      <c r="E366" s="2">
        <v>1528.3</v>
      </c>
      <c r="F366" s="2">
        <v>72</v>
      </c>
      <c r="G366" s="2">
        <v>1528.3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5">
      <c r="A367" s="2" t="s">
        <v>12</v>
      </c>
      <c r="B367" s="2">
        <v>2210</v>
      </c>
      <c r="C367" s="2" t="s">
        <v>18</v>
      </c>
      <c r="D367" s="2">
        <v>1340</v>
      </c>
      <c r="E367" s="2">
        <v>5206.3</v>
      </c>
      <c r="F367" s="2">
        <v>1335</v>
      </c>
      <c r="G367" s="2">
        <v>5073</v>
      </c>
      <c r="H367" s="2">
        <v>24</v>
      </c>
      <c r="I367" s="2">
        <v>133.19999999999999</v>
      </c>
      <c r="J367" s="2">
        <v>217.1</v>
      </c>
      <c r="K367" s="2">
        <v>0</v>
      </c>
      <c r="L367" s="2">
        <v>0</v>
      </c>
    </row>
    <row r="368" spans="1:12" x14ac:dyDescent="0.25">
      <c r="A368" s="2" t="s">
        <v>12</v>
      </c>
      <c r="B368" s="2">
        <v>2211</v>
      </c>
      <c r="C368" s="2" t="s">
        <v>17</v>
      </c>
      <c r="D368" s="2">
        <v>59</v>
      </c>
      <c r="E368" s="2">
        <v>1784.7</v>
      </c>
      <c r="F368" s="2">
        <v>59</v>
      </c>
      <c r="G368" s="2">
        <v>1784.7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</row>
    <row r="369" spans="1:12" x14ac:dyDescent="0.25">
      <c r="A369" s="2" t="s">
        <v>12</v>
      </c>
      <c r="B369" s="2">
        <v>2211</v>
      </c>
      <c r="C369" s="2" t="s">
        <v>18</v>
      </c>
      <c r="D369" s="2">
        <v>751</v>
      </c>
      <c r="E369" s="2">
        <v>3141.51</v>
      </c>
      <c r="F369" s="2">
        <v>748</v>
      </c>
      <c r="G369" s="2">
        <v>3098.31</v>
      </c>
      <c r="H369" s="2">
        <v>10</v>
      </c>
      <c r="I369" s="2">
        <v>43.2</v>
      </c>
      <c r="J369" s="2">
        <v>85.2</v>
      </c>
      <c r="K369" s="2">
        <v>0</v>
      </c>
      <c r="L369" s="2">
        <v>0</v>
      </c>
    </row>
    <row r="370" spans="1:12" x14ac:dyDescent="0.25">
      <c r="A370" s="2" t="s">
        <v>12</v>
      </c>
      <c r="B370" s="2">
        <v>2212</v>
      </c>
      <c r="C370" s="2" t="s">
        <v>17</v>
      </c>
      <c r="D370" s="2">
        <v>60</v>
      </c>
      <c r="E370" s="2">
        <v>1789.2</v>
      </c>
      <c r="F370" s="2">
        <v>60</v>
      </c>
      <c r="G370" s="2">
        <v>1789.2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</row>
    <row r="371" spans="1:12" x14ac:dyDescent="0.25">
      <c r="A371" s="2" t="s">
        <v>12</v>
      </c>
      <c r="B371" s="2">
        <v>2212</v>
      </c>
      <c r="C371" s="2" t="s">
        <v>18</v>
      </c>
      <c r="D371" s="2">
        <v>688</v>
      </c>
      <c r="E371" s="2">
        <v>2949.9</v>
      </c>
      <c r="F371" s="2">
        <v>685</v>
      </c>
      <c r="G371" s="2">
        <v>2873.9</v>
      </c>
      <c r="H371" s="2">
        <v>15</v>
      </c>
      <c r="I371" s="2">
        <v>76</v>
      </c>
      <c r="J371" s="2">
        <v>136.30000000000001</v>
      </c>
      <c r="K371" s="2">
        <v>0</v>
      </c>
      <c r="L371" s="2">
        <v>0</v>
      </c>
    </row>
    <row r="372" spans="1:12" x14ac:dyDescent="0.25">
      <c r="A372" s="2" t="s">
        <v>12</v>
      </c>
      <c r="B372" s="2">
        <v>2213</v>
      </c>
      <c r="C372" s="2" t="s">
        <v>17</v>
      </c>
      <c r="D372" s="2">
        <v>14</v>
      </c>
      <c r="E372" s="2">
        <v>325.39999999999998</v>
      </c>
      <c r="F372" s="2">
        <v>14</v>
      </c>
      <c r="G372" s="2">
        <v>325.39999999999998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</row>
    <row r="373" spans="1:12" x14ac:dyDescent="0.25">
      <c r="A373" s="2" t="s">
        <v>12</v>
      </c>
      <c r="B373" s="2">
        <v>2213</v>
      </c>
      <c r="C373" s="2" t="s">
        <v>18</v>
      </c>
      <c r="D373" s="2">
        <v>1149</v>
      </c>
      <c r="E373" s="2">
        <v>5280.36</v>
      </c>
      <c r="F373" s="2">
        <v>1144</v>
      </c>
      <c r="G373" s="2">
        <v>5130.76</v>
      </c>
      <c r="H373" s="2">
        <v>21</v>
      </c>
      <c r="I373" s="2">
        <v>149.69999999999999</v>
      </c>
      <c r="J373" s="2">
        <v>208.9</v>
      </c>
      <c r="K373" s="2">
        <v>0</v>
      </c>
      <c r="L373" s="2">
        <v>0</v>
      </c>
    </row>
    <row r="374" spans="1:12" x14ac:dyDescent="0.25">
      <c r="A374" s="2" t="s">
        <v>12</v>
      </c>
      <c r="B374" s="2">
        <v>2214</v>
      </c>
      <c r="C374" s="2" t="s">
        <v>17</v>
      </c>
      <c r="D374" s="2">
        <v>45</v>
      </c>
      <c r="E374" s="2">
        <v>1207.4000000000001</v>
      </c>
      <c r="F374" s="2">
        <v>45</v>
      </c>
      <c r="G374" s="2">
        <v>1197.4000000000001</v>
      </c>
      <c r="H374" s="2">
        <v>1</v>
      </c>
      <c r="I374" s="2">
        <v>10</v>
      </c>
      <c r="J374" s="2">
        <v>28</v>
      </c>
      <c r="K374" s="2">
        <v>0</v>
      </c>
      <c r="L374" s="2">
        <v>0</v>
      </c>
    </row>
    <row r="375" spans="1:12" x14ac:dyDescent="0.25">
      <c r="A375" s="2" t="s">
        <v>12</v>
      </c>
      <c r="B375" s="2">
        <v>2214</v>
      </c>
      <c r="C375" s="2" t="s">
        <v>18</v>
      </c>
      <c r="D375" s="2">
        <v>291</v>
      </c>
      <c r="E375" s="2">
        <v>1227.53</v>
      </c>
      <c r="F375" s="2">
        <v>290</v>
      </c>
      <c r="G375" s="2">
        <v>1205.53</v>
      </c>
      <c r="H375" s="2">
        <v>4</v>
      </c>
      <c r="I375" s="2">
        <v>22</v>
      </c>
      <c r="J375" s="2">
        <v>35.200000000000003</v>
      </c>
      <c r="K375" s="2">
        <v>0</v>
      </c>
      <c r="L375" s="2">
        <v>0</v>
      </c>
    </row>
    <row r="376" spans="1:12" x14ac:dyDescent="0.25">
      <c r="A376" s="2" t="s">
        <v>12</v>
      </c>
      <c r="B376" s="2">
        <v>2216</v>
      </c>
      <c r="C376" s="2" t="s">
        <v>17</v>
      </c>
      <c r="D376" s="2">
        <v>37</v>
      </c>
      <c r="E376" s="2">
        <v>483.9</v>
      </c>
      <c r="F376" s="2">
        <v>37</v>
      </c>
      <c r="G376" s="2">
        <v>474.7</v>
      </c>
      <c r="H376" s="2">
        <v>2</v>
      </c>
      <c r="I376" s="2">
        <v>9.1999999999999993</v>
      </c>
      <c r="J376" s="2">
        <v>5</v>
      </c>
      <c r="K376" s="2">
        <v>0</v>
      </c>
      <c r="L376" s="2">
        <v>0</v>
      </c>
    </row>
    <row r="377" spans="1:12" x14ac:dyDescent="0.25">
      <c r="A377" s="2" t="s">
        <v>12</v>
      </c>
      <c r="B377" s="2">
        <v>2216</v>
      </c>
      <c r="C377" s="2" t="s">
        <v>18</v>
      </c>
      <c r="D377" s="2">
        <v>486</v>
      </c>
      <c r="E377" s="2">
        <v>1943.5</v>
      </c>
      <c r="F377" s="2">
        <v>486</v>
      </c>
      <c r="G377" s="2">
        <v>1918.2</v>
      </c>
      <c r="H377" s="2">
        <v>5</v>
      </c>
      <c r="I377" s="2">
        <v>25.3</v>
      </c>
      <c r="J377" s="2">
        <v>26.6</v>
      </c>
      <c r="K377" s="2">
        <v>0</v>
      </c>
      <c r="L377" s="2">
        <v>0</v>
      </c>
    </row>
    <row r="378" spans="1:12" x14ac:dyDescent="0.25">
      <c r="A378" s="2" t="s">
        <v>12</v>
      </c>
      <c r="B378" s="2">
        <v>2217</v>
      </c>
      <c r="C378" s="2" t="s">
        <v>17</v>
      </c>
      <c r="D378" s="2">
        <v>40</v>
      </c>
      <c r="E378" s="2">
        <v>753.8</v>
      </c>
      <c r="F378" s="2">
        <v>40</v>
      </c>
      <c r="G378" s="2">
        <v>732.8</v>
      </c>
      <c r="H378" s="2">
        <v>1</v>
      </c>
      <c r="I378" s="2">
        <v>21</v>
      </c>
      <c r="J378" s="2">
        <v>7.4</v>
      </c>
      <c r="K378" s="2">
        <v>0</v>
      </c>
      <c r="L378" s="2">
        <v>0</v>
      </c>
    </row>
    <row r="379" spans="1:12" x14ac:dyDescent="0.25">
      <c r="A379" s="2" t="s">
        <v>12</v>
      </c>
      <c r="B379" s="2">
        <v>2217</v>
      </c>
      <c r="C379" s="2" t="s">
        <v>18</v>
      </c>
      <c r="D379" s="2">
        <v>590</v>
      </c>
      <c r="E379" s="2">
        <v>2569.86</v>
      </c>
      <c r="F379" s="2">
        <v>587</v>
      </c>
      <c r="G379" s="2">
        <v>2538.66</v>
      </c>
      <c r="H379" s="2">
        <v>6</v>
      </c>
      <c r="I379" s="2">
        <v>31.2</v>
      </c>
      <c r="J379" s="2">
        <v>70.5</v>
      </c>
      <c r="K379" s="2">
        <v>0</v>
      </c>
      <c r="L379" s="2">
        <v>0</v>
      </c>
    </row>
    <row r="380" spans="1:12" x14ac:dyDescent="0.25">
      <c r="A380" s="2" t="s">
        <v>12</v>
      </c>
      <c r="B380" s="2">
        <v>2218</v>
      </c>
      <c r="C380" s="2" t="s">
        <v>17</v>
      </c>
      <c r="D380" s="2">
        <v>19</v>
      </c>
      <c r="E380" s="2">
        <v>290.2</v>
      </c>
      <c r="F380" s="2">
        <v>19</v>
      </c>
      <c r="G380" s="2">
        <v>290.2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5">
      <c r="A381" s="2" t="s">
        <v>12</v>
      </c>
      <c r="B381" s="2">
        <v>2218</v>
      </c>
      <c r="C381" s="2" t="s">
        <v>18</v>
      </c>
      <c r="D381" s="2">
        <v>354</v>
      </c>
      <c r="E381" s="2">
        <v>1392.76</v>
      </c>
      <c r="F381" s="2">
        <v>354</v>
      </c>
      <c r="G381" s="2">
        <v>1357.66</v>
      </c>
      <c r="H381" s="2">
        <v>6</v>
      </c>
      <c r="I381" s="2">
        <v>35.1</v>
      </c>
      <c r="J381" s="2">
        <v>48</v>
      </c>
      <c r="K381" s="2">
        <v>0</v>
      </c>
      <c r="L381" s="2">
        <v>0</v>
      </c>
    </row>
    <row r="382" spans="1:12" x14ac:dyDescent="0.25">
      <c r="A382" s="2" t="s">
        <v>12</v>
      </c>
      <c r="B382" s="2">
        <v>2219</v>
      </c>
      <c r="C382" s="2" t="s">
        <v>17</v>
      </c>
      <c r="D382" s="2">
        <v>15</v>
      </c>
      <c r="E382" s="2">
        <v>305.2</v>
      </c>
      <c r="F382" s="2">
        <v>15</v>
      </c>
      <c r="G382" s="2">
        <v>305.2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x14ac:dyDescent="0.25">
      <c r="A383" s="2" t="s">
        <v>12</v>
      </c>
      <c r="B383" s="2">
        <v>2219</v>
      </c>
      <c r="C383" s="2" t="s">
        <v>18</v>
      </c>
      <c r="D383" s="2">
        <v>410</v>
      </c>
      <c r="E383" s="2">
        <v>1994.1</v>
      </c>
      <c r="F383" s="2">
        <v>410</v>
      </c>
      <c r="G383" s="2">
        <v>1899.2</v>
      </c>
      <c r="H383" s="2">
        <v>10</v>
      </c>
      <c r="I383" s="2">
        <v>95</v>
      </c>
      <c r="J383" s="2">
        <v>100.6</v>
      </c>
      <c r="K383" s="2">
        <v>0</v>
      </c>
      <c r="L383" s="2">
        <v>0</v>
      </c>
    </row>
    <row r="384" spans="1:12" x14ac:dyDescent="0.25">
      <c r="A384" s="2" t="s">
        <v>12</v>
      </c>
      <c r="B384" s="2">
        <v>2220</v>
      </c>
      <c r="C384" s="2" t="s">
        <v>17</v>
      </c>
      <c r="D384" s="2">
        <v>26</v>
      </c>
      <c r="E384" s="2">
        <v>422</v>
      </c>
      <c r="F384" s="2">
        <v>26</v>
      </c>
      <c r="G384" s="2">
        <v>422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</row>
    <row r="385" spans="1:12" x14ac:dyDescent="0.25">
      <c r="A385" s="2" t="s">
        <v>12</v>
      </c>
      <c r="B385" s="2">
        <v>2220</v>
      </c>
      <c r="C385" s="2" t="s">
        <v>18</v>
      </c>
      <c r="D385" s="2">
        <v>837</v>
      </c>
      <c r="E385" s="2">
        <v>3487.2</v>
      </c>
      <c r="F385" s="2">
        <v>835</v>
      </c>
      <c r="G385" s="2">
        <v>3445</v>
      </c>
      <c r="H385" s="2">
        <v>7</v>
      </c>
      <c r="I385" s="2">
        <v>42.2</v>
      </c>
      <c r="J385" s="2">
        <v>70.900000000000006</v>
      </c>
      <c r="K385" s="2">
        <v>0</v>
      </c>
      <c r="L385" s="2">
        <v>0</v>
      </c>
    </row>
    <row r="386" spans="1:12" x14ac:dyDescent="0.25">
      <c r="A386" s="2" t="s">
        <v>12</v>
      </c>
      <c r="B386" s="2">
        <v>2221</v>
      </c>
      <c r="C386" s="2" t="s">
        <v>17</v>
      </c>
      <c r="D386" s="2">
        <v>21</v>
      </c>
      <c r="E386" s="2">
        <v>325.5</v>
      </c>
      <c r="F386" s="2">
        <v>21</v>
      </c>
      <c r="G386" s="2">
        <v>325.5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</row>
    <row r="387" spans="1:12" x14ac:dyDescent="0.25">
      <c r="A387" s="2" t="s">
        <v>12</v>
      </c>
      <c r="B387" s="2">
        <v>2221</v>
      </c>
      <c r="C387" s="2" t="s">
        <v>18</v>
      </c>
      <c r="D387" s="2">
        <v>602</v>
      </c>
      <c r="E387" s="2">
        <v>3213.2</v>
      </c>
      <c r="F387" s="2">
        <v>596</v>
      </c>
      <c r="G387" s="2">
        <v>3120.8</v>
      </c>
      <c r="H387" s="2">
        <v>18</v>
      </c>
      <c r="I387" s="2">
        <v>92.4</v>
      </c>
      <c r="J387" s="2">
        <v>183.7</v>
      </c>
      <c r="K387" s="2">
        <v>0</v>
      </c>
      <c r="L387" s="2">
        <v>0</v>
      </c>
    </row>
    <row r="388" spans="1:12" x14ac:dyDescent="0.25">
      <c r="A388" s="2" t="s">
        <v>12</v>
      </c>
      <c r="B388" s="2">
        <v>2222</v>
      </c>
      <c r="C388" s="2" t="s">
        <v>17</v>
      </c>
      <c r="D388" s="2">
        <v>11</v>
      </c>
      <c r="E388" s="2">
        <v>113.8</v>
      </c>
      <c r="F388" s="2">
        <v>11</v>
      </c>
      <c r="G388" s="2">
        <v>108.8</v>
      </c>
      <c r="H388" s="2">
        <v>1</v>
      </c>
      <c r="I388" s="2">
        <v>5</v>
      </c>
      <c r="J388" s="2">
        <v>7.4</v>
      </c>
      <c r="K388" s="2">
        <v>0</v>
      </c>
      <c r="L388" s="2">
        <v>0</v>
      </c>
    </row>
    <row r="389" spans="1:12" x14ac:dyDescent="0.25">
      <c r="A389" s="2" t="s">
        <v>12</v>
      </c>
      <c r="B389" s="2">
        <v>2222</v>
      </c>
      <c r="C389" s="2" t="s">
        <v>18</v>
      </c>
      <c r="D389" s="2">
        <v>326</v>
      </c>
      <c r="E389" s="2">
        <v>1253.5</v>
      </c>
      <c r="F389" s="2">
        <v>325</v>
      </c>
      <c r="G389" s="2">
        <v>1214.0999999999999</v>
      </c>
      <c r="H389" s="2">
        <v>7</v>
      </c>
      <c r="I389" s="2">
        <v>39.299999999999997</v>
      </c>
      <c r="J389" s="2">
        <v>54.9</v>
      </c>
      <c r="K389" s="2">
        <v>0</v>
      </c>
      <c r="L389" s="2">
        <v>0</v>
      </c>
    </row>
    <row r="390" spans="1:12" x14ac:dyDescent="0.25">
      <c r="A390" s="2" t="s">
        <v>12</v>
      </c>
      <c r="B390" s="2">
        <v>2223</v>
      </c>
      <c r="C390" s="2" t="s">
        <v>17</v>
      </c>
      <c r="D390" s="2">
        <v>35</v>
      </c>
      <c r="E390" s="2">
        <v>1268.3</v>
      </c>
      <c r="F390" s="2">
        <v>35</v>
      </c>
      <c r="G390" s="2">
        <v>1268.3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</row>
    <row r="391" spans="1:12" x14ac:dyDescent="0.25">
      <c r="A391" s="2" t="s">
        <v>12</v>
      </c>
      <c r="B391" s="2">
        <v>2223</v>
      </c>
      <c r="C391" s="2" t="s">
        <v>18</v>
      </c>
      <c r="D391" s="2">
        <v>848</v>
      </c>
      <c r="E391" s="2">
        <v>3823.6149999999998</v>
      </c>
      <c r="F391" s="2">
        <v>844</v>
      </c>
      <c r="G391" s="2">
        <v>3670.7150000000001</v>
      </c>
      <c r="H391" s="2">
        <v>23</v>
      </c>
      <c r="I391" s="2">
        <v>152.80000000000001</v>
      </c>
      <c r="J391" s="2">
        <v>219.3</v>
      </c>
      <c r="K391" s="2">
        <v>0</v>
      </c>
      <c r="L391" s="2">
        <v>0</v>
      </c>
    </row>
    <row r="392" spans="1:12" x14ac:dyDescent="0.25">
      <c r="A392" s="2" t="s">
        <v>12</v>
      </c>
      <c r="B392" s="2">
        <v>2224</v>
      </c>
      <c r="C392" s="2" t="s">
        <v>17</v>
      </c>
      <c r="D392" s="2">
        <v>14</v>
      </c>
      <c r="E392" s="2">
        <v>222.1</v>
      </c>
      <c r="F392" s="2">
        <v>14</v>
      </c>
      <c r="G392" s="2">
        <v>214.5</v>
      </c>
      <c r="H392" s="2">
        <v>1</v>
      </c>
      <c r="I392" s="2">
        <v>7.7</v>
      </c>
      <c r="J392" s="2">
        <v>5</v>
      </c>
      <c r="K392" s="2">
        <v>0</v>
      </c>
      <c r="L392" s="2">
        <v>0</v>
      </c>
    </row>
    <row r="393" spans="1:12" x14ac:dyDescent="0.25">
      <c r="A393" s="2" t="s">
        <v>12</v>
      </c>
      <c r="B393" s="2">
        <v>2224</v>
      </c>
      <c r="C393" s="2" t="s">
        <v>18</v>
      </c>
      <c r="D393" s="2">
        <v>598</v>
      </c>
      <c r="E393" s="2">
        <v>3177.4</v>
      </c>
      <c r="F393" s="2">
        <v>595</v>
      </c>
      <c r="G393" s="2">
        <v>3089.4</v>
      </c>
      <c r="H393" s="2">
        <v>12</v>
      </c>
      <c r="I393" s="2">
        <v>88</v>
      </c>
      <c r="J393" s="2">
        <v>102.4</v>
      </c>
      <c r="K393" s="2">
        <v>0</v>
      </c>
      <c r="L393" s="2">
        <v>0</v>
      </c>
    </row>
    <row r="394" spans="1:12" x14ac:dyDescent="0.25">
      <c r="A394" s="2" t="s">
        <v>12</v>
      </c>
      <c r="B394" s="2">
        <v>2225</v>
      </c>
      <c r="C394" s="2" t="s">
        <v>18</v>
      </c>
      <c r="D394" s="2">
        <v>278</v>
      </c>
      <c r="E394" s="2">
        <v>1587.5</v>
      </c>
      <c r="F394" s="2">
        <v>278</v>
      </c>
      <c r="G394" s="2">
        <v>1501.9</v>
      </c>
      <c r="H394" s="2">
        <v>9</v>
      </c>
      <c r="I394" s="2">
        <v>85.6</v>
      </c>
      <c r="J394" s="2">
        <v>68.3</v>
      </c>
      <c r="K394" s="2">
        <v>0</v>
      </c>
      <c r="L394" s="2">
        <v>0</v>
      </c>
    </row>
    <row r="395" spans="1:12" x14ac:dyDescent="0.25">
      <c r="A395" s="2" t="s">
        <v>12</v>
      </c>
      <c r="B395" s="2">
        <v>2226</v>
      </c>
      <c r="C395" s="2" t="s">
        <v>17</v>
      </c>
      <c r="D395" s="2">
        <v>12</v>
      </c>
      <c r="E395" s="2">
        <v>96.9</v>
      </c>
      <c r="F395" s="2">
        <v>12</v>
      </c>
      <c r="G395" s="2">
        <v>96.9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</row>
    <row r="396" spans="1:12" x14ac:dyDescent="0.25">
      <c r="A396" s="2" t="s">
        <v>12</v>
      </c>
      <c r="B396" s="2">
        <v>2226</v>
      </c>
      <c r="C396" s="2" t="s">
        <v>18</v>
      </c>
      <c r="D396" s="2">
        <v>731</v>
      </c>
      <c r="E396" s="2">
        <v>3328.2</v>
      </c>
      <c r="F396" s="2">
        <v>727</v>
      </c>
      <c r="G396" s="2">
        <v>3185.3</v>
      </c>
      <c r="H396" s="2">
        <v>22</v>
      </c>
      <c r="I396" s="2">
        <v>142.80000000000001</v>
      </c>
      <c r="J396" s="2">
        <v>206.8</v>
      </c>
      <c r="K396" s="2">
        <v>0</v>
      </c>
      <c r="L396" s="2">
        <v>0</v>
      </c>
    </row>
    <row r="397" spans="1:12" x14ac:dyDescent="0.25">
      <c r="A397" s="2" t="s">
        <v>12</v>
      </c>
      <c r="B397" s="2">
        <v>2227</v>
      </c>
      <c r="C397" s="2" t="s">
        <v>17</v>
      </c>
      <c r="D397" s="2">
        <v>13</v>
      </c>
      <c r="E397" s="2">
        <v>204.5</v>
      </c>
      <c r="F397" s="2">
        <v>13</v>
      </c>
      <c r="G397" s="2">
        <v>204.5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</row>
    <row r="398" spans="1:12" x14ac:dyDescent="0.25">
      <c r="A398" s="2" t="s">
        <v>12</v>
      </c>
      <c r="B398" s="2">
        <v>2227</v>
      </c>
      <c r="C398" s="2" t="s">
        <v>18</v>
      </c>
      <c r="D398" s="2">
        <v>567</v>
      </c>
      <c r="E398" s="2">
        <v>2740.1</v>
      </c>
      <c r="F398" s="2">
        <v>565</v>
      </c>
      <c r="G398" s="2">
        <v>2675.9</v>
      </c>
      <c r="H398" s="2">
        <v>11</v>
      </c>
      <c r="I398" s="2">
        <v>64.099999999999994</v>
      </c>
      <c r="J398" s="2">
        <v>122.1</v>
      </c>
      <c r="K398" s="2">
        <v>0</v>
      </c>
      <c r="L398" s="2">
        <v>0</v>
      </c>
    </row>
    <row r="399" spans="1:12" x14ac:dyDescent="0.25">
      <c r="A399" s="2" t="s">
        <v>12</v>
      </c>
      <c r="B399" s="2">
        <v>2228</v>
      </c>
      <c r="C399" s="2" t="s">
        <v>17</v>
      </c>
      <c r="D399" s="2">
        <v>24</v>
      </c>
      <c r="E399" s="2">
        <v>365.4</v>
      </c>
      <c r="F399" s="2">
        <v>24</v>
      </c>
      <c r="G399" s="2">
        <v>365.4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</row>
    <row r="400" spans="1:12" x14ac:dyDescent="0.25">
      <c r="A400" s="2" t="s">
        <v>12</v>
      </c>
      <c r="B400" s="2">
        <v>2228</v>
      </c>
      <c r="C400" s="2" t="s">
        <v>18</v>
      </c>
      <c r="D400" s="2">
        <v>663</v>
      </c>
      <c r="E400" s="2">
        <v>3139.7</v>
      </c>
      <c r="F400" s="2">
        <v>660</v>
      </c>
      <c r="G400" s="2">
        <v>3072.4</v>
      </c>
      <c r="H400" s="2">
        <v>12</v>
      </c>
      <c r="I400" s="2">
        <v>67.400000000000006</v>
      </c>
      <c r="J400" s="2">
        <v>113.7</v>
      </c>
      <c r="K400" s="2">
        <v>0</v>
      </c>
      <c r="L400" s="2">
        <v>0</v>
      </c>
    </row>
    <row r="401" spans="1:12" x14ac:dyDescent="0.25">
      <c r="A401" s="2" t="s">
        <v>12</v>
      </c>
      <c r="B401" s="2">
        <v>2229</v>
      </c>
      <c r="C401" s="2" t="s">
        <v>17</v>
      </c>
      <c r="D401" s="2">
        <v>96</v>
      </c>
      <c r="E401" s="2">
        <v>2665</v>
      </c>
      <c r="F401" s="2">
        <v>96</v>
      </c>
      <c r="G401" s="2">
        <v>2660</v>
      </c>
      <c r="H401" s="2">
        <v>1</v>
      </c>
      <c r="I401" s="2">
        <v>5</v>
      </c>
      <c r="J401" s="2">
        <v>14</v>
      </c>
      <c r="K401" s="2">
        <v>0</v>
      </c>
      <c r="L401" s="2">
        <v>0</v>
      </c>
    </row>
    <row r="402" spans="1:12" x14ac:dyDescent="0.25">
      <c r="A402" s="2" t="s">
        <v>12</v>
      </c>
      <c r="B402" s="2">
        <v>2229</v>
      </c>
      <c r="C402" s="2" t="s">
        <v>18</v>
      </c>
      <c r="D402" s="2">
        <v>1054</v>
      </c>
      <c r="E402" s="2">
        <v>5442.84</v>
      </c>
      <c r="F402" s="2">
        <v>1047</v>
      </c>
      <c r="G402" s="2">
        <v>5287.44</v>
      </c>
      <c r="H402" s="2">
        <v>23</v>
      </c>
      <c r="I402" s="2">
        <v>155.5</v>
      </c>
      <c r="J402" s="2">
        <v>227.9</v>
      </c>
      <c r="K402" s="2">
        <v>0</v>
      </c>
      <c r="L402" s="2">
        <v>0</v>
      </c>
    </row>
    <row r="403" spans="1:12" x14ac:dyDescent="0.25">
      <c r="A403" s="2" t="s">
        <v>12</v>
      </c>
      <c r="B403" s="2">
        <v>2230</v>
      </c>
      <c r="C403" s="2" t="s">
        <v>17</v>
      </c>
      <c r="D403" s="2">
        <v>25</v>
      </c>
      <c r="E403" s="2">
        <v>514.29999999999995</v>
      </c>
      <c r="F403" s="2">
        <v>25</v>
      </c>
      <c r="G403" s="2">
        <v>514.29999999999995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</row>
    <row r="404" spans="1:12" x14ac:dyDescent="0.25">
      <c r="A404" s="2" t="s">
        <v>12</v>
      </c>
      <c r="B404" s="2">
        <v>2230</v>
      </c>
      <c r="C404" s="2" t="s">
        <v>18</v>
      </c>
      <c r="D404" s="2">
        <v>1109</v>
      </c>
      <c r="E404" s="2">
        <v>6215</v>
      </c>
      <c r="F404" s="2">
        <v>1096</v>
      </c>
      <c r="G404" s="2">
        <v>5959.3</v>
      </c>
      <c r="H404" s="2">
        <v>41</v>
      </c>
      <c r="I404" s="2">
        <v>255.6</v>
      </c>
      <c r="J404" s="2">
        <v>375.8</v>
      </c>
      <c r="K404" s="2">
        <v>0</v>
      </c>
      <c r="L404" s="2">
        <v>0</v>
      </c>
    </row>
    <row r="405" spans="1:12" x14ac:dyDescent="0.25">
      <c r="A405" s="2" t="s">
        <v>12</v>
      </c>
      <c r="B405" s="2">
        <v>2231</v>
      </c>
      <c r="C405" s="2" t="s">
        <v>17</v>
      </c>
      <c r="D405" s="2">
        <v>14</v>
      </c>
      <c r="E405" s="2">
        <v>212.2</v>
      </c>
      <c r="F405" s="2">
        <v>14</v>
      </c>
      <c r="G405" s="2">
        <v>212.2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</row>
    <row r="406" spans="1:12" x14ac:dyDescent="0.25">
      <c r="A406" s="2" t="s">
        <v>12</v>
      </c>
      <c r="B406" s="2">
        <v>2231</v>
      </c>
      <c r="C406" s="2" t="s">
        <v>18</v>
      </c>
      <c r="D406" s="2">
        <v>172</v>
      </c>
      <c r="E406" s="2">
        <v>949.9</v>
      </c>
      <c r="F406" s="2">
        <v>172</v>
      </c>
      <c r="G406" s="2">
        <v>908.7</v>
      </c>
      <c r="H406" s="2">
        <v>5</v>
      </c>
      <c r="I406" s="2">
        <v>41.1</v>
      </c>
      <c r="J406" s="2">
        <v>41</v>
      </c>
      <c r="K406" s="2">
        <v>0</v>
      </c>
      <c r="L406" s="2">
        <v>0</v>
      </c>
    </row>
    <row r="407" spans="1:12" x14ac:dyDescent="0.25">
      <c r="A407" s="2" t="s">
        <v>12</v>
      </c>
      <c r="B407" s="2">
        <v>2232</v>
      </c>
      <c r="C407" s="2" t="s">
        <v>17</v>
      </c>
      <c r="D407" s="2">
        <v>59</v>
      </c>
      <c r="E407" s="2">
        <v>1161.2</v>
      </c>
      <c r="F407" s="2">
        <v>59</v>
      </c>
      <c r="G407" s="2">
        <v>1161.2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</row>
    <row r="408" spans="1:12" x14ac:dyDescent="0.25">
      <c r="A408" s="2" t="s">
        <v>12</v>
      </c>
      <c r="B408" s="2">
        <v>2232</v>
      </c>
      <c r="C408" s="2" t="s">
        <v>18</v>
      </c>
      <c r="D408" s="2">
        <v>1405</v>
      </c>
      <c r="E408" s="2">
        <v>6380.7</v>
      </c>
      <c r="F408" s="2">
        <v>1399</v>
      </c>
      <c r="G408" s="2">
        <v>6140.1</v>
      </c>
      <c r="H408" s="2">
        <v>36</v>
      </c>
      <c r="I408" s="2">
        <v>240.6</v>
      </c>
      <c r="J408" s="2">
        <v>317.8</v>
      </c>
      <c r="K408" s="2">
        <v>0</v>
      </c>
      <c r="L408" s="2">
        <v>0</v>
      </c>
    </row>
    <row r="409" spans="1:12" x14ac:dyDescent="0.25">
      <c r="A409" s="2" t="s">
        <v>12</v>
      </c>
      <c r="B409" s="2">
        <v>2233</v>
      </c>
      <c r="C409" s="2" t="s">
        <v>17</v>
      </c>
      <c r="D409" s="2">
        <v>32</v>
      </c>
      <c r="E409" s="2">
        <v>494.1</v>
      </c>
      <c r="F409" s="2">
        <v>32</v>
      </c>
      <c r="G409" s="2">
        <v>494.1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</row>
    <row r="410" spans="1:12" x14ac:dyDescent="0.25">
      <c r="A410" s="2" t="s">
        <v>12</v>
      </c>
      <c r="B410" s="2">
        <v>2233</v>
      </c>
      <c r="C410" s="2" t="s">
        <v>18</v>
      </c>
      <c r="D410" s="2">
        <v>1810</v>
      </c>
      <c r="E410" s="2">
        <v>8135.11</v>
      </c>
      <c r="F410" s="2">
        <v>1800</v>
      </c>
      <c r="G410" s="2">
        <v>7940.21</v>
      </c>
      <c r="H410" s="2">
        <v>37</v>
      </c>
      <c r="I410" s="2">
        <v>194.9</v>
      </c>
      <c r="J410" s="2">
        <v>332.2</v>
      </c>
      <c r="K410" s="2">
        <v>0</v>
      </c>
      <c r="L410" s="2">
        <v>0</v>
      </c>
    </row>
    <row r="411" spans="1:12" x14ac:dyDescent="0.25">
      <c r="A411" s="2" t="s">
        <v>12</v>
      </c>
      <c r="B411" s="2">
        <v>2234</v>
      </c>
      <c r="C411" s="2" t="s">
        <v>17</v>
      </c>
      <c r="D411" s="2">
        <v>35</v>
      </c>
      <c r="E411" s="2">
        <v>1295.0999999999999</v>
      </c>
      <c r="F411" s="2">
        <v>35</v>
      </c>
      <c r="G411" s="2">
        <v>1295.0999999999999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</row>
    <row r="412" spans="1:12" x14ac:dyDescent="0.25">
      <c r="A412" s="2" t="s">
        <v>12</v>
      </c>
      <c r="B412" s="2">
        <v>2234</v>
      </c>
      <c r="C412" s="2" t="s">
        <v>18</v>
      </c>
      <c r="D412" s="2">
        <v>2105</v>
      </c>
      <c r="E412" s="2">
        <v>10878.1</v>
      </c>
      <c r="F412" s="2">
        <v>2101</v>
      </c>
      <c r="G412" s="2">
        <v>10579.4</v>
      </c>
      <c r="H412" s="2">
        <v>41</v>
      </c>
      <c r="I412" s="2">
        <v>298.8</v>
      </c>
      <c r="J412" s="2">
        <v>424.5</v>
      </c>
      <c r="K412" s="2">
        <v>0</v>
      </c>
      <c r="L412" s="2">
        <v>0</v>
      </c>
    </row>
    <row r="413" spans="1:12" x14ac:dyDescent="0.25">
      <c r="A413" s="2" t="s">
        <v>12</v>
      </c>
      <c r="B413" s="2">
        <v>2250</v>
      </c>
      <c r="C413" s="2" t="s">
        <v>17</v>
      </c>
      <c r="D413" s="2">
        <v>334</v>
      </c>
      <c r="E413" s="2">
        <v>9774.6</v>
      </c>
      <c r="F413" s="2">
        <v>333</v>
      </c>
      <c r="G413" s="2">
        <v>9754.6</v>
      </c>
      <c r="H413" s="2">
        <v>3</v>
      </c>
      <c r="I413" s="2">
        <v>20</v>
      </c>
      <c r="J413" s="2">
        <v>27.8</v>
      </c>
      <c r="K413" s="2">
        <v>0</v>
      </c>
      <c r="L413" s="2">
        <v>0</v>
      </c>
    </row>
    <row r="414" spans="1:12" x14ac:dyDescent="0.25">
      <c r="A414" s="2" t="s">
        <v>12</v>
      </c>
      <c r="B414" s="2">
        <v>2250</v>
      </c>
      <c r="C414" s="2" t="s">
        <v>18</v>
      </c>
      <c r="D414" s="2">
        <v>4764</v>
      </c>
      <c r="E414" s="2">
        <v>21587.58</v>
      </c>
      <c r="F414" s="2">
        <v>4745</v>
      </c>
      <c r="G414" s="2">
        <v>21019.68</v>
      </c>
      <c r="H414" s="2">
        <v>95</v>
      </c>
      <c r="I414" s="2">
        <v>568</v>
      </c>
      <c r="J414" s="2">
        <v>858.6</v>
      </c>
      <c r="K414" s="2">
        <v>0</v>
      </c>
      <c r="L414" s="2">
        <v>0</v>
      </c>
    </row>
    <row r="415" spans="1:12" x14ac:dyDescent="0.25">
      <c r="A415" s="2" t="s">
        <v>12</v>
      </c>
      <c r="B415" s="2">
        <v>2251</v>
      </c>
      <c r="C415" s="2" t="s">
        <v>17</v>
      </c>
      <c r="D415" s="2">
        <v>51</v>
      </c>
      <c r="E415" s="2">
        <v>947</v>
      </c>
      <c r="F415" s="2">
        <v>51</v>
      </c>
      <c r="G415" s="2">
        <v>937</v>
      </c>
      <c r="H415" s="2">
        <v>1</v>
      </c>
      <c r="I415" s="2">
        <v>10</v>
      </c>
      <c r="J415" s="2">
        <v>7.4</v>
      </c>
      <c r="K415" s="2">
        <v>0</v>
      </c>
      <c r="L415" s="2">
        <v>0</v>
      </c>
    </row>
    <row r="416" spans="1:12" x14ac:dyDescent="0.25">
      <c r="A416" s="2" t="s">
        <v>12</v>
      </c>
      <c r="B416" s="2">
        <v>2251</v>
      </c>
      <c r="C416" s="2" t="s">
        <v>18</v>
      </c>
      <c r="D416" s="2">
        <v>2646</v>
      </c>
      <c r="E416" s="2">
        <v>11620.64</v>
      </c>
      <c r="F416" s="2">
        <v>2635</v>
      </c>
      <c r="G416" s="2">
        <v>11382.14</v>
      </c>
      <c r="H416" s="2">
        <v>38</v>
      </c>
      <c r="I416" s="2">
        <v>238.5</v>
      </c>
      <c r="J416" s="2">
        <v>381.8</v>
      </c>
      <c r="K416" s="2">
        <v>0</v>
      </c>
      <c r="L416" s="2">
        <v>0</v>
      </c>
    </row>
    <row r="417" spans="1:12" x14ac:dyDescent="0.25">
      <c r="A417" s="2" t="s">
        <v>12</v>
      </c>
      <c r="B417" s="2">
        <v>2256</v>
      </c>
      <c r="C417" s="2" t="s">
        <v>17</v>
      </c>
      <c r="D417" s="2">
        <v>26</v>
      </c>
      <c r="E417" s="2">
        <v>684.2</v>
      </c>
      <c r="F417" s="2">
        <v>25</v>
      </c>
      <c r="G417" s="2">
        <v>679.2</v>
      </c>
      <c r="H417" s="2">
        <v>1</v>
      </c>
      <c r="I417" s="2">
        <v>5</v>
      </c>
      <c r="J417" s="2">
        <v>14</v>
      </c>
      <c r="K417" s="2">
        <v>0</v>
      </c>
      <c r="L417" s="2">
        <v>0</v>
      </c>
    </row>
    <row r="418" spans="1:12" x14ac:dyDescent="0.25">
      <c r="A418" s="2" t="s">
        <v>12</v>
      </c>
      <c r="B418" s="2">
        <v>2256</v>
      </c>
      <c r="C418" s="2" t="s">
        <v>18</v>
      </c>
      <c r="D418" s="2">
        <v>1168</v>
      </c>
      <c r="E418" s="2">
        <v>4883.1000000000004</v>
      </c>
      <c r="F418" s="2">
        <v>1162</v>
      </c>
      <c r="G418" s="2">
        <v>4745.8999999999996</v>
      </c>
      <c r="H418" s="2">
        <v>24</v>
      </c>
      <c r="I418" s="2">
        <v>137.30000000000001</v>
      </c>
      <c r="J418" s="2">
        <v>227.1</v>
      </c>
      <c r="K418" s="2">
        <v>0</v>
      </c>
      <c r="L418" s="2">
        <v>0</v>
      </c>
    </row>
    <row r="419" spans="1:12" x14ac:dyDescent="0.25">
      <c r="A419" s="2" t="s">
        <v>12</v>
      </c>
      <c r="B419" s="2">
        <v>2257</v>
      </c>
      <c r="C419" s="2" t="s">
        <v>17</v>
      </c>
      <c r="D419" s="2">
        <v>27</v>
      </c>
      <c r="E419" s="2">
        <v>574.5</v>
      </c>
      <c r="F419" s="2">
        <v>27</v>
      </c>
      <c r="G419" s="2">
        <v>554.5</v>
      </c>
      <c r="H419" s="2">
        <v>1</v>
      </c>
      <c r="I419" s="2">
        <v>20</v>
      </c>
      <c r="J419" s="2">
        <v>20.399999999999999</v>
      </c>
      <c r="K419" s="2">
        <v>0</v>
      </c>
      <c r="L419" s="2">
        <v>0</v>
      </c>
    </row>
    <row r="420" spans="1:12" x14ac:dyDescent="0.25">
      <c r="A420" s="2" t="s">
        <v>12</v>
      </c>
      <c r="B420" s="2">
        <v>2257</v>
      </c>
      <c r="C420" s="2" t="s">
        <v>18</v>
      </c>
      <c r="D420" s="2">
        <v>2038</v>
      </c>
      <c r="E420" s="2">
        <v>9029</v>
      </c>
      <c r="F420" s="2">
        <v>2026</v>
      </c>
      <c r="G420" s="2">
        <v>8779.5</v>
      </c>
      <c r="H420" s="2">
        <v>41</v>
      </c>
      <c r="I420" s="2">
        <v>249.5</v>
      </c>
      <c r="J420" s="2">
        <v>380.1</v>
      </c>
      <c r="K420" s="2">
        <v>0</v>
      </c>
      <c r="L420" s="2">
        <v>0</v>
      </c>
    </row>
    <row r="421" spans="1:12" x14ac:dyDescent="0.25">
      <c r="A421" s="2" t="s">
        <v>12</v>
      </c>
      <c r="B421" s="2">
        <v>2258</v>
      </c>
      <c r="C421" s="2" t="s">
        <v>17</v>
      </c>
      <c r="D421" s="2">
        <v>17</v>
      </c>
      <c r="E421" s="2">
        <v>604.79999999999995</v>
      </c>
      <c r="F421" s="2">
        <v>17</v>
      </c>
      <c r="G421" s="2">
        <v>604.79999999999995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</row>
    <row r="422" spans="1:12" x14ac:dyDescent="0.25">
      <c r="A422" s="2" t="s">
        <v>12</v>
      </c>
      <c r="B422" s="2">
        <v>2258</v>
      </c>
      <c r="C422" s="2" t="s">
        <v>18</v>
      </c>
      <c r="D422" s="2">
        <v>427</v>
      </c>
      <c r="E422" s="2">
        <v>2403.29</v>
      </c>
      <c r="F422" s="2">
        <v>426</v>
      </c>
      <c r="G422" s="2">
        <v>2327.79</v>
      </c>
      <c r="H422" s="2">
        <v>12</v>
      </c>
      <c r="I422" s="2">
        <v>75.3</v>
      </c>
      <c r="J422" s="2">
        <v>125.2</v>
      </c>
      <c r="K422" s="2">
        <v>0</v>
      </c>
      <c r="L422" s="2">
        <v>0</v>
      </c>
    </row>
    <row r="423" spans="1:12" x14ac:dyDescent="0.25">
      <c r="A423" s="2" t="s">
        <v>12</v>
      </c>
      <c r="B423" s="2">
        <v>2259</v>
      </c>
      <c r="C423" s="2" t="s">
        <v>17</v>
      </c>
      <c r="D423" s="2">
        <v>183</v>
      </c>
      <c r="E423" s="2">
        <v>3720.6750000000002</v>
      </c>
      <c r="F423" s="2">
        <v>183</v>
      </c>
      <c r="G423" s="2">
        <v>3705.7750000000001</v>
      </c>
      <c r="H423" s="2">
        <v>1</v>
      </c>
      <c r="I423" s="2">
        <v>14.9</v>
      </c>
      <c r="J423" s="2">
        <v>6.7</v>
      </c>
      <c r="K423" s="2">
        <v>0</v>
      </c>
      <c r="L423" s="2">
        <v>0</v>
      </c>
    </row>
    <row r="424" spans="1:12" x14ac:dyDescent="0.25">
      <c r="A424" s="2" t="s">
        <v>12</v>
      </c>
      <c r="B424" s="2">
        <v>2259</v>
      </c>
      <c r="C424" s="2" t="s">
        <v>18</v>
      </c>
      <c r="D424" s="2">
        <v>6445</v>
      </c>
      <c r="E424" s="2">
        <v>29350.51</v>
      </c>
      <c r="F424" s="2">
        <v>6425</v>
      </c>
      <c r="G424" s="2">
        <v>28723.41</v>
      </c>
      <c r="H424" s="2">
        <v>117</v>
      </c>
      <c r="I424" s="2">
        <v>627.20000000000005</v>
      </c>
      <c r="J424" s="2">
        <v>981.1</v>
      </c>
      <c r="K424" s="2">
        <v>0</v>
      </c>
      <c r="L424" s="2">
        <v>0</v>
      </c>
    </row>
    <row r="425" spans="1:12" x14ac:dyDescent="0.25">
      <c r="A425" s="2" t="s">
        <v>12</v>
      </c>
      <c r="B425" s="2">
        <v>2260</v>
      </c>
      <c r="C425" s="2" t="s">
        <v>17</v>
      </c>
      <c r="D425" s="2">
        <v>41</v>
      </c>
      <c r="E425" s="2">
        <v>858</v>
      </c>
      <c r="F425" s="2">
        <v>41</v>
      </c>
      <c r="G425" s="2">
        <v>858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</row>
    <row r="426" spans="1:12" x14ac:dyDescent="0.25">
      <c r="A426" s="2" t="s">
        <v>12</v>
      </c>
      <c r="B426" s="2">
        <v>2260</v>
      </c>
      <c r="C426" s="2" t="s">
        <v>18</v>
      </c>
      <c r="D426" s="2">
        <v>1760</v>
      </c>
      <c r="E426" s="2">
        <v>8832.5</v>
      </c>
      <c r="F426" s="2">
        <v>1751</v>
      </c>
      <c r="G426" s="2">
        <v>8650.7999999999993</v>
      </c>
      <c r="H426" s="2">
        <v>34</v>
      </c>
      <c r="I426" s="2">
        <v>181.7</v>
      </c>
      <c r="J426" s="2">
        <v>237.3</v>
      </c>
      <c r="K426" s="2">
        <v>0</v>
      </c>
      <c r="L426" s="2">
        <v>0</v>
      </c>
    </row>
    <row r="427" spans="1:12" x14ac:dyDescent="0.25">
      <c r="A427" s="2" t="s">
        <v>12</v>
      </c>
      <c r="B427" s="2">
        <v>2261</v>
      </c>
      <c r="C427" s="2" t="s">
        <v>17</v>
      </c>
      <c r="D427" s="2">
        <v>83</v>
      </c>
      <c r="E427" s="2">
        <v>3425.8</v>
      </c>
      <c r="F427" s="2">
        <v>82</v>
      </c>
      <c r="G427" s="2">
        <v>2875.8</v>
      </c>
      <c r="H427" s="2">
        <v>4</v>
      </c>
      <c r="I427" s="2">
        <v>550</v>
      </c>
      <c r="J427" s="2">
        <v>1153.3</v>
      </c>
      <c r="K427" s="2">
        <v>0</v>
      </c>
      <c r="L427" s="2">
        <v>0</v>
      </c>
    </row>
    <row r="428" spans="1:12" x14ac:dyDescent="0.25">
      <c r="A428" s="2" t="s">
        <v>12</v>
      </c>
      <c r="B428" s="2">
        <v>2261</v>
      </c>
      <c r="C428" s="2" t="s">
        <v>18</v>
      </c>
      <c r="D428" s="2">
        <v>3606</v>
      </c>
      <c r="E428" s="2">
        <v>16354.99</v>
      </c>
      <c r="F428" s="2">
        <v>3596</v>
      </c>
      <c r="G428" s="2">
        <v>16091.89</v>
      </c>
      <c r="H428" s="2">
        <v>50</v>
      </c>
      <c r="I428" s="2">
        <v>262.89999999999998</v>
      </c>
      <c r="J428" s="2">
        <v>388.4</v>
      </c>
      <c r="K428" s="2">
        <v>0</v>
      </c>
      <c r="L428" s="2">
        <v>0</v>
      </c>
    </row>
    <row r="429" spans="1:12" x14ac:dyDescent="0.25">
      <c r="A429" s="2" t="s">
        <v>12</v>
      </c>
      <c r="B429" s="2">
        <v>2262</v>
      </c>
      <c r="C429" s="2" t="s">
        <v>17</v>
      </c>
      <c r="D429" s="2">
        <v>20</v>
      </c>
      <c r="E429" s="2">
        <v>643.70000000000005</v>
      </c>
      <c r="F429" s="2">
        <v>20</v>
      </c>
      <c r="G429" s="2">
        <v>643.70000000000005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</row>
    <row r="430" spans="1:12" x14ac:dyDescent="0.25">
      <c r="A430" s="2" t="s">
        <v>12</v>
      </c>
      <c r="B430" s="2">
        <v>2262</v>
      </c>
      <c r="C430" s="2" t="s">
        <v>18</v>
      </c>
      <c r="D430" s="2">
        <v>1891</v>
      </c>
      <c r="E430" s="2">
        <v>8200.1</v>
      </c>
      <c r="F430" s="2">
        <v>1885</v>
      </c>
      <c r="G430" s="2">
        <v>8076.7</v>
      </c>
      <c r="H430" s="2">
        <v>28</v>
      </c>
      <c r="I430" s="2">
        <v>123.4</v>
      </c>
      <c r="J430" s="2">
        <v>219.2</v>
      </c>
      <c r="K430" s="2">
        <v>0</v>
      </c>
      <c r="L430" s="2">
        <v>0</v>
      </c>
    </row>
    <row r="431" spans="1:12" x14ac:dyDescent="0.25">
      <c r="A431" s="2" t="s">
        <v>12</v>
      </c>
      <c r="B431" s="2">
        <v>2263</v>
      </c>
      <c r="C431" s="2" t="s">
        <v>17</v>
      </c>
      <c r="D431" s="2">
        <v>72</v>
      </c>
      <c r="E431" s="2">
        <v>4353.3999999999996</v>
      </c>
      <c r="F431" s="2">
        <v>72</v>
      </c>
      <c r="G431" s="2">
        <v>4348.3999999999996</v>
      </c>
      <c r="H431" s="2">
        <v>1</v>
      </c>
      <c r="I431" s="2">
        <v>5</v>
      </c>
      <c r="J431" s="2">
        <v>4.8</v>
      </c>
      <c r="K431" s="2">
        <v>0</v>
      </c>
      <c r="L431" s="2">
        <v>0</v>
      </c>
    </row>
    <row r="432" spans="1:12" x14ac:dyDescent="0.25">
      <c r="A432" s="2" t="s">
        <v>12</v>
      </c>
      <c r="B432" s="2">
        <v>2263</v>
      </c>
      <c r="C432" s="2" t="s">
        <v>18</v>
      </c>
      <c r="D432" s="2">
        <v>2045</v>
      </c>
      <c r="E432" s="2">
        <v>8197.3799999999992</v>
      </c>
      <c r="F432" s="2">
        <v>2043</v>
      </c>
      <c r="G432" s="2">
        <v>8107.78</v>
      </c>
      <c r="H432" s="2">
        <v>20</v>
      </c>
      <c r="I432" s="2">
        <v>89.7</v>
      </c>
      <c r="J432" s="2">
        <v>160.4</v>
      </c>
      <c r="K432" s="2">
        <v>0</v>
      </c>
      <c r="L432" s="2">
        <v>0</v>
      </c>
    </row>
    <row r="433" spans="1:12" x14ac:dyDescent="0.25">
      <c r="A433" s="2" t="s">
        <v>12</v>
      </c>
      <c r="B433" s="2">
        <v>2264</v>
      </c>
      <c r="C433" s="2" t="s">
        <v>17</v>
      </c>
      <c r="D433" s="2">
        <v>55</v>
      </c>
      <c r="E433" s="2">
        <v>994.5</v>
      </c>
      <c r="F433" s="2">
        <v>55</v>
      </c>
      <c r="G433" s="2">
        <v>994.5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</row>
    <row r="434" spans="1:12" x14ac:dyDescent="0.25">
      <c r="A434" s="2" t="s">
        <v>12</v>
      </c>
      <c r="B434" s="2">
        <v>2264</v>
      </c>
      <c r="C434" s="2" t="s">
        <v>18</v>
      </c>
      <c r="D434" s="2">
        <v>1784</v>
      </c>
      <c r="E434" s="2">
        <v>8106</v>
      </c>
      <c r="F434" s="2">
        <v>1782</v>
      </c>
      <c r="G434" s="2">
        <v>7837</v>
      </c>
      <c r="H434" s="2">
        <v>48</v>
      </c>
      <c r="I434" s="2">
        <v>269.10000000000002</v>
      </c>
      <c r="J434" s="2">
        <v>364.9</v>
      </c>
      <c r="K434" s="2">
        <v>0</v>
      </c>
      <c r="L434" s="2">
        <v>0</v>
      </c>
    </row>
    <row r="435" spans="1:12" x14ac:dyDescent="0.25">
      <c r="A435" s="2" t="s">
        <v>12</v>
      </c>
      <c r="B435" s="2">
        <v>2265</v>
      </c>
      <c r="C435" s="2" t="s">
        <v>17</v>
      </c>
      <c r="D435" s="2">
        <v>15</v>
      </c>
      <c r="E435" s="2">
        <v>500.8</v>
      </c>
      <c r="F435" s="2">
        <v>15</v>
      </c>
      <c r="G435" s="2">
        <v>500.8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</row>
    <row r="436" spans="1:12" x14ac:dyDescent="0.25">
      <c r="A436" s="2" t="s">
        <v>12</v>
      </c>
      <c r="B436" s="2">
        <v>2265</v>
      </c>
      <c r="C436" s="2" t="s">
        <v>18</v>
      </c>
      <c r="D436" s="2">
        <v>866</v>
      </c>
      <c r="E436" s="2">
        <v>4182</v>
      </c>
      <c r="F436" s="2">
        <v>865</v>
      </c>
      <c r="G436" s="2">
        <v>4114.5</v>
      </c>
      <c r="H436" s="2">
        <v>13</v>
      </c>
      <c r="I436" s="2">
        <v>67.599999999999994</v>
      </c>
      <c r="J436" s="2">
        <v>101.7</v>
      </c>
      <c r="K436" s="2">
        <v>0</v>
      </c>
      <c r="L436" s="2">
        <v>0</v>
      </c>
    </row>
    <row r="437" spans="1:12" x14ac:dyDescent="0.25">
      <c r="A437" s="2" t="s">
        <v>12</v>
      </c>
      <c r="B437" s="2">
        <v>2267</v>
      </c>
      <c r="C437" s="2" t="s">
        <v>18</v>
      </c>
      <c r="D437" s="2">
        <v>289</v>
      </c>
      <c r="E437" s="2">
        <v>1274.7</v>
      </c>
      <c r="F437" s="2">
        <v>287</v>
      </c>
      <c r="G437" s="2">
        <v>1188.8</v>
      </c>
      <c r="H437" s="2">
        <v>18</v>
      </c>
      <c r="I437" s="2">
        <v>85.9</v>
      </c>
      <c r="J437" s="2">
        <v>115.1</v>
      </c>
      <c r="K437" s="2">
        <v>0</v>
      </c>
      <c r="L437" s="2">
        <v>0</v>
      </c>
    </row>
    <row r="438" spans="1:12" x14ac:dyDescent="0.25">
      <c r="A438" s="2" t="s">
        <v>12</v>
      </c>
      <c r="B438" s="2">
        <v>2278</v>
      </c>
      <c r="C438" s="2" t="s">
        <v>18</v>
      </c>
      <c r="D438" s="2">
        <v>315</v>
      </c>
      <c r="E438" s="2">
        <v>1636</v>
      </c>
      <c r="F438" s="2">
        <v>314</v>
      </c>
      <c r="G438" s="2">
        <v>1584.4</v>
      </c>
      <c r="H438" s="2">
        <v>9</v>
      </c>
      <c r="I438" s="2">
        <v>51.5</v>
      </c>
      <c r="J438" s="2">
        <v>73.400000000000006</v>
      </c>
      <c r="K438" s="2">
        <v>0</v>
      </c>
      <c r="L438" s="2">
        <v>0</v>
      </c>
    </row>
    <row r="439" spans="1:12" x14ac:dyDescent="0.25">
      <c r="A439" s="2" t="s">
        <v>12</v>
      </c>
      <c r="B439" s="2">
        <v>2280</v>
      </c>
      <c r="C439" s="2" t="s">
        <v>17</v>
      </c>
      <c r="D439" s="2">
        <v>39</v>
      </c>
      <c r="E439" s="2">
        <v>513.9</v>
      </c>
      <c r="F439" s="2">
        <v>39</v>
      </c>
      <c r="G439" s="2">
        <v>513.9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</row>
    <row r="440" spans="1:12" x14ac:dyDescent="0.25">
      <c r="A440" s="2" t="s">
        <v>12</v>
      </c>
      <c r="B440" s="2">
        <v>2280</v>
      </c>
      <c r="C440" s="2" t="s">
        <v>18</v>
      </c>
      <c r="D440" s="2">
        <v>2403</v>
      </c>
      <c r="E440" s="2">
        <v>11440.45</v>
      </c>
      <c r="F440" s="2">
        <v>2395</v>
      </c>
      <c r="G440" s="2">
        <v>11036.65</v>
      </c>
      <c r="H440" s="2">
        <v>83</v>
      </c>
      <c r="I440" s="2">
        <v>404</v>
      </c>
      <c r="J440" s="2">
        <v>612.5</v>
      </c>
      <c r="K440" s="2">
        <v>0</v>
      </c>
      <c r="L440" s="2">
        <v>0</v>
      </c>
    </row>
    <row r="441" spans="1:12" x14ac:dyDescent="0.25">
      <c r="A441" s="2" t="s">
        <v>12</v>
      </c>
      <c r="B441" s="2">
        <v>2281</v>
      </c>
      <c r="C441" s="2" t="s">
        <v>17</v>
      </c>
      <c r="D441" s="2">
        <v>32</v>
      </c>
      <c r="E441" s="2">
        <v>628.5</v>
      </c>
      <c r="F441" s="2">
        <v>32</v>
      </c>
      <c r="G441" s="2">
        <v>628.20000000000005</v>
      </c>
      <c r="H441" s="2">
        <v>1</v>
      </c>
      <c r="I441" s="2">
        <v>0.3</v>
      </c>
      <c r="J441" s="2">
        <v>1.2</v>
      </c>
      <c r="K441" s="2">
        <v>0</v>
      </c>
      <c r="L441" s="2">
        <v>0</v>
      </c>
    </row>
    <row r="442" spans="1:12" x14ac:dyDescent="0.25">
      <c r="A442" s="2" t="s">
        <v>12</v>
      </c>
      <c r="B442" s="2">
        <v>2281</v>
      </c>
      <c r="C442" s="2" t="s">
        <v>18</v>
      </c>
      <c r="D442" s="2">
        <v>1423</v>
      </c>
      <c r="E442" s="2">
        <v>7295.2</v>
      </c>
      <c r="F442" s="2">
        <v>1420</v>
      </c>
      <c r="G442" s="2">
        <v>6997.9</v>
      </c>
      <c r="H442" s="2">
        <v>59</v>
      </c>
      <c r="I442" s="2">
        <v>297.39999999999998</v>
      </c>
      <c r="J442" s="2">
        <v>434.2</v>
      </c>
      <c r="K442" s="2">
        <v>0</v>
      </c>
      <c r="L442" s="2">
        <v>0</v>
      </c>
    </row>
    <row r="443" spans="1:12" x14ac:dyDescent="0.25">
      <c r="A443" s="2" t="s">
        <v>12</v>
      </c>
      <c r="B443" s="2">
        <v>2282</v>
      </c>
      <c r="C443" s="2" t="s">
        <v>17</v>
      </c>
      <c r="D443" s="2">
        <v>37</v>
      </c>
      <c r="E443" s="2">
        <v>747</v>
      </c>
      <c r="F443" s="2">
        <v>37</v>
      </c>
      <c r="G443" s="2">
        <v>747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</row>
    <row r="444" spans="1:12" x14ac:dyDescent="0.25">
      <c r="A444" s="2" t="s">
        <v>12</v>
      </c>
      <c r="B444" s="2">
        <v>2282</v>
      </c>
      <c r="C444" s="2" t="s">
        <v>18</v>
      </c>
      <c r="D444" s="2">
        <v>1449</v>
      </c>
      <c r="E444" s="2">
        <v>6920.1</v>
      </c>
      <c r="F444" s="2">
        <v>1449</v>
      </c>
      <c r="G444" s="2">
        <v>6690</v>
      </c>
      <c r="H444" s="2">
        <v>50</v>
      </c>
      <c r="I444" s="2">
        <v>230.1</v>
      </c>
      <c r="J444" s="2">
        <v>350.6</v>
      </c>
      <c r="K444" s="2">
        <v>0</v>
      </c>
      <c r="L444" s="2">
        <v>0</v>
      </c>
    </row>
    <row r="445" spans="1:12" x14ac:dyDescent="0.25">
      <c r="A445" s="2" t="s">
        <v>12</v>
      </c>
      <c r="B445" s="2">
        <v>2283</v>
      </c>
      <c r="C445" s="2" t="s">
        <v>17</v>
      </c>
      <c r="D445" s="2">
        <v>50</v>
      </c>
      <c r="E445" s="2">
        <v>1077</v>
      </c>
      <c r="F445" s="2">
        <v>50</v>
      </c>
      <c r="G445" s="2">
        <v>1077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</row>
    <row r="446" spans="1:12" x14ac:dyDescent="0.25">
      <c r="A446" s="2" t="s">
        <v>12</v>
      </c>
      <c r="B446" s="2">
        <v>2283</v>
      </c>
      <c r="C446" s="2" t="s">
        <v>18</v>
      </c>
      <c r="D446" s="2">
        <v>2455</v>
      </c>
      <c r="E446" s="2">
        <v>11579.3</v>
      </c>
      <c r="F446" s="2">
        <v>2445</v>
      </c>
      <c r="G446" s="2">
        <v>11090.3</v>
      </c>
      <c r="H446" s="2">
        <v>92</v>
      </c>
      <c r="I446" s="2">
        <v>488.8</v>
      </c>
      <c r="J446" s="2">
        <v>831.2</v>
      </c>
      <c r="K446" s="2">
        <v>0</v>
      </c>
      <c r="L446" s="2">
        <v>0</v>
      </c>
    </row>
    <row r="447" spans="1:12" x14ac:dyDescent="0.25">
      <c r="A447" s="2" t="s">
        <v>12</v>
      </c>
      <c r="B447" s="2">
        <v>2284</v>
      </c>
      <c r="C447" s="2" t="s">
        <v>17</v>
      </c>
      <c r="D447" s="2">
        <v>52</v>
      </c>
      <c r="E447" s="2">
        <v>1192.5999999999999</v>
      </c>
      <c r="F447" s="2">
        <v>52</v>
      </c>
      <c r="G447" s="2">
        <v>1177.5999999999999</v>
      </c>
      <c r="H447" s="2">
        <v>1</v>
      </c>
      <c r="I447" s="2">
        <v>15</v>
      </c>
      <c r="J447" s="2">
        <v>10</v>
      </c>
      <c r="K447" s="2">
        <v>0</v>
      </c>
      <c r="L447" s="2">
        <v>0</v>
      </c>
    </row>
    <row r="448" spans="1:12" x14ac:dyDescent="0.25">
      <c r="A448" s="2" t="s">
        <v>12</v>
      </c>
      <c r="B448" s="2">
        <v>2284</v>
      </c>
      <c r="C448" s="2" t="s">
        <v>18</v>
      </c>
      <c r="D448" s="2">
        <v>1150</v>
      </c>
      <c r="E448" s="2">
        <v>5596.8</v>
      </c>
      <c r="F448" s="2">
        <v>1141</v>
      </c>
      <c r="G448" s="2">
        <v>5367.7</v>
      </c>
      <c r="H448" s="2">
        <v>42</v>
      </c>
      <c r="I448" s="2">
        <v>229.4</v>
      </c>
      <c r="J448" s="2">
        <v>348.5</v>
      </c>
      <c r="K448" s="2">
        <v>0</v>
      </c>
      <c r="L448" s="2">
        <v>0</v>
      </c>
    </row>
    <row r="449" spans="1:12" x14ac:dyDescent="0.25">
      <c r="A449" s="2" t="s">
        <v>12</v>
      </c>
      <c r="B449" s="2">
        <v>2285</v>
      </c>
      <c r="C449" s="2" t="s">
        <v>17</v>
      </c>
      <c r="D449" s="2">
        <v>115</v>
      </c>
      <c r="E449" s="2">
        <v>2716.9</v>
      </c>
      <c r="F449" s="2">
        <v>115</v>
      </c>
      <c r="G449" s="2">
        <v>2716.6</v>
      </c>
      <c r="H449" s="2">
        <v>1</v>
      </c>
      <c r="I449" s="2">
        <v>0.4</v>
      </c>
      <c r="J449" s="2">
        <v>5</v>
      </c>
      <c r="K449" s="2">
        <v>0</v>
      </c>
      <c r="L449" s="2">
        <v>0</v>
      </c>
    </row>
    <row r="450" spans="1:12" x14ac:dyDescent="0.25">
      <c r="A450" s="2" t="s">
        <v>12</v>
      </c>
      <c r="B450" s="2">
        <v>2285</v>
      </c>
      <c r="C450" s="2" t="s">
        <v>18</v>
      </c>
      <c r="D450" s="2">
        <v>2904</v>
      </c>
      <c r="E450" s="2">
        <v>13772.9</v>
      </c>
      <c r="F450" s="2">
        <v>2898</v>
      </c>
      <c r="G450" s="2">
        <v>13362.9</v>
      </c>
      <c r="H450" s="2">
        <v>88</v>
      </c>
      <c r="I450" s="2">
        <v>410.3</v>
      </c>
      <c r="J450" s="2">
        <v>590.1</v>
      </c>
      <c r="K450" s="2">
        <v>0</v>
      </c>
      <c r="L450" s="2">
        <v>0</v>
      </c>
    </row>
    <row r="451" spans="1:12" x14ac:dyDescent="0.25">
      <c r="A451" s="2" t="s">
        <v>12</v>
      </c>
      <c r="B451" s="2">
        <v>2286</v>
      </c>
      <c r="C451" s="2" t="s">
        <v>17</v>
      </c>
      <c r="D451" s="2">
        <v>12</v>
      </c>
      <c r="E451" s="2">
        <v>173</v>
      </c>
      <c r="F451" s="2">
        <v>12</v>
      </c>
      <c r="G451" s="2">
        <v>173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</row>
    <row r="452" spans="1:12" x14ac:dyDescent="0.25">
      <c r="A452" s="2" t="s">
        <v>12</v>
      </c>
      <c r="B452" s="2">
        <v>2286</v>
      </c>
      <c r="C452" s="2" t="s">
        <v>18</v>
      </c>
      <c r="D452" s="2">
        <v>423</v>
      </c>
      <c r="E452" s="2">
        <v>2054.6999999999998</v>
      </c>
      <c r="F452" s="2">
        <v>423</v>
      </c>
      <c r="G452" s="2">
        <v>1992.5</v>
      </c>
      <c r="H452" s="2">
        <v>13</v>
      </c>
      <c r="I452" s="2">
        <v>62.2</v>
      </c>
      <c r="J452" s="2">
        <v>108.2</v>
      </c>
      <c r="K452" s="2">
        <v>0</v>
      </c>
      <c r="L452" s="2">
        <v>0</v>
      </c>
    </row>
    <row r="453" spans="1:12" x14ac:dyDescent="0.25">
      <c r="A453" s="2" t="s">
        <v>12</v>
      </c>
      <c r="B453" s="2">
        <v>2287</v>
      </c>
      <c r="C453" s="2" t="s">
        <v>17</v>
      </c>
      <c r="D453" s="2">
        <v>47</v>
      </c>
      <c r="E453" s="2">
        <v>8704.1</v>
      </c>
      <c r="F453" s="2">
        <v>46</v>
      </c>
      <c r="G453" s="2">
        <v>6458.1</v>
      </c>
      <c r="H453" s="2">
        <v>0</v>
      </c>
      <c r="I453" s="2">
        <v>0</v>
      </c>
      <c r="J453" s="2">
        <v>0</v>
      </c>
      <c r="K453" s="2">
        <v>1</v>
      </c>
      <c r="L453" s="2">
        <v>2246</v>
      </c>
    </row>
    <row r="454" spans="1:12" x14ac:dyDescent="0.25">
      <c r="A454" s="2" t="s">
        <v>12</v>
      </c>
      <c r="B454" s="2">
        <v>2287</v>
      </c>
      <c r="C454" s="2" t="s">
        <v>18</v>
      </c>
      <c r="D454" s="2">
        <v>3345</v>
      </c>
      <c r="E454" s="2">
        <v>15638.7</v>
      </c>
      <c r="F454" s="2">
        <v>3336</v>
      </c>
      <c r="G454" s="2">
        <v>15148.1</v>
      </c>
      <c r="H454" s="2">
        <v>112</v>
      </c>
      <c r="I454" s="2">
        <v>490.5</v>
      </c>
      <c r="J454" s="2">
        <v>860</v>
      </c>
      <c r="K454" s="2">
        <v>0</v>
      </c>
      <c r="L454" s="2">
        <v>0</v>
      </c>
    </row>
    <row r="455" spans="1:12" x14ac:dyDescent="0.25">
      <c r="A455" s="2" t="s">
        <v>12</v>
      </c>
      <c r="B455" s="2">
        <v>2289</v>
      </c>
      <c r="C455" s="2" t="s">
        <v>17</v>
      </c>
      <c r="D455" s="2">
        <v>40</v>
      </c>
      <c r="E455" s="2">
        <v>2707.6</v>
      </c>
      <c r="F455" s="2">
        <v>40</v>
      </c>
      <c r="G455" s="2">
        <v>2707.6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</row>
    <row r="456" spans="1:12" x14ac:dyDescent="0.25">
      <c r="A456" s="2" t="s">
        <v>12</v>
      </c>
      <c r="B456" s="2">
        <v>2289</v>
      </c>
      <c r="C456" s="2" t="s">
        <v>18</v>
      </c>
      <c r="D456" s="2">
        <v>1365</v>
      </c>
      <c r="E456" s="2">
        <v>6160.9</v>
      </c>
      <c r="F456" s="2">
        <v>1363</v>
      </c>
      <c r="G456" s="2">
        <v>5942.2</v>
      </c>
      <c r="H456" s="2">
        <v>47</v>
      </c>
      <c r="I456" s="2">
        <v>218.9</v>
      </c>
      <c r="J456" s="2">
        <v>345.9</v>
      </c>
      <c r="K456" s="2">
        <v>0</v>
      </c>
      <c r="L456" s="2">
        <v>0</v>
      </c>
    </row>
    <row r="457" spans="1:12" x14ac:dyDescent="0.25">
      <c r="A457" s="2" t="s">
        <v>12</v>
      </c>
      <c r="B457" s="2">
        <v>2290</v>
      </c>
      <c r="C457" s="2" t="s">
        <v>17</v>
      </c>
      <c r="D457" s="2">
        <v>97</v>
      </c>
      <c r="E457" s="2">
        <v>2816.8</v>
      </c>
      <c r="F457" s="2">
        <v>97</v>
      </c>
      <c r="G457" s="2">
        <v>2811.8</v>
      </c>
      <c r="H457" s="2">
        <v>1</v>
      </c>
      <c r="I457" s="2">
        <v>5</v>
      </c>
      <c r="J457" s="2">
        <v>5</v>
      </c>
      <c r="K457" s="2">
        <v>0</v>
      </c>
      <c r="L457" s="2">
        <v>0</v>
      </c>
    </row>
    <row r="458" spans="1:12" x14ac:dyDescent="0.25">
      <c r="A458" s="2" t="s">
        <v>12</v>
      </c>
      <c r="B458" s="2">
        <v>2290</v>
      </c>
      <c r="C458" s="2" t="s">
        <v>18</v>
      </c>
      <c r="D458" s="2">
        <v>2450</v>
      </c>
      <c r="E458" s="2">
        <v>11188.18</v>
      </c>
      <c r="F458" s="2">
        <v>2443</v>
      </c>
      <c r="G458" s="2">
        <v>10701.08</v>
      </c>
      <c r="H458" s="2">
        <v>101</v>
      </c>
      <c r="I458" s="2">
        <v>487.3</v>
      </c>
      <c r="J458" s="2">
        <v>831.4</v>
      </c>
      <c r="K458" s="2">
        <v>0</v>
      </c>
      <c r="L458" s="2">
        <v>0</v>
      </c>
    </row>
    <row r="459" spans="1:12" x14ac:dyDescent="0.25">
      <c r="A459" s="2" t="s">
        <v>12</v>
      </c>
      <c r="B459" s="2">
        <v>2291</v>
      </c>
      <c r="C459" s="2" t="s">
        <v>17</v>
      </c>
      <c r="D459" s="2">
        <v>16</v>
      </c>
      <c r="E459" s="2">
        <v>145.4</v>
      </c>
      <c r="F459" s="2">
        <v>16</v>
      </c>
      <c r="G459" s="2">
        <v>145.4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</row>
    <row r="460" spans="1:12" x14ac:dyDescent="0.25">
      <c r="A460" s="2" t="s">
        <v>12</v>
      </c>
      <c r="B460" s="2">
        <v>2291</v>
      </c>
      <c r="C460" s="2" t="s">
        <v>18</v>
      </c>
      <c r="D460" s="2">
        <v>910</v>
      </c>
      <c r="E460" s="2">
        <v>4651.625</v>
      </c>
      <c r="F460" s="2">
        <v>907</v>
      </c>
      <c r="G460" s="2">
        <v>4388.5249999999996</v>
      </c>
      <c r="H460" s="2">
        <v>47</v>
      </c>
      <c r="I460" s="2">
        <v>263.2</v>
      </c>
      <c r="J460" s="2">
        <v>371.3</v>
      </c>
      <c r="K460" s="2">
        <v>0</v>
      </c>
      <c r="L460" s="2">
        <v>0</v>
      </c>
    </row>
    <row r="461" spans="1:12" x14ac:dyDescent="0.25">
      <c r="A461" s="2" t="s">
        <v>12</v>
      </c>
      <c r="B461" s="2">
        <v>2292</v>
      </c>
      <c r="C461" s="2" t="s">
        <v>17</v>
      </c>
      <c r="D461" s="2">
        <v>43</v>
      </c>
      <c r="E461" s="2">
        <v>765.6</v>
      </c>
      <c r="F461" s="2">
        <v>43</v>
      </c>
      <c r="G461" s="2">
        <v>765.6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</row>
    <row r="462" spans="1:12" x14ac:dyDescent="0.25">
      <c r="A462" s="2" t="s">
        <v>12</v>
      </c>
      <c r="B462" s="2">
        <v>2292</v>
      </c>
      <c r="C462" s="2" t="s">
        <v>18</v>
      </c>
      <c r="D462" s="2">
        <v>141</v>
      </c>
      <c r="E462" s="2">
        <v>620.79999999999995</v>
      </c>
      <c r="F462" s="2">
        <v>141</v>
      </c>
      <c r="G462" s="2">
        <v>561.5</v>
      </c>
      <c r="H462" s="2">
        <v>13</v>
      </c>
      <c r="I462" s="2">
        <v>59.4</v>
      </c>
      <c r="J462" s="2">
        <v>76.3</v>
      </c>
      <c r="K462" s="2">
        <v>0</v>
      </c>
      <c r="L462" s="2">
        <v>0</v>
      </c>
    </row>
    <row r="463" spans="1:12" x14ac:dyDescent="0.25">
      <c r="A463" s="2" t="s">
        <v>12</v>
      </c>
      <c r="B463" s="2">
        <v>2293</v>
      </c>
      <c r="C463" s="2" t="s">
        <v>17</v>
      </c>
      <c r="D463" s="2">
        <v>30</v>
      </c>
      <c r="E463" s="2">
        <v>597.4</v>
      </c>
      <c r="F463" s="2">
        <v>30</v>
      </c>
      <c r="G463" s="2">
        <v>574.20000000000005</v>
      </c>
      <c r="H463" s="2">
        <v>1</v>
      </c>
      <c r="I463" s="2">
        <v>23.3</v>
      </c>
      <c r="J463" s="2">
        <v>20.6</v>
      </c>
      <c r="K463" s="2">
        <v>0</v>
      </c>
      <c r="L463" s="2">
        <v>0</v>
      </c>
    </row>
    <row r="464" spans="1:12" x14ac:dyDescent="0.25">
      <c r="A464" s="2" t="s">
        <v>12</v>
      </c>
      <c r="B464" s="2">
        <v>2293</v>
      </c>
      <c r="C464" s="2" t="s">
        <v>18</v>
      </c>
      <c r="D464" s="2">
        <v>124</v>
      </c>
      <c r="E464" s="2">
        <v>508.1</v>
      </c>
      <c r="F464" s="2">
        <v>124</v>
      </c>
      <c r="G464" s="2">
        <v>489.1</v>
      </c>
      <c r="H464" s="2">
        <v>4</v>
      </c>
      <c r="I464" s="2">
        <v>19</v>
      </c>
      <c r="J464" s="2">
        <v>28.6</v>
      </c>
      <c r="K464" s="2">
        <v>0</v>
      </c>
      <c r="L464" s="2">
        <v>0</v>
      </c>
    </row>
    <row r="465" spans="1:12" x14ac:dyDescent="0.25">
      <c r="A465" s="2" t="s">
        <v>12</v>
      </c>
      <c r="B465" s="2">
        <v>2294</v>
      </c>
      <c r="C465" s="2" t="s">
        <v>17</v>
      </c>
      <c r="D465" s="2">
        <v>18</v>
      </c>
      <c r="E465" s="2">
        <v>400.6</v>
      </c>
      <c r="F465" s="2">
        <v>18</v>
      </c>
      <c r="G465" s="2">
        <v>400.6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</row>
    <row r="466" spans="1:12" x14ac:dyDescent="0.25">
      <c r="A466" s="2" t="s">
        <v>12</v>
      </c>
      <c r="B466" s="2">
        <v>2294</v>
      </c>
      <c r="C466" s="2" t="s">
        <v>18</v>
      </c>
      <c r="D466" s="2">
        <v>82</v>
      </c>
      <c r="E466" s="2">
        <v>292.3</v>
      </c>
      <c r="F466" s="2">
        <v>82</v>
      </c>
      <c r="G466" s="2">
        <v>273.7</v>
      </c>
      <c r="H466" s="2">
        <v>5</v>
      </c>
      <c r="I466" s="2">
        <v>18.5</v>
      </c>
      <c r="J466" s="2">
        <v>37</v>
      </c>
      <c r="K466" s="2">
        <v>0</v>
      </c>
      <c r="L466" s="2">
        <v>0</v>
      </c>
    </row>
    <row r="467" spans="1:12" x14ac:dyDescent="0.25">
      <c r="A467" s="2" t="s">
        <v>12</v>
      </c>
      <c r="B467" s="2">
        <v>2295</v>
      </c>
      <c r="C467" s="2" t="s">
        <v>18</v>
      </c>
      <c r="D467" s="2">
        <v>620</v>
      </c>
      <c r="E467" s="2">
        <v>2903.9</v>
      </c>
      <c r="F467" s="2">
        <v>617</v>
      </c>
      <c r="G467" s="2">
        <v>2764.2</v>
      </c>
      <c r="H467" s="2">
        <v>32</v>
      </c>
      <c r="I467" s="2">
        <v>139.69999999999999</v>
      </c>
      <c r="J467" s="2">
        <v>253.5</v>
      </c>
      <c r="K467" s="2">
        <v>0</v>
      </c>
      <c r="L467" s="2">
        <v>0</v>
      </c>
    </row>
    <row r="468" spans="1:12" x14ac:dyDescent="0.25">
      <c r="A468" s="2" t="s">
        <v>12</v>
      </c>
      <c r="B468" s="2">
        <v>2296</v>
      </c>
      <c r="C468" s="2" t="s">
        <v>17</v>
      </c>
      <c r="D468" s="2">
        <v>16</v>
      </c>
      <c r="E468" s="2">
        <v>219.9</v>
      </c>
      <c r="F468" s="2">
        <v>16</v>
      </c>
      <c r="G468" s="2">
        <v>219.9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</row>
    <row r="469" spans="1:12" x14ac:dyDescent="0.25">
      <c r="A469" s="2" t="s">
        <v>12</v>
      </c>
      <c r="B469" s="2">
        <v>2296</v>
      </c>
      <c r="C469" s="2" t="s">
        <v>18</v>
      </c>
      <c r="D469" s="2">
        <v>112</v>
      </c>
      <c r="E469" s="2">
        <v>376.3</v>
      </c>
      <c r="F469" s="2">
        <v>112</v>
      </c>
      <c r="G469" s="2">
        <v>360.5</v>
      </c>
      <c r="H469" s="2">
        <v>4</v>
      </c>
      <c r="I469" s="2">
        <v>15.8</v>
      </c>
      <c r="J469" s="2">
        <v>19</v>
      </c>
      <c r="K469" s="2">
        <v>0</v>
      </c>
      <c r="L469" s="2">
        <v>0</v>
      </c>
    </row>
    <row r="470" spans="1:12" x14ac:dyDescent="0.25">
      <c r="A470" s="2" t="s">
        <v>12</v>
      </c>
      <c r="B470" s="2">
        <v>2297</v>
      </c>
      <c r="C470" s="2" t="s">
        <v>17</v>
      </c>
      <c r="D470" s="2">
        <v>10</v>
      </c>
      <c r="E470" s="2">
        <v>97.9</v>
      </c>
      <c r="F470" s="2">
        <v>10</v>
      </c>
      <c r="G470" s="2">
        <v>73.8</v>
      </c>
      <c r="H470" s="2">
        <v>4</v>
      </c>
      <c r="I470" s="2">
        <v>24.1</v>
      </c>
      <c r="J470" s="2">
        <v>40.1</v>
      </c>
      <c r="K470" s="2">
        <v>0</v>
      </c>
      <c r="L470" s="2">
        <v>0</v>
      </c>
    </row>
    <row r="471" spans="1:12" x14ac:dyDescent="0.25">
      <c r="A471" s="2" t="s">
        <v>12</v>
      </c>
      <c r="B471" s="2">
        <v>2297</v>
      </c>
      <c r="C471" s="2" t="s">
        <v>18</v>
      </c>
      <c r="D471" s="2">
        <v>151</v>
      </c>
      <c r="E471" s="2">
        <v>607.79999999999995</v>
      </c>
      <c r="F471" s="2">
        <v>151</v>
      </c>
      <c r="G471" s="2">
        <v>573.9</v>
      </c>
      <c r="H471" s="2">
        <v>9</v>
      </c>
      <c r="I471" s="2">
        <v>34</v>
      </c>
      <c r="J471" s="2">
        <v>59.8</v>
      </c>
      <c r="K471" s="2">
        <v>0</v>
      </c>
      <c r="L471" s="2">
        <v>0</v>
      </c>
    </row>
    <row r="472" spans="1:12" x14ac:dyDescent="0.25">
      <c r="A472" s="2" t="s">
        <v>12</v>
      </c>
      <c r="B472" s="2">
        <v>2298</v>
      </c>
      <c r="C472" s="2" t="s">
        <v>17</v>
      </c>
      <c r="D472" s="2">
        <v>27</v>
      </c>
      <c r="E472" s="2">
        <v>449.5</v>
      </c>
      <c r="F472" s="2">
        <v>26</v>
      </c>
      <c r="G472" s="2">
        <v>447.1</v>
      </c>
      <c r="H472" s="2">
        <v>0</v>
      </c>
      <c r="I472" s="2">
        <v>0</v>
      </c>
      <c r="J472" s="2">
        <v>0</v>
      </c>
      <c r="K472" s="2">
        <v>1</v>
      </c>
      <c r="L472" s="2">
        <v>2.4</v>
      </c>
    </row>
    <row r="473" spans="1:12" x14ac:dyDescent="0.25">
      <c r="A473" s="2" t="s">
        <v>12</v>
      </c>
      <c r="B473" s="2">
        <v>2298</v>
      </c>
      <c r="C473" s="2" t="s">
        <v>18</v>
      </c>
      <c r="D473" s="2">
        <v>560</v>
      </c>
      <c r="E473" s="2">
        <v>2190.0749999999998</v>
      </c>
      <c r="F473" s="2">
        <v>559</v>
      </c>
      <c r="G473" s="2">
        <v>2137.9749999999999</v>
      </c>
      <c r="H473" s="2">
        <v>13</v>
      </c>
      <c r="I473" s="2">
        <v>52</v>
      </c>
      <c r="J473" s="2">
        <v>92.4</v>
      </c>
      <c r="K473" s="2">
        <v>0</v>
      </c>
      <c r="L473" s="2">
        <v>0</v>
      </c>
    </row>
    <row r="474" spans="1:12" x14ac:dyDescent="0.25">
      <c r="A474" s="2" t="s">
        <v>12</v>
      </c>
      <c r="B474" s="2">
        <v>2299</v>
      </c>
      <c r="C474" s="2" t="s">
        <v>17</v>
      </c>
      <c r="D474" s="2">
        <v>40</v>
      </c>
      <c r="E474" s="2">
        <v>699.3</v>
      </c>
      <c r="F474" s="2">
        <v>40</v>
      </c>
      <c r="G474" s="2">
        <v>699.3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</row>
    <row r="475" spans="1:12" x14ac:dyDescent="0.25">
      <c r="A475" s="2" t="s">
        <v>12</v>
      </c>
      <c r="B475" s="2">
        <v>2299</v>
      </c>
      <c r="C475" s="2" t="s">
        <v>18</v>
      </c>
      <c r="D475" s="2">
        <v>693</v>
      </c>
      <c r="E475" s="2">
        <v>2953.7</v>
      </c>
      <c r="F475" s="2">
        <v>692</v>
      </c>
      <c r="G475" s="2">
        <v>2844.1</v>
      </c>
      <c r="H475" s="2">
        <v>26</v>
      </c>
      <c r="I475" s="2">
        <v>109.5</v>
      </c>
      <c r="J475" s="2">
        <v>174.9</v>
      </c>
      <c r="K475" s="2">
        <v>0</v>
      </c>
      <c r="L475" s="2">
        <v>0</v>
      </c>
    </row>
    <row r="476" spans="1:12" x14ac:dyDescent="0.25">
      <c r="A476" s="2" t="s">
        <v>12</v>
      </c>
      <c r="B476" s="2">
        <v>2300</v>
      </c>
      <c r="C476" s="2" t="s">
        <v>17</v>
      </c>
      <c r="D476" s="2">
        <v>51</v>
      </c>
      <c r="E476" s="2">
        <v>995.6</v>
      </c>
      <c r="F476" s="2">
        <v>50</v>
      </c>
      <c r="G476" s="2">
        <v>990.6</v>
      </c>
      <c r="H476" s="2">
        <v>1</v>
      </c>
      <c r="I476" s="2">
        <v>5</v>
      </c>
      <c r="J476" s="2">
        <v>14</v>
      </c>
      <c r="K476" s="2">
        <v>0</v>
      </c>
      <c r="L476" s="2">
        <v>0</v>
      </c>
    </row>
    <row r="477" spans="1:12" x14ac:dyDescent="0.25">
      <c r="A477" s="2" t="s">
        <v>12</v>
      </c>
      <c r="B477" s="2">
        <v>2300</v>
      </c>
      <c r="C477" s="2" t="s">
        <v>18</v>
      </c>
      <c r="D477" s="2">
        <v>367</v>
      </c>
      <c r="E477" s="2">
        <v>1626.1</v>
      </c>
      <c r="F477" s="2">
        <v>365</v>
      </c>
      <c r="G477" s="2">
        <v>1504.8</v>
      </c>
      <c r="H477" s="2">
        <v>24</v>
      </c>
      <c r="I477" s="2">
        <v>121.4</v>
      </c>
      <c r="J477" s="2">
        <v>217.4</v>
      </c>
      <c r="K477" s="2">
        <v>0</v>
      </c>
      <c r="L477" s="2">
        <v>0</v>
      </c>
    </row>
    <row r="478" spans="1:12" x14ac:dyDescent="0.25">
      <c r="A478" s="2" t="s">
        <v>12</v>
      </c>
      <c r="B478" s="2">
        <v>2302</v>
      </c>
      <c r="C478" s="2" t="s">
        <v>17</v>
      </c>
      <c r="D478" s="2">
        <v>16</v>
      </c>
      <c r="E478" s="2">
        <v>472.8</v>
      </c>
      <c r="F478" s="2">
        <v>16</v>
      </c>
      <c r="G478" s="2">
        <v>472.8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</row>
    <row r="479" spans="1:12" x14ac:dyDescent="0.25">
      <c r="A479" s="2" t="s">
        <v>12</v>
      </c>
      <c r="B479" s="2">
        <v>2303</v>
      </c>
      <c r="C479" s="2" t="s">
        <v>17</v>
      </c>
      <c r="D479" s="2">
        <v>33</v>
      </c>
      <c r="E479" s="2">
        <v>528.1</v>
      </c>
      <c r="F479" s="2">
        <v>33</v>
      </c>
      <c r="G479" s="2">
        <v>528.1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</row>
    <row r="480" spans="1:12" x14ac:dyDescent="0.25">
      <c r="A480" s="2" t="s">
        <v>12</v>
      </c>
      <c r="B480" s="2">
        <v>2303</v>
      </c>
      <c r="C480" s="2" t="s">
        <v>18</v>
      </c>
      <c r="D480" s="2">
        <v>599</v>
      </c>
      <c r="E480" s="2">
        <v>2772.7</v>
      </c>
      <c r="F480" s="2">
        <v>597</v>
      </c>
      <c r="G480" s="2">
        <v>2605</v>
      </c>
      <c r="H480" s="2">
        <v>36</v>
      </c>
      <c r="I480" s="2">
        <v>167.7</v>
      </c>
      <c r="J480" s="2">
        <v>278.89999999999998</v>
      </c>
      <c r="K480" s="2">
        <v>0</v>
      </c>
      <c r="L480" s="2">
        <v>0</v>
      </c>
    </row>
    <row r="481" spans="1:12" x14ac:dyDescent="0.25">
      <c r="A481" s="2" t="s">
        <v>12</v>
      </c>
      <c r="B481" s="2">
        <v>2304</v>
      </c>
      <c r="C481" s="2" t="s">
        <v>17</v>
      </c>
      <c r="D481" s="2">
        <v>94</v>
      </c>
      <c r="E481" s="2">
        <v>3109.2</v>
      </c>
      <c r="F481" s="2">
        <v>93</v>
      </c>
      <c r="G481" s="2">
        <v>2749.2</v>
      </c>
      <c r="H481" s="2">
        <v>0</v>
      </c>
      <c r="I481" s="2">
        <v>0</v>
      </c>
      <c r="J481" s="2">
        <v>0</v>
      </c>
      <c r="K481" s="2">
        <v>1</v>
      </c>
      <c r="L481" s="2">
        <v>360</v>
      </c>
    </row>
    <row r="482" spans="1:12" x14ac:dyDescent="0.25">
      <c r="A482" s="2" t="s">
        <v>12</v>
      </c>
      <c r="B482" s="2">
        <v>2304</v>
      </c>
      <c r="C482" s="2" t="s">
        <v>18</v>
      </c>
      <c r="D482" s="2">
        <v>1001</v>
      </c>
      <c r="E482" s="2">
        <v>3999.2</v>
      </c>
      <c r="F482" s="2">
        <v>998</v>
      </c>
      <c r="G482" s="2">
        <v>3825.7</v>
      </c>
      <c r="H482" s="2">
        <v>45</v>
      </c>
      <c r="I482" s="2">
        <v>173.6</v>
      </c>
      <c r="J482" s="2">
        <v>315</v>
      </c>
      <c r="K482" s="2">
        <v>0</v>
      </c>
      <c r="L482" s="2">
        <v>0</v>
      </c>
    </row>
    <row r="483" spans="1:12" x14ac:dyDescent="0.25">
      <c r="A483" s="2" t="s">
        <v>12</v>
      </c>
      <c r="B483" s="2">
        <v>2305</v>
      </c>
      <c r="C483" s="2" t="s">
        <v>17</v>
      </c>
      <c r="D483" s="2">
        <v>24</v>
      </c>
      <c r="E483" s="2">
        <v>331.4</v>
      </c>
      <c r="F483" s="2">
        <v>24</v>
      </c>
      <c r="G483" s="2">
        <v>331.4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</row>
    <row r="484" spans="1:12" x14ac:dyDescent="0.25">
      <c r="A484" s="2" t="s">
        <v>12</v>
      </c>
      <c r="B484" s="2">
        <v>2305</v>
      </c>
      <c r="C484" s="2" t="s">
        <v>18</v>
      </c>
      <c r="D484" s="2">
        <v>924</v>
      </c>
      <c r="E484" s="2">
        <v>4060.34</v>
      </c>
      <c r="F484" s="2">
        <v>921</v>
      </c>
      <c r="G484" s="2">
        <v>3873.44</v>
      </c>
      <c r="H484" s="2">
        <v>44</v>
      </c>
      <c r="I484" s="2">
        <v>187</v>
      </c>
      <c r="J484" s="2">
        <v>345.5</v>
      </c>
      <c r="K484" s="2">
        <v>0</v>
      </c>
      <c r="L484" s="2">
        <v>0</v>
      </c>
    </row>
    <row r="485" spans="1:12" x14ac:dyDescent="0.25">
      <c r="A485" s="2" t="s">
        <v>12</v>
      </c>
      <c r="B485" s="2">
        <v>2306</v>
      </c>
      <c r="C485" s="2" t="s">
        <v>18</v>
      </c>
      <c r="D485" s="2">
        <v>88</v>
      </c>
      <c r="E485" s="2">
        <v>348.7</v>
      </c>
      <c r="F485" s="2">
        <v>88</v>
      </c>
      <c r="G485" s="2">
        <v>347</v>
      </c>
      <c r="H485" s="2">
        <v>1</v>
      </c>
      <c r="I485" s="2">
        <v>1.7</v>
      </c>
      <c r="J485" s="2">
        <v>7.4</v>
      </c>
      <c r="K485" s="2">
        <v>0</v>
      </c>
      <c r="L485" s="2">
        <v>0</v>
      </c>
    </row>
    <row r="486" spans="1:12" x14ac:dyDescent="0.25">
      <c r="A486" s="2" t="s">
        <v>12</v>
      </c>
      <c r="B486" s="2">
        <v>2307</v>
      </c>
      <c r="C486" s="2" t="s">
        <v>18</v>
      </c>
      <c r="D486" s="2">
        <v>261</v>
      </c>
      <c r="E486" s="2">
        <v>1067.5999999999999</v>
      </c>
      <c r="F486" s="2">
        <v>260</v>
      </c>
      <c r="G486" s="2">
        <v>1019.3</v>
      </c>
      <c r="H486" s="2">
        <v>10</v>
      </c>
      <c r="I486" s="2">
        <v>48.3</v>
      </c>
      <c r="J486" s="2">
        <v>72.3</v>
      </c>
      <c r="K486" s="2">
        <v>0</v>
      </c>
      <c r="L486" s="2">
        <v>0</v>
      </c>
    </row>
    <row r="487" spans="1:12" x14ac:dyDescent="0.25">
      <c r="A487" s="2" t="s">
        <v>12</v>
      </c>
      <c r="B487" s="2">
        <v>2311</v>
      </c>
      <c r="C487" s="2" t="s">
        <v>18</v>
      </c>
      <c r="D487" s="2">
        <v>103</v>
      </c>
      <c r="E487" s="2">
        <v>493.39</v>
      </c>
      <c r="F487" s="2">
        <v>103</v>
      </c>
      <c r="G487" s="2">
        <v>489.39</v>
      </c>
      <c r="H487" s="2">
        <v>2</v>
      </c>
      <c r="I487" s="2">
        <v>4</v>
      </c>
      <c r="J487" s="2">
        <v>8</v>
      </c>
      <c r="K487" s="2">
        <v>0</v>
      </c>
      <c r="L487" s="2">
        <v>0</v>
      </c>
    </row>
    <row r="488" spans="1:12" x14ac:dyDescent="0.25">
      <c r="A488" s="2" t="s">
        <v>12</v>
      </c>
      <c r="B488" s="2">
        <v>2312</v>
      </c>
      <c r="C488" s="2" t="s">
        <v>18</v>
      </c>
      <c r="D488" s="2">
        <v>164</v>
      </c>
      <c r="E488" s="2">
        <v>671.4</v>
      </c>
      <c r="F488" s="2">
        <v>164</v>
      </c>
      <c r="G488" s="2">
        <v>657.4</v>
      </c>
      <c r="H488" s="2">
        <v>3</v>
      </c>
      <c r="I488" s="2">
        <v>14</v>
      </c>
      <c r="J488" s="2">
        <v>29</v>
      </c>
      <c r="K488" s="2">
        <v>0</v>
      </c>
      <c r="L488" s="2">
        <v>0</v>
      </c>
    </row>
    <row r="489" spans="1:12" x14ac:dyDescent="0.25">
      <c r="A489" s="2" t="s">
        <v>12</v>
      </c>
      <c r="B489" s="2">
        <v>2315</v>
      </c>
      <c r="C489" s="2" t="s">
        <v>17</v>
      </c>
      <c r="D489" s="2">
        <v>26</v>
      </c>
      <c r="E489" s="2">
        <v>481.9</v>
      </c>
      <c r="F489" s="2">
        <v>26</v>
      </c>
      <c r="G489" s="2">
        <v>474.9</v>
      </c>
      <c r="H489" s="2">
        <v>1</v>
      </c>
      <c r="I489" s="2">
        <v>7</v>
      </c>
      <c r="J489" s="2">
        <v>7.4</v>
      </c>
      <c r="K489" s="2">
        <v>0</v>
      </c>
      <c r="L489" s="2">
        <v>0</v>
      </c>
    </row>
    <row r="490" spans="1:12" x14ac:dyDescent="0.25">
      <c r="A490" s="2" t="s">
        <v>12</v>
      </c>
      <c r="B490" s="2">
        <v>2315</v>
      </c>
      <c r="C490" s="2" t="s">
        <v>18</v>
      </c>
      <c r="D490" s="2">
        <v>1626</v>
      </c>
      <c r="E490" s="2">
        <v>6740.7</v>
      </c>
      <c r="F490" s="2">
        <v>1618</v>
      </c>
      <c r="G490" s="2">
        <v>6464.6</v>
      </c>
      <c r="H490" s="2">
        <v>55</v>
      </c>
      <c r="I490" s="2">
        <v>276.10000000000002</v>
      </c>
      <c r="J490" s="2">
        <v>393.1</v>
      </c>
      <c r="K490" s="2">
        <v>0</v>
      </c>
      <c r="L490" s="2">
        <v>0</v>
      </c>
    </row>
    <row r="491" spans="1:12" x14ac:dyDescent="0.25">
      <c r="A491" s="2" t="s">
        <v>12</v>
      </c>
      <c r="B491" s="2">
        <v>2316</v>
      </c>
      <c r="C491" s="2" t="s">
        <v>17</v>
      </c>
      <c r="D491" s="2">
        <v>28</v>
      </c>
      <c r="E491" s="2">
        <v>976.4</v>
      </c>
      <c r="F491" s="2">
        <v>28</v>
      </c>
      <c r="G491" s="2">
        <v>976.4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</row>
    <row r="492" spans="1:12" x14ac:dyDescent="0.25">
      <c r="A492" s="2" t="s">
        <v>12</v>
      </c>
      <c r="B492" s="2">
        <v>2316</v>
      </c>
      <c r="C492" s="2" t="s">
        <v>18</v>
      </c>
      <c r="D492" s="2">
        <v>633</v>
      </c>
      <c r="E492" s="2">
        <v>3028.9</v>
      </c>
      <c r="F492" s="2">
        <v>628</v>
      </c>
      <c r="G492" s="2">
        <v>2858.4</v>
      </c>
      <c r="H492" s="2">
        <v>32</v>
      </c>
      <c r="I492" s="2">
        <v>170.5</v>
      </c>
      <c r="J492" s="2">
        <v>227.3</v>
      </c>
      <c r="K492" s="2">
        <v>0</v>
      </c>
      <c r="L492" s="2">
        <v>0</v>
      </c>
    </row>
    <row r="493" spans="1:12" x14ac:dyDescent="0.25">
      <c r="A493" s="2" t="s">
        <v>12</v>
      </c>
      <c r="B493" s="2">
        <v>2317</v>
      </c>
      <c r="C493" s="2" t="s">
        <v>17</v>
      </c>
      <c r="D493" s="2">
        <v>25</v>
      </c>
      <c r="E493" s="2">
        <v>606.20000000000005</v>
      </c>
      <c r="F493" s="2">
        <v>25</v>
      </c>
      <c r="G493" s="2">
        <v>606.20000000000005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</row>
    <row r="494" spans="1:12" x14ac:dyDescent="0.25">
      <c r="A494" s="2" t="s">
        <v>12</v>
      </c>
      <c r="B494" s="2">
        <v>2317</v>
      </c>
      <c r="C494" s="2" t="s">
        <v>18</v>
      </c>
      <c r="D494" s="2">
        <v>736</v>
      </c>
      <c r="E494" s="2">
        <v>3387.9</v>
      </c>
      <c r="F494" s="2">
        <v>732</v>
      </c>
      <c r="G494" s="2">
        <v>3222.7</v>
      </c>
      <c r="H494" s="2">
        <v>33</v>
      </c>
      <c r="I494" s="2">
        <v>165.2</v>
      </c>
      <c r="J494" s="2">
        <v>232.5</v>
      </c>
      <c r="K494" s="2">
        <v>0</v>
      </c>
      <c r="L494" s="2">
        <v>0</v>
      </c>
    </row>
    <row r="495" spans="1:12" x14ac:dyDescent="0.25">
      <c r="A495" s="2" t="s">
        <v>12</v>
      </c>
      <c r="B495" s="2">
        <v>2318</v>
      </c>
      <c r="C495" s="2" t="s">
        <v>17</v>
      </c>
      <c r="D495" s="2">
        <v>33</v>
      </c>
      <c r="E495" s="2">
        <v>622.20000000000005</v>
      </c>
      <c r="F495" s="2">
        <v>33</v>
      </c>
      <c r="G495" s="2">
        <v>622.20000000000005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</row>
    <row r="496" spans="1:12" x14ac:dyDescent="0.25">
      <c r="A496" s="2" t="s">
        <v>12</v>
      </c>
      <c r="B496" s="2">
        <v>2318</v>
      </c>
      <c r="C496" s="2" t="s">
        <v>18</v>
      </c>
      <c r="D496" s="2">
        <v>1608</v>
      </c>
      <c r="E496" s="2">
        <v>9177.7999999999993</v>
      </c>
      <c r="F496" s="2">
        <v>1603</v>
      </c>
      <c r="G496" s="2">
        <v>8879.1</v>
      </c>
      <c r="H496" s="2">
        <v>57</v>
      </c>
      <c r="I496" s="2">
        <v>298.8</v>
      </c>
      <c r="J496" s="2">
        <v>423.6</v>
      </c>
      <c r="K496" s="2">
        <v>0</v>
      </c>
      <c r="L496" s="2">
        <v>0</v>
      </c>
    </row>
    <row r="497" spans="1:12" x14ac:dyDescent="0.25">
      <c r="A497" s="2" t="s">
        <v>12</v>
      </c>
      <c r="B497" s="2">
        <v>2319</v>
      </c>
      <c r="C497" s="2" t="s">
        <v>17</v>
      </c>
      <c r="D497" s="2">
        <v>30</v>
      </c>
      <c r="E497" s="2">
        <v>400</v>
      </c>
      <c r="F497" s="2">
        <v>30</v>
      </c>
      <c r="G497" s="2">
        <v>395</v>
      </c>
      <c r="H497" s="2">
        <v>1</v>
      </c>
      <c r="I497" s="2">
        <v>5</v>
      </c>
      <c r="J497" s="2">
        <v>14</v>
      </c>
      <c r="K497" s="2">
        <v>0</v>
      </c>
      <c r="L497" s="2">
        <v>0</v>
      </c>
    </row>
    <row r="498" spans="1:12" x14ac:dyDescent="0.25">
      <c r="A498" s="2" t="s">
        <v>12</v>
      </c>
      <c r="B498" s="2">
        <v>2319</v>
      </c>
      <c r="C498" s="2" t="s">
        <v>18</v>
      </c>
      <c r="D498" s="2">
        <v>803</v>
      </c>
      <c r="E498" s="2">
        <v>3376.2</v>
      </c>
      <c r="F498" s="2">
        <v>801</v>
      </c>
      <c r="G498" s="2">
        <v>3281.5</v>
      </c>
      <c r="H498" s="2">
        <v>20</v>
      </c>
      <c r="I498" s="2">
        <v>94.7</v>
      </c>
      <c r="J498" s="2">
        <v>155.80000000000001</v>
      </c>
      <c r="K498" s="2">
        <v>0</v>
      </c>
      <c r="L498" s="2">
        <v>0</v>
      </c>
    </row>
    <row r="499" spans="1:12" x14ac:dyDescent="0.25">
      <c r="A499" s="2" t="s">
        <v>12</v>
      </c>
      <c r="B499" s="2">
        <v>2320</v>
      </c>
      <c r="C499" s="2" t="s">
        <v>17</v>
      </c>
      <c r="D499" s="2">
        <v>187</v>
      </c>
      <c r="E499" s="2">
        <v>5921.4</v>
      </c>
      <c r="F499" s="2">
        <v>185</v>
      </c>
      <c r="G499" s="2">
        <v>5898.9</v>
      </c>
      <c r="H499" s="2">
        <v>3</v>
      </c>
      <c r="I499" s="2">
        <v>22.6</v>
      </c>
      <c r="J499" s="2">
        <v>42.2</v>
      </c>
      <c r="K499" s="2">
        <v>0</v>
      </c>
      <c r="L499" s="2">
        <v>0</v>
      </c>
    </row>
    <row r="500" spans="1:12" x14ac:dyDescent="0.25">
      <c r="A500" s="2" t="s">
        <v>12</v>
      </c>
      <c r="B500" s="2">
        <v>2320</v>
      </c>
      <c r="C500" s="2" t="s">
        <v>18</v>
      </c>
      <c r="D500" s="2">
        <v>3455</v>
      </c>
      <c r="E500" s="2">
        <v>20771.12</v>
      </c>
      <c r="F500" s="2">
        <v>3446</v>
      </c>
      <c r="G500" s="2">
        <v>20005.12</v>
      </c>
      <c r="H500" s="2">
        <v>112</v>
      </c>
      <c r="I500" s="2">
        <v>662.5</v>
      </c>
      <c r="J500" s="2">
        <v>906.09</v>
      </c>
      <c r="K500" s="2">
        <v>0</v>
      </c>
      <c r="L500" s="2">
        <v>0</v>
      </c>
    </row>
    <row r="501" spans="1:12" x14ac:dyDescent="0.25">
      <c r="A501" s="2" t="s">
        <v>12</v>
      </c>
      <c r="B501" s="2">
        <v>2321</v>
      </c>
      <c r="C501" s="2" t="s">
        <v>17</v>
      </c>
      <c r="D501" s="2">
        <v>38</v>
      </c>
      <c r="E501" s="2">
        <v>780.8</v>
      </c>
      <c r="F501" s="2">
        <v>37</v>
      </c>
      <c r="G501" s="2">
        <v>619.20000000000005</v>
      </c>
      <c r="H501" s="2">
        <v>2</v>
      </c>
      <c r="I501" s="2">
        <v>161.6</v>
      </c>
      <c r="J501" s="2">
        <v>21.4</v>
      </c>
      <c r="K501" s="2">
        <v>0</v>
      </c>
      <c r="L501" s="2">
        <v>0</v>
      </c>
    </row>
    <row r="502" spans="1:12" x14ac:dyDescent="0.25">
      <c r="A502" s="2" t="s">
        <v>12</v>
      </c>
      <c r="B502" s="2">
        <v>2321</v>
      </c>
      <c r="C502" s="2" t="s">
        <v>18</v>
      </c>
      <c r="D502" s="2">
        <v>1783</v>
      </c>
      <c r="E502" s="2">
        <v>10477.299999999999</v>
      </c>
      <c r="F502" s="2">
        <v>1773</v>
      </c>
      <c r="G502" s="2">
        <v>10059.700000000001</v>
      </c>
      <c r="H502" s="2">
        <v>67</v>
      </c>
      <c r="I502" s="2">
        <v>412.2</v>
      </c>
      <c r="J502" s="2">
        <v>544.1</v>
      </c>
      <c r="K502" s="2">
        <v>0</v>
      </c>
      <c r="L502" s="2">
        <v>0</v>
      </c>
    </row>
    <row r="503" spans="1:12" x14ac:dyDescent="0.25">
      <c r="A503" s="2" t="s">
        <v>12</v>
      </c>
      <c r="B503" s="2">
        <v>2322</v>
      </c>
      <c r="C503" s="2" t="s">
        <v>17</v>
      </c>
      <c r="D503" s="2">
        <v>125</v>
      </c>
      <c r="E503" s="2">
        <v>3644.1</v>
      </c>
      <c r="F503" s="2">
        <v>125</v>
      </c>
      <c r="G503" s="2">
        <v>3594.1</v>
      </c>
      <c r="H503" s="2">
        <v>2</v>
      </c>
      <c r="I503" s="2">
        <v>50</v>
      </c>
      <c r="J503" s="2">
        <v>10</v>
      </c>
      <c r="K503" s="2">
        <v>0</v>
      </c>
      <c r="L503" s="2">
        <v>0</v>
      </c>
    </row>
    <row r="504" spans="1:12" x14ac:dyDescent="0.25">
      <c r="A504" s="2" t="s">
        <v>12</v>
      </c>
      <c r="B504" s="2">
        <v>2322</v>
      </c>
      <c r="C504" s="2" t="s">
        <v>18</v>
      </c>
      <c r="D504" s="2">
        <v>2457</v>
      </c>
      <c r="E504" s="2">
        <v>12287.4</v>
      </c>
      <c r="F504" s="2">
        <v>2451</v>
      </c>
      <c r="G504" s="2">
        <v>11964.3</v>
      </c>
      <c r="H504" s="2">
        <v>64</v>
      </c>
      <c r="I504" s="2">
        <v>322.89999999999998</v>
      </c>
      <c r="J504" s="2">
        <v>477.6</v>
      </c>
      <c r="K504" s="2">
        <v>0</v>
      </c>
      <c r="L504" s="2">
        <v>0</v>
      </c>
    </row>
    <row r="505" spans="1:12" x14ac:dyDescent="0.25">
      <c r="A505" s="2" t="s">
        <v>12</v>
      </c>
      <c r="B505" s="2">
        <v>2323</v>
      </c>
      <c r="C505" s="2" t="s">
        <v>17</v>
      </c>
      <c r="D505" s="2">
        <v>71</v>
      </c>
      <c r="E505" s="2">
        <v>5102.5</v>
      </c>
      <c r="F505" s="2">
        <v>70</v>
      </c>
      <c r="G505" s="2">
        <v>2997.5</v>
      </c>
      <c r="H505" s="2">
        <v>1</v>
      </c>
      <c r="I505" s="2">
        <v>5</v>
      </c>
      <c r="J505" s="2">
        <v>6</v>
      </c>
      <c r="K505" s="2">
        <v>1</v>
      </c>
      <c r="L505" s="2">
        <v>2100</v>
      </c>
    </row>
    <row r="506" spans="1:12" x14ac:dyDescent="0.25">
      <c r="A506" s="2" t="s">
        <v>12</v>
      </c>
      <c r="B506" s="2">
        <v>2323</v>
      </c>
      <c r="C506" s="2" t="s">
        <v>18</v>
      </c>
      <c r="D506" s="2">
        <v>2447</v>
      </c>
      <c r="E506" s="2">
        <v>11614.8</v>
      </c>
      <c r="F506" s="2">
        <v>2435</v>
      </c>
      <c r="G506" s="2">
        <v>11244</v>
      </c>
      <c r="H506" s="2">
        <v>77</v>
      </c>
      <c r="I506" s="2">
        <v>371.2</v>
      </c>
      <c r="J506" s="2">
        <v>581.9</v>
      </c>
      <c r="K506" s="2">
        <v>0</v>
      </c>
      <c r="L506" s="2">
        <v>0</v>
      </c>
    </row>
    <row r="507" spans="1:12" x14ac:dyDescent="0.25">
      <c r="A507" s="2" t="s">
        <v>12</v>
      </c>
      <c r="B507" s="2">
        <v>2324</v>
      </c>
      <c r="C507" s="2" t="s">
        <v>17</v>
      </c>
      <c r="D507" s="2">
        <v>97</v>
      </c>
      <c r="E507" s="2">
        <v>1751.6</v>
      </c>
      <c r="F507" s="2">
        <v>96</v>
      </c>
      <c r="G507" s="2">
        <v>1729</v>
      </c>
      <c r="H507" s="2">
        <v>2</v>
      </c>
      <c r="I507" s="2">
        <v>22.6</v>
      </c>
      <c r="J507" s="2">
        <v>47.4</v>
      </c>
      <c r="K507" s="2">
        <v>0</v>
      </c>
      <c r="L507" s="2">
        <v>0</v>
      </c>
    </row>
    <row r="508" spans="1:12" x14ac:dyDescent="0.25">
      <c r="A508" s="2" t="s">
        <v>12</v>
      </c>
      <c r="B508" s="2">
        <v>2324</v>
      </c>
      <c r="C508" s="2" t="s">
        <v>18</v>
      </c>
      <c r="D508" s="2">
        <v>2996</v>
      </c>
      <c r="E508" s="2">
        <v>13088.3</v>
      </c>
      <c r="F508" s="2">
        <v>2993</v>
      </c>
      <c r="G508" s="2">
        <v>12630.5</v>
      </c>
      <c r="H508" s="2">
        <v>85</v>
      </c>
      <c r="I508" s="2">
        <v>458.1</v>
      </c>
      <c r="J508" s="2">
        <v>688.9</v>
      </c>
      <c r="K508" s="2">
        <v>0</v>
      </c>
      <c r="L508" s="2">
        <v>0</v>
      </c>
    </row>
    <row r="509" spans="1:12" x14ac:dyDescent="0.25">
      <c r="A509" s="2" t="s">
        <v>12</v>
      </c>
      <c r="B509" s="2">
        <v>2325</v>
      </c>
      <c r="C509" s="2" t="s">
        <v>17</v>
      </c>
      <c r="D509" s="2">
        <v>123</v>
      </c>
      <c r="E509" s="2">
        <v>2201.9</v>
      </c>
      <c r="F509" s="2">
        <v>123</v>
      </c>
      <c r="G509" s="2">
        <v>2196.9</v>
      </c>
      <c r="H509" s="2">
        <v>1</v>
      </c>
      <c r="I509" s="2">
        <v>5</v>
      </c>
      <c r="J509" s="2">
        <v>5</v>
      </c>
      <c r="K509" s="2">
        <v>0</v>
      </c>
      <c r="L509" s="2">
        <v>0</v>
      </c>
    </row>
    <row r="510" spans="1:12" x14ac:dyDescent="0.25">
      <c r="A510" s="2" t="s">
        <v>12</v>
      </c>
      <c r="B510" s="2">
        <v>2325</v>
      </c>
      <c r="C510" s="2" t="s">
        <v>18</v>
      </c>
      <c r="D510" s="2">
        <v>2715</v>
      </c>
      <c r="E510" s="2">
        <v>14354.838</v>
      </c>
      <c r="F510" s="2">
        <v>2710</v>
      </c>
      <c r="G510" s="2">
        <v>13962.838</v>
      </c>
      <c r="H510" s="2">
        <v>70</v>
      </c>
      <c r="I510" s="2">
        <v>391.8</v>
      </c>
      <c r="J510" s="2">
        <v>529.9</v>
      </c>
      <c r="K510" s="2">
        <v>0</v>
      </c>
      <c r="L510" s="2">
        <v>0</v>
      </c>
    </row>
    <row r="511" spans="1:12" x14ac:dyDescent="0.25">
      <c r="A511" s="2" t="s">
        <v>12</v>
      </c>
      <c r="B511" s="2">
        <v>2326</v>
      </c>
      <c r="C511" s="2" t="s">
        <v>17</v>
      </c>
      <c r="D511" s="2">
        <v>20</v>
      </c>
      <c r="E511" s="2">
        <v>344.1</v>
      </c>
      <c r="F511" s="2">
        <v>20</v>
      </c>
      <c r="G511" s="2">
        <v>344.1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</row>
    <row r="512" spans="1:12" x14ac:dyDescent="0.25">
      <c r="A512" s="2" t="s">
        <v>12</v>
      </c>
      <c r="B512" s="2">
        <v>2326</v>
      </c>
      <c r="C512" s="2" t="s">
        <v>18</v>
      </c>
      <c r="D512" s="2">
        <v>821</v>
      </c>
      <c r="E512" s="2">
        <v>4371.7</v>
      </c>
      <c r="F512" s="2">
        <v>816</v>
      </c>
      <c r="G512" s="2">
        <v>4246</v>
      </c>
      <c r="H512" s="2">
        <v>25</v>
      </c>
      <c r="I512" s="2">
        <v>125.7</v>
      </c>
      <c r="J512" s="2">
        <v>208.2</v>
      </c>
      <c r="K512" s="2">
        <v>0</v>
      </c>
      <c r="L512" s="2">
        <v>0</v>
      </c>
    </row>
    <row r="513" spans="1:12" x14ac:dyDescent="0.25">
      <c r="A513" s="2" t="s">
        <v>12</v>
      </c>
      <c r="B513" s="2">
        <v>2327</v>
      </c>
      <c r="C513" s="2" t="s">
        <v>17</v>
      </c>
      <c r="D513" s="2">
        <v>31</v>
      </c>
      <c r="E513" s="2">
        <v>719.5</v>
      </c>
      <c r="F513" s="2">
        <v>31</v>
      </c>
      <c r="G513" s="2">
        <v>719.5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</row>
    <row r="514" spans="1:12" x14ac:dyDescent="0.25">
      <c r="A514" s="2" t="s">
        <v>12</v>
      </c>
      <c r="B514" s="2">
        <v>2327</v>
      </c>
      <c r="C514" s="2" t="s">
        <v>18</v>
      </c>
      <c r="D514" s="2">
        <v>650</v>
      </c>
      <c r="E514" s="2">
        <v>3132.4</v>
      </c>
      <c r="F514" s="2">
        <v>649</v>
      </c>
      <c r="G514" s="2">
        <v>3033.2</v>
      </c>
      <c r="H514" s="2">
        <v>21</v>
      </c>
      <c r="I514" s="2">
        <v>99.3</v>
      </c>
      <c r="J514" s="2">
        <v>132.80000000000001</v>
      </c>
      <c r="K514" s="2">
        <v>0</v>
      </c>
      <c r="L514" s="2">
        <v>0</v>
      </c>
    </row>
    <row r="515" spans="1:12" x14ac:dyDescent="0.25">
      <c r="A515" s="2" t="s">
        <v>12</v>
      </c>
      <c r="B515" s="2">
        <v>2328</v>
      </c>
      <c r="C515" s="2" t="s">
        <v>17</v>
      </c>
      <c r="D515" s="2">
        <v>29</v>
      </c>
      <c r="E515" s="2">
        <v>419.6</v>
      </c>
      <c r="F515" s="2">
        <v>29</v>
      </c>
      <c r="G515" s="2">
        <v>419.6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</row>
    <row r="516" spans="1:12" x14ac:dyDescent="0.25">
      <c r="A516" s="2" t="s">
        <v>12</v>
      </c>
      <c r="B516" s="2">
        <v>2328</v>
      </c>
      <c r="C516" s="2" t="s">
        <v>18</v>
      </c>
      <c r="D516" s="2">
        <v>197</v>
      </c>
      <c r="E516" s="2">
        <v>1196.6400000000001</v>
      </c>
      <c r="F516" s="2">
        <v>197</v>
      </c>
      <c r="G516" s="2">
        <v>1124.54</v>
      </c>
      <c r="H516" s="2">
        <v>10</v>
      </c>
      <c r="I516" s="2">
        <v>72.099999999999994</v>
      </c>
      <c r="J516" s="2">
        <v>79.599999999999994</v>
      </c>
      <c r="K516" s="2">
        <v>0</v>
      </c>
      <c r="L516" s="2">
        <v>0</v>
      </c>
    </row>
    <row r="517" spans="1:12" x14ac:dyDescent="0.25">
      <c r="A517" s="2" t="s">
        <v>12</v>
      </c>
      <c r="B517" s="2">
        <v>2329</v>
      </c>
      <c r="C517" s="2" t="s">
        <v>17</v>
      </c>
      <c r="D517" s="2">
        <v>36</v>
      </c>
      <c r="E517" s="2">
        <v>430.1</v>
      </c>
      <c r="F517" s="2">
        <v>36</v>
      </c>
      <c r="G517" s="2">
        <v>430.1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</row>
    <row r="518" spans="1:12" x14ac:dyDescent="0.25">
      <c r="A518" s="2" t="s">
        <v>12</v>
      </c>
      <c r="B518" s="2">
        <v>2329</v>
      </c>
      <c r="C518" s="2" t="s">
        <v>18</v>
      </c>
      <c r="D518" s="2">
        <v>189</v>
      </c>
      <c r="E518" s="2">
        <v>993.3</v>
      </c>
      <c r="F518" s="2">
        <v>189</v>
      </c>
      <c r="G518" s="2">
        <v>967.7</v>
      </c>
      <c r="H518" s="2">
        <v>4</v>
      </c>
      <c r="I518" s="2">
        <v>25.6</v>
      </c>
      <c r="J518" s="2">
        <v>29.8</v>
      </c>
      <c r="K518" s="2">
        <v>0</v>
      </c>
      <c r="L518" s="2">
        <v>0</v>
      </c>
    </row>
    <row r="519" spans="1:12" x14ac:dyDescent="0.25">
      <c r="A519" s="2" t="s">
        <v>12</v>
      </c>
      <c r="B519" s="2">
        <v>2330</v>
      </c>
      <c r="C519" s="2" t="s">
        <v>17</v>
      </c>
      <c r="D519" s="2">
        <v>124</v>
      </c>
      <c r="E519" s="2">
        <v>4998.5</v>
      </c>
      <c r="F519" s="2">
        <v>123</v>
      </c>
      <c r="G519" s="2">
        <v>4988.8999999999996</v>
      </c>
      <c r="H519" s="2">
        <v>2</v>
      </c>
      <c r="I519" s="2">
        <v>9.6</v>
      </c>
      <c r="J519" s="2">
        <v>21.4</v>
      </c>
      <c r="K519" s="2">
        <v>0</v>
      </c>
      <c r="L519" s="2">
        <v>0</v>
      </c>
    </row>
    <row r="520" spans="1:12" x14ac:dyDescent="0.25">
      <c r="A520" s="2" t="s">
        <v>12</v>
      </c>
      <c r="B520" s="2">
        <v>2330</v>
      </c>
      <c r="C520" s="2" t="s">
        <v>18</v>
      </c>
      <c r="D520" s="2">
        <v>2033</v>
      </c>
      <c r="E520" s="2">
        <v>12129.3</v>
      </c>
      <c r="F520" s="2">
        <v>2028</v>
      </c>
      <c r="G520" s="2">
        <v>11832.3</v>
      </c>
      <c r="H520" s="2">
        <v>55</v>
      </c>
      <c r="I520" s="2">
        <v>297.10000000000002</v>
      </c>
      <c r="J520" s="2">
        <v>466</v>
      </c>
      <c r="K520" s="2">
        <v>0</v>
      </c>
      <c r="L520" s="2">
        <v>0</v>
      </c>
    </row>
    <row r="521" spans="1:12" x14ac:dyDescent="0.25">
      <c r="A521" s="2" t="s">
        <v>12</v>
      </c>
      <c r="B521" s="2">
        <v>2333</v>
      </c>
      <c r="C521" s="2" t="s">
        <v>17</v>
      </c>
      <c r="D521" s="2">
        <v>68</v>
      </c>
      <c r="E521" s="2">
        <v>1308.8</v>
      </c>
      <c r="F521" s="2">
        <v>67</v>
      </c>
      <c r="G521" s="2">
        <v>1288.8</v>
      </c>
      <c r="H521" s="2">
        <v>2</v>
      </c>
      <c r="I521" s="2">
        <v>20</v>
      </c>
      <c r="J521" s="2">
        <v>21.4</v>
      </c>
      <c r="K521" s="2">
        <v>0</v>
      </c>
      <c r="L521" s="2">
        <v>0</v>
      </c>
    </row>
    <row r="522" spans="1:12" x14ac:dyDescent="0.25">
      <c r="A522" s="2" t="s">
        <v>12</v>
      </c>
      <c r="B522" s="2">
        <v>2333</v>
      </c>
      <c r="C522" s="2" t="s">
        <v>18</v>
      </c>
      <c r="D522" s="2">
        <v>1046</v>
      </c>
      <c r="E522" s="2">
        <v>5846.3</v>
      </c>
      <c r="F522" s="2">
        <v>1043</v>
      </c>
      <c r="G522" s="2">
        <v>5695</v>
      </c>
      <c r="H522" s="2">
        <v>26</v>
      </c>
      <c r="I522" s="2">
        <v>151.4</v>
      </c>
      <c r="J522" s="2">
        <v>232.1</v>
      </c>
      <c r="K522" s="2">
        <v>0</v>
      </c>
      <c r="L522" s="2">
        <v>0</v>
      </c>
    </row>
    <row r="523" spans="1:12" x14ac:dyDescent="0.25">
      <c r="A523" s="2" t="s">
        <v>12</v>
      </c>
      <c r="B523" s="2">
        <v>2334</v>
      </c>
      <c r="C523" s="2" t="s">
        <v>18</v>
      </c>
      <c r="D523" s="2">
        <v>328</v>
      </c>
      <c r="E523" s="2">
        <v>1879.9</v>
      </c>
      <c r="F523" s="2">
        <v>327</v>
      </c>
      <c r="G523" s="2">
        <v>1829</v>
      </c>
      <c r="H523" s="2">
        <v>7</v>
      </c>
      <c r="I523" s="2">
        <v>50.9</v>
      </c>
      <c r="J523" s="2">
        <v>47.5</v>
      </c>
      <c r="K523" s="2">
        <v>0</v>
      </c>
      <c r="L523" s="2">
        <v>0</v>
      </c>
    </row>
    <row r="524" spans="1:12" x14ac:dyDescent="0.25">
      <c r="A524" s="2" t="s">
        <v>12</v>
      </c>
      <c r="B524" s="2">
        <v>2335</v>
      </c>
      <c r="C524" s="2" t="s">
        <v>17</v>
      </c>
      <c r="D524" s="2">
        <v>30</v>
      </c>
      <c r="E524" s="2">
        <v>565.4</v>
      </c>
      <c r="F524" s="2">
        <v>30</v>
      </c>
      <c r="G524" s="2">
        <v>565.4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</row>
    <row r="525" spans="1:12" x14ac:dyDescent="0.25">
      <c r="A525" s="2" t="s">
        <v>12</v>
      </c>
      <c r="B525" s="2">
        <v>2335</v>
      </c>
      <c r="C525" s="2" t="s">
        <v>18</v>
      </c>
      <c r="D525" s="2">
        <v>785</v>
      </c>
      <c r="E525" s="2">
        <v>4812.8</v>
      </c>
      <c r="F525" s="2">
        <v>782</v>
      </c>
      <c r="G525" s="2">
        <v>4678.8</v>
      </c>
      <c r="H525" s="2">
        <v>24</v>
      </c>
      <c r="I525" s="2">
        <v>134</v>
      </c>
      <c r="J525" s="2">
        <v>181.9</v>
      </c>
      <c r="K525" s="2">
        <v>0</v>
      </c>
      <c r="L525" s="2">
        <v>0</v>
      </c>
    </row>
    <row r="526" spans="1:12" x14ac:dyDescent="0.25">
      <c r="A526" s="2" t="s">
        <v>12</v>
      </c>
      <c r="B526" s="2">
        <v>2336</v>
      </c>
      <c r="C526" s="2" t="s">
        <v>17</v>
      </c>
      <c r="D526" s="2">
        <v>23</v>
      </c>
      <c r="E526" s="2">
        <v>379.9</v>
      </c>
      <c r="F526" s="2">
        <v>23</v>
      </c>
      <c r="G526" s="2">
        <v>364.9</v>
      </c>
      <c r="H526" s="2">
        <v>1</v>
      </c>
      <c r="I526" s="2">
        <v>15</v>
      </c>
      <c r="J526" s="2">
        <v>7.4</v>
      </c>
      <c r="K526" s="2">
        <v>0</v>
      </c>
      <c r="L526" s="2">
        <v>0</v>
      </c>
    </row>
    <row r="527" spans="1:12" x14ac:dyDescent="0.25">
      <c r="A527" s="2" t="s">
        <v>12</v>
      </c>
      <c r="B527" s="2">
        <v>2336</v>
      </c>
      <c r="C527" s="2" t="s">
        <v>18</v>
      </c>
      <c r="D527" s="2">
        <v>272</v>
      </c>
      <c r="E527" s="2">
        <v>1556.1</v>
      </c>
      <c r="F527" s="2">
        <v>272</v>
      </c>
      <c r="G527" s="2">
        <v>1546.5</v>
      </c>
      <c r="H527" s="2">
        <v>2</v>
      </c>
      <c r="I527" s="2">
        <v>9.6</v>
      </c>
      <c r="J527" s="2">
        <v>17.7</v>
      </c>
      <c r="K527" s="2">
        <v>0</v>
      </c>
      <c r="L527" s="2">
        <v>0</v>
      </c>
    </row>
    <row r="528" spans="1:12" x14ac:dyDescent="0.25">
      <c r="A528" s="2" t="s">
        <v>12</v>
      </c>
      <c r="B528" s="2">
        <v>2337</v>
      </c>
      <c r="C528" s="2" t="s">
        <v>17</v>
      </c>
      <c r="D528" s="2">
        <v>66</v>
      </c>
      <c r="E528" s="2">
        <v>1265.9000000000001</v>
      </c>
      <c r="F528" s="2">
        <v>66</v>
      </c>
      <c r="G528" s="2">
        <v>1185.9000000000001</v>
      </c>
      <c r="H528" s="2">
        <v>1</v>
      </c>
      <c r="I528" s="2">
        <v>80</v>
      </c>
      <c r="J528" s="2">
        <v>100.8</v>
      </c>
      <c r="K528" s="2">
        <v>0</v>
      </c>
      <c r="L528" s="2">
        <v>0</v>
      </c>
    </row>
    <row r="529" spans="1:12" x14ac:dyDescent="0.25">
      <c r="A529" s="2" t="s">
        <v>12</v>
      </c>
      <c r="B529" s="2">
        <v>2337</v>
      </c>
      <c r="C529" s="2" t="s">
        <v>18</v>
      </c>
      <c r="D529" s="2">
        <v>695</v>
      </c>
      <c r="E529" s="2">
        <v>4156.0200000000004</v>
      </c>
      <c r="F529" s="2">
        <v>693</v>
      </c>
      <c r="G529" s="2">
        <v>4029.62</v>
      </c>
      <c r="H529" s="2">
        <v>15</v>
      </c>
      <c r="I529" s="2">
        <v>126.3</v>
      </c>
      <c r="J529" s="2">
        <v>145.9</v>
      </c>
      <c r="K529" s="2">
        <v>0</v>
      </c>
      <c r="L529" s="2">
        <v>0</v>
      </c>
    </row>
    <row r="530" spans="1:12" x14ac:dyDescent="0.25">
      <c r="A530" s="2" t="s">
        <v>12</v>
      </c>
      <c r="B530" s="2">
        <v>2338</v>
      </c>
      <c r="C530" s="2" t="s">
        <v>17</v>
      </c>
      <c r="D530" s="2">
        <v>10</v>
      </c>
      <c r="E530" s="2">
        <v>107</v>
      </c>
      <c r="F530" s="2">
        <v>10</v>
      </c>
      <c r="G530" s="2">
        <v>107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</row>
    <row r="531" spans="1:12" x14ac:dyDescent="0.25">
      <c r="A531" s="2" t="s">
        <v>12</v>
      </c>
      <c r="B531" s="2">
        <v>2338</v>
      </c>
      <c r="C531" s="2" t="s">
        <v>18</v>
      </c>
      <c r="D531" s="2">
        <v>136</v>
      </c>
      <c r="E531" s="2">
        <v>628.4</v>
      </c>
      <c r="F531" s="2">
        <v>135</v>
      </c>
      <c r="G531" s="2">
        <v>604.4</v>
      </c>
      <c r="H531" s="2">
        <v>5</v>
      </c>
      <c r="I531" s="2">
        <v>24</v>
      </c>
      <c r="J531" s="2">
        <v>51</v>
      </c>
      <c r="K531" s="2">
        <v>0</v>
      </c>
      <c r="L531" s="2">
        <v>0</v>
      </c>
    </row>
    <row r="532" spans="1:12" x14ac:dyDescent="0.25">
      <c r="A532" s="2" t="s">
        <v>12</v>
      </c>
      <c r="B532" s="2">
        <v>2339</v>
      </c>
      <c r="C532" s="2" t="s">
        <v>18</v>
      </c>
      <c r="D532" s="2">
        <v>72</v>
      </c>
      <c r="E532" s="2">
        <v>359.3</v>
      </c>
      <c r="F532" s="2">
        <v>72</v>
      </c>
      <c r="G532" s="2">
        <v>342.3</v>
      </c>
      <c r="H532" s="2">
        <v>4</v>
      </c>
      <c r="I532" s="2">
        <v>17</v>
      </c>
      <c r="J532" s="2">
        <v>31</v>
      </c>
      <c r="K532" s="2">
        <v>0</v>
      </c>
      <c r="L532" s="2">
        <v>0</v>
      </c>
    </row>
    <row r="533" spans="1:12" x14ac:dyDescent="0.25">
      <c r="A533" s="2" t="s">
        <v>12</v>
      </c>
      <c r="B533" s="2">
        <v>2340</v>
      </c>
      <c r="C533" s="2" t="s">
        <v>17</v>
      </c>
      <c r="D533" s="2">
        <v>252</v>
      </c>
      <c r="E533" s="2">
        <v>4566.5</v>
      </c>
      <c r="F533" s="2">
        <v>252</v>
      </c>
      <c r="G533" s="2">
        <v>4547.5</v>
      </c>
      <c r="H533" s="2">
        <v>3</v>
      </c>
      <c r="I533" s="2">
        <v>19</v>
      </c>
      <c r="J533" s="2">
        <v>30</v>
      </c>
      <c r="K533" s="2">
        <v>0</v>
      </c>
      <c r="L533" s="2">
        <v>0</v>
      </c>
    </row>
    <row r="534" spans="1:12" x14ac:dyDescent="0.25">
      <c r="A534" s="2" t="s">
        <v>12</v>
      </c>
      <c r="B534" s="2">
        <v>2340</v>
      </c>
      <c r="C534" s="2" t="s">
        <v>18</v>
      </c>
      <c r="D534" s="2">
        <v>3774</v>
      </c>
      <c r="E534" s="2">
        <v>17442.955000000002</v>
      </c>
      <c r="F534" s="2">
        <v>3772</v>
      </c>
      <c r="G534" s="2">
        <v>17057.355</v>
      </c>
      <c r="H534" s="2">
        <v>73</v>
      </c>
      <c r="I534" s="2">
        <v>378.2</v>
      </c>
      <c r="J534" s="2">
        <v>719</v>
      </c>
      <c r="K534" s="2">
        <v>0</v>
      </c>
      <c r="L534" s="2">
        <v>0</v>
      </c>
    </row>
    <row r="535" spans="1:12" x14ac:dyDescent="0.25">
      <c r="A535" s="2" t="s">
        <v>12</v>
      </c>
      <c r="B535" s="2">
        <v>2341</v>
      </c>
      <c r="C535" s="2" t="s">
        <v>18</v>
      </c>
      <c r="D535" s="2">
        <v>141</v>
      </c>
      <c r="E535" s="2">
        <v>611.20000000000005</v>
      </c>
      <c r="F535" s="2">
        <v>141</v>
      </c>
      <c r="G535" s="2">
        <v>600.20000000000005</v>
      </c>
      <c r="H535" s="2">
        <v>2</v>
      </c>
      <c r="I535" s="2">
        <v>11</v>
      </c>
      <c r="J535" s="2">
        <v>29</v>
      </c>
      <c r="K535" s="2">
        <v>0</v>
      </c>
      <c r="L535" s="2">
        <v>0</v>
      </c>
    </row>
    <row r="536" spans="1:12" x14ac:dyDescent="0.25">
      <c r="A536" s="2" t="s">
        <v>12</v>
      </c>
      <c r="B536" s="2">
        <v>2342</v>
      </c>
      <c r="C536" s="2" t="s">
        <v>18</v>
      </c>
      <c r="D536" s="2">
        <v>35</v>
      </c>
      <c r="E536" s="2">
        <v>182.3</v>
      </c>
      <c r="F536" s="2">
        <v>35</v>
      </c>
      <c r="G536" s="2">
        <v>182.3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</row>
    <row r="537" spans="1:12" x14ac:dyDescent="0.25">
      <c r="A537" s="2" t="s">
        <v>12</v>
      </c>
      <c r="B537" s="2">
        <v>2343</v>
      </c>
      <c r="C537" s="2" t="s">
        <v>17</v>
      </c>
      <c r="D537" s="2">
        <v>32</v>
      </c>
      <c r="E537" s="2">
        <v>439.2</v>
      </c>
      <c r="F537" s="2">
        <v>32</v>
      </c>
      <c r="G537" s="2">
        <v>434.2</v>
      </c>
      <c r="H537" s="2">
        <v>1</v>
      </c>
      <c r="I537" s="2">
        <v>5</v>
      </c>
      <c r="J537" s="2">
        <v>12</v>
      </c>
      <c r="K537" s="2">
        <v>0</v>
      </c>
      <c r="L537" s="2">
        <v>0</v>
      </c>
    </row>
    <row r="538" spans="1:12" x14ac:dyDescent="0.25">
      <c r="A538" s="2" t="s">
        <v>12</v>
      </c>
      <c r="B538" s="2">
        <v>2343</v>
      </c>
      <c r="C538" s="2" t="s">
        <v>18</v>
      </c>
      <c r="D538" s="2">
        <v>376</v>
      </c>
      <c r="E538" s="2">
        <v>1686</v>
      </c>
      <c r="F538" s="2">
        <v>375</v>
      </c>
      <c r="G538" s="2">
        <v>1651</v>
      </c>
      <c r="H538" s="2">
        <v>8</v>
      </c>
      <c r="I538" s="2">
        <v>35</v>
      </c>
      <c r="J538" s="2">
        <v>80</v>
      </c>
      <c r="K538" s="2">
        <v>0</v>
      </c>
      <c r="L538" s="2">
        <v>0</v>
      </c>
    </row>
    <row r="539" spans="1:12" x14ac:dyDescent="0.25">
      <c r="A539" s="2" t="s">
        <v>12</v>
      </c>
      <c r="B539" s="2">
        <v>2344</v>
      </c>
      <c r="C539" s="2" t="s">
        <v>18</v>
      </c>
      <c r="D539" s="2">
        <v>77</v>
      </c>
      <c r="E539" s="2">
        <v>345.3</v>
      </c>
      <c r="F539" s="2">
        <v>77</v>
      </c>
      <c r="G539" s="2">
        <v>340.3</v>
      </c>
      <c r="H539" s="2">
        <v>1</v>
      </c>
      <c r="I539" s="2">
        <v>5</v>
      </c>
      <c r="J539" s="2">
        <v>9</v>
      </c>
      <c r="K539" s="2">
        <v>0</v>
      </c>
      <c r="L539" s="2">
        <v>0</v>
      </c>
    </row>
    <row r="540" spans="1:12" x14ac:dyDescent="0.25">
      <c r="A540" s="2" t="s">
        <v>12</v>
      </c>
      <c r="B540" s="2">
        <v>2345</v>
      </c>
      <c r="C540" s="2" t="s">
        <v>18</v>
      </c>
      <c r="D540" s="2">
        <v>77</v>
      </c>
      <c r="E540" s="2">
        <v>351.5</v>
      </c>
      <c r="F540" s="2">
        <v>77</v>
      </c>
      <c r="G540" s="2">
        <v>346.5</v>
      </c>
      <c r="H540" s="2">
        <v>1</v>
      </c>
      <c r="I540" s="2">
        <v>5</v>
      </c>
      <c r="J540" s="2">
        <v>13</v>
      </c>
      <c r="K540" s="2">
        <v>0</v>
      </c>
      <c r="L540" s="2">
        <v>0</v>
      </c>
    </row>
    <row r="541" spans="1:12" x14ac:dyDescent="0.25">
      <c r="A541" s="2" t="s">
        <v>12</v>
      </c>
      <c r="B541" s="2">
        <v>2346</v>
      </c>
      <c r="C541" s="2" t="s">
        <v>17</v>
      </c>
      <c r="D541" s="2">
        <v>14</v>
      </c>
      <c r="E541" s="2">
        <v>217.2</v>
      </c>
      <c r="F541" s="2">
        <v>14</v>
      </c>
      <c r="G541" s="2">
        <v>217.2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</row>
    <row r="542" spans="1:12" x14ac:dyDescent="0.25">
      <c r="A542" s="2" t="s">
        <v>12</v>
      </c>
      <c r="B542" s="2">
        <v>2346</v>
      </c>
      <c r="C542" s="2" t="s">
        <v>18</v>
      </c>
      <c r="D542" s="2">
        <v>312</v>
      </c>
      <c r="E542" s="2">
        <v>1432.11</v>
      </c>
      <c r="F542" s="2">
        <v>312</v>
      </c>
      <c r="G542" s="2">
        <v>1388.11</v>
      </c>
      <c r="H542" s="2">
        <v>5</v>
      </c>
      <c r="I542" s="2">
        <v>44</v>
      </c>
      <c r="J542" s="2">
        <v>60</v>
      </c>
      <c r="K542" s="2">
        <v>0</v>
      </c>
      <c r="L542" s="2">
        <v>0</v>
      </c>
    </row>
    <row r="543" spans="1:12" x14ac:dyDescent="0.25">
      <c r="A543" s="2" t="s">
        <v>12</v>
      </c>
      <c r="B543" s="2">
        <v>2347</v>
      </c>
      <c r="C543" s="2" t="s">
        <v>17</v>
      </c>
      <c r="D543" s="2">
        <v>14</v>
      </c>
      <c r="E543" s="2">
        <v>129</v>
      </c>
      <c r="F543" s="2">
        <v>14</v>
      </c>
      <c r="G543" s="2">
        <v>129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</row>
    <row r="544" spans="1:12" x14ac:dyDescent="0.25">
      <c r="A544" s="2" t="s">
        <v>12</v>
      </c>
      <c r="B544" s="2">
        <v>2347</v>
      </c>
      <c r="C544" s="2" t="s">
        <v>18</v>
      </c>
      <c r="D544" s="2">
        <v>177</v>
      </c>
      <c r="E544" s="2">
        <v>772.6</v>
      </c>
      <c r="F544" s="2">
        <v>177</v>
      </c>
      <c r="G544" s="2">
        <v>769.6</v>
      </c>
      <c r="H544" s="2">
        <v>1</v>
      </c>
      <c r="I544" s="2">
        <v>3</v>
      </c>
      <c r="J544" s="2">
        <v>10</v>
      </c>
      <c r="K544" s="2">
        <v>0</v>
      </c>
      <c r="L544" s="2">
        <v>0</v>
      </c>
    </row>
    <row r="545" spans="1:12" x14ac:dyDescent="0.25">
      <c r="A545" s="2" t="s">
        <v>12</v>
      </c>
      <c r="B545" s="2">
        <v>2350</v>
      </c>
      <c r="C545" s="2" t="s">
        <v>17</v>
      </c>
      <c r="D545" s="2">
        <v>120</v>
      </c>
      <c r="E545" s="2">
        <v>1692.7</v>
      </c>
      <c r="F545" s="2">
        <v>120</v>
      </c>
      <c r="G545" s="2">
        <v>1692.7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</row>
    <row r="546" spans="1:12" x14ac:dyDescent="0.25">
      <c r="A546" s="2" t="s">
        <v>12</v>
      </c>
      <c r="B546" s="2">
        <v>2350</v>
      </c>
      <c r="C546" s="2" t="s">
        <v>18</v>
      </c>
      <c r="D546" s="2">
        <v>2064</v>
      </c>
      <c r="E546" s="2">
        <v>9023.94</v>
      </c>
      <c r="F546" s="2">
        <v>2063</v>
      </c>
      <c r="G546" s="2">
        <v>8871.84</v>
      </c>
      <c r="H546" s="2">
        <v>29</v>
      </c>
      <c r="I546" s="2">
        <v>147.5</v>
      </c>
      <c r="J546" s="2">
        <v>331</v>
      </c>
      <c r="K546" s="2">
        <v>0</v>
      </c>
      <c r="L546" s="2">
        <v>0</v>
      </c>
    </row>
    <row r="547" spans="1:12" x14ac:dyDescent="0.25">
      <c r="A547" s="2" t="s">
        <v>12</v>
      </c>
      <c r="B547" s="2">
        <v>2352</v>
      </c>
      <c r="C547" s="2" t="s">
        <v>18</v>
      </c>
      <c r="D547" s="2">
        <v>270</v>
      </c>
      <c r="E547" s="2">
        <v>1124.115</v>
      </c>
      <c r="F547" s="2">
        <v>270</v>
      </c>
      <c r="G547" s="2">
        <v>1089.115</v>
      </c>
      <c r="H547" s="2">
        <v>9</v>
      </c>
      <c r="I547" s="2">
        <v>35</v>
      </c>
      <c r="J547" s="2">
        <v>63</v>
      </c>
      <c r="K547" s="2">
        <v>0</v>
      </c>
      <c r="L547" s="2">
        <v>0</v>
      </c>
    </row>
    <row r="548" spans="1:12" x14ac:dyDescent="0.25">
      <c r="A548" s="2" t="s">
        <v>12</v>
      </c>
      <c r="B548" s="2">
        <v>2353</v>
      </c>
      <c r="C548" s="2" t="s">
        <v>18</v>
      </c>
      <c r="D548" s="2">
        <v>134</v>
      </c>
      <c r="E548" s="2">
        <v>538.81500000000005</v>
      </c>
      <c r="F548" s="2">
        <v>134</v>
      </c>
      <c r="G548" s="2">
        <v>530.81500000000005</v>
      </c>
      <c r="H548" s="2">
        <v>2</v>
      </c>
      <c r="I548" s="2">
        <v>8</v>
      </c>
      <c r="J548" s="2">
        <v>23</v>
      </c>
      <c r="K548" s="2">
        <v>0</v>
      </c>
      <c r="L548" s="2">
        <v>0</v>
      </c>
    </row>
    <row r="549" spans="1:12" x14ac:dyDescent="0.25">
      <c r="A549" s="2" t="s">
        <v>12</v>
      </c>
      <c r="B549" s="2">
        <v>2354</v>
      </c>
      <c r="C549" s="2" t="s">
        <v>17</v>
      </c>
      <c r="D549" s="2">
        <v>16</v>
      </c>
      <c r="E549" s="2">
        <v>206.7</v>
      </c>
      <c r="F549" s="2">
        <v>16</v>
      </c>
      <c r="G549" s="2">
        <v>206.7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</row>
    <row r="550" spans="1:12" x14ac:dyDescent="0.25">
      <c r="A550" s="2" t="s">
        <v>12</v>
      </c>
      <c r="B550" s="2">
        <v>2354</v>
      </c>
      <c r="C550" s="2" t="s">
        <v>18</v>
      </c>
      <c r="D550" s="2">
        <v>286</v>
      </c>
      <c r="E550" s="2">
        <v>1317.2</v>
      </c>
      <c r="F550" s="2">
        <v>285</v>
      </c>
      <c r="G550" s="2">
        <v>1305.7</v>
      </c>
      <c r="H550" s="2">
        <v>3</v>
      </c>
      <c r="I550" s="2">
        <v>11.5</v>
      </c>
      <c r="J550" s="2">
        <v>16</v>
      </c>
      <c r="K550" s="2">
        <v>0</v>
      </c>
      <c r="L550" s="2">
        <v>0</v>
      </c>
    </row>
    <row r="551" spans="1:12" x14ac:dyDescent="0.25">
      <c r="A551" s="2" t="s">
        <v>12</v>
      </c>
      <c r="B551" s="2">
        <v>2355</v>
      </c>
      <c r="C551" s="2" t="s">
        <v>18</v>
      </c>
      <c r="D551" s="2">
        <v>45</v>
      </c>
      <c r="E551" s="2">
        <v>205.2</v>
      </c>
      <c r="F551" s="2">
        <v>45</v>
      </c>
      <c r="G551" s="2">
        <v>195.2</v>
      </c>
      <c r="H551" s="2">
        <v>2</v>
      </c>
      <c r="I551" s="2">
        <v>10</v>
      </c>
      <c r="J551" s="2">
        <v>19</v>
      </c>
      <c r="K551" s="2">
        <v>0</v>
      </c>
      <c r="L551" s="2">
        <v>0</v>
      </c>
    </row>
    <row r="552" spans="1:12" x14ac:dyDescent="0.25">
      <c r="A552" s="2" t="s">
        <v>12</v>
      </c>
      <c r="B552" s="2">
        <v>2356</v>
      </c>
      <c r="C552" s="2" t="s">
        <v>18</v>
      </c>
      <c r="D552" s="2">
        <v>15</v>
      </c>
      <c r="E552" s="2">
        <v>63</v>
      </c>
      <c r="F552" s="2">
        <v>15</v>
      </c>
      <c r="G552" s="2">
        <v>63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</row>
    <row r="553" spans="1:12" x14ac:dyDescent="0.25">
      <c r="A553" s="2" t="s">
        <v>12</v>
      </c>
      <c r="B553" s="2">
        <v>2357</v>
      </c>
      <c r="C553" s="2" t="s">
        <v>17</v>
      </c>
      <c r="D553" s="2">
        <v>64</v>
      </c>
      <c r="E553" s="2">
        <v>591.9</v>
      </c>
      <c r="F553" s="2">
        <v>64</v>
      </c>
      <c r="G553" s="2">
        <v>591.9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</row>
    <row r="554" spans="1:12" x14ac:dyDescent="0.25">
      <c r="A554" s="2" t="s">
        <v>12</v>
      </c>
      <c r="B554" s="2">
        <v>2357</v>
      </c>
      <c r="C554" s="2" t="s">
        <v>18</v>
      </c>
      <c r="D554" s="2">
        <v>709</v>
      </c>
      <c r="E554" s="2">
        <v>2340.3000000000002</v>
      </c>
      <c r="F554" s="2">
        <v>708</v>
      </c>
      <c r="G554" s="2">
        <v>2294.3000000000002</v>
      </c>
      <c r="H554" s="2">
        <v>10</v>
      </c>
      <c r="I554" s="2">
        <v>42</v>
      </c>
      <c r="J554" s="2">
        <v>83</v>
      </c>
      <c r="K554" s="2">
        <v>0</v>
      </c>
      <c r="L554" s="2">
        <v>0</v>
      </c>
    </row>
    <row r="555" spans="1:12" x14ac:dyDescent="0.25">
      <c r="A555" s="2" t="s">
        <v>12</v>
      </c>
      <c r="B555" s="2">
        <v>2358</v>
      </c>
      <c r="C555" s="2" t="s">
        <v>17</v>
      </c>
      <c r="D555" s="2">
        <v>20</v>
      </c>
      <c r="E555" s="2">
        <v>187</v>
      </c>
      <c r="F555" s="2">
        <v>20</v>
      </c>
      <c r="G555" s="2">
        <v>187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</row>
    <row r="556" spans="1:12" x14ac:dyDescent="0.25">
      <c r="A556" s="2" t="s">
        <v>12</v>
      </c>
      <c r="B556" s="2">
        <v>2358</v>
      </c>
      <c r="C556" s="2" t="s">
        <v>18</v>
      </c>
      <c r="D556" s="2">
        <v>359</v>
      </c>
      <c r="E556" s="2">
        <v>1557.7</v>
      </c>
      <c r="F556" s="2">
        <v>359</v>
      </c>
      <c r="G556" s="2">
        <v>1546.8</v>
      </c>
      <c r="H556" s="2">
        <v>3</v>
      </c>
      <c r="I556" s="2">
        <v>10.9</v>
      </c>
      <c r="J556" s="2">
        <v>16</v>
      </c>
      <c r="K556" s="2">
        <v>0</v>
      </c>
      <c r="L556" s="2">
        <v>0</v>
      </c>
    </row>
    <row r="557" spans="1:12" x14ac:dyDescent="0.25">
      <c r="A557" s="2" t="s">
        <v>12</v>
      </c>
      <c r="B557" s="2">
        <v>2359</v>
      </c>
      <c r="C557" s="2" t="s">
        <v>18</v>
      </c>
      <c r="D557" s="2">
        <v>74</v>
      </c>
      <c r="E557" s="2">
        <v>324.39999999999998</v>
      </c>
      <c r="F557" s="2">
        <v>74</v>
      </c>
      <c r="G557" s="2">
        <v>324.39999999999998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</row>
    <row r="558" spans="1:12" x14ac:dyDescent="0.25">
      <c r="A558" s="2" t="s">
        <v>12</v>
      </c>
      <c r="B558" s="2">
        <v>2360</v>
      </c>
      <c r="C558" s="2" t="s">
        <v>17</v>
      </c>
      <c r="D558" s="2">
        <v>100</v>
      </c>
      <c r="E558" s="2">
        <v>1647.4</v>
      </c>
      <c r="F558" s="2">
        <v>99</v>
      </c>
      <c r="G558" s="2">
        <v>1635.4</v>
      </c>
      <c r="H558" s="2">
        <v>2</v>
      </c>
      <c r="I558" s="2">
        <v>12</v>
      </c>
      <c r="J558" s="2">
        <v>22</v>
      </c>
      <c r="K558" s="2">
        <v>0</v>
      </c>
      <c r="L558" s="2">
        <v>0</v>
      </c>
    </row>
    <row r="559" spans="1:12" x14ac:dyDescent="0.25">
      <c r="A559" s="2" t="s">
        <v>12</v>
      </c>
      <c r="B559" s="2">
        <v>2360</v>
      </c>
      <c r="C559" s="2" t="s">
        <v>18</v>
      </c>
      <c r="D559" s="2">
        <v>1414</v>
      </c>
      <c r="E559" s="2">
        <v>6428.9</v>
      </c>
      <c r="F559" s="2">
        <v>1414</v>
      </c>
      <c r="G559" s="2">
        <v>6373.9</v>
      </c>
      <c r="H559" s="2">
        <v>8</v>
      </c>
      <c r="I559" s="2">
        <v>55</v>
      </c>
      <c r="J559" s="2">
        <v>98</v>
      </c>
      <c r="K559" s="2">
        <v>0</v>
      </c>
      <c r="L559" s="2">
        <v>0</v>
      </c>
    </row>
    <row r="560" spans="1:12" x14ac:dyDescent="0.25">
      <c r="A560" s="2" t="s">
        <v>12</v>
      </c>
      <c r="B560" s="2">
        <v>2361</v>
      </c>
      <c r="C560" s="2" t="s">
        <v>18</v>
      </c>
      <c r="D560" s="2">
        <v>136</v>
      </c>
      <c r="E560" s="2">
        <v>592.70000000000005</v>
      </c>
      <c r="F560" s="2">
        <v>136</v>
      </c>
      <c r="G560" s="2">
        <v>592.70000000000005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</row>
    <row r="561" spans="1:12" x14ac:dyDescent="0.25">
      <c r="A561" s="2" t="s">
        <v>12</v>
      </c>
      <c r="B561" s="2">
        <v>2365</v>
      </c>
      <c r="C561" s="2" t="s">
        <v>17</v>
      </c>
      <c r="D561" s="2">
        <v>23</v>
      </c>
      <c r="E561" s="2">
        <v>347.2</v>
      </c>
      <c r="F561" s="2">
        <v>23</v>
      </c>
      <c r="G561" s="2">
        <v>347.2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</row>
    <row r="562" spans="1:12" x14ac:dyDescent="0.25">
      <c r="A562" s="2" t="s">
        <v>12</v>
      </c>
      <c r="B562" s="2">
        <v>2365</v>
      </c>
      <c r="C562" s="2" t="s">
        <v>18</v>
      </c>
      <c r="D562" s="2">
        <v>328</v>
      </c>
      <c r="E562" s="2">
        <v>1620.7</v>
      </c>
      <c r="F562" s="2">
        <v>328</v>
      </c>
      <c r="G562" s="2">
        <v>1614.7</v>
      </c>
      <c r="H562" s="2">
        <v>2</v>
      </c>
      <c r="I562" s="2">
        <v>6</v>
      </c>
      <c r="J562" s="2">
        <v>17</v>
      </c>
      <c r="K562" s="2">
        <v>0</v>
      </c>
      <c r="L562" s="2">
        <v>0</v>
      </c>
    </row>
    <row r="563" spans="1:12" x14ac:dyDescent="0.25">
      <c r="A563" s="2" t="s">
        <v>12</v>
      </c>
      <c r="B563" s="2">
        <v>2369</v>
      </c>
      <c r="C563" s="2" t="s">
        <v>18</v>
      </c>
      <c r="D563" s="2">
        <v>96</v>
      </c>
      <c r="E563" s="2">
        <v>385.4</v>
      </c>
      <c r="F563" s="2">
        <v>96</v>
      </c>
      <c r="G563" s="2">
        <v>380.4</v>
      </c>
      <c r="H563" s="2">
        <v>1</v>
      </c>
      <c r="I563" s="2">
        <v>5</v>
      </c>
      <c r="J563" s="2">
        <v>6</v>
      </c>
      <c r="K563" s="2">
        <v>0</v>
      </c>
      <c r="L563" s="2">
        <v>0</v>
      </c>
    </row>
    <row r="564" spans="1:12" x14ac:dyDescent="0.25">
      <c r="A564" s="2" t="s">
        <v>12</v>
      </c>
      <c r="B564" s="2">
        <v>2370</v>
      </c>
      <c r="C564" s="2" t="s">
        <v>17</v>
      </c>
      <c r="D564" s="2">
        <v>65</v>
      </c>
      <c r="E564" s="2">
        <v>836.3</v>
      </c>
      <c r="F564" s="2">
        <v>65</v>
      </c>
      <c r="G564" s="2">
        <v>827.3</v>
      </c>
      <c r="H564" s="2">
        <v>2</v>
      </c>
      <c r="I564" s="2">
        <v>9</v>
      </c>
      <c r="J564" s="2">
        <v>26</v>
      </c>
      <c r="K564" s="2">
        <v>0</v>
      </c>
      <c r="L564" s="2">
        <v>0</v>
      </c>
    </row>
    <row r="565" spans="1:12" x14ac:dyDescent="0.25">
      <c r="A565" s="2" t="s">
        <v>12</v>
      </c>
      <c r="B565" s="2">
        <v>2370</v>
      </c>
      <c r="C565" s="2" t="s">
        <v>18</v>
      </c>
      <c r="D565" s="2">
        <v>675</v>
      </c>
      <c r="E565" s="2">
        <v>3029.9</v>
      </c>
      <c r="F565" s="2">
        <v>675</v>
      </c>
      <c r="G565" s="2">
        <v>2974.9</v>
      </c>
      <c r="H565" s="2">
        <v>9</v>
      </c>
      <c r="I565" s="2">
        <v>55</v>
      </c>
      <c r="J565" s="2">
        <v>87</v>
      </c>
      <c r="K565" s="2">
        <v>0</v>
      </c>
      <c r="L565" s="2">
        <v>0</v>
      </c>
    </row>
    <row r="566" spans="1:12" x14ac:dyDescent="0.25">
      <c r="A566" s="2" t="s">
        <v>12</v>
      </c>
      <c r="B566" s="2">
        <v>2371</v>
      </c>
      <c r="C566" s="2" t="s">
        <v>18</v>
      </c>
      <c r="D566" s="2">
        <v>153</v>
      </c>
      <c r="E566" s="2">
        <v>788.9</v>
      </c>
      <c r="F566" s="2">
        <v>153</v>
      </c>
      <c r="G566" s="2">
        <v>784.9</v>
      </c>
      <c r="H566" s="2">
        <v>1</v>
      </c>
      <c r="I566" s="2">
        <v>4</v>
      </c>
      <c r="J566" s="2">
        <v>9</v>
      </c>
      <c r="K566" s="2">
        <v>0</v>
      </c>
      <c r="L566" s="2">
        <v>0</v>
      </c>
    </row>
    <row r="567" spans="1:12" x14ac:dyDescent="0.25">
      <c r="A567" s="2" t="s">
        <v>12</v>
      </c>
      <c r="B567" s="2">
        <v>2372</v>
      </c>
      <c r="C567" s="2" t="s">
        <v>17</v>
      </c>
      <c r="D567" s="2">
        <v>38</v>
      </c>
      <c r="E567" s="2">
        <v>398.6</v>
      </c>
      <c r="F567" s="2">
        <v>38</v>
      </c>
      <c r="G567" s="2">
        <v>398.6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</row>
    <row r="568" spans="1:12" x14ac:dyDescent="0.25">
      <c r="A568" s="2" t="s">
        <v>12</v>
      </c>
      <c r="B568" s="2">
        <v>2372</v>
      </c>
      <c r="C568" s="2" t="s">
        <v>18</v>
      </c>
      <c r="D568" s="2">
        <v>570</v>
      </c>
      <c r="E568" s="2">
        <v>2454.4</v>
      </c>
      <c r="F568" s="2">
        <v>570</v>
      </c>
      <c r="G568" s="2">
        <v>2409.8000000000002</v>
      </c>
      <c r="H568" s="2">
        <v>9</v>
      </c>
      <c r="I568" s="2">
        <v>44.6</v>
      </c>
      <c r="J568" s="2">
        <v>69</v>
      </c>
      <c r="K568" s="2">
        <v>0</v>
      </c>
      <c r="L568" s="2">
        <v>0</v>
      </c>
    </row>
    <row r="569" spans="1:12" x14ac:dyDescent="0.25">
      <c r="A569" s="2" t="s">
        <v>12</v>
      </c>
      <c r="B569" s="2">
        <v>2379</v>
      </c>
      <c r="C569" s="2" t="s">
        <v>18</v>
      </c>
      <c r="D569" s="2">
        <v>27</v>
      </c>
      <c r="E569" s="2">
        <v>161.30000000000001</v>
      </c>
      <c r="F569" s="2">
        <v>27</v>
      </c>
      <c r="G569" s="2">
        <v>161.30000000000001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</row>
    <row r="570" spans="1:12" x14ac:dyDescent="0.25">
      <c r="A570" s="2" t="s">
        <v>12</v>
      </c>
      <c r="B570" s="2">
        <v>2380</v>
      </c>
      <c r="C570" s="2" t="s">
        <v>17</v>
      </c>
      <c r="D570" s="2">
        <v>71</v>
      </c>
      <c r="E570" s="2">
        <v>1136.7</v>
      </c>
      <c r="F570" s="2">
        <v>71</v>
      </c>
      <c r="G570" s="2">
        <v>1132.7</v>
      </c>
      <c r="H570" s="2">
        <v>1</v>
      </c>
      <c r="I570" s="2">
        <v>4</v>
      </c>
      <c r="J570" s="2">
        <v>10</v>
      </c>
      <c r="K570" s="2">
        <v>0</v>
      </c>
      <c r="L570" s="2">
        <v>0</v>
      </c>
    </row>
    <row r="571" spans="1:12" x14ac:dyDescent="0.25">
      <c r="A571" s="2" t="s">
        <v>12</v>
      </c>
      <c r="B571" s="2">
        <v>2380</v>
      </c>
      <c r="C571" s="2" t="s">
        <v>18</v>
      </c>
      <c r="D571" s="2">
        <v>844</v>
      </c>
      <c r="E571" s="2">
        <v>3886.5</v>
      </c>
      <c r="F571" s="2">
        <v>844</v>
      </c>
      <c r="G571" s="2">
        <v>3862.5</v>
      </c>
      <c r="H571" s="2">
        <v>5</v>
      </c>
      <c r="I571" s="2">
        <v>24</v>
      </c>
      <c r="J571" s="2">
        <v>48</v>
      </c>
      <c r="K571" s="2">
        <v>0</v>
      </c>
      <c r="L571" s="2">
        <v>0</v>
      </c>
    </row>
    <row r="572" spans="1:12" x14ac:dyDescent="0.25">
      <c r="A572" s="2" t="s">
        <v>12</v>
      </c>
      <c r="B572" s="2">
        <v>2381</v>
      </c>
      <c r="C572" s="2" t="s">
        <v>18</v>
      </c>
      <c r="D572" s="2">
        <v>137</v>
      </c>
      <c r="E572" s="2">
        <v>649.20000000000005</v>
      </c>
      <c r="F572" s="2">
        <v>137</v>
      </c>
      <c r="G572" s="2">
        <v>639.20000000000005</v>
      </c>
      <c r="H572" s="2">
        <v>2</v>
      </c>
      <c r="I572" s="2">
        <v>10</v>
      </c>
      <c r="J572" s="2">
        <v>26</v>
      </c>
      <c r="K572" s="2">
        <v>0</v>
      </c>
      <c r="L572" s="2">
        <v>0</v>
      </c>
    </row>
    <row r="573" spans="1:12" x14ac:dyDescent="0.25">
      <c r="A573" s="2" t="s">
        <v>12</v>
      </c>
      <c r="B573" s="2">
        <v>2382</v>
      </c>
      <c r="C573" s="2" t="s">
        <v>17</v>
      </c>
      <c r="D573" s="2">
        <v>10</v>
      </c>
      <c r="E573" s="2">
        <v>209.5</v>
      </c>
      <c r="F573" s="2">
        <v>10</v>
      </c>
      <c r="G573" s="2">
        <v>209.5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</row>
    <row r="574" spans="1:12" x14ac:dyDescent="0.25">
      <c r="A574" s="2" t="s">
        <v>12</v>
      </c>
      <c r="B574" s="2">
        <v>2382</v>
      </c>
      <c r="C574" s="2" t="s">
        <v>18</v>
      </c>
      <c r="D574" s="2">
        <v>117</v>
      </c>
      <c r="E574" s="2">
        <v>538.29999999999995</v>
      </c>
      <c r="F574" s="2">
        <v>117</v>
      </c>
      <c r="G574" s="2">
        <v>525.29999999999995</v>
      </c>
      <c r="H574" s="2">
        <v>1</v>
      </c>
      <c r="I574" s="2">
        <v>13</v>
      </c>
      <c r="J574" s="2">
        <v>13</v>
      </c>
      <c r="K574" s="2">
        <v>0</v>
      </c>
      <c r="L574" s="2">
        <v>0</v>
      </c>
    </row>
    <row r="575" spans="1:12" x14ac:dyDescent="0.25">
      <c r="A575" s="2" t="s">
        <v>12</v>
      </c>
      <c r="B575" s="2">
        <v>2386</v>
      </c>
      <c r="C575" s="2" t="s">
        <v>18</v>
      </c>
      <c r="D575" s="2">
        <v>32</v>
      </c>
      <c r="E575" s="2">
        <v>177.7</v>
      </c>
      <c r="F575" s="2">
        <v>32</v>
      </c>
      <c r="G575" s="2">
        <v>169.7</v>
      </c>
      <c r="H575" s="2">
        <v>1</v>
      </c>
      <c r="I575" s="2">
        <v>8</v>
      </c>
      <c r="J575" s="2">
        <v>19</v>
      </c>
      <c r="K575" s="2">
        <v>0</v>
      </c>
      <c r="L575" s="2">
        <v>0</v>
      </c>
    </row>
    <row r="576" spans="1:12" x14ac:dyDescent="0.25">
      <c r="A576" s="2" t="s">
        <v>12</v>
      </c>
      <c r="B576" s="2">
        <v>2387</v>
      </c>
      <c r="C576" s="2" t="s">
        <v>18</v>
      </c>
      <c r="D576" s="2">
        <v>11</v>
      </c>
      <c r="E576" s="2">
        <v>62.2</v>
      </c>
      <c r="F576" s="2">
        <v>11</v>
      </c>
      <c r="G576" s="2">
        <v>62.2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</row>
    <row r="577" spans="1:12" x14ac:dyDescent="0.25">
      <c r="A577" s="2" t="s">
        <v>12</v>
      </c>
      <c r="B577" s="2">
        <v>2388</v>
      </c>
      <c r="C577" s="2" t="s">
        <v>17</v>
      </c>
      <c r="D577" s="2">
        <v>45</v>
      </c>
      <c r="E577" s="2">
        <v>396.9</v>
      </c>
      <c r="F577" s="2">
        <v>45</v>
      </c>
      <c r="G577" s="2">
        <v>396.9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</row>
    <row r="578" spans="1:12" x14ac:dyDescent="0.25">
      <c r="A578" s="2" t="s">
        <v>12</v>
      </c>
      <c r="B578" s="2">
        <v>2388</v>
      </c>
      <c r="C578" s="2" t="s">
        <v>18</v>
      </c>
      <c r="D578" s="2">
        <v>421</v>
      </c>
      <c r="E578" s="2">
        <v>1594.3</v>
      </c>
      <c r="F578" s="2">
        <v>421</v>
      </c>
      <c r="G578" s="2">
        <v>1594.3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</row>
    <row r="579" spans="1:12" x14ac:dyDescent="0.25">
      <c r="A579" s="2" t="s">
        <v>12</v>
      </c>
      <c r="B579" s="2">
        <v>2390</v>
      </c>
      <c r="C579" s="2" t="s">
        <v>17</v>
      </c>
      <c r="D579" s="2">
        <v>89</v>
      </c>
      <c r="E579" s="2">
        <v>1076.3</v>
      </c>
      <c r="F579" s="2">
        <v>88</v>
      </c>
      <c r="G579" s="2">
        <v>1052.3</v>
      </c>
      <c r="H579" s="2">
        <v>3</v>
      </c>
      <c r="I579" s="2">
        <v>24</v>
      </c>
      <c r="J579" s="2">
        <v>29</v>
      </c>
      <c r="K579" s="2">
        <v>0</v>
      </c>
      <c r="L579" s="2">
        <v>0</v>
      </c>
    </row>
    <row r="580" spans="1:12" x14ac:dyDescent="0.25">
      <c r="A580" s="2" t="s">
        <v>12</v>
      </c>
      <c r="B580" s="2">
        <v>2390</v>
      </c>
      <c r="C580" s="2" t="s">
        <v>18</v>
      </c>
      <c r="D580" s="2">
        <v>1562</v>
      </c>
      <c r="E580" s="2">
        <v>5611.9</v>
      </c>
      <c r="F580" s="2">
        <v>1562</v>
      </c>
      <c r="G580" s="2">
        <v>5567.9</v>
      </c>
      <c r="H580" s="2">
        <v>9</v>
      </c>
      <c r="I580" s="2">
        <v>44</v>
      </c>
      <c r="J580" s="2">
        <v>122</v>
      </c>
      <c r="K580" s="2">
        <v>0</v>
      </c>
      <c r="L580" s="2">
        <v>0</v>
      </c>
    </row>
    <row r="581" spans="1:12" x14ac:dyDescent="0.25">
      <c r="A581" s="2" t="s">
        <v>12</v>
      </c>
      <c r="B581" s="2">
        <v>2395</v>
      </c>
      <c r="C581" s="2" t="s">
        <v>18</v>
      </c>
      <c r="D581" s="2">
        <v>78</v>
      </c>
      <c r="E581" s="2">
        <v>314.39999999999998</v>
      </c>
      <c r="F581" s="2">
        <v>78</v>
      </c>
      <c r="G581" s="2">
        <v>309.39999999999998</v>
      </c>
      <c r="H581" s="2">
        <v>1</v>
      </c>
      <c r="I581" s="2">
        <v>5</v>
      </c>
      <c r="J581" s="2">
        <v>6</v>
      </c>
      <c r="K581" s="2">
        <v>0</v>
      </c>
      <c r="L581" s="2">
        <v>0</v>
      </c>
    </row>
    <row r="582" spans="1:12" x14ac:dyDescent="0.25">
      <c r="A582" s="2" t="s">
        <v>12</v>
      </c>
      <c r="B582" s="2">
        <v>2396</v>
      </c>
      <c r="C582" s="2" t="s">
        <v>17</v>
      </c>
      <c r="D582" s="2">
        <v>14</v>
      </c>
      <c r="E582" s="2">
        <v>85.6</v>
      </c>
      <c r="F582" s="2">
        <v>14</v>
      </c>
      <c r="G582" s="2">
        <v>85.6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</row>
    <row r="583" spans="1:12" x14ac:dyDescent="0.25">
      <c r="A583" s="2" t="s">
        <v>12</v>
      </c>
      <c r="B583" s="2">
        <v>2396</v>
      </c>
      <c r="C583" s="2" t="s">
        <v>18</v>
      </c>
      <c r="D583" s="2">
        <v>161</v>
      </c>
      <c r="E583" s="2">
        <v>509.2</v>
      </c>
      <c r="F583" s="2">
        <v>161</v>
      </c>
      <c r="G583" s="2">
        <v>509.2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</row>
    <row r="584" spans="1:12" x14ac:dyDescent="0.25">
      <c r="A584" s="2" t="s">
        <v>12</v>
      </c>
      <c r="B584" s="2">
        <v>2397</v>
      </c>
      <c r="C584" s="2" t="s">
        <v>18</v>
      </c>
      <c r="D584" s="2">
        <v>55</v>
      </c>
      <c r="E584" s="2">
        <v>271.2</v>
      </c>
      <c r="F584" s="2">
        <v>55</v>
      </c>
      <c r="G584" s="2">
        <v>271.2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</row>
    <row r="585" spans="1:12" x14ac:dyDescent="0.25">
      <c r="A585" s="2" t="s">
        <v>12</v>
      </c>
      <c r="B585" s="2">
        <v>2398</v>
      </c>
      <c r="C585" s="2" t="s">
        <v>18</v>
      </c>
      <c r="D585" s="2">
        <v>29</v>
      </c>
      <c r="E585" s="2">
        <v>184.7</v>
      </c>
      <c r="F585" s="2">
        <v>29</v>
      </c>
      <c r="G585" s="2">
        <v>184.7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</row>
    <row r="586" spans="1:12" x14ac:dyDescent="0.25">
      <c r="A586" s="2" t="s">
        <v>12</v>
      </c>
      <c r="B586" s="2">
        <v>2399</v>
      </c>
      <c r="C586" s="2" t="s">
        <v>18</v>
      </c>
      <c r="D586" s="2">
        <v>82</v>
      </c>
      <c r="E586" s="2">
        <v>513.20000000000005</v>
      </c>
      <c r="F586" s="2">
        <v>82</v>
      </c>
      <c r="G586" s="2">
        <v>508.2</v>
      </c>
      <c r="H586" s="2">
        <v>1</v>
      </c>
      <c r="I586" s="2">
        <v>5</v>
      </c>
      <c r="J586" s="2">
        <v>5</v>
      </c>
      <c r="K586" s="2">
        <v>0</v>
      </c>
      <c r="L586" s="2">
        <v>0</v>
      </c>
    </row>
    <row r="587" spans="1:12" x14ac:dyDescent="0.25">
      <c r="A587" s="2" t="s">
        <v>12</v>
      </c>
      <c r="B587" s="2">
        <v>2400</v>
      </c>
      <c r="C587" s="2" t="s">
        <v>17</v>
      </c>
      <c r="D587" s="2">
        <v>150</v>
      </c>
      <c r="E587" s="2">
        <v>2235.9</v>
      </c>
      <c r="F587" s="2">
        <v>150</v>
      </c>
      <c r="G587" s="2">
        <v>2219.9</v>
      </c>
      <c r="H587" s="2">
        <v>2</v>
      </c>
      <c r="I587" s="2">
        <v>16</v>
      </c>
      <c r="J587" s="2">
        <v>159</v>
      </c>
      <c r="K587" s="2">
        <v>0</v>
      </c>
      <c r="L587" s="2">
        <v>0</v>
      </c>
    </row>
    <row r="588" spans="1:12" x14ac:dyDescent="0.25">
      <c r="A588" s="2" t="s">
        <v>12</v>
      </c>
      <c r="B588" s="2">
        <v>2400</v>
      </c>
      <c r="C588" s="2" t="s">
        <v>18</v>
      </c>
      <c r="D588" s="2">
        <v>1576</v>
      </c>
      <c r="E588" s="2">
        <v>6640.9</v>
      </c>
      <c r="F588" s="2">
        <v>1574</v>
      </c>
      <c r="G588" s="2">
        <v>6596.1</v>
      </c>
      <c r="H588" s="2">
        <v>9</v>
      </c>
      <c r="I588" s="2">
        <v>39.4</v>
      </c>
      <c r="J588" s="2">
        <v>340</v>
      </c>
      <c r="K588" s="2">
        <v>0</v>
      </c>
      <c r="L588" s="2">
        <v>0</v>
      </c>
    </row>
    <row r="589" spans="1:12" x14ac:dyDescent="0.25">
      <c r="A589" s="2" t="s">
        <v>12</v>
      </c>
      <c r="B589" s="2">
        <v>2401</v>
      </c>
      <c r="C589" s="2" t="s">
        <v>18</v>
      </c>
      <c r="D589" s="2">
        <v>37</v>
      </c>
      <c r="E589" s="2">
        <v>187.1</v>
      </c>
      <c r="F589" s="2">
        <v>37</v>
      </c>
      <c r="G589" s="2">
        <v>187.1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</row>
    <row r="590" spans="1:12" x14ac:dyDescent="0.25">
      <c r="A590" s="2" t="s">
        <v>12</v>
      </c>
      <c r="B590" s="2">
        <v>2402</v>
      </c>
      <c r="C590" s="2" t="s">
        <v>17</v>
      </c>
      <c r="D590" s="2">
        <v>21</v>
      </c>
      <c r="E590" s="2">
        <v>248.7</v>
      </c>
      <c r="F590" s="2">
        <v>21</v>
      </c>
      <c r="G590" s="2">
        <v>248.7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</row>
    <row r="591" spans="1:12" x14ac:dyDescent="0.25">
      <c r="A591" s="2" t="s">
        <v>12</v>
      </c>
      <c r="B591" s="2">
        <v>2402</v>
      </c>
      <c r="C591" s="2" t="s">
        <v>18</v>
      </c>
      <c r="D591" s="2">
        <v>240</v>
      </c>
      <c r="E591" s="2">
        <v>1181.5999999999999</v>
      </c>
      <c r="F591" s="2">
        <v>240</v>
      </c>
      <c r="G591" s="2">
        <v>1181.5999999999999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</row>
    <row r="592" spans="1:12" x14ac:dyDescent="0.25">
      <c r="A592" s="2" t="s">
        <v>12</v>
      </c>
      <c r="B592" s="2">
        <v>2403</v>
      </c>
      <c r="C592" s="2" t="s">
        <v>18</v>
      </c>
      <c r="D592" s="2">
        <v>72</v>
      </c>
      <c r="E592" s="2">
        <v>331.5</v>
      </c>
      <c r="F592" s="2">
        <v>72</v>
      </c>
      <c r="G592" s="2">
        <v>331.5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</row>
    <row r="593" spans="1:12" x14ac:dyDescent="0.25">
      <c r="A593" s="2" t="s">
        <v>12</v>
      </c>
      <c r="B593" s="2">
        <v>2404</v>
      </c>
      <c r="C593" s="2" t="s">
        <v>17</v>
      </c>
      <c r="D593" s="2">
        <v>12</v>
      </c>
      <c r="E593" s="2">
        <v>249.9</v>
      </c>
      <c r="F593" s="2">
        <v>12</v>
      </c>
      <c r="G593" s="2">
        <v>249.9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</row>
    <row r="594" spans="1:12" x14ac:dyDescent="0.25">
      <c r="A594" s="2" t="s">
        <v>12</v>
      </c>
      <c r="B594" s="2">
        <v>2404</v>
      </c>
      <c r="C594" s="2" t="s">
        <v>18</v>
      </c>
      <c r="D594" s="2">
        <v>212</v>
      </c>
      <c r="E594" s="2">
        <v>943.1</v>
      </c>
      <c r="F594" s="2">
        <v>212</v>
      </c>
      <c r="G594" s="2">
        <v>929.1</v>
      </c>
      <c r="H594" s="2">
        <v>3</v>
      </c>
      <c r="I594" s="2">
        <v>14</v>
      </c>
      <c r="J594" s="2">
        <v>29</v>
      </c>
      <c r="K594" s="2">
        <v>0</v>
      </c>
      <c r="L594" s="2">
        <v>0</v>
      </c>
    </row>
    <row r="595" spans="1:12" x14ac:dyDescent="0.25">
      <c r="A595" s="2" t="s">
        <v>12</v>
      </c>
      <c r="B595" s="2">
        <v>2405</v>
      </c>
      <c r="C595" s="2" t="s">
        <v>18</v>
      </c>
      <c r="D595" s="2">
        <v>53</v>
      </c>
      <c r="E595" s="2">
        <v>256.2</v>
      </c>
      <c r="F595" s="2">
        <v>53</v>
      </c>
      <c r="G595" s="2">
        <v>251.2</v>
      </c>
      <c r="H595" s="2">
        <v>1</v>
      </c>
      <c r="I595" s="2">
        <v>5</v>
      </c>
      <c r="J595" s="2">
        <v>6</v>
      </c>
      <c r="K595" s="2">
        <v>0</v>
      </c>
      <c r="L595" s="2">
        <v>0</v>
      </c>
    </row>
    <row r="596" spans="1:12" x14ac:dyDescent="0.25">
      <c r="A596" s="2" t="s">
        <v>12</v>
      </c>
      <c r="B596" s="2">
        <v>2406</v>
      </c>
      <c r="C596" s="2" t="s">
        <v>17</v>
      </c>
      <c r="D596" s="2">
        <v>10</v>
      </c>
      <c r="E596" s="2">
        <v>85.6</v>
      </c>
      <c r="F596" s="2">
        <v>10</v>
      </c>
      <c r="G596" s="2">
        <v>85.6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</row>
    <row r="597" spans="1:12" x14ac:dyDescent="0.25">
      <c r="A597" s="2" t="s">
        <v>12</v>
      </c>
      <c r="B597" s="2">
        <v>2406</v>
      </c>
      <c r="C597" s="2" t="s">
        <v>18</v>
      </c>
      <c r="D597" s="2">
        <v>127</v>
      </c>
      <c r="E597" s="2">
        <v>509.5</v>
      </c>
      <c r="F597" s="2">
        <v>127</v>
      </c>
      <c r="G597" s="2">
        <v>509.5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</row>
    <row r="598" spans="1:12" x14ac:dyDescent="0.25">
      <c r="A598" s="2" t="s">
        <v>12</v>
      </c>
      <c r="B598" s="2">
        <v>2408</v>
      </c>
      <c r="C598" s="2" t="s">
        <v>18</v>
      </c>
      <c r="D598" s="2">
        <v>28</v>
      </c>
      <c r="E598" s="2">
        <v>193.9</v>
      </c>
      <c r="F598" s="2">
        <v>28</v>
      </c>
      <c r="G598" s="2">
        <v>193.9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</row>
    <row r="599" spans="1:12" x14ac:dyDescent="0.25">
      <c r="A599" s="2" t="s">
        <v>12</v>
      </c>
      <c r="B599" s="2">
        <v>2409</v>
      </c>
      <c r="C599" s="2" t="s">
        <v>17</v>
      </c>
      <c r="D599" s="2">
        <v>10</v>
      </c>
      <c r="E599" s="2">
        <v>89.1</v>
      </c>
      <c r="F599" s="2">
        <v>10</v>
      </c>
      <c r="G599" s="2">
        <v>89.1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</row>
    <row r="600" spans="1:12" x14ac:dyDescent="0.25">
      <c r="A600" s="2" t="s">
        <v>12</v>
      </c>
      <c r="B600" s="2">
        <v>2409</v>
      </c>
      <c r="C600" s="2" t="s">
        <v>18</v>
      </c>
      <c r="D600" s="2">
        <v>53</v>
      </c>
      <c r="E600" s="2">
        <v>267</v>
      </c>
      <c r="F600" s="2">
        <v>53</v>
      </c>
      <c r="G600" s="2">
        <v>265</v>
      </c>
      <c r="H600" s="2">
        <v>1</v>
      </c>
      <c r="I600" s="2">
        <v>2</v>
      </c>
      <c r="J600" s="2">
        <v>10</v>
      </c>
      <c r="K600" s="2">
        <v>0</v>
      </c>
      <c r="L600" s="2">
        <v>0</v>
      </c>
    </row>
    <row r="601" spans="1:12" x14ac:dyDescent="0.25">
      <c r="A601" s="2" t="s">
        <v>12</v>
      </c>
      <c r="B601" s="2">
        <v>2410</v>
      </c>
      <c r="C601" s="2" t="s">
        <v>18</v>
      </c>
      <c r="D601" s="2">
        <v>24</v>
      </c>
      <c r="E601" s="2">
        <v>99.3</v>
      </c>
      <c r="F601" s="2">
        <v>24</v>
      </c>
      <c r="G601" s="2">
        <v>99.3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</row>
    <row r="602" spans="1:12" x14ac:dyDescent="0.25">
      <c r="A602" s="2" t="s">
        <v>12</v>
      </c>
      <c r="B602" s="2">
        <v>2411</v>
      </c>
      <c r="C602" s="2" t="s">
        <v>18</v>
      </c>
      <c r="D602" s="2">
        <v>11</v>
      </c>
      <c r="E602" s="2">
        <v>60.8</v>
      </c>
      <c r="F602" s="2">
        <v>11</v>
      </c>
      <c r="G602" s="2">
        <v>60.8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</row>
    <row r="603" spans="1:12" x14ac:dyDescent="0.25">
      <c r="A603" s="2" t="s">
        <v>12</v>
      </c>
      <c r="B603" s="2">
        <v>2415</v>
      </c>
      <c r="C603" s="2" t="s">
        <v>18</v>
      </c>
      <c r="D603" s="2">
        <v>41</v>
      </c>
      <c r="E603" s="2">
        <v>171.5</v>
      </c>
      <c r="F603" s="2">
        <v>41</v>
      </c>
      <c r="G603" s="2">
        <v>171.5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</row>
    <row r="604" spans="1:12" x14ac:dyDescent="0.25">
      <c r="A604" s="2" t="s">
        <v>12</v>
      </c>
      <c r="B604" s="2">
        <v>2420</v>
      </c>
      <c r="C604" s="2" t="s">
        <v>17</v>
      </c>
      <c r="D604" s="2">
        <v>25</v>
      </c>
      <c r="E604" s="2">
        <v>261.7</v>
      </c>
      <c r="F604" s="2">
        <v>25</v>
      </c>
      <c r="G604" s="2">
        <v>261.7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</row>
    <row r="605" spans="1:12" x14ac:dyDescent="0.25">
      <c r="A605" s="2" t="s">
        <v>12</v>
      </c>
      <c r="B605" s="2">
        <v>2420</v>
      </c>
      <c r="C605" s="2" t="s">
        <v>18</v>
      </c>
      <c r="D605" s="2">
        <v>425</v>
      </c>
      <c r="E605" s="2">
        <v>2367.6999999999998</v>
      </c>
      <c r="F605" s="2">
        <v>425</v>
      </c>
      <c r="G605" s="2">
        <v>2342.6</v>
      </c>
      <c r="H605" s="2">
        <v>6</v>
      </c>
      <c r="I605" s="2">
        <v>25.1</v>
      </c>
      <c r="J605" s="2">
        <v>51</v>
      </c>
      <c r="K605" s="2">
        <v>0</v>
      </c>
      <c r="L605" s="2">
        <v>0</v>
      </c>
    </row>
    <row r="606" spans="1:12" x14ac:dyDescent="0.25">
      <c r="A606" s="2" t="s">
        <v>12</v>
      </c>
      <c r="B606" s="2">
        <v>2421</v>
      </c>
      <c r="C606" s="2" t="s">
        <v>17</v>
      </c>
      <c r="D606" s="2">
        <v>12</v>
      </c>
      <c r="E606" s="2">
        <v>282.60000000000002</v>
      </c>
      <c r="F606" s="2">
        <v>12</v>
      </c>
      <c r="G606" s="2">
        <v>282.60000000000002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</row>
    <row r="607" spans="1:12" x14ac:dyDescent="0.25">
      <c r="A607" s="2" t="s">
        <v>12</v>
      </c>
      <c r="B607" s="2">
        <v>2421</v>
      </c>
      <c r="C607" s="2" t="s">
        <v>18</v>
      </c>
      <c r="D607" s="2">
        <v>231</v>
      </c>
      <c r="E607" s="2">
        <v>1277</v>
      </c>
      <c r="F607" s="2">
        <v>231</v>
      </c>
      <c r="G607" s="2">
        <v>1258</v>
      </c>
      <c r="H607" s="2">
        <v>4</v>
      </c>
      <c r="I607" s="2">
        <v>19</v>
      </c>
      <c r="J607" s="2">
        <v>29</v>
      </c>
      <c r="K607" s="2">
        <v>0</v>
      </c>
      <c r="L607" s="2">
        <v>0</v>
      </c>
    </row>
    <row r="608" spans="1:12" x14ac:dyDescent="0.25">
      <c r="A608" s="2" t="s">
        <v>12</v>
      </c>
      <c r="B608" s="2">
        <v>2422</v>
      </c>
      <c r="C608" s="2" t="s">
        <v>17</v>
      </c>
      <c r="D608" s="2">
        <v>41</v>
      </c>
      <c r="E608" s="2">
        <v>497.2</v>
      </c>
      <c r="F608" s="2">
        <v>41</v>
      </c>
      <c r="G608" s="2">
        <v>493.2</v>
      </c>
      <c r="H608" s="2">
        <v>1</v>
      </c>
      <c r="I608" s="2">
        <v>4</v>
      </c>
      <c r="J608" s="2">
        <v>3</v>
      </c>
      <c r="K608" s="2">
        <v>0</v>
      </c>
      <c r="L608" s="2">
        <v>0</v>
      </c>
    </row>
    <row r="609" spans="1:12" x14ac:dyDescent="0.25">
      <c r="A609" s="2" t="s">
        <v>12</v>
      </c>
      <c r="B609" s="2">
        <v>2422</v>
      </c>
      <c r="C609" s="2" t="s">
        <v>18</v>
      </c>
      <c r="D609" s="2">
        <v>631</v>
      </c>
      <c r="E609" s="2">
        <v>2545.6</v>
      </c>
      <c r="F609" s="2">
        <v>630</v>
      </c>
      <c r="G609" s="2">
        <v>2500.6</v>
      </c>
      <c r="H609" s="2">
        <v>10</v>
      </c>
      <c r="I609" s="2">
        <v>43</v>
      </c>
      <c r="J609" s="2">
        <v>93</v>
      </c>
      <c r="K609" s="2">
        <v>0</v>
      </c>
      <c r="L609" s="2">
        <v>0</v>
      </c>
    </row>
    <row r="610" spans="1:12" x14ac:dyDescent="0.25">
      <c r="A610" s="2" t="s">
        <v>12</v>
      </c>
      <c r="B610" s="2">
        <v>2423</v>
      </c>
      <c r="C610" s="2" t="s">
        <v>17</v>
      </c>
      <c r="D610" s="2">
        <v>15</v>
      </c>
      <c r="E610" s="2">
        <v>177</v>
      </c>
      <c r="F610" s="2">
        <v>15</v>
      </c>
      <c r="G610" s="2">
        <v>173</v>
      </c>
      <c r="H610" s="2">
        <v>1</v>
      </c>
      <c r="I610" s="2">
        <v>4</v>
      </c>
      <c r="J610" s="2">
        <v>9</v>
      </c>
      <c r="K610" s="2">
        <v>0</v>
      </c>
      <c r="L610" s="2">
        <v>0</v>
      </c>
    </row>
    <row r="611" spans="1:12" x14ac:dyDescent="0.25">
      <c r="A611" s="2" t="s">
        <v>12</v>
      </c>
      <c r="B611" s="2">
        <v>2423</v>
      </c>
      <c r="C611" s="2" t="s">
        <v>18</v>
      </c>
      <c r="D611" s="2">
        <v>421</v>
      </c>
      <c r="E611" s="2">
        <v>1708.8</v>
      </c>
      <c r="F611" s="2">
        <v>420</v>
      </c>
      <c r="G611" s="2">
        <v>1662.8</v>
      </c>
      <c r="H611" s="2">
        <v>11</v>
      </c>
      <c r="I611" s="2">
        <v>46</v>
      </c>
      <c r="J611" s="2">
        <v>152</v>
      </c>
      <c r="K611" s="2">
        <v>0</v>
      </c>
      <c r="L611" s="2">
        <v>0</v>
      </c>
    </row>
    <row r="612" spans="1:12" x14ac:dyDescent="0.25">
      <c r="A612" s="2" t="s">
        <v>12</v>
      </c>
      <c r="B612" s="2">
        <v>2424</v>
      </c>
      <c r="C612" s="2" t="s">
        <v>18</v>
      </c>
      <c r="D612" s="2">
        <v>36</v>
      </c>
      <c r="E612" s="2">
        <v>138.5</v>
      </c>
      <c r="F612" s="2">
        <v>36</v>
      </c>
      <c r="G612" s="2">
        <v>131.5</v>
      </c>
      <c r="H612" s="2">
        <v>1</v>
      </c>
      <c r="I612" s="2">
        <v>7</v>
      </c>
      <c r="J612" s="2">
        <v>13</v>
      </c>
      <c r="K612" s="2">
        <v>0</v>
      </c>
      <c r="L612" s="2">
        <v>0</v>
      </c>
    </row>
    <row r="613" spans="1:12" x14ac:dyDescent="0.25">
      <c r="A613" s="2" t="s">
        <v>12</v>
      </c>
      <c r="B613" s="2">
        <v>2425</v>
      </c>
      <c r="C613" s="2" t="s">
        <v>17</v>
      </c>
      <c r="D613" s="2">
        <v>16</v>
      </c>
      <c r="E613" s="2">
        <v>348.8</v>
      </c>
      <c r="F613" s="2">
        <v>15</v>
      </c>
      <c r="G613" s="2">
        <v>344.8</v>
      </c>
      <c r="H613" s="2">
        <v>1</v>
      </c>
      <c r="I613" s="2">
        <v>4</v>
      </c>
      <c r="J613" s="2">
        <v>6</v>
      </c>
      <c r="K613" s="2">
        <v>0</v>
      </c>
      <c r="L613" s="2">
        <v>0</v>
      </c>
    </row>
    <row r="614" spans="1:12" x14ac:dyDescent="0.25">
      <c r="A614" s="2" t="s">
        <v>12</v>
      </c>
      <c r="B614" s="2">
        <v>2425</v>
      </c>
      <c r="C614" s="2" t="s">
        <v>18</v>
      </c>
      <c r="D614" s="2">
        <v>251</v>
      </c>
      <c r="E614" s="2">
        <v>1180.77</v>
      </c>
      <c r="F614" s="2">
        <v>250</v>
      </c>
      <c r="G614" s="2">
        <v>1158.77</v>
      </c>
      <c r="H614" s="2">
        <v>5</v>
      </c>
      <c r="I614" s="2">
        <v>22</v>
      </c>
      <c r="J614" s="2">
        <v>47</v>
      </c>
      <c r="K614" s="2">
        <v>0</v>
      </c>
      <c r="L614" s="2">
        <v>0</v>
      </c>
    </row>
    <row r="615" spans="1:12" x14ac:dyDescent="0.25">
      <c r="A615" s="2" t="s">
        <v>12</v>
      </c>
      <c r="B615" s="2">
        <v>2426</v>
      </c>
      <c r="C615" s="2" t="s">
        <v>18</v>
      </c>
      <c r="D615" s="2">
        <v>90</v>
      </c>
      <c r="E615" s="2">
        <v>393.5</v>
      </c>
      <c r="F615" s="2">
        <v>90</v>
      </c>
      <c r="G615" s="2">
        <v>384.5</v>
      </c>
      <c r="H615" s="2">
        <v>2</v>
      </c>
      <c r="I615" s="2">
        <v>9</v>
      </c>
      <c r="J615" s="2">
        <v>29</v>
      </c>
      <c r="K615" s="2">
        <v>0</v>
      </c>
      <c r="L615" s="2">
        <v>0</v>
      </c>
    </row>
    <row r="616" spans="1:12" x14ac:dyDescent="0.25">
      <c r="A616" s="2" t="s">
        <v>12</v>
      </c>
      <c r="B616" s="2">
        <v>2427</v>
      </c>
      <c r="C616" s="2" t="s">
        <v>17</v>
      </c>
      <c r="D616" s="2">
        <v>10</v>
      </c>
      <c r="E616" s="2">
        <v>68.099999999999994</v>
      </c>
      <c r="F616" s="2">
        <v>10</v>
      </c>
      <c r="G616" s="2">
        <v>68.099999999999994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</row>
    <row r="617" spans="1:12" x14ac:dyDescent="0.25">
      <c r="A617" s="2" t="s">
        <v>12</v>
      </c>
      <c r="B617" s="2">
        <v>2427</v>
      </c>
      <c r="C617" s="2" t="s">
        <v>18</v>
      </c>
      <c r="D617" s="2">
        <v>636</v>
      </c>
      <c r="E617" s="2">
        <v>2382.9</v>
      </c>
      <c r="F617" s="2">
        <v>636</v>
      </c>
      <c r="G617" s="2">
        <v>2333.9</v>
      </c>
      <c r="H617" s="2">
        <v>11</v>
      </c>
      <c r="I617" s="2">
        <v>49</v>
      </c>
      <c r="J617" s="2">
        <v>86</v>
      </c>
      <c r="K617" s="2">
        <v>0</v>
      </c>
      <c r="L617" s="2">
        <v>0</v>
      </c>
    </row>
    <row r="618" spans="1:12" x14ac:dyDescent="0.25">
      <c r="A618" s="2" t="s">
        <v>12</v>
      </c>
      <c r="B618" s="2">
        <v>2428</v>
      </c>
      <c r="C618" s="2" t="s">
        <v>17</v>
      </c>
      <c r="D618" s="2">
        <v>70</v>
      </c>
      <c r="E618" s="2">
        <v>1025.4000000000001</v>
      </c>
      <c r="F618" s="2">
        <v>68</v>
      </c>
      <c r="G618" s="2">
        <v>1015.4</v>
      </c>
      <c r="H618" s="2">
        <v>2</v>
      </c>
      <c r="I618" s="2">
        <v>10</v>
      </c>
      <c r="J618" s="2">
        <v>36</v>
      </c>
      <c r="K618" s="2">
        <v>0</v>
      </c>
      <c r="L618" s="2">
        <v>0</v>
      </c>
    </row>
    <row r="619" spans="1:12" x14ac:dyDescent="0.25">
      <c r="A619" s="2" t="s">
        <v>12</v>
      </c>
      <c r="B619" s="2">
        <v>2428</v>
      </c>
      <c r="C619" s="2" t="s">
        <v>18</v>
      </c>
      <c r="D619" s="2">
        <v>2659</v>
      </c>
      <c r="E619" s="2">
        <v>9317.1299999999992</v>
      </c>
      <c r="F619" s="2">
        <v>2657</v>
      </c>
      <c r="G619" s="2">
        <v>9095.1299999999992</v>
      </c>
      <c r="H619" s="2">
        <v>53</v>
      </c>
      <c r="I619" s="2">
        <v>222</v>
      </c>
      <c r="J619" s="2">
        <v>396</v>
      </c>
      <c r="K619" s="2">
        <v>0</v>
      </c>
      <c r="L619" s="2">
        <v>0</v>
      </c>
    </row>
    <row r="620" spans="1:12" x14ac:dyDescent="0.25">
      <c r="A620" s="2" t="s">
        <v>12</v>
      </c>
      <c r="B620" s="2">
        <v>2429</v>
      </c>
      <c r="C620" s="2" t="s">
        <v>17</v>
      </c>
      <c r="D620" s="2">
        <v>43</v>
      </c>
      <c r="E620" s="2">
        <v>397.5</v>
      </c>
      <c r="F620" s="2">
        <v>43</v>
      </c>
      <c r="G620" s="2">
        <v>390.5</v>
      </c>
      <c r="H620" s="2">
        <v>1</v>
      </c>
      <c r="I620" s="2">
        <v>7</v>
      </c>
      <c r="J620" s="2">
        <v>5</v>
      </c>
      <c r="K620" s="2">
        <v>0</v>
      </c>
      <c r="L620" s="2">
        <v>0</v>
      </c>
    </row>
    <row r="621" spans="1:12" x14ac:dyDescent="0.25">
      <c r="A621" s="2" t="s">
        <v>12</v>
      </c>
      <c r="B621" s="2">
        <v>2429</v>
      </c>
      <c r="C621" s="2" t="s">
        <v>18</v>
      </c>
      <c r="D621" s="2">
        <v>1100</v>
      </c>
      <c r="E621" s="2">
        <v>4724.7</v>
      </c>
      <c r="F621" s="2">
        <v>1098</v>
      </c>
      <c r="G621" s="2">
        <v>4526.7</v>
      </c>
      <c r="H621" s="2">
        <v>26</v>
      </c>
      <c r="I621" s="2">
        <v>149</v>
      </c>
      <c r="J621" s="2">
        <v>259</v>
      </c>
      <c r="K621" s="2">
        <v>0</v>
      </c>
      <c r="L621" s="2">
        <v>0</v>
      </c>
    </row>
    <row r="622" spans="1:12" x14ac:dyDescent="0.25">
      <c r="A622" s="2" t="s">
        <v>12</v>
      </c>
      <c r="B622" s="2">
        <v>2430</v>
      </c>
      <c r="C622" s="2" t="s">
        <v>17</v>
      </c>
      <c r="D622" s="2">
        <v>161</v>
      </c>
      <c r="E622" s="2">
        <v>2404.9</v>
      </c>
      <c r="F622" s="2">
        <v>161</v>
      </c>
      <c r="G622" s="2">
        <v>2384.9</v>
      </c>
      <c r="H622" s="2">
        <v>4</v>
      </c>
      <c r="I622" s="2">
        <v>20</v>
      </c>
      <c r="J622" s="2">
        <v>56</v>
      </c>
      <c r="K622" s="2">
        <v>0</v>
      </c>
      <c r="L622" s="2">
        <v>0</v>
      </c>
    </row>
    <row r="623" spans="1:12" x14ac:dyDescent="0.25">
      <c r="A623" s="2" t="s">
        <v>12</v>
      </c>
      <c r="B623" s="2">
        <v>2430</v>
      </c>
      <c r="C623" s="2" t="s">
        <v>18</v>
      </c>
      <c r="D623" s="2">
        <v>3824</v>
      </c>
      <c r="E623" s="2">
        <v>14851.93</v>
      </c>
      <c r="F623" s="2">
        <v>3816</v>
      </c>
      <c r="G623" s="2">
        <v>14491.43</v>
      </c>
      <c r="H623" s="2">
        <v>79</v>
      </c>
      <c r="I623" s="2">
        <v>351</v>
      </c>
      <c r="J623" s="2">
        <v>941</v>
      </c>
      <c r="K623" s="2">
        <v>0</v>
      </c>
      <c r="L623" s="2">
        <v>0</v>
      </c>
    </row>
    <row r="624" spans="1:12" x14ac:dyDescent="0.25">
      <c r="A624" s="2" t="s">
        <v>12</v>
      </c>
      <c r="B624" s="2">
        <v>2431</v>
      </c>
      <c r="C624" s="2" t="s">
        <v>17</v>
      </c>
      <c r="D624" s="2">
        <v>18</v>
      </c>
      <c r="E624" s="2">
        <v>290.2</v>
      </c>
      <c r="F624" s="2">
        <v>18</v>
      </c>
      <c r="G624" s="2">
        <v>290.2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</row>
    <row r="625" spans="1:12" x14ac:dyDescent="0.25">
      <c r="A625" s="2" t="s">
        <v>12</v>
      </c>
      <c r="B625" s="2">
        <v>2431</v>
      </c>
      <c r="C625" s="2" t="s">
        <v>18</v>
      </c>
      <c r="D625" s="2">
        <v>731</v>
      </c>
      <c r="E625" s="2">
        <v>2472.3000000000002</v>
      </c>
      <c r="F625" s="2">
        <v>731</v>
      </c>
      <c r="G625" s="2">
        <v>2423.3000000000002</v>
      </c>
      <c r="H625" s="2">
        <v>11</v>
      </c>
      <c r="I625" s="2">
        <v>49</v>
      </c>
      <c r="J625" s="2">
        <v>122</v>
      </c>
      <c r="K625" s="2">
        <v>0</v>
      </c>
      <c r="L625" s="2">
        <v>0</v>
      </c>
    </row>
    <row r="626" spans="1:12" x14ac:dyDescent="0.25">
      <c r="A626" s="2" t="s">
        <v>12</v>
      </c>
      <c r="B626" s="2">
        <v>2439</v>
      </c>
      <c r="C626" s="2" t="s">
        <v>17</v>
      </c>
      <c r="D626" s="2">
        <v>14</v>
      </c>
      <c r="E626" s="2">
        <v>194.2</v>
      </c>
      <c r="F626" s="2">
        <v>14</v>
      </c>
      <c r="G626" s="2">
        <v>181.2</v>
      </c>
      <c r="H626" s="2">
        <v>1</v>
      </c>
      <c r="I626" s="2">
        <v>13</v>
      </c>
      <c r="J626" s="2">
        <v>7</v>
      </c>
      <c r="K626" s="2">
        <v>0</v>
      </c>
      <c r="L626" s="2">
        <v>0</v>
      </c>
    </row>
    <row r="627" spans="1:12" x14ac:dyDescent="0.25">
      <c r="A627" s="2" t="s">
        <v>12</v>
      </c>
      <c r="B627" s="2">
        <v>2439</v>
      </c>
      <c r="C627" s="2" t="s">
        <v>18</v>
      </c>
      <c r="D627" s="2">
        <v>576</v>
      </c>
      <c r="E627" s="2">
        <v>2311.8000000000002</v>
      </c>
      <c r="F627" s="2">
        <v>576</v>
      </c>
      <c r="G627" s="2">
        <v>2194.6999999999998</v>
      </c>
      <c r="H627" s="2">
        <v>16</v>
      </c>
      <c r="I627" s="2">
        <v>117.1</v>
      </c>
      <c r="J627" s="2">
        <v>128</v>
      </c>
      <c r="K627" s="2">
        <v>0</v>
      </c>
      <c r="L627" s="2">
        <v>0</v>
      </c>
    </row>
    <row r="628" spans="1:12" x14ac:dyDescent="0.25">
      <c r="A628" s="2" t="s">
        <v>12</v>
      </c>
      <c r="B628" s="2">
        <v>2440</v>
      </c>
      <c r="C628" s="2" t="s">
        <v>17</v>
      </c>
      <c r="D628" s="2">
        <v>103</v>
      </c>
      <c r="E628" s="2">
        <v>1970.5</v>
      </c>
      <c r="F628" s="2">
        <v>103</v>
      </c>
      <c r="G628" s="2">
        <v>1970.5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</row>
    <row r="629" spans="1:12" x14ac:dyDescent="0.25">
      <c r="A629" s="2" t="s">
        <v>12</v>
      </c>
      <c r="B629" s="2">
        <v>2440</v>
      </c>
      <c r="C629" s="2" t="s">
        <v>18</v>
      </c>
      <c r="D629" s="2">
        <v>2140</v>
      </c>
      <c r="E629" s="2">
        <v>8394.7980000000007</v>
      </c>
      <c r="F629" s="2">
        <v>2135</v>
      </c>
      <c r="G629" s="2">
        <v>8099.7979999999998</v>
      </c>
      <c r="H629" s="2">
        <v>61</v>
      </c>
      <c r="I629" s="2">
        <v>295</v>
      </c>
      <c r="J629" s="2">
        <v>480</v>
      </c>
      <c r="K629" s="2">
        <v>0</v>
      </c>
      <c r="L629" s="2">
        <v>0</v>
      </c>
    </row>
    <row r="630" spans="1:12" x14ac:dyDescent="0.25">
      <c r="A630" s="2" t="s">
        <v>12</v>
      </c>
      <c r="B630" s="2">
        <v>2441</v>
      </c>
      <c r="C630" s="2" t="s">
        <v>17</v>
      </c>
      <c r="D630" s="2">
        <v>19</v>
      </c>
      <c r="E630" s="2">
        <v>145.1</v>
      </c>
      <c r="F630" s="2">
        <v>19</v>
      </c>
      <c r="G630" s="2">
        <v>145.1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</row>
    <row r="631" spans="1:12" x14ac:dyDescent="0.25">
      <c r="A631" s="2" t="s">
        <v>12</v>
      </c>
      <c r="B631" s="2">
        <v>2441</v>
      </c>
      <c r="C631" s="2" t="s">
        <v>18</v>
      </c>
      <c r="D631" s="2">
        <v>452</v>
      </c>
      <c r="E631" s="2">
        <v>1731.5</v>
      </c>
      <c r="F631" s="2">
        <v>451</v>
      </c>
      <c r="G631" s="2">
        <v>1692.5</v>
      </c>
      <c r="H631" s="2">
        <v>9</v>
      </c>
      <c r="I631" s="2">
        <v>39</v>
      </c>
      <c r="J631" s="2">
        <v>75</v>
      </c>
      <c r="K631" s="2">
        <v>0</v>
      </c>
      <c r="L631" s="2">
        <v>0</v>
      </c>
    </row>
    <row r="632" spans="1:12" x14ac:dyDescent="0.25">
      <c r="A632" s="2" t="s">
        <v>12</v>
      </c>
      <c r="B632" s="2">
        <v>2443</v>
      </c>
      <c r="C632" s="2" t="s">
        <v>17</v>
      </c>
      <c r="D632" s="2">
        <v>43</v>
      </c>
      <c r="E632" s="2">
        <v>640.5</v>
      </c>
      <c r="F632" s="2">
        <v>43</v>
      </c>
      <c r="G632" s="2">
        <v>592.20000000000005</v>
      </c>
      <c r="H632" s="2">
        <v>4</v>
      </c>
      <c r="I632" s="2">
        <v>48.3</v>
      </c>
      <c r="J632" s="2">
        <v>41</v>
      </c>
      <c r="K632" s="2">
        <v>0</v>
      </c>
      <c r="L632" s="2">
        <v>0</v>
      </c>
    </row>
    <row r="633" spans="1:12" x14ac:dyDescent="0.25">
      <c r="A633" s="2" t="s">
        <v>12</v>
      </c>
      <c r="B633" s="2">
        <v>2443</v>
      </c>
      <c r="C633" s="2" t="s">
        <v>18</v>
      </c>
      <c r="D633" s="2">
        <v>1491</v>
      </c>
      <c r="E633" s="2">
        <v>4771.25</v>
      </c>
      <c r="F633" s="2">
        <v>1490</v>
      </c>
      <c r="G633" s="2">
        <v>4599.95</v>
      </c>
      <c r="H633" s="2">
        <v>22</v>
      </c>
      <c r="I633" s="2">
        <v>167</v>
      </c>
      <c r="J633" s="2">
        <v>232</v>
      </c>
      <c r="K633" s="2">
        <v>0</v>
      </c>
      <c r="L633" s="2">
        <v>0</v>
      </c>
    </row>
    <row r="634" spans="1:12" x14ac:dyDescent="0.25">
      <c r="A634" s="2" t="s">
        <v>12</v>
      </c>
      <c r="B634" s="2">
        <v>2444</v>
      </c>
      <c r="C634" s="2" t="s">
        <v>17</v>
      </c>
      <c r="D634" s="2">
        <v>230</v>
      </c>
      <c r="E634" s="2">
        <v>3951.2</v>
      </c>
      <c r="F634" s="2">
        <v>230</v>
      </c>
      <c r="G634" s="2">
        <v>3933.2</v>
      </c>
      <c r="H634" s="2">
        <v>2</v>
      </c>
      <c r="I634" s="2">
        <v>18</v>
      </c>
      <c r="J634" s="2">
        <v>10</v>
      </c>
      <c r="K634" s="2">
        <v>0</v>
      </c>
      <c r="L634" s="2">
        <v>0</v>
      </c>
    </row>
    <row r="635" spans="1:12" x14ac:dyDescent="0.25">
      <c r="A635" s="2" t="s">
        <v>12</v>
      </c>
      <c r="B635" s="2">
        <v>2444</v>
      </c>
      <c r="C635" s="2" t="s">
        <v>18</v>
      </c>
      <c r="D635" s="2">
        <v>4961</v>
      </c>
      <c r="E635" s="2">
        <v>18636.594000000001</v>
      </c>
      <c r="F635" s="2">
        <v>4957</v>
      </c>
      <c r="G635" s="2">
        <v>18251.894</v>
      </c>
      <c r="H635" s="2">
        <v>81</v>
      </c>
      <c r="I635" s="2">
        <v>384.1</v>
      </c>
      <c r="J635" s="2">
        <v>596</v>
      </c>
      <c r="K635" s="2">
        <v>0</v>
      </c>
      <c r="L635" s="2">
        <v>0</v>
      </c>
    </row>
    <row r="636" spans="1:12" x14ac:dyDescent="0.25">
      <c r="A636" s="2" t="s">
        <v>12</v>
      </c>
      <c r="B636" s="2">
        <v>2445</v>
      </c>
      <c r="C636" s="2" t="s">
        <v>18</v>
      </c>
      <c r="D636" s="2">
        <v>979</v>
      </c>
      <c r="E636" s="2">
        <v>3634.4989999999998</v>
      </c>
      <c r="F636" s="2">
        <v>979</v>
      </c>
      <c r="G636" s="2">
        <v>3568.6990000000001</v>
      </c>
      <c r="H636" s="2">
        <v>10</v>
      </c>
      <c r="I636" s="2">
        <v>65.8</v>
      </c>
      <c r="J636" s="2">
        <v>86</v>
      </c>
      <c r="K636" s="2">
        <v>0</v>
      </c>
      <c r="L636" s="2">
        <v>0</v>
      </c>
    </row>
    <row r="637" spans="1:12" x14ac:dyDescent="0.25">
      <c r="A637" s="2" t="s">
        <v>12</v>
      </c>
      <c r="B637" s="2">
        <v>2446</v>
      </c>
      <c r="C637" s="2" t="s">
        <v>17</v>
      </c>
      <c r="D637" s="2">
        <v>76</v>
      </c>
      <c r="E637" s="2">
        <v>1374.9</v>
      </c>
      <c r="F637" s="2">
        <v>76</v>
      </c>
      <c r="G637" s="2">
        <v>1369.9</v>
      </c>
      <c r="H637" s="2">
        <v>1</v>
      </c>
      <c r="I637" s="2">
        <v>5</v>
      </c>
      <c r="J637" s="2">
        <v>11</v>
      </c>
      <c r="K637" s="2">
        <v>0</v>
      </c>
      <c r="L637" s="2">
        <v>0</v>
      </c>
    </row>
    <row r="638" spans="1:12" x14ac:dyDescent="0.25">
      <c r="A638" s="2" t="s">
        <v>12</v>
      </c>
      <c r="B638" s="2">
        <v>2446</v>
      </c>
      <c r="C638" s="2" t="s">
        <v>18</v>
      </c>
      <c r="D638" s="2">
        <v>1668</v>
      </c>
      <c r="E638" s="2">
        <v>6961.5</v>
      </c>
      <c r="F638" s="2">
        <v>1666</v>
      </c>
      <c r="G638" s="2">
        <v>6775.5</v>
      </c>
      <c r="H638" s="2">
        <v>35</v>
      </c>
      <c r="I638" s="2">
        <v>186</v>
      </c>
      <c r="J638" s="2">
        <v>357</v>
      </c>
      <c r="K638" s="2">
        <v>0</v>
      </c>
      <c r="L638" s="2">
        <v>0</v>
      </c>
    </row>
    <row r="639" spans="1:12" x14ac:dyDescent="0.25">
      <c r="A639" s="2" t="s">
        <v>12</v>
      </c>
      <c r="B639" s="2">
        <v>2447</v>
      </c>
      <c r="C639" s="2" t="s">
        <v>17</v>
      </c>
      <c r="D639" s="2">
        <v>34</v>
      </c>
      <c r="E639" s="2">
        <v>291.2</v>
      </c>
      <c r="F639" s="2">
        <v>34</v>
      </c>
      <c r="G639" s="2">
        <v>291.2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</row>
    <row r="640" spans="1:12" x14ac:dyDescent="0.25">
      <c r="A640" s="2" t="s">
        <v>12</v>
      </c>
      <c r="B640" s="2">
        <v>2447</v>
      </c>
      <c r="C640" s="2" t="s">
        <v>18</v>
      </c>
      <c r="D640" s="2">
        <v>839</v>
      </c>
      <c r="E640" s="2">
        <v>3240.7</v>
      </c>
      <c r="F640" s="2">
        <v>838</v>
      </c>
      <c r="G640" s="2">
        <v>3162.7</v>
      </c>
      <c r="H640" s="2">
        <v>16</v>
      </c>
      <c r="I640" s="2">
        <v>78</v>
      </c>
      <c r="J640" s="2">
        <v>169</v>
      </c>
      <c r="K640" s="2">
        <v>0</v>
      </c>
      <c r="L640" s="2">
        <v>0</v>
      </c>
    </row>
    <row r="641" spans="1:12" x14ac:dyDescent="0.25">
      <c r="A641" s="2" t="s">
        <v>12</v>
      </c>
      <c r="B641" s="2">
        <v>2448</v>
      </c>
      <c r="C641" s="2" t="s">
        <v>17</v>
      </c>
      <c r="D641" s="2">
        <v>44</v>
      </c>
      <c r="E641" s="2">
        <v>1008.2</v>
      </c>
      <c r="F641" s="2">
        <v>44</v>
      </c>
      <c r="G641" s="2">
        <v>1008.2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</row>
    <row r="642" spans="1:12" x14ac:dyDescent="0.25">
      <c r="A642" s="2" t="s">
        <v>12</v>
      </c>
      <c r="B642" s="2">
        <v>2448</v>
      </c>
      <c r="C642" s="2" t="s">
        <v>18</v>
      </c>
      <c r="D642" s="2">
        <v>1088</v>
      </c>
      <c r="E642" s="2">
        <v>3701.8</v>
      </c>
      <c r="F642" s="2">
        <v>1088</v>
      </c>
      <c r="G642" s="2">
        <v>3658.8</v>
      </c>
      <c r="H642" s="2">
        <v>11</v>
      </c>
      <c r="I642" s="2">
        <v>43</v>
      </c>
      <c r="J642" s="2">
        <v>67</v>
      </c>
      <c r="K642" s="2">
        <v>0</v>
      </c>
      <c r="L642" s="2">
        <v>0</v>
      </c>
    </row>
    <row r="643" spans="1:12" x14ac:dyDescent="0.25">
      <c r="A643" s="2" t="s">
        <v>12</v>
      </c>
      <c r="B643" s="2">
        <v>2449</v>
      </c>
      <c r="C643" s="2" t="s">
        <v>17</v>
      </c>
      <c r="D643" s="2">
        <v>18</v>
      </c>
      <c r="E643" s="2">
        <v>132.6</v>
      </c>
      <c r="F643" s="2">
        <v>18</v>
      </c>
      <c r="G643" s="2">
        <v>132.6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</row>
    <row r="644" spans="1:12" x14ac:dyDescent="0.25">
      <c r="A644" s="2" t="s">
        <v>12</v>
      </c>
      <c r="B644" s="2">
        <v>2449</v>
      </c>
      <c r="C644" s="2" t="s">
        <v>18</v>
      </c>
      <c r="D644" s="2">
        <v>249</v>
      </c>
      <c r="E644" s="2">
        <v>911.4</v>
      </c>
      <c r="F644" s="2">
        <v>248</v>
      </c>
      <c r="G644" s="2">
        <v>902.4</v>
      </c>
      <c r="H644" s="2">
        <v>2</v>
      </c>
      <c r="I644" s="2">
        <v>9</v>
      </c>
      <c r="J644" s="2">
        <v>15</v>
      </c>
      <c r="K644" s="2">
        <v>0</v>
      </c>
      <c r="L644" s="2">
        <v>0</v>
      </c>
    </row>
    <row r="645" spans="1:12" x14ac:dyDescent="0.25">
      <c r="A645" s="2" t="s">
        <v>12</v>
      </c>
      <c r="B645" s="2">
        <v>2450</v>
      </c>
      <c r="C645" s="2" t="s">
        <v>17</v>
      </c>
      <c r="D645" s="2">
        <v>244</v>
      </c>
      <c r="E645" s="2">
        <v>4232.6000000000004</v>
      </c>
      <c r="F645" s="2">
        <v>243</v>
      </c>
      <c r="G645" s="2">
        <v>4220.6000000000004</v>
      </c>
      <c r="H645" s="2">
        <v>2</v>
      </c>
      <c r="I645" s="2">
        <v>12</v>
      </c>
      <c r="J645" s="2">
        <v>28</v>
      </c>
      <c r="K645" s="2">
        <v>0</v>
      </c>
      <c r="L645" s="2">
        <v>0</v>
      </c>
    </row>
    <row r="646" spans="1:12" x14ac:dyDescent="0.25">
      <c r="A646" s="2" t="s">
        <v>12</v>
      </c>
      <c r="B646" s="2">
        <v>2450</v>
      </c>
      <c r="C646" s="2" t="s">
        <v>18</v>
      </c>
      <c r="D646" s="2">
        <v>4196</v>
      </c>
      <c r="E646" s="2">
        <v>17076.900000000001</v>
      </c>
      <c r="F646" s="2">
        <v>4194</v>
      </c>
      <c r="G646" s="2">
        <v>16737.2</v>
      </c>
      <c r="H646" s="2">
        <v>69</v>
      </c>
      <c r="I646" s="2">
        <v>337.5</v>
      </c>
      <c r="J646" s="2">
        <v>630</v>
      </c>
      <c r="K646" s="2">
        <v>0</v>
      </c>
      <c r="L646" s="2">
        <v>0</v>
      </c>
    </row>
    <row r="647" spans="1:12" x14ac:dyDescent="0.25">
      <c r="A647" s="2" t="s">
        <v>12</v>
      </c>
      <c r="B647" s="2">
        <v>2452</v>
      </c>
      <c r="C647" s="2" t="s">
        <v>17</v>
      </c>
      <c r="D647" s="2">
        <v>43</v>
      </c>
      <c r="E647" s="2">
        <v>620.4</v>
      </c>
      <c r="F647" s="2">
        <v>43</v>
      </c>
      <c r="G647" s="2">
        <v>620.4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</row>
    <row r="648" spans="1:12" x14ac:dyDescent="0.25">
      <c r="A648" s="2" t="s">
        <v>12</v>
      </c>
      <c r="B648" s="2">
        <v>2452</v>
      </c>
      <c r="C648" s="2" t="s">
        <v>18</v>
      </c>
      <c r="D648" s="2">
        <v>1381</v>
      </c>
      <c r="E648" s="2">
        <v>4884.8</v>
      </c>
      <c r="F648" s="2">
        <v>1379</v>
      </c>
      <c r="G648" s="2">
        <v>4790.5</v>
      </c>
      <c r="H648" s="2">
        <v>20</v>
      </c>
      <c r="I648" s="2">
        <v>94.3</v>
      </c>
      <c r="J648" s="2">
        <v>205</v>
      </c>
      <c r="K648" s="2">
        <v>0</v>
      </c>
      <c r="L648" s="2">
        <v>0</v>
      </c>
    </row>
    <row r="649" spans="1:12" x14ac:dyDescent="0.25">
      <c r="A649" s="2" t="s">
        <v>12</v>
      </c>
      <c r="B649" s="2">
        <v>2453</v>
      </c>
      <c r="C649" s="2" t="s">
        <v>17</v>
      </c>
      <c r="D649" s="2">
        <v>22</v>
      </c>
      <c r="E649" s="2">
        <v>250.3</v>
      </c>
      <c r="F649" s="2">
        <v>22</v>
      </c>
      <c r="G649" s="2">
        <v>250.3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 spans="1:12" x14ac:dyDescent="0.25">
      <c r="A650" s="2" t="s">
        <v>12</v>
      </c>
      <c r="B650" s="2">
        <v>2453</v>
      </c>
      <c r="C650" s="2" t="s">
        <v>18</v>
      </c>
      <c r="D650" s="2">
        <v>305</v>
      </c>
      <c r="E650" s="2">
        <v>1245.5</v>
      </c>
      <c r="F650" s="2">
        <v>303</v>
      </c>
      <c r="G650" s="2">
        <v>1209.5</v>
      </c>
      <c r="H650" s="2">
        <v>8</v>
      </c>
      <c r="I650" s="2">
        <v>36</v>
      </c>
      <c r="J650" s="2">
        <v>80</v>
      </c>
      <c r="K650" s="2">
        <v>0</v>
      </c>
      <c r="L650" s="2">
        <v>0</v>
      </c>
    </row>
    <row r="651" spans="1:12" x14ac:dyDescent="0.25">
      <c r="A651" s="2" t="s">
        <v>12</v>
      </c>
      <c r="B651" s="2">
        <v>2454</v>
      </c>
      <c r="C651" s="2" t="s">
        <v>17</v>
      </c>
      <c r="D651" s="2">
        <v>40</v>
      </c>
      <c r="E651" s="2">
        <v>670.8</v>
      </c>
      <c r="F651" s="2">
        <v>40</v>
      </c>
      <c r="G651" s="2">
        <v>663.8</v>
      </c>
      <c r="H651" s="2">
        <v>1</v>
      </c>
      <c r="I651" s="2">
        <v>7</v>
      </c>
      <c r="J651" s="2">
        <v>10</v>
      </c>
      <c r="K651" s="2">
        <v>0</v>
      </c>
      <c r="L651" s="2">
        <v>0</v>
      </c>
    </row>
    <row r="652" spans="1:12" x14ac:dyDescent="0.25">
      <c r="A652" s="2" t="s">
        <v>12</v>
      </c>
      <c r="B652" s="2">
        <v>2454</v>
      </c>
      <c r="C652" s="2" t="s">
        <v>18</v>
      </c>
      <c r="D652" s="2">
        <v>1007</v>
      </c>
      <c r="E652" s="2">
        <v>3873.2</v>
      </c>
      <c r="F652" s="2">
        <v>1007</v>
      </c>
      <c r="G652" s="2">
        <v>3729.4</v>
      </c>
      <c r="H652" s="2">
        <v>33</v>
      </c>
      <c r="I652" s="2">
        <v>143.80000000000001</v>
      </c>
      <c r="J652" s="2">
        <v>273</v>
      </c>
      <c r="K652" s="2">
        <v>0</v>
      </c>
      <c r="L652" s="2">
        <v>0</v>
      </c>
    </row>
    <row r="653" spans="1:12" x14ac:dyDescent="0.25">
      <c r="A653" s="2" t="s">
        <v>12</v>
      </c>
      <c r="B653" s="2">
        <v>2455</v>
      </c>
      <c r="C653" s="2" t="s">
        <v>17</v>
      </c>
      <c r="D653" s="2">
        <v>15</v>
      </c>
      <c r="E653" s="2">
        <v>181.5</v>
      </c>
      <c r="F653" s="2">
        <v>15</v>
      </c>
      <c r="G653" s="2">
        <v>181.5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x14ac:dyDescent="0.25">
      <c r="A654" s="2" t="s">
        <v>12</v>
      </c>
      <c r="B654" s="2">
        <v>2455</v>
      </c>
      <c r="C654" s="2" t="s">
        <v>18</v>
      </c>
      <c r="D654" s="2">
        <v>363</v>
      </c>
      <c r="E654" s="2">
        <v>1354.8</v>
      </c>
      <c r="F654" s="2">
        <v>363</v>
      </c>
      <c r="G654" s="2">
        <v>1340.8</v>
      </c>
      <c r="H654" s="2">
        <v>3</v>
      </c>
      <c r="I654" s="2">
        <v>14</v>
      </c>
      <c r="J654" s="2">
        <v>21</v>
      </c>
      <c r="K654" s="2">
        <v>0</v>
      </c>
      <c r="L654" s="2">
        <v>0</v>
      </c>
    </row>
    <row r="655" spans="1:12" x14ac:dyDescent="0.25">
      <c r="A655" s="2" t="s">
        <v>12</v>
      </c>
      <c r="B655" s="2">
        <v>2456</v>
      </c>
      <c r="C655" s="2" t="s">
        <v>17</v>
      </c>
      <c r="D655" s="2">
        <v>76</v>
      </c>
      <c r="E655" s="2">
        <v>861.4</v>
      </c>
      <c r="F655" s="2">
        <v>76</v>
      </c>
      <c r="G655" s="2">
        <v>861.4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</row>
    <row r="656" spans="1:12" x14ac:dyDescent="0.25">
      <c r="A656" s="2" t="s">
        <v>12</v>
      </c>
      <c r="B656" s="2">
        <v>2456</v>
      </c>
      <c r="C656" s="2" t="s">
        <v>18</v>
      </c>
      <c r="D656" s="2">
        <v>1731</v>
      </c>
      <c r="E656" s="2">
        <v>6947.67</v>
      </c>
      <c r="F656" s="2">
        <v>1731</v>
      </c>
      <c r="G656" s="2">
        <v>6861.67</v>
      </c>
      <c r="H656" s="2">
        <v>16</v>
      </c>
      <c r="I656" s="2">
        <v>86</v>
      </c>
      <c r="J656" s="2">
        <v>173</v>
      </c>
      <c r="K656" s="2">
        <v>0</v>
      </c>
      <c r="L656" s="2">
        <v>0</v>
      </c>
    </row>
    <row r="657" spans="1:12" x14ac:dyDescent="0.25">
      <c r="A657" s="2" t="s">
        <v>12</v>
      </c>
      <c r="B657" s="2">
        <v>2460</v>
      </c>
      <c r="C657" s="2" t="s">
        <v>17</v>
      </c>
      <c r="D657" s="2">
        <v>161</v>
      </c>
      <c r="E657" s="2">
        <v>2771.47</v>
      </c>
      <c r="F657" s="2">
        <v>161</v>
      </c>
      <c r="G657" s="2">
        <v>2761.47</v>
      </c>
      <c r="H657" s="2">
        <v>2</v>
      </c>
      <c r="I657" s="2">
        <v>10</v>
      </c>
      <c r="J657" s="2">
        <v>15</v>
      </c>
      <c r="K657" s="2">
        <v>0</v>
      </c>
      <c r="L657" s="2">
        <v>0</v>
      </c>
    </row>
    <row r="658" spans="1:12" x14ac:dyDescent="0.25">
      <c r="A658" s="2" t="s">
        <v>12</v>
      </c>
      <c r="B658" s="2">
        <v>2460</v>
      </c>
      <c r="C658" s="2" t="s">
        <v>18</v>
      </c>
      <c r="D658" s="2">
        <v>3340</v>
      </c>
      <c r="E658" s="2">
        <v>14091.8</v>
      </c>
      <c r="F658" s="2">
        <v>3340</v>
      </c>
      <c r="G658" s="2">
        <v>13881.8</v>
      </c>
      <c r="H658" s="2">
        <v>47</v>
      </c>
      <c r="I658" s="2">
        <v>210</v>
      </c>
      <c r="J658" s="2">
        <v>341</v>
      </c>
      <c r="K658" s="2">
        <v>0</v>
      </c>
      <c r="L658" s="2">
        <v>0</v>
      </c>
    </row>
    <row r="659" spans="1:12" x14ac:dyDescent="0.25">
      <c r="A659" s="2" t="s">
        <v>12</v>
      </c>
      <c r="B659" s="2">
        <v>2462</v>
      </c>
      <c r="C659" s="2" t="s">
        <v>17</v>
      </c>
      <c r="D659" s="2">
        <v>12</v>
      </c>
      <c r="E659" s="2">
        <v>201.3</v>
      </c>
      <c r="F659" s="2">
        <v>12</v>
      </c>
      <c r="G659" s="2">
        <v>201.3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</row>
    <row r="660" spans="1:12" x14ac:dyDescent="0.25">
      <c r="A660" s="2" t="s">
        <v>12</v>
      </c>
      <c r="B660" s="2">
        <v>2462</v>
      </c>
      <c r="C660" s="2" t="s">
        <v>18</v>
      </c>
      <c r="D660" s="2">
        <v>298</v>
      </c>
      <c r="E660" s="2">
        <v>1203.5</v>
      </c>
      <c r="F660" s="2">
        <v>298</v>
      </c>
      <c r="G660" s="2">
        <v>1179.5</v>
      </c>
      <c r="H660" s="2">
        <v>4</v>
      </c>
      <c r="I660" s="2">
        <v>24</v>
      </c>
      <c r="J660" s="2">
        <v>30</v>
      </c>
      <c r="K660" s="2">
        <v>0</v>
      </c>
      <c r="L660" s="2">
        <v>0</v>
      </c>
    </row>
    <row r="661" spans="1:12" x14ac:dyDescent="0.25">
      <c r="A661" s="2" t="s">
        <v>12</v>
      </c>
      <c r="B661" s="2">
        <v>2463</v>
      </c>
      <c r="C661" s="2" t="s">
        <v>17</v>
      </c>
      <c r="D661" s="2">
        <v>41</v>
      </c>
      <c r="E661" s="2">
        <v>705.1</v>
      </c>
      <c r="F661" s="2">
        <v>41</v>
      </c>
      <c r="G661" s="2">
        <v>700.1</v>
      </c>
      <c r="H661" s="2">
        <v>1</v>
      </c>
      <c r="I661" s="2">
        <v>5</v>
      </c>
      <c r="J661" s="2">
        <v>6</v>
      </c>
      <c r="K661" s="2">
        <v>0</v>
      </c>
      <c r="L661" s="2">
        <v>0</v>
      </c>
    </row>
    <row r="662" spans="1:12" x14ac:dyDescent="0.25">
      <c r="A662" s="2" t="s">
        <v>12</v>
      </c>
      <c r="B662" s="2">
        <v>2463</v>
      </c>
      <c r="C662" s="2" t="s">
        <v>18</v>
      </c>
      <c r="D662" s="2">
        <v>1033</v>
      </c>
      <c r="E662" s="2">
        <v>4488.5</v>
      </c>
      <c r="F662" s="2">
        <v>1032</v>
      </c>
      <c r="G662" s="2">
        <v>4401.5</v>
      </c>
      <c r="H662" s="2">
        <v>19</v>
      </c>
      <c r="I662" s="2">
        <v>87.1</v>
      </c>
      <c r="J662" s="2">
        <v>149</v>
      </c>
      <c r="K662" s="2">
        <v>0</v>
      </c>
      <c r="L662" s="2">
        <v>0</v>
      </c>
    </row>
    <row r="663" spans="1:12" x14ac:dyDescent="0.25">
      <c r="A663" s="2" t="s">
        <v>12</v>
      </c>
      <c r="B663" s="2">
        <v>2464</v>
      </c>
      <c r="C663" s="2" t="s">
        <v>17</v>
      </c>
      <c r="D663" s="2">
        <v>39</v>
      </c>
      <c r="E663" s="2">
        <v>632.9</v>
      </c>
      <c r="F663" s="2">
        <v>38</v>
      </c>
      <c r="G663" s="2">
        <v>627.9</v>
      </c>
      <c r="H663" s="2">
        <v>1</v>
      </c>
      <c r="I663" s="2">
        <v>5</v>
      </c>
      <c r="J663" s="2">
        <v>13</v>
      </c>
      <c r="K663" s="2">
        <v>0</v>
      </c>
      <c r="L663" s="2">
        <v>0</v>
      </c>
    </row>
    <row r="664" spans="1:12" x14ac:dyDescent="0.25">
      <c r="A664" s="2" t="s">
        <v>12</v>
      </c>
      <c r="B664" s="2">
        <v>2464</v>
      </c>
      <c r="C664" s="2" t="s">
        <v>18</v>
      </c>
      <c r="D664" s="2">
        <v>1030</v>
      </c>
      <c r="E664" s="2">
        <v>3332.1</v>
      </c>
      <c r="F664" s="2">
        <v>1030</v>
      </c>
      <c r="G664" s="2">
        <v>3278.1</v>
      </c>
      <c r="H664" s="2">
        <v>12</v>
      </c>
      <c r="I664" s="2">
        <v>54</v>
      </c>
      <c r="J664" s="2">
        <v>75</v>
      </c>
      <c r="K664" s="2">
        <v>0</v>
      </c>
      <c r="L664" s="2">
        <v>0</v>
      </c>
    </row>
    <row r="665" spans="1:12" x14ac:dyDescent="0.25">
      <c r="A665" s="2" t="s">
        <v>12</v>
      </c>
      <c r="B665" s="2">
        <v>2465</v>
      </c>
      <c r="C665" s="2" t="s">
        <v>18</v>
      </c>
      <c r="D665" s="2">
        <v>27</v>
      </c>
      <c r="E665" s="2">
        <v>118.2</v>
      </c>
      <c r="F665" s="2">
        <v>27</v>
      </c>
      <c r="G665" s="2">
        <v>113.2</v>
      </c>
      <c r="H665" s="2">
        <v>1</v>
      </c>
      <c r="I665" s="2">
        <v>5</v>
      </c>
      <c r="J665" s="2">
        <v>6</v>
      </c>
      <c r="K665" s="2">
        <v>0</v>
      </c>
      <c r="L665" s="2">
        <v>0</v>
      </c>
    </row>
    <row r="666" spans="1:12" x14ac:dyDescent="0.25">
      <c r="A666" s="2" t="s">
        <v>12</v>
      </c>
      <c r="B666" s="2">
        <v>2466</v>
      </c>
      <c r="C666" s="2" t="s">
        <v>17</v>
      </c>
      <c r="D666" s="2">
        <v>18</v>
      </c>
      <c r="E666" s="2">
        <v>155.19999999999999</v>
      </c>
      <c r="F666" s="2">
        <v>18</v>
      </c>
      <c r="G666" s="2">
        <v>155.19999999999999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</row>
    <row r="667" spans="1:12" x14ac:dyDescent="0.25">
      <c r="A667" s="2" t="s">
        <v>12</v>
      </c>
      <c r="B667" s="2">
        <v>2466</v>
      </c>
      <c r="C667" s="2" t="s">
        <v>18</v>
      </c>
      <c r="D667" s="2">
        <v>271</v>
      </c>
      <c r="E667" s="2">
        <v>1017.2</v>
      </c>
      <c r="F667" s="2">
        <v>271</v>
      </c>
      <c r="G667" s="2">
        <v>1003.2</v>
      </c>
      <c r="H667" s="2">
        <v>3</v>
      </c>
      <c r="I667" s="2">
        <v>14</v>
      </c>
      <c r="J667" s="2">
        <v>16</v>
      </c>
      <c r="K667" s="2">
        <v>0</v>
      </c>
      <c r="L667" s="2">
        <v>0</v>
      </c>
    </row>
    <row r="668" spans="1:12" x14ac:dyDescent="0.25">
      <c r="A668" s="2" t="s">
        <v>12</v>
      </c>
      <c r="B668" s="2">
        <v>2469</v>
      </c>
      <c r="C668" s="2" t="s">
        <v>17</v>
      </c>
      <c r="D668" s="2">
        <v>16</v>
      </c>
      <c r="E668" s="2">
        <v>118.5</v>
      </c>
      <c r="F668" s="2">
        <v>16</v>
      </c>
      <c r="G668" s="2">
        <v>118.5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</row>
    <row r="669" spans="1:12" x14ac:dyDescent="0.25">
      <c r="A669" s="2" t="s">
        <v>12</v>
      </c>
      <c r="B669" s="2">
        <v>2469</v>
      </c>
      <c r="C669" s="2" t="s">
        <v>18</v>
      </c>
      <c r="D669" s="2">
        <v>386</v>
      </c>
      <c r="E669" s="2">
        <v>1567.9</v>
      </c>
      <c r="F669" s="2">
        <v>386</v>
      </c>
      <c r="G669" s="2">
        <v>1560.9</v>
      </c>
      <c r="H669" s="2">
        <v>3</v>
      </c>
      <c r="I669" s="2">
        <v>7</v>
      </c>
      <c r="J669" s="2">
        <v>17</v>
      </c>
      <c r="K669" s="2">
        <v>0</v>
      </c>
      <c r="L669" s="2">
        <v>0</v>
      </c>
    </row>
    <row r="670" spans="1:12" x14ac:dyDescent="0.25">
      <c r="A670" s="2" t="s">
        <v>12</v>
      </c>
      <c r="B670" s="2">
        <v>2470</v>
      </c>
      <c r="C670" s="2" t="s">
        <v>17</v>
      </c>
      <c r="D670" s="2">
        <v>88</v>
      </c>
      <c r="E670" s="2">
        <v>1980.7</v>
      </c>
      <c r="F670" s="2">
        <v>88</v>
      </c>
      <c r="G670" s="2">
        <v>1974.7</v>
      </c>
      <c r="H670" s="2">
        <v>1</v>
      </c>
      <c r="I670" s="2">
        <v>6</v>
      </c>
      <c r="J670" s="2">
        <v>6</v>
      </c>
      <c r="K670" s="2">
        <v>0</v>
      </c>
      <c r="L670" s="2">
        <v>0</v>
      </c>
    </row>
    <row r="671" spans="1:12" x14ac:dyDescent="0.25">
      <c r="A671" s="2" t="s">
        <v>12</v>
      </c>
      <c r="B671" s="2">
        <v>2470</v>
      </c>
      <c r="C671" s="2" t="s">
        <v>18</v>
      </c>
      <c r="D671" s="2">
        <v>1857</v>
      </c>
      <c r="E671" s="2">
        <v>7791.3</v>
      </c>
      <c r="F671" s="2">
        <v>1857</v>
      </c>
      <c r="G671" s="2">
        <v>7693.3</v>
      </c>
      <c r="H671" s="2">
        <v>21</v>
      </c>
      <c r="I671" s="2">
        <v>98</v>
      </c>
      <c r="J671" s="2">
        <v>191</v>
      </c>
      <c r="K671" s="2">
        <v>0</v>
      </c>
      <c r="L671" s="2">
        <v>0</v>
      </c>
    </row>
    <row r="672" spans="1:12" x14ac:dyDescent="0.25">
      <c r="A672" s="2" t="s">
        <v>12</v>
      </c>
      <c r="B672" s="2">
        <v>2471</v>
      </c>
      <c r="C672" s="2" t="s">
        <v>17</v>
      </c>
      <c r="D672" s="2">
        <v>13</v>
      </c>
      <c r="E672" s="2">
        <v>121</v>
      </c>
      <c r="F672" s="2">
        <v>13</v>
      </c>
      <c r="G672" s="2">
        <v>121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</row>
    <row r="673" spans="1:12" x14ac:dyDescent="0.25">
      <c r="A673" s="2" t="s">
        <v>12</v>
      </c>
      <c r="B673" s="2">
        <v>2471</v>
      </c>
      <c r="C673" s="2" t="s">
        <v>18</v>
      </c>
      <c r="D673" s="2">
        <v>354</v>
      </c>
      <c r="E673" s="2">
        <v>1468.9</v>
      </c>
      <c r="F673" s="2">
        <v>354</v>
      </c>
      <c r="G673" s="2">
        <v>1451.9</v>
      </c>
      <c r="H673" s="2">
        <v>4</v>
      </c>
      <c r="I673" s="2">
        <v>17</v>
      </c>
      <c r="J673" s="2">
        <v>25</v>
      </c>
      <c r="K673" s="2">
        <v>0</v>
      </c>
      <c r="L673" s="2">
        <v>0</v>
      </c>
    </row>
    <row r="674" spans="1:12" x14ac:dyDescent="0.25">
      <c r="A674" s="2" t="s">
        <v>12</v>
      </c>
      <c r="B674" s="2">
        <v>2472</v>
      </c>
      <c r="C674" s="2" t="s">
        <v>17</v>
      </c>
      <c r="D674" s="2">
        <v>14</v>
      </c>
      <c r="E674" s="2">
        <v>107.6</v>
      </c>
      <c r="F674" s="2">
        <v>14</v>
      </c>
      <c r="G674" s="2">
        <v>107.6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</row>
    <row r="675" spans="1:12" x14ac:dyDescent="0.25">
      <c r="A675" s="2" t="s">
        <v>12</v>
      </c>
      <c r="B675" s="2">
        <v>2472</v>
      </c>
      <c r="C675" s="2" t="s">
        <v>18</v>
      </c>
      <c r="D675" s="2">
        <v>286</v>
      </c>
      <c r="E675" s="2">
        <v>1127</v>
      </c>
      <c r="F675" s="2">
        <v>286</v>
      </c>
      <c r="G675" s="2">
        <v>1113</v>
      </c>
      <c r="H675" s="2">
        <v>3</v>
      </c>
      <c r="I675" s="2">
        <v>14</v>
      </c>
      <c r="J675" s="2">
        <v>29</v>
      </c>
      <c r="K675" s="2">
        <v>0</v>
      </c>
      <c r="L675" s="2">
        <v>0</v>
      </c>
    </row>
    <row r="676" spans="1:12" x14ac:dyDescent="0.25">
      <c r="A676" s="2" t="s">
        <v>12</v>
      </c>
      <c r="B676" s="2">
        <v>2473</v>
      </c>
      <c r="C676" s="2" t="s">
        <v>17</v>
      </c>
      <c r="D676" s="2">
        <v>21</v>
      </c>
      <c r="E676" s="2">
        <v>205.8</v>
      </c>
      <c r="F676" s="2">
        <v>21</v>
      </c>
      <c r="G676" s="2">
        <v>190.8</v>
      </c>
      <c r="H676" s="2">
        <v>1</v>
      </c>
      <c r="I676" s="2">
        <v>15</v>
      </c>
      <c r="J676" s="2">
        <v>40</v>
      </c>
      <c r="K676" s="2">
        <v>0</v>
      </c>
      <c r="L676" s="2">
        <v>0</v>
      </c>
    </row>
    <row r="677" spans="1:12" x14ac:dyDescent="0.25">
      <c r="A677" s="2" t="s">
        <v>12</v>
      </c>
      <c r="B677" s="2">
        <v>2473</v>
      </c>
      <c r="C677" s="2" t="s">
        <v>18</v>
      </c>
      <c r="D677" s="2">
        <v>486</v>
      </c>
      <c r="E677" s="2">
        <v>1485.6</v>
      </c>
      <c r="F677" s="2">
        <v>486</v>
      </c>
      <c r="G677" s="2">
        <v>1464.6</v>
      </c>
      <c r="H677" s="2">
        <v>5</v>
      </c>
      <c r="I677" s="2">
        <v>21</v>
      </c>
      <c r="J677" s="2">
        <v>68</v>
      </c>
      <c r="K677" s="2">
        <v>0</v>
      </c>
      <c r="L677" s="2">
        <v>0</v>
      </c>
    </row>
    <row r="678" spans="1:12" x14ac:dyDescent="0.25">
      <c r="A678" s="2" t="s">
        <v>12</v>
      </c>
      <c r="B678" s="2">
        <v>2474</v>
      </c>
      <c r="C678" s="2" t="s">
        <v>17</v>
      </c>
      <c r="D678" s="2">
        <v>34</v>
      </c>
      <c r="E678" s="2">
        <v>364.3</v>
      </c>
      <c r="F678" s="2">
        <v>34</v>
      </c>
      <c r="G678" s="2">
        <v>364.3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</row>
    <row r="679" spans="1:12" x14ac:dyDescent="0.25">
      <c r="A679" s="2" t="s">
        <v>12</v>
      </c>
      <c r="B679" s="2">
        <v>2474</v>
      </c>
      <c r="C679" s="2" t="s">
        <v>18</v>
      </c>
      <c r="D679" s="2">
        <v>841</v>
      </c>
      <c r="E679" s="2">
        <v>3362.1</v>
      </c>
      <c r="F679" s="2">
        <v>841</v>
      </c>
      <c r="G679" s="2">
        <v>3330.1</v>
      </c>
      <c r="H679" s="2">
        <v>7</v>
      </c>
      <c r="I679" s="2">
        <v>32</v>
      </c>
      <c r="J679" s="2">
        <v>87</v>
      </c>
      <c r="K679" s="2">
        <v>0</v>
      </c>
      <c r="L679" s="2">
        <v>0</v>
      </c>
    </row>
    <row r="680" spans="1:12" x14ac:dyDescent="0.25">
      <c r="A680" s="2" t="s">
        <v>12</v>
      </c>
      <c r="B680" s="2">
        <v>2475</v>
      </c>
      <c r="C680" s="2" t="s">
        <v>18</v>
      </c>
      <c r="D680" s="2">
        <v>25</v>
      </c>
      <c r="E680" s="2">
        <v>99.1</v>
      </c>
      <c r="F680" s="2">
        <v>25</v>
      </c>
      <c r="G680" s="2">
        <v>99.1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</row>
    <row r="681" spans="1:12" x14ac:dyDescent="0.25">
      <c r="A681" s="2" t="s">
        <v>12</v>
      </c>
      <c r="B681" s="2">
        <v>2476</v>
      </c>
      <c r="C681" s="2" t="s">
        <v>18</v>
      </c>
      <c r="D681" s="2">
        <v>64</v>
      </c>
      <c r="E681" s="2">
        <v>301.8</v>
      </c>
      <c r="F681" s="2">
        <v>64</v>
      </c>
      <c r="G681" s="2">
        <v>295.8</v>
      </c>
      <c r="H681" s="2">
        <v>2</v>
      </c>
      <c r="I681" s="2">
        <v>6</v>
      </c>
      <c r="J681" s="2">
        <v>17</v>
      </c>
      <c r="K681" s="2">
        <v>0</v>
      </c>
      <c r="L681" s="2">
        <v>0</v>
      </c>
    </row>
    <row r="682" spans="1:12" x14ac:dyDescent="0.25">
      <c r="A682" s="2" t="s">
        <v>12</v>
      </c>
      <c r="B682" s="2">
        <v>2477</v>
      </c>
      <c r="C682" s="2" t="s">
        <v>17</v>
      </c>
      <c r="D682" s="2">
        <v>77</v>
      </c>
      <c r="E682" s="2">
        <v>1062.5</v>
      </c>
      <c r="F682" s="2">
        <v>77</v>
      </c>
      <c r="G682" s="2">
        <v>1052.5</v>
      </c>
      <c r="H682" s="2">
        <v>2</v>
      </c>
      <c r="I682" s="2">
        <v>10</v>
      </c>
      <c r="J682" s="2">
        <v>14</v>
      </c>
      <c r="K682" s="2">
        <v>0</v>
      </c>
      <c r="L682" s="2">
        <v>0</v>
      </c>
    </row>
    <row r="683" spans="1:12" x14ac:dyDescent="0.25">
      <c r="A683" s="2" t="s">
        <v>12</v>
      </c>
      <c r="B683" s="2">
        <v>2477</v>
      </c>
      <c r="C683" s="2" t="s">
        <v>18</v>
      </c>
      <c r="D683" s="2">
        <v>1917</v>
      </c>
      <c r="E683" s="2">
        <v>7601.6</v>
      </c>
      <c r="F683" s="2">
        <v>1916</v>
      </c>
      <c r="G683" s="2">
        <v>7457.4</v>
      </c>
      <c r="H683" s="2">
        <v>32</v>
      </c>
      <c r="I683" s="2">
        <v>144.19999999999999</v>
      </c>
      <c r="J683" s="2">
        <v>321</v>
      </c>
      <c r="K683" s="2">
        <v>0</v>
      </c>
      <c r="L683" s="2">
        <v>0</v>
      </c>
    </row>
    <row r="684" spans="1:12" x14ac:dyDescent="0.25">
      <c r="A684" s="2" t="s">
        <v>12</v>
      </c>
      <c r="B684" s="2">
        <v>2478</v>
      </c>
      <c r="C684" s="2" t="s">
        <v>17</v>
      </c>
      <c r="D684" s="2">
        <v>138</v>
      </c>
      <c r="E684" s="2">
        <v>2174.1</v>
      </c>
      <c r="F684" s="2">
        <v>137</v>
      </c>
      <c r="G684" s="2">
        <v>2165.1</v>
      </c>
      <c r="H684" s="2">
        <v>2</v>
      </c>
      <c r="I684" s="2">
        <v>9</v>
      </c>
      <c r="J684" s="2">
        <v>19</v>
      </c>
      <c r="K684" s="2">
        <v>0</v>
      </c>
      <c r="L684" s="2">
        <v>0</v>
      </c>
    </row>
    <row r="685" spans="1:12" x14ac:dyDescent="0.25">
      <c r="A685" s="2" t="s">
        <v>12</v>
      </c>
      <c r="B685" s="2">
        <v>2478</v>
      </c>
      <c r="C685" s="2" t="s">
        <v>18</v>
      </c>
      <c r="D685" s="2">
        <v>4266</v>
      </c>
      <c r="E685" s="2">
        <v>16518.8</v>
      </c>
      <c r="F685" s="2">
        <v>4264</v>
      </c>
      <c r="G685" s="2">
        <v>16227.5</v>
      </c>
      <c r="H685" s="2">
        <v>58</v>
      </c>
      <c r="I685" s="2">
        <v>291.3</v>
      </c>
      <c r="J685" s="2">
        <v>627</v>
      </c>
      <c r="K685" s="2">
        <v>0</v>
      </c>
      <c r="L685" s="2">
        <v>0</v>
      </c>
    </row>
    <row r="686" spans="1:12" x14ac:dyDescent="0.25">
      <c r="A686" s="2" t="s">
        <v>12</v>
      </c>
      <c r="B686" s="2">
        <v>2479</v>
      </c>
      <c r="C686" s="2" t="s">
        <v>17</v>
      </c>
      <c r="D686" s="2">
        <v>36</v>
      </c>
      <c r="E686" s="2">
        <v>469.7</v>
      </c>
      <c r="F686" s="2">
        <v>36</v>
      </c>
      <c r="G686" s="2">
        <v>463.7</v>
      </c>
      <c r="H686" s="2">
        <v>2</v>
      </c>
      <c r="I686" s="2">
        <v>6</v>
      </c>
      <c r="J686" s="2">
        <v>17</v>
      </c>
      <c r="K686" s="2">
        <v>0</v>
      </c>
      <c r="L686" s="2">
        <v>0</v>
      </c>
    </row>
    <row r="687" spans="1:12" x14ac:dyDescent="0.25">
      <c r="A687" s="2" t="s">
        <v>12</v>
      </c>
      <c r="B687" s="2">
        <v>2479</v>
      </c>
      <c r="C687" s="2" t="s">
        <v>18</v>
      </c>
      <c r="D687" s="2">
        <v>750</v>
      </c>
      <c r="E687" s="2">
        <v>3897</v>
      </c>
      <c r="F687" s="2">
        <v>748</v>
      </c>
      <c r="G687" s="2">
        <v>3675</v>
      </c>
      <c r="H687" s="2">
        <v>41</v>
      </c>
      <c r="I687" s="2">
        <v>222</v>
      </c>
      <c r="J687" s="2">
        <v>517</v>
      </c>
      <c r="K687" s="2">
        <v>0</v>
      </c>
      <c r="L687" s="2">
        <v>0</v>
      </c>
    </row>
    <row r="688" spans="1:12" x14ac:dyDescent="0.25">
      <c r="A688" s="2" t="s">
        <v>12</v>
      </c>
      <c r="B688" s="2">
        <v>2480</v>
      </c>
      <c r="C688" s="2" t="s">
        <v>17</v>
      </c>
      <c r="D688" s="2">
        <v>319</v>
      </c>
      <c r="E688" s="2">
        <v>4767.1000000000004</v>
      </c>
      <c r="F688" s="2">
        <v>319</v>
      </c>
      <c r="G688" s="2">
        <v>4757.1000000000004</v>
      </c>
      <c r="H688" s="2">
        <v>2</v>
      </c>
      <c r="I688" s="2">
        <v>10</v>
      </c>
      <c r="J688" s="2">
        <v>18</v>
      </c>
      <c r="K688" s="2">
        <v>0</v>
      </c>
      <c r="L688" s="2">
        <v>0</v>
      </c>
    </row>
    <row r="689" spans="1:12" x14ac:dyDescent="0.25">
      <c r="A689" s="2" t="s">
        <v>12</v>
      </c>
      <c r="B689" s="2">
        <v>2480</v>
      </c>
      <c r="C689" s="2" t="s">
        <v>18</v>
      </c>
      <c r="D689" s="2">
        <v>5907</v>
      </c>
      <c r="E689" s="2">
        <v>23438.9</v>
      </c>
      <c r="F689" s="2">
        <v>5904</v>
      </c>
      <c r="G689" s="2">
        <v>22937.4</v>
      </c>
      <c r="H689" s="2">
        <v>105</v>
      </c>
      <c r="I689" s="2">
        <v>501.5</v>
      </c>
      <c r="J689" s="2">
        <v>1101</v>
      </c>
      <c r="K689" s="2">
        <v>0</v>
      </c>
      <c r="L689" s="2">
        <v>0</v>
      </c>
    </row>
    <row r="690" spans="1:12" x14ac:dyDescent="0.25">
      <c r="A690" s="2" t="s">
        <v>12</v>
      </c>
      <c r="B690" s="2">
        <v>2481</v>
      </c>
      <c r="C690" s="2" t="s">
        <v>17</v>
      </c>
      <c r="D690" s="2">
        <v>129</v>
      </c>
      <c r="E690" s="2">
        <v>1829.6</v>
      </c>
      <c r="F690" s="2">
        <v>129</v>
      </c>
      <c r="G690" s="2">
        <v>1784.6</v>
      </c>
      <c r="H690" s="2">
        <v>2</v>
      </c>
      <c r="I690" s="2">
        <v>45</v>
      </c>
      <c r="J690" s="2">
        <v>61</v>
      </c>
      <c r="K690" s="2">
        <v>0</v>
      </c>
      <c r="L690" s="2">
        <v>0</v>
      </c>
    </row>
    <row r="691" spans="1:12" x14ac:dyDescent="0.25">
      <c r="A691" s="2" t="s">
        <v>12</v>
      </c>
      <c r="B691" s="2">
        <v>2481</v>
      </c>
      <c r="C691" s="2" t="s">
        <v>18</v>
      </c>
      <c r="D691" s="2">
        <v>1575</v>
      </c>
      <c r="E691" s="2">
        <v>7145.1</v>
      </c>
      <c r="F691" s="2">
        <v>1573</v>
      </c>
      <c r="G691" s="2">
        <v>6966.1</v>
      </c>
      <c r="H691" s="2">
        <v>35</v>
      </c>
      <c r="I691" s="2">
        <v>179</v>
      </c>
      <c r="J691" s="2">
        <v>397</v>
      </c>
      <c r="K691" s="2">
        <v>0</v>
      </c>
      <c r="L691" s="2">
        <v>0</v>
      </c>
    </row>
    <row r="692" spans="1:12" x14ac:dyDescent="0.25">
      <c r="A692" s="2" t="s">
        <v>12</v>
      </c>
      <c r="B692" s="2">
        <v>2482</v>
      </c>
      <c r="C692" s="2" t="s">
        <v>17</v>
      </c>
      <c r="D692" s="2">
        <v>70</v>
      </c>
      <c r="E692" s="2">
        <v>847.6</v>
      </c>
      <c r="F692" s="2">
        <v>70</v>
      </c>
      <c r="G692" s="2">
        <v>847.6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</row>
    <row r="693" spans="1:12" x14ac:dyDescent="0.25">
      <c r="A693" s="2" t="s">
        <v>12</v>
      </c>
      <c r="B693" s="2">
        <v>2482</v>
      </c>
      <c r="C693" s="2" t="s">
        <v>18</v>
      </c>
      <c r="D693" s="2">
        <v>1039</v>
      </c>
      <c r="E693" s="2">
        <v>3976</v>
      </c>
      <c r="F693" s="2">
        <v>1038</v>
      </c>
      <c r="G693" s="2">
        <v>3823.8</v>
      </c>
      <c r="H693" s="2">
        <v>26</v>
      </c>
      <c r="I693" s="2">
        <v>152.19999999999999</v>
      </c>
      <c r="J693" s="2">
        <v>338</v>
      </c>
      <c r="K693" s="2">
        <v>0</v>
      </c>
      <c r="L693" s="2">
        <v>0</v>
      </c>
    </row>
    <row r="694" spans="1:12" x14ac:dyDescent="0.25">
      <c r="A694" s="2" t="s">
        <v>12</v>
      </c>
      <c r="B694" s="2">
        <v>2483</v>
      </c>
      <c r="C694" s="2" t="s">
        <v>17</v>
      </c>
      <c r="D694" s="2">
        <v>48</v>
      </c>
      <c r="E694" s="2">
        <v>487.1</v>
      </c>
      <c r="F694" s="2">
        <v>48</v>
      </c>
      <c r="G694" s="2">
        <v>487.1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</row>
    <row r="695" spans="1:12" x14ac:dyDescent="0.25">
      <c r="A695" s="2" t="s">
        <v>12</v>
      </c>
      <c r="B695" s="2">
        <v>2483</v>
      </c>
      <c r="C695" s="2" t="s">
        <v>18</v>
      </c>
      <c r="D695" s="2">
        <v>1625</v>
      </c>
      <c r="E695" s="2">
        <v>6452.4</v>
      </c>
      <c r="F695" s="2">
        <v>1623</v>
      </c>
      <c r="G695" s="2">
        <v>6314</v>
      </c>
      <c r="H695" s="2">
        <v>30</v>
      </c>
      <c r="I695" s="2">
        <v>138.4</v>
      </c>
      <c r="J695" s="2">
        <v>292</v>
      </c>
      <c r="K695" s="2">
        <v>0</v>
      </c>
      <c r="L695" s="2">
        <v>0</v>
      </c>
    </row>
    <row r="696" spans="1:12" x14ac:dyDescent="0.25">
      <c r="A696" s="2" t="s">
        <v>12</v>
      </c>
      <c r="B696" s="2">
        <v>2484</v>
      </c>
      <c r="C696" s="2" t="s">
        <v>17</v>
      </c>
      <c r="D696" s="2">
        <v>119</v>
      </c>
      <c r="E696" s="2">
        <v>1858.6</v>
      </c>
      <c r="F696" s="2">
        <v>119</v>
      </c>
      <c r="G696" s="2">
        <v>1858.6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</row>
    <row r="697" spans="1:12" x14ac:dyDescent="0.25">
      <c r="A697" s="2" t="s">
        <v>12</v>
      </c>
      <c r="B697" s="2">
        <v>2484</v>
      </c>
      <c r="C697" s="2" t="s">
        <v>18</v>
      </c>
      <c r="D697" s="2">
        <v>2754</v>
      </c>
      <c r="E697" s="2">
        <v>11698.2</v>
      </c>
      <c r="F697" s="2">
        <v>2750</v>
      </c>
      <c r="G697" s="2">
        <v>11448.2</v>
      </c>
      <c r="H697" s="2">
        <v>48</v>
      </c>
      <c r="I697" s="2">
        <v>233</v>
      </c>
      <c r="J697" s="2">
        <v>508</v>
      </c>
      <c r="K697" s="2">
        <v>0</v>
      </c>
      <c r="L697" s="2">
        <v>0</v>
      </c>
    </row>
    <row r="698" spans="1:12" x14ac:dyDescent="0.25">
      <c r="A698" s="2" t="s">
        <v>12</v>
      </c>
      <c r="B698" s="2">
        <v>2485</v>
      </c>
      <c r="C698" s="2" t="s">
        <v>17</v>
      </c>
      <c r="D698" s="2">
        <v>44</v>
      </c>
      <c r="E698" s="2">
        <v>598</v>
      </c>
      <c r="F698" s="2">
        <v>44</v>
      </c>
      <c r="G698" s="2">
        <v>598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</row>
    <row r="699" spans="1:12" x14ac:dyDescent="0.25">
      <c r="A699" s="2" t="s">
        <v>12</v>
      </c>
      <c r="B699" s="2">
        <v>2485</v>
      </c>
      <c r="C699" s="2" t="s">
        <v>18</v>
      </c>
      <c r="D699" s="2">
        <v>1504</v>
      </c>
      <c r="E699" s="2">
        <v>5465.4</v>
      </c>
      <c r="F699" s="2">
        <v>1504</v>
      </c>
      <c r="G699" s="2">
        <v>5414.4</v>
      </c>
      <c r="H699" s="2">
        <v>9</v>
      </c>
      <c r="I699" s="2">
        <v>51</v>
      </c>
      <c r="J699" s="2">
        <v>74</v>
      </c>
      <c r="K699" s="2">
        <v>0</v>
      </c>
      <c r="L699" s="2">
        <v>0</v>
      </c>
    </row>
    <row r="700" spans="1:12" x14ac:dyDescent="0.25">
      <c r="A700" s="2" t="s">
        <v>12</v>
      </c>
      <c r="B700" s="2">
        <v>2486</v>
      </c>
      <c r="C700" s="2" t="s">
        <v>17</v>
      </c>
      <c r="D700" s="2">
        <v>93</v>
      </c>
      <c r="E700" s="2">
        <v>1347.8</v>
      </c>
      <c r="F700" s="2">
        <v>93</v>
      </c>
      <c r="G700" s="2">
        <v>1347.8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</row>
    <row r="701" spans="1:12" x14ac:dyDescent="0.25">
      <c r="A701" s="2" t="s">
        <v>12</v>
      </c>
      <c r="B701" s="2">
        <v>2486</v>
      </c>
      <c r="C701" s="2" t="s">
        <v>18</v>
      </c>
      <c r="D701" s="2">
        <v>4790</v>
      </c>
      <c r="E701" s="2">
        <v>18346.2</v>
      </c>
      <c r="F701" s="2">
        <v>4788</v>
      </c>
      <c r="G701" s="2">
        <v>18168</v>
      </c>
      <c r="H701" s="2">
        <v>37</v>
      </c>
      <c r="I701" s="2">
        <v>175.2</v>
      </c>
      <c r="J701" s="2">
        <v>285</v>
      </c>
      <c r="K701" s="2">
        <v>0</v>
      </c>
      <c r="L701" s="2">
        <v>0</v>
      </c>
    </row>
    <row r="702" spans="1:12" x14ac:dyDescent="0.25">
      <c r="A702" s="2" t="s">
        <v>12</v>
      </c>
      <c r="B702" s="2">
        <v>2487</v>
      </c>
      <c r="C702" s="2" t="s">
        <v>17</v>
      </c>
      <c r="D702" s="2">
        <v>45</v>
      </c>
      <c r="E702" s="2">
        <v>836.1</v>
      </c>
      <c r="F702" s="2">
        <v>43</v>
      </c>
      <c r="G702" s="2">
        <v>831.1</v>
      </c>
      <c r="H702" s="2">
        <v>2</v>
      </c>
      <c r="I702" s="2">
        <v>6</v>
      </c>
      <c r="J702" s="2">
        <v>7</v>
      </c>
      <c r="K702" s="2">
        <v>0</v>
      </c>
      <c r="L702" s="2">
        <v>0</v>
      </c>
    </row>
    <row r="703" spans="1:12" x14ac:dyDescent="0.25">
      <c r="A703" s="2" t="s">
        <v>12</v>
      </c>
      <c r="B703" s="2">
        <v>2487</v>
      </c>
      <c r="C703" s="2" t="s">
        <v>18</v>
      </c>
      <c r="D703" s="2">
        <v>1977</v>
      </c>
      <c r="E703" s="2">
        <v>8946.1</v>
      </c>
      <c r="F703" s="2">
        <v>1977</v>
      </c>
      <c r="G703" s="2">
        <v>8877.1</v>
      </c>
      <c r="H703" s="2">
        <v>14</v>
      </c>
      <c r="I703" s="2">
        <v>69</v>
      </c>
      <c r="J703" s="2">
        <v>103</v>
      </c>
      <c r="K703" s="2">
        <v>0</v>
      </c>
      <c r="L703" s="2">
        <v>0</v>
      </c>
    </row>
    <row r="704" spans="1:12" x14ac:dyDescent="0.25">
      <c r="A704" s="2" t="s">
        <v>12</v>
      </c>
      <c r="B704" s="2">
        <v>2488</v>
      </c>
      <c r="C704" s="2" t="s">
        <v>18</v>
      </c>
      <c r="D704" s="2">
        <v>449</v>
      </c>
      <c r="E704" s="2">
        <v>1831.1</v>
      </c>
      <c r="F704" s="2">
        <v>447</v>
      </c>
      <c r="G704" s="2">
        <v>1788.7</v>
      </c>
      <c r="H704" s="2">
        <v>9</v>
      </c>
      <c r="I704" s="2">
        <v>34</v>
      </c>
      <c r="J704" s="2">
        <v>76</v>
      </c>
      <c r="K704" s="2">
        <v>0</v>
      </c>
      <c r="L704" s="2">
        <v>0</v>
      </c>
    </row>
    <row r="705" spans="1:12" x14ac:dyDescent="0.25">
      <c r="A705" s="2" t="s">
        <v>12</v>
      </c>
      <c r="B705" s="2">
        <v>2489</v>
      </c>
      <c r="C705" s="2" t="s">
        <v>17</v>
      </c>
      <c r="D705" s="2">
        <v>18</v>
      </c>
      <c r="E705" s="2">
        <v>635.79999999999995</v>
      </c>
      <c r="F705" s="2">
        <v>18</v>
      </c>
      <c r="G705" s="2">
        <v>630.79999999999995</v>
      </c>
      <c r="H705" s="2">
        <v>1</v>
      </c>
      <c r="I705" s="2">
        <v>5</v>
      </c>
      <c r="J705" s="2">
        <v>6</v>
      </c>
      <c r="K705" s="2">
        <v>0</v>
      </c>
      <c r="L705" s="2">
        <v>0</v>
      </c>
    </row>
    <row r="706" spans="1:12" x14ac:dyDescent="0.25">
      <c r="A706" s="2" t="s">
        <v>12</v>
      </c>
      <c r="B706" s="2">
        <v>2489</v>
      </c>
      <c r="C706" s="2" t="s">
        <v>18</v>
      </c>
      <c r="D706" s="2">
        <v>1204</v>
      </c>
      <c r="E706" s="2">
        <v>4888.3500000000004</v>
      </c>
      <c r="F706" s="2">
        <v>1204</v>
      </c>
      <c r="G706" s="2">
        <v>4866.3500000000004</v>
      </c>
      <c r="H706" s="2">
        <v>4</v>
      </c>
      <c r="I706" s="2">
        <v>22</v>
      </c>
      <c r="J706" s="2">
        <v>44</v>
      </c>
      <c r="K706" s="2">
        <v>0</v>
      </c>
      <c r="L706" s="2">
        <v>0</v>
      </c>
    </row>
    <row r="707" spans="1:12" x14ac:dyDescent="0.25">
      <c r="A707" s="2" t="s">
        <v>12</v>
      </c>
      <c r="B707" s="2">
        <v>2490</v>
      </c>
      <c r="C707" s="2" t="s">
        <v>18</v>
      </c>
      <c r="D707" s="2">
        <v>101</v>
      </c>
      <c r="E707" s="2">
        <v>456.9</v>
      </c>
      <c r="F707" s="2">
        <v>101</v>
      </c>
      <c r="G707" s="2">
        <v>450</v>
      </c>
      <c r="H707" s="2">
        <v>2</v>
      </c>
      <c r="I707" s="2">
        <v>6.9</v>
      </c>
      <c r="J707" s="2">
        <v>7</v>
      </c>
      <c r="K707" s="2">
        <v>0</v>
      </c>
      <c r="L707" s="2">
        <v>0</v>
      </c>
    </row>
    <row r="708" spans="1:12" x14ac:dyDescent="0.25">
      <c r="A708" s="2" t="s">
        <v>12</v>
      </c>
      <c r="B708" s="2">
        <v>2500</v>
      </c>
      <c r="C708" s="2" t="s">
        <v>17</v>
      </c>
      <c r="D708" s="2">
        <v>100</v>
      </c>
      <c r="E708" s="2">
        <v>1098.2</v>
      </c>
      <c r="F708" s="2">
        <v>100</v>
      </c>
      <c r="G708" s="2">
        <v>1098.2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</row>
    <row r="709" spans="1:12" x14ac:dyDescent="0.25">
      <c r="A709" s="2" t="s">
        <v>12</v>
      </c>
      <c r="B709" s="2">
        <v>2500</v>
      </c>
      <c r="C709" s="2" t="s">
        <v>18</v>
      </c>
      <c r="D709" s="2">
        <v>944</v>
      </c>
      <c r="E709" s="2">
        <v>4473.68</v>
      </c>
      <c r="F709" s="2">
        <v>944</v>
      </c>
      <c r="G709" s="2">
        <v>4473.68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</row>
    <row r="710" spans="1:12" x14ac:dyDescent="0.25">
      <c r="A710" s="2" t="s">
        <v>12</v>
      </c>
      <c r="B710" s="2">
        <v>2502</v>
      </c>
      <c r="C710" s="2" t="s">
        <v>17</v>
      </c>
      <c r="D710" s="2">
        <v>19</v>
      </c>
      <c r="E710" s="2">
        <v>234.6</v>
      </c>
      <c r="F710" s="2">
        <v>19</v>
      </c>
      <c r="G710" s="2">
        <v>234.6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</row>
    <row r="711" spans="1:12" x14ac:dyDescent="0.25">
      <c r="A711" s="2" t="s">
        <v>12</v>
      </c>
      <c r="B711" s="2">
        <v>2502</v>
      </c>
      <c r="C711" s="2" t="s">
        <v>18</v>
      </c>
      <c r="D711" s="2">
        <v>490</v>
      </c>
      <c r="E711" s="2">
        <v>2212.7199999999998</v>
      </c>
      <c r="F711" s="2">
        <v>490</v>
      </c>
      <c r="G711" s="2">
        <v>2212.7199999999998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</row>
    <row r="712" spans="1:12" x14ac:dyDescent="0.25">
      <c r="A712" s="2" t="s">
        <v>12</v>
      </c>
      <c r="B712" s="2">
        <v>2505</v>
      </c>
      <c r="C712" s="2" t="s">
        <v>17</v>
      </c>
      <c r="D712" s="2">
        <v>21</v>
      </c>
      <c r="E712" s="2">
        <v>269</v>
      </c>
      <c r="F712" s="2">
        <v>21</v>
      </c>
      <c r="G712" s="2">
        <v>269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</row>
    <row r="713" spans="1:12" x14ac:dyDescent="0.25">
      <c r="A713" s="2" t="s">
        <v>12</v>
      </c>
      <c r="B713" s="2">
        <v>2505</v>
      </c>
      <c r="C713" s="2" t="s">
        <v>18</v>
      </c>
      <c r="D713" s="2">
        <v>200</v>
      </c>
      <c r="E713" s="2">
        <v>914.41499999999996</v>
      </c>
      <c r="F713" s="2">
        <v>200</v>
      </c>
      <c r="G713" s="2">
        <v>914.41499999999996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</row>
    <row r="714" spans="1:12" x14ac:dyDescent="0.25">
      <c r="A714" s="2" t="s">
        <v>12</v>
      </c>
      <c r="B714" s="2">
        <v>2506</v>
      </c>
      <c r="C714" s="2" t="s">
        <v>18</v>
      </c>
      <c r="D714" s="2">
        <v>301</v>
      </c>
      <c r="E714" s="2">
        <v>1367.3</v>
      </c>
      <c r="F714" s="2">
        <v>301</v>
      </c>
      <c r="G714" s="2">
        <v>1367.3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</row>
    <row r="715" spans="1:12" x14ac:dyDescent="0.25">
      <c r="A715" s="2" t="s">
        <v>12</v>
      </c>
      <c r="B715" s="2">
        <v>2508</v>
      </c>
      <c r="C715" s="2" t="s">
        <v>17</v>
      </c>
      <c r="D715" s="2">
        <v>14</v>
      </c>
      <c r="E715" s="2">
        <v>124.2</v>
      </c>
      <c r="F715" s="2">
        <v>14</v>
      </c>
      <c r="G715" s="2">
        <v>124.2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</row>
    <row r="716" spans="1:12" x14ac:dyDescent="0.25">
      <c r="A716" s="2" t="s">
        <v>12</v>
      </c>
      <c r="B716" s="2">
        <v>2508</v>
      </c>
      <c r="C716" s="2" t="s">
        <v>18</v>
      </c>
      <c r="D716" s="2">
        <v>479</v>
      </c>
      <c r="E716" s="2">
        <v>2321.42</v>
      </c>
      <c r="F716" s="2">
        <v>479</v>
      </c>
      <c r="G716" s="2">
        <v>2321.42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</row>
    <row r="717" spans="1:12" x14ac:dyDescent="0.25">
      <c r="A717" s="2" t="s">
        <v>12</v>
      </c>
      <c r="B717" s="2">
        <v>2515</v>
      </c>
      <c r="C717" s="2" t="s">
        <v>18</v>
      </c>
      <c r="D717" s="2">
        <v>806</v>
      </c>
      <c r="E717" s="2">
        <v>3910.73</v>
      </c>
      <c r="F717" s="2">
        <v>806</v>
      </c>
      <c r="G717" s="2">
        <v>3910.73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</row>
    <row r="718" spans="1:12" x14ac:dyDescent="0.25">
      <c r="A718" s="2" t="s">
        <v>12</v>
      </c>
      <c r="B718" s="2">
        <v>2516</v>
      </c>
      <c r="C718" s="2" t="s">
        <v>18</v>
      </c>
      <c r="D718" s="2">
        <v>383</v>
      </c>
      <c r="E718" s="2">
        <v>1960.5</v>
      </c>
      <c r="F718" s="2">
        <v>383</v>
      </c>
      <c r="G718" s="2">
        <v>1960.5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</row>
    <row r="719" spans="1:12" x14ac:dyDescent="0.25">
      <c r="A719" s="2" t="s">
        <v>12</v>
      </c>
      <c r="B719" s="2">
        <v>2517</v>
      </c>
      <c r="C719" s="2" t="s">
        <v>17</v>
      </c>
      <c r="D719" s="2">
        <v>19</v>
      </c>
      <c r="E719" s="2">
        <v>180</v>
      </c>
      <c r="F719" s="2">
        <v>19</v>
      </c>
      <c r="G719" s="2">
        <v>180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</row>
    <row r="720" spans="1:12" x14ac:dyDescent="0.25">
      <c r="A720" s="2" t="s">
        <v>12</v>
      </c>
      <c r="B720" s="2">
        <v>2517</v>
      </c>
      <c r="C720" s="2" t="s">
        <v>18</v>
      </c>
      <c r="D720" s="2">
        <v>679</v>
      </c>
      <c r="E720" s="2">
        <v>3340.47</v>
      </c>
      <c r="F720" s="2">
        <v>679</v>
      </c>
      <c r="G720" s="2">
        <v>3340.47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</row>
    <row r="721" spans="1:12" x14ac:dyDescent="0.25">
      <c r="A721" s="2" t="s">
        <v>12</v>
      </c>
      <c r="B721" s="2">
        <v>2518</v>
      </c>
      <c r="C721" s="2" t="s">
        <v>17</v>
      </c>
      <c r="D721" s="2">
        <v>33</v>
      </c>
      <c r="E721" s="2">
        <v>271</v>
      </c>
      <c r="F721" s="2">
        <v>33</v>
      </c>
      <c r="G721" s="2">
        <v>271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</row>
    <row r="722" spans="1:12" x14ac:dyDescent="0.25">
      <c r="A722" s="2" t="s">
        <v>12</v>
      </c>
      <c r="B722" s="2">
        <v>2518</v>
      </c>
      <c r="C722" s="2" t="s">
        <v>18</v>
      </c>
      <c r="D722" s="2">
        <v>831</v>
      </c>
      <c r="E722" s="2">
        <v>4118.68</v>
      </c>
      <c r="F722" s="2">
        <v>831</v>
      </c>
      <c r="G722" s="2">
        <v>4118.68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</row>
    <row r="723" spans="1:12" x14ac:dyDescent="0.25">
      <c r="A723" s="2" t="s">
        <v>12</v>
      </c>
      <c r="B723" s="2">
        <v>2519</v>
      </c>
      <c r="C723" s="2" t="s">
        <v>17</v>
      </c>
      <c r="D723" s="2">
        <v>24</v>
      </c>
      <c r="E723" s="2">
        <v>649.9</v>
      </c>
      <c r="F723" s="2">
        <v>24</v>
      </c>
      <c r="G723" s="2">
        <v>649.9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</row>
    <row r="724" spans="1:12" x14ac:dyDescent="0.25">
      <c r="A724" s="2" t="s">
        <v>12</v>
      </c>
      <c r="B724" s="2">
        <v>2519</v>
      </c>
      <c r="C724" s="2" t="s">
        <v>18</v>
      </c>
      <c r="D724" s="2">
        <v>744</v>
      </c>
      <c r="E724" s="2">
        <v>3731.1</v>
      </c>
      <c r="F724" s="2">
        <v>744</v>
      </c>
      <c r="G724" s="2">
        <v>3731.1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</row>
    <row r="725" spans="1:12" x14ac:dyDescent="0.25">
      <c r="A725" s="2" t="s">
        <v>12</v>
      </c>
      <c r="B725" s="2">
        <v>2525</v>
      </c>
      <c r="C725" s="2" t="s">
        <v>18</v>
      </c>
      <c r="D725" s="2">
        <v>639</v>
      </c>
      <c r="E725" s="2">
        <v>3078.84</v>
      </c>
      <c r="F725" s="2">
        <v>639</v>
      </c>
      <c r="G725" s="2">
        <v>3078.84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</row>
    <row r="726" spans="1:12" x14ac:dyDescent="0.25">
      <c r="A726" s="2" t="s">
        <v>12</v>
      </c>
      <c r="B726" s="2">
        <v>2526</v>
      </c>
      <c r="C726" s="2" t="s">
        <v>17</v>
      </c>
      <c r="D726" s="2">
        <v>54</v>
      </c>
      <c r="E726" s="2">
        <v>495</v>
      </c>
      <c r="F726" s="2">
        <v>54</v>
      </c>
      <c r="G726" s="2">
        <v>495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</row>
    <row r="727" spans="1:12" x14ac:dyDescent="0.25">
      <c r="A727" s="2" t="s">
        <v>12</v>
      </c>
      <c r="B727" s="2">
        <v>2526</v>
      </c>
      <c r="C727" s="2" t="s">
        <v>18</v>
      </c>
      <c r="D727" s="2">
        <v>895</v>
      </c>
      <c r="E727" s="2">
        <v>4328.6000000000004</v>
      </c>
      <c r="F727" s="2">
        <v>895</v>
      </c>
      <c r="G727" s="2">
        <v>4328.6000000000004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</row>
    <row r="728" spans="1:12" x14ac:dyDescent="0.25">
      <c r="A728" s="2" t="s">
        <v>12</v>
      </c>
      <c r="B728" s="2">
        <v>2527</v>
      </c>
      <c r="C728" s="2" t="s">
        <v>17</v>
      </c>
      <c r="D728" s="2">
        <v>41</v>
      </c>
      <c r="E728" s="2">
        <v>771</v>
      </c>
      <c r="F728" s="2">
        <v>41</v>
      </c>
      <c r="G728" s="2">
        <v>771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</row>
    <row r="729" spans="1:12" x14ac:dyDescent="0.25">
      <c r="A729" s="2" t="s">
        <v>12</v>
      </c>
      <c r="B729" s="2">
        <v>2527</v>
      </c>
      <c r="C729" s="2" t="s">
        <v>18</v>
      </c>
      <c r="D729" s="2">
        <v>1561</v>
      </c>
      <c r="E729" s="2">
        <v>7839.9</v>
      </c>
      <c r="F729" s="2">
        <v>1561</v>
      </c>
      <c r="G729" s="2">
        <v>7839.9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</row>
    <row r="730" spans="1:12" x14ac:dyDescent="0.25">
      <c r="A730" s="2" t="s">
        <v>12</v>
      </c>
      <c r="B730" s="2">
        <v>2528</v>
      </c>
      <c r="C730" s="2" t="s">
        <v>17</v>
      </c>
      <c r="D730" s="2">
        <v>30</v>
      </c>
      <c r="E730" s="2">
        <v>734.5</v>
      </c>
      <c r="F730" s="2">
        <v>30</v>
      </c>
      <c r="G730" s="2">
        <v>734.5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</row>
    <row r="731" spans="1:12" x14ac:dyDescent="0.25">
      <c r="A731" s="2" t="s">
        <v>12</v>
      </c>
      <c r="B731" s="2">
        <v>2528</v>
      </c>
      <c r="C731" s="2" t="s">
        <v>18</v>
      </c>
      <c r="D731" s="2">
        <v>1268</v>
      </c>
      <c r="E731" s="2">
        <v>5985.22</v>
      </c>
      <c r="F731" s="2">
        <v>1268</v>
      </c>
      <c r="G731" s="2">
        <v>5985.22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</row>
    <row r="732" spans="1:12" x14ac:dyDescent="0.25">
      <c r="A732" s="2" t="s">
        <v>12</v>
      </c>
      <c r="B732" s="2">
        <v>2529</v>
      </c>
      <c r="C732" s="2" t="s">
        <v>17</v>
      </c>
      <c r="D732" s="2">
        <v>46</v>
      </c>
      <c r="E732" s="2">
        <v>566</v>
      </c>
      <c r="F732" s="2">
        <v>46</v>
      </c>
      <c r="G732" s="2">
        <v>566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</row>
    <row r="733" spans="1:12" x14ac:dyDescent="0.25">
      <c r="A733" s="2" t="s">
        <v>12</v>
      </c>
      <c r="B733" s="2">
        <v>2529</v>
      </c>
      <c r="C733" s="2" t="s">
        <v>18</v>
      </c>
      <c r="D733" s="2">
        <v>1694</v>
      </c>
      <c r="E733" s="2">
        <v>8605.08</v>
      </c>
      <c r="F733" s="2">
        <v>1693</v>
      </c>
      <c r="G733" s="2">
        <v>8597.08</v>
      </c>
      <c r="H733" s="2">
        <v>0</v>
      </c>
      <c r="I733" s="2">
        <v>0</v>
      </c>
      <c r="J733" s="2">
        <v>0</v>
      </c>
      <c r="K733" s="2">
        <v>1</v>
      </c>
      <c r="L733" s="2">
        <v>8</v>
      </c>
    </row>
    <row r="734" spans="1:12" x14ac:dyDescent="0.25">
      <c r="A734" s="2" t="s">
        <v>12</v>
      </c>
      <c r="B734" s="2">
        <v>2530</v>
      </c>
      <c r="C734" s="2" t="s">
        <v>17</v>
      </c>
      <c r="D734" s="2">
        <v>30</v>
      </c>
      <c r="E734" s="2">
        <v>275.5</v>
      </c>
      <c r="F734" s="2">
        <v>30</v>
      </c>
      <c r="G734" s="2">
        <v>275.5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</row>
    <row r="735" spans="1:12" x14ac:dyDescent="0.25">
      <c r="A735" s="2" t="s">
        <v>12</v>
      </c>
      <c r="B735" s="2">
        <v>2530</v>
      </c>
      <c r="C735" s="2" t="s">
        <v>18</v>
      </c>
      <c r="D735" s="2">
        <v>2488</v>
      </c>
      <c r="E735" s="2">
        <v>12445.14</v>
      </c>
      <c r="F735" s="2">
        <v>2487</v>
      </c>
      <c r="G735" s="2">
        <v>12432.14</v>
      </c>
      <c r="H735" s="2">
        <v>0</v>
      </c>
      <c r="I735" s="2">
        <v>0</v>
      </c>
      <c r="J735" s="2">
        <v>0</v>
      </c>
      <c r="K735" s="2">
        <v>1</v>
      </c>
      <c r="L735" s="2">
        <v>13</v>
      </c>
    </row>
    <row r="736" spans="1:12" x14ac:dyDescent="0.25">
      <c r="A736" s="2" t="s">
        <v>12</v>
      </c>
      <c r="B736" s="2">
        <v>2533</v>
      </c>
      <c r="C736" s="2" t="s">
        <v>17</v>
      </c>
      <c r="D736" s="2">
        <v>19</v>
      </c>
      <c r="E736" s="2">
        <v>173.8</v>
      </c>
      <c r="F736" s="2">
        <v>19</v>
      </c>
      <c r="G736" s="2">
        <v>173.8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</row>
    <row r="737" spans="1:12" x14ac:dyDescent="0.25">
      <c r="A737" s="2" t="s">
        <v>12</v>
      </c>
      <c r="B737" s="2">
        <v>2533</v>
      </c>
      <c r="C737" s="2" t="s">
        <v>18</v>
      </c>
      <c r="D737" s="2">
        <v>1206</v>
      </c>
      <c r="E737" s="2">
        <v>6055.83</v>
      </c>
      <c r="F737" s="2">
        <v>1206</v>
      </c>
      <c r="G737" s="2">
        <v>6055.83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</row>
    <row r="738" spans="1:12" x14ac:dyDescent="0.25">
      <c r="A738" s="2" t="s">
        <v>12</v>
      </c>
      <c r="B738" s="2">
        <v>2534</v>
      </c>
      <c r="C738" s="2" t="s">
        <v>17</v>
      </c>
      <c r="D738" s="2">
        <v>14</v>
      </c>
      <c r="E738" s="2">
        <v>107.5</v>
      </c>
      <c r="F738" s="2">
        <v>14</v>
      </c>
      <c r="G738" s="2">
        <v>107.5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</row>
    <row r="739" spans="1:12" x14ac:dyDescent="0.25">
      <c r="A739" s="2" t="s">
        <v>12</v>
      </c>
      <c r="B739" s="2">
        <v>2534</v>
      </c>
      <c r="C739" s="2" t="s">
        <v>18</v>
      </c>
      <c r="D739" s="2">
        <v>458</v>
      </c>
      <c r="E739" s="2">
        <v>2202</v>
      </c>
      <c r="F739" s="2">
        <v>458</v>
      </c>
      <c r="G739" s="2">
        <v>2202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</row>
    <row r="740" spans="1:12" x14ac:dyDescent="0.25">
      <c r="A740" s="2" t="s">
        <v>12</v>
      </c>
      <c r="B740" s="2">
        <v>2535</v>
      </c>
      <c r="C740" s="2" t="s">
        <v>17</v>
      </c>
      <c r="D740" s="2">
        <v>32</v>
      </c>
      <c r="E740" s="2">
        <v>319.10000000000002</v>
      </c>
      <c r="F740" s="2">
        <v>32</v>
      </c>
      <c r="G740" s="2">
        <v>319.10000000000002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</row>
    <row r="741" spans="1:12" x14ac:dyDescent="0.25">
      <c r="A741" s="2" t="s">
        <v>12</v>
      </c>
      <c r="B741" s="2">
        <v>2535</v>
      </c>
      <c r="C741" s="2" t="s">
        <v>18</v>
      </c>
      <c r="D741" s="2">
        <v>772</v>
      </c>
      <c r="E741" s="2">
        <v>3767.8</v>
      </c>
      <c r="F741" s="2">
        <v>772</v>
      </c>
      <c r="G741" s="2">
        <v>3767.8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</row>
    <row r="742" spans="1:12" x14ac:dyDescent="0.25">
      <c r="A742" s="2" t="s">
        <v>12</v>
      </c>
      <c r="B742" s="2">
        <v>2536</v>
      </c>
      <c r="C742" s="2" t="s">
        <v>17</v>
      </c>
      <c r="D742" s="2">
        <v>72</v>
      </c>
      <c r="E742" s="2">
        <v>1006.9</v>
      </c>
      <c r="F742" s="2">
        <v>72</v>
      </c>
      <c r="G742" s="2">
        <v>1006.9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</row>
    <row r="743" spans="1:12" x14ac:dyDescent="0.25">
      <c r="A743" s="2" t="s">
        <v>12</v>
      </c>
      <c r="B743" s="2">
        <v>2536</v>
      </c>
      <c r="C743" s="2" t="s">
        <v>18</v>
      </c>
      <c r="D743" s="2">
        <v>1741</v>
      </c>
      <c r="E743" s="2">
        <v>6923.5</v>
      </c>
      <c r="F743" s="2">
        <v>1739</v>
      </c>
      <c r="G743" s="2">
        <v>6795.3</v>
      </c>
      <c r="H743" s="2">
        <v>27</v>
      </c>
      <c r="I743" s="2">
        <v>128.19999999999999</v>
      </c>
      <c r="J743" s="2">
        <v>297</v>
      </c>
      <c r="K743" s="2">
        <v>0</v>
      </c>
      <c r="L743" s="2">
        <v>0</v>
      </c>
    </row>
    <row r="744" spans="1:12" x14ac:dyDescent="0.25">
      <c r="A744" s="2" t="s">
        <v>12</v>
      </c>
      <c r="B744" s="2">
        <v>2537</v>
      </c>
      <c r="C744" s="2" t="s">
        <v>17</v>
      </c>
      <c r="D744" s="2">
        <v>57</v>
      </c>
      <c r="E744" s="2">
        <v>631.6</v>
      </c>
      <c r="F744" s="2">
        <v>57</v>
      </c>
      <c r="G744" s="2">
        <v>631.6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</row>
    <row r="745" spans="1:12" x14ac:dyDescent="0.25">
      <c r="A745" s="2" t="s">
        <v>12</v>
      </c>
      <c r="B745" s="2">
        <v>2537</v>
      </c>
      <c r="C745" s="2" t="s">
        <v>18</v>
      </c>
      <c r="D745" s="2">
        <v>1417</v>
      </c>
      <c r="E745" s="2">
        <v>5301.6</v>
      </c>
      <c r="F745" s="2">
        <v>1417</v>
      </c>
      <c r="G745" s="2">
        <v>5176.5</v>
      </c>
      <c r="H745" s="2">
        <v>22</v>
      </c>
      <c r="I745" s="2">
        <v>125.1</v>
      </c>
      <c r="J745" s="2">
        <v>160</v>
      </c>
      <c r="K745" s="2">
        <v>0</v>
      </c>
      <c r="L745" s="2">
        <v>0</v>
      </c>
    </row>
    <row r="746" spans="1:12" x14ac:dyDescent="0.25">
      <c r="A746" s="2" t="s">
        <v>12</v>
      </c>
      <c r="B746" s="2">
        <v>2538</v>
      </c>
      <c r="C746" s="2" t="s">
        <v>18</v>
      </c>
      <c r="D746" s="2">
        <v>239</v>
      </c>
      <c r="E746" s="2">
        <v>1058.3900000000001</v>
      </c>
      <c r="F746" s="2">
        <v>239</v>
      </c>
      <c r="G746" s="2">
        <v>1058.3900000000001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</row>
    <row r="747" spans="1:12" x14ac:dyDescent="0.25">
      <c r="A747" s="2" t="s">
        <v>12</v>
      </c>
      <c r="B747" s="2">
        <v>2539</v>
      </c>
      <c r="C747" s="2" t="s">
        <v>17</v>
      </c>
      <c r="D747" s="2">
        <v>52</v>
      </c>
      <c r="E747" s="2">
        <v>522.1</v>
      </c>
      <c r="F747" s="2">
        <v>52</v>
      </c>
      <c r="G747" s="2">
        <v>522.1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</row>
    <row r="748" spans="1:12" x14ac:dyDescent="0.25">
      <c r="A748" s="2" t="s">
        <v>12</v>
      </c>
      <c r="B748" s="2">
        <v>2539</v>
      </c>
      <c r="C748" s="2" t="s">
        <v>18</v>
      </c>
      <c r="D748" s="2">
        <v>1657</v>
      </c>
      <c r="E748" s="2">
        <v>7497.4</v>
      </c>
      <c r="F748" s="2">
        <v>1655</v>
      </c>
      <c r="G748" s="2">
        <v>7484.4</v>
      </c>
      <c r="H748" s="2">
        <v>0</v>
      </c>
      <c r="I748" s="2">
        <v>0</v>
      </c>
      <c r="J748" s="2">
        <v>0</v>
      </c>
      <c r="K748" s="2">
        <v>2</v>
      </c>
      <c r="L748" s="2">
        <v>13</v>
      </c>
    </row>
    <row r="749" spans="1:12" x14ac:dyDescent="0.25">
      <c r="A749" s="2" t="s">
        <v>12</v>
      </c>
      <c r="B749" s="2">
        <v>2540</v>
      </c>
      <c r="C749" s="2" t="s">
        <v>17</v>
      </c>
      <c r="D749" s="2">
        <v>75</v>
      </c>
      <c r="E749" s="2">
        <v>709.3</v>
      </c>
      <c r="F749" s="2">
        <v>75</v>
      </c>
      <c r="G749" s="2">
        <v>709.3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</row>
    <row r="750" spans="1:12" x14ac:dyDescent="0.25">
      <c r="A750" s="2" t="s">
        <v>12</v>
      </c>
      <c r="B750" s="2">
        <v>2540</v>
      </c>
      <c r="C750" s="2" t="s">
        <v>18</v>
      </c>
      <c r="D750" s="2">
        <v>4153</v>
      </c>
      <c r="E750" s="2">
        <v>20659.259999999998</v>
      </c>
      <c r="F750" s="2">
        <v>4152</v>
      </c>
      <c r="G750" s="2">
        <v>20646.259999999998</v>
      </c>
      <c r="H750" s="2">
        <v>0</v>
      </c>
      <c r="I750" s="2">
        <v>0</v>
      </c>
      <c r="J750" s="2">
        <v>0</v>
      </c>
      <c r="K750" s="2">
        <v>1</v>
      </c>
      <c r="L750" s="2">
        <v>13</v>
      </c>
    </row>
    <row r="751" spans="1:12" x14ac:dyDescent="0.25">
      <c r="A751" s="2" t="s">
        <v>12</v>
      </c>
      <c r="B751" s="2">
        <v>2541</v>
      </c>
      <c r="C751" s="2" t="s">
        <v>17</v>
      </c>
      <c r="D751" s="2">
        <v>108</v>
      </c>
      <c r="E751" s="2">
        <v>1131.3699999999999</v>
      </c>
      <c r="F751" s="2">
        <v>107</v>
      </c>
      <c r="G751" s="2">
        <v>1131.07</v>
      </c>
      <c r="H751" s="2">
        <v>0</v>
      </c>
      <c r="I751" s="2">
        <v>0</v>
      </c>
      <c r="J751" s="2">
        <v>0</v>
      </c>
      <c r="K751" s="2">
        <v>1</v>
      </c>
      <c r="L751" s="2">
        <v>0.3</v>
      </c>
    </row>
    <row r="752" spans="1:12" x14ac:dyDescent="0.25">
      <c r="A752" s="2" t="s">
        <v>12</v>
      </c>
      <c r="B752" s="2">
        <v>2541</v>
      </c>
      <c r="C752" s="2" t="s">
        <v>18</v>
      </c>
      <c r="D752" s="2">
        <v>1764</v>
      </c>
      <c r="E752" s="2">
        <v>8794.1</v>
      </c>
      <c r="F752" s="2">
        <v>1763</v>
      </c>
      <c r="G752" s="2">
        <v>8781.1</v>
      </c>
      <c r="H752" s="2">
        <v>0</v>
      </c>
      <c r="I752" s="2">
        <v>0</v>
      </c>
      <c r="J752" s="2">
        <v>0</v>
      </c>
      <c r="K752" s="2">
        <v>1</v>
      </c>
      <c r="L752" s="2">
        <v>13</v>
      </c>
    </row>
    <row r="753" spans="1:12" x14ac:dyDescent="0.25">
      <c r="A753" s="2" t="s">
        <v>12</v>
      </c>
      <c r="B753" s="2">
        <v>2545</v>
      </c>
      <c r="C753" s="2" t="s">
        <v>17</v>
      </c>
      <c r="D753" s="2">
        <v>11</v>
      </c>
      <c r="E753" s="2">
        <v>100.5</v>
      </c>
      <c r="F753" s="2">
        <v>11</v>
      </c>
      <c r="G753" s="2">
        <v>100.5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</row>
    <row r="754" spans="1:12" x14ac:dyDescent="0.25">
      <c r="A754" s="2" t="s">
        <v>12</v>
      </c>
      <c r="B754" s="2">
        <v>2545</v>
      </c>
      <c r="C754" s="2" t="s">
        <v>18</v>
      </c>
      <c r="D754" s="2">
        <v>120</v>
      </c>
      <c r="E754" s="2">
        <v>447.5</v>
      </c>
      <c r="F754" s="2">
        <v>120</v>
      </c>
      <c r="G754" s="2">
        <v>447.5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</row>
    <row r="755" spans="1:12" x14ac:dyDescent="0.25">
      <c r="A755" s="2" t="s">
        <v>12</v>
      </c>
      <c r="B755" s="2">
        <v>2546</v>
      </c>
      <c r="C755" s="2" t="s">
        <v>17</v>
      </c>
      <c r="D755" s="2">
        <v>71</v>
      </c>
      <c r="E755" s="2">
        <v>703.9</v>
      </c>
      <c r="F755" s="2">
        <v>70</v>
      </c>
      <c r="G755" s="2">
        <v>699.9</v>
      </c>
      <c r="H755" s="2">
        <v>1</v>
      </c>
      <c r="I755" s="2">
        <v>4</v>
      </c>
      <c r="J755" s="2">
        <v>5</v>
      </c>
      <c r="K755" s="2">
        <v>0</v>
      </c>
      <c r="L755" s="2">
        <v>0</v>
      </c>
    </row>
    <row r="756" spans="1:12" x14ac:dyDescent="0.25">
      <c r="A756" s="2" t="s">
        <v>12</v>
      </c>
      <c r="B756" s="2">
        <v>2546</v>
      </c>
      <c r="C756" s="2" t="s">
        <v>18</v>
      </c>
      <c r="D756" s="2">
        <v>1070</v>
      </c>
      <c r="E756" s="2">
        <v>3568.2</v>
      </c>
      <c r="F756" s="2">
        <v>1069</v>
      </c>
      <c r="G756" s="2">
        <v>3533.2</v>
      </c>
      <c r="H756" s="2">
        <v>7</v>
      </c>
      <c r="I756" s="2">
        <v>35</v>
      </c>
      <c r="J756" s="2">
        <v>67</v>
      </c>
      <c r="K756" s="2">
        <v>0</v>
      </c>
      <c r="L756" s="2">
        <v>0</v>
      </c>
    </row>
    <row r="757" spans="1:12" x14ac:dyDescent="0.25">
      <c r="A757" s="2" t="s">
        <v>12</v>
      </c>
      <c r="B757" s="2">
        <v>2548</v>
      </c>
      <c r="C757" s="2" t="s">
        <v>17</v>
      </c>
      <c r="D757" s="2">
        <v>28</v>
      </c>
      <c r="E757" s="2">
        <v>290.39999999999998</v>
      </c>
      <c r="F757" s="2">
        <v>28</v>
      </c>
      <c r="G757" s="2">
        <v>290.39999999999998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</row>
    <row r="758" spans="1:12" x14ac:dyDescent="0.25">
      <c r="A758" s="2" t="s">
        <v>12</v>
      </c>
      <c r="B758" s="2">
        <v>2548</v>
      </c>
      <c r="C758" s="2" t="s">
        <v>18</v>
      </c>
      <c r="D758" s="2">
        <v>828</v>
      </c>
      <c r="E758" s="2">
        <v>2991.2</v>
      </c>
      <c r="F758" s="2">
        <v>828</v>
      </c>
      <c r="G758" s="2">
        <v>2935.2</v>
      </c>
      <c r="H758" s="2">
        <v>14</v>
      </c>
      <c r="I758" s="2">
        <v>56</v>
      </c>
      <c r="J758" s="2">
        <v>94</v>
      </c>
      <c r="K758" s="2">
        <v>0</v>
      </c>
      <c r="L758" s="2">
        <v>0</v>
      </c>
    </row>
    <row r="759" spans="1:12" x14ac:dyDescent="0.25">
      <c r="A759" s="2" t="s">
        <v>12</v>
      </c>
      <c r="B759" s="2">
        <v>2549</v>
      </c>
      <c r="C759" s="2" t="s">
        <v>17</v>
      </c>
      <c r="D759" s="2">
        <v>28</v>
      </c>
      <c r="E759" s="2">
        <v>334.6</v>
      </c>
      <c r="F759" s="2">
        <v>28</v>
      </c>
      <c r="G759" s="2">
        <v>334.6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</row>
    <row r="760" spans="1:12" x14ac:dyDescent="0.25">
      <c r="A760" s="2" t="s">
        <v>12</v>
      </c>
      <c r="B760" s="2">
        <v>2549</v>
      </c>
      <c r="C760" s="2" t="s">
        <v>18</v>
      </c>
      <c r="D760" s="2">
        <v>416</v>
      </c>
      <c r="E760" s="2">
        <v>1471.1</v>
      </c>
      <c r="F760" s="2">
        <v>416</v>
      </c>
      <c r="G760" s="2">
        <v>1451.1</v>
      </c>
      <c r="H760" s="2">
        <v>4</v>
      </c>
      <c r="I760" s="2">
        <v>20</v>
      </c>
      <c r="J760" s="2">
        <v>19</v>
      </c>
      <c r="K760" s="2">
        <v>0</v>
      </c>
      <c r="L760" s="2">
        <v>0</v>
      </c>
    </row>
    <row r="761" spans="1:12" x14ac:dyDescent="0.25">
      <c r="A761" s="2" t="s">
        <v>12</v>
      </c>
      <c r="B761" s="2">
        <v>2550</v>
      </c>
      <c r="C761" s="2" t="s">
        <v>17</v>
      </c>
      <c r="D761" s="2">
        <v>118</v>
      </c>
      <c r="E761" s="2">
        <v>1375</v>
      </c>
      <c r="F761" s="2">
        <v>118</v>
      </c>
      <c r="G761" s="2">
        <v>1371</v>
      </c>
      <c r="H761" s="2">
        <v>1</v>
      </c>
      <c r="I761" s="2">
        <v>4</v>
      </c>
      <c r="J761" s="2">
        <v>30</v>
      </c>
      <c r="K761" s="2">
        <v>0</v>
      </c>
      <c r="L761" s="2">
        <v>0</v>
      </c>
    </row>
    <row r="762" spans="1:12" x14ac:dyDescent="0.25">
      <c r="A762" s="2" t="s">
        <v>12</v>
      </c>
      <c r="B762" s="2">
        <v>2550</v>
      </c>
      <c r="C762" s="2" t="s">
        <v>18</v>
      </c>
      <c r="D762" s="2">
        <v>1839</v>
      </c>
      <c r="E762" s="2">
        <v>6269.8990000000003</v>
      </c>
      <c r="F762" s="2">
        <v>1838</v>
      </c>
      <c r="G762" s="2">
        <v>6160.8990000000003</v>
      </c>
      <c r="H762" s="2">
        <v>21</v>
      </c>
      <c r="I762" s="2">
        <v>109</v>
      </c>
      <c r="J762" s="2">
        <v>205</v>
      </c>
      <c r="K762" s="2">
        <v>0</v>
      </c>
      <c r="L762" s="2">
        <v>0</v>
      </c>
    </row>
    <row r="763" spans="1:12" x14ac:dyDescent="0.25">
      <c r="A763" s="2" t="s">
        <v>12</v>
      </c>
      <c r="B763" s="2">
        <v>2551</v>
      </c>
      <c r="C763" s="2" t="s">
        <v>17</v>
      </c>
      <c r="D763" s="2">
        <v>27</v>
      </c>
      <c r="E763" s="2">
        <v>366.3</v>
      </c>
      <c r="F763" s="2">
        <v>27</v>
      </c>
      <c r="G763" s="2">
        <v>366.3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</row>
    <row r="764" spans="1:12" x14ac:dyDescent="0.25">
      <c r="A764" s="2" t="s">
        <v>12</v>
      </c>
      <c r="B764" s="2">
        <v>2551</v>
      </c>
      <c r="C764" s="2" t="s">
        <v>18</v>
      </c>
      <c r="D764" s="2">
        <v>299</v>
      </c>
      <c r="E764" s="2">
        <v>1082</v>
      </c>
      <c r="F764" s="2">
        <v>299</v>
      </c>
      <c r="G764" s="2">
        <v>1072</v>
      </c>
      <c r="H764" s="2">
        <v>2</v>
      </c>
      <c r="I764" s="2">
        <v>10</v>
      </c>
      <c r="J764" s="2">
        <v>17</v>
      </c>
      <c r="K764" s="2">
        <v>0</v>
      </c>
      <c r="L764" s="2">
        <v>0</v>
      </c>
    </row>
    <row r="765" spans="1:12" x14ac:dyDescent="0.25">
      <c r="A765" s="2" t="s">
        <v>12</v>
      </c>
      <c r="B765" s="2">
        <v>2556</v>
      </c>
      <c r="C765" s="2" t="s">
        <v>18</v>
      </c>
      <c r="D765" s="2">
        <v>105</v>
      </c>
      <c r="E765" s="2">
        <v>708.9</v>
      </c>
      <c r="F765" s="2">
        <v>105</v>
      </c>
      <c r="G765" s="2">
        <v>708.9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</row>
    <row r="766" spans="1:12" x14ac:dyDescent="0.25">
      <c r="A766" s="2" t="s">
        <v>12</v>
      </c>
      <c r="B766" s="2">
        <v>2557</v>
      </c>
      <c r="C766" s="2" t="s">
        <v>17</v>
      </c>
      <c r="D766" s="2">
        <v>19</v>
      </c>
      <c r="E766" s="2">
        <v>258.06</v>
      </c>
      <c r="F766" s="2">
        <v>19</v>
      </c>
      <c r="G766" s="2">
        <v>258.06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</row>
    <row r="767" spans="1:12" x14ac:dyDescent="0.25">
      <c r="A767" s="2" t="s">
        <v>12</v>
      </c>
      <c r="B767" s="2">
        <v>2557</v>
      </c>
      <c r="C767" s="2" t="s">
        <v>18</v>
      </c>
      <c r="D767" s="2">
        <v>634</v>
      </c>
      <c r="E767" s="2">
        <v>3747.89</v>
      </c>
      <c r="F767" s="2">
        <v>634</v>
      </c>
      <c r="G767" s="2">
        <v>3747.89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</row>
    <row r="768" spans="1:12" x14ac:dyDescent="0.25">
      <c r="A768" s="2" t="s">
        <v>12</v>
      </c>
      <c r="B768" s="2">
        <v>2558</v>
      </c>
      <c r="C768" s="2" t="s">
        <v>18</v>
      </c>
      <c r="D768" s="2">
        <v>751</v>
      </c>
      <c r="E768" s="2">
        <v>3319.1</v>
      </c>
      <c r="F768" s="2">
        <v>751</v>
      </c>
      <c r="G768" s="2">
        <v>3319.1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</row>
    <row r="769" spans="1:12" x14ac:dyDescent="0.25">
      <c r="A769" s="2" t="s">
        <v>12</v>
      </c>
      <c r="B769" s="2">
        <v>2559</v>
      </c>
      <c r="C769" s="2" t="s">
        <v>18</v>
      </c>
      <c r="D769" s="2">
        <v>54</v>
      </c>
      <c r="E769" s="2">
        <v>438.1</v>
      </c>
      <c r="F769" s="2">
        <v>54</v>
      </c>
      <c r="G769" s="2">
        <v>438.1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</row>
    <row r="770" spans="1:12" x14ac:dyDescent="0.25">
      <c r="A770" s="2" t="s">
        <v>12</v>
      </c>
      <c r="B770" s="2">
        <v>2560</v>
      </c>
      <c r="C770" s="2" t="s">
        <v>17</v>
      </c>
      <c r="D770" s="2">
        <v>74</v>
      </c>
      <c r="E770" s="2">
        <v>827.2</v>
      </c>
      <c r="F770" s="2">
        <v>74</v>
      </c>
      <c r="G770" s="2">
        <v>827.2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</row>
    <row r="771" spans="1:12" x14ac:dyDescent="0.25">
      <c r="A771" s="2" t="s">
        <v>12</v>
      </c>
      <c r="B771" s="2">
        <v>2560</v>
      </c>
      <c r="C771" s="2" t="s">
        <v>18</v>
      </c>
      <c r="D771" s="2">
        <v>4688</v>
      </c>
      <c r="E771" s="2">
        <v>21883.993999999999</v>
      </c>
      <c r="F771" s="2">
        <v>4687</v>
      </c>
      <c r="G771" s="2">
        <v>21870.993999999999</v>
      </c>
      <c r="H771" s="2">
        <v>0</v>
      </c>
      <c r="I771" s="2">
        <v>0</v>
      </c>
      <c r="J771" s="2">
        <v>0</v>
      </c>
      <c r="K771" s="2">
        <v>1</v>
      </c>
      <c r="L771" s="2">
        <v>13</v>
      </c>
    </row>
    <row r="772" spans="1:12" x14ac:dyDescent="0.25">
      <c r="A772" s="2" t="s">
        <v>12</v>
      </c>
      <c r="B772" s="2">
        <v>2564</v>
      </c>
      <c r="C772" s="2" t="s">
        <v>18</v>
      </c>
      <c r="D772" s="2">
        <v>685</v>
      </c>
      <c r="E772" s="2">
        <v>2920.65</v>
      </c>
      <c r="F772" s="2">
        <v>685</v>
      </c>
      <c r="G772" s="2">
        <v>2920.65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</row>
    <row r="773" spans="1:12" x14ac:dyDescent="0.25">
      <c r="A773" s="2" t="s">
        <v>12</v>
      </c>
      <c r="B773" s="2">
        <v>2565</v>
      </c>
      <c r="C773" s="2" t="s">
        <v>17</v>
      </c>
      <c r="D773" s="2">
        <v>63</v>
      </c>
      <c r="E773" s="2">
        <v>608.02</v>
      </c>
      <c r="F773" s="2">
        <v>63</v>
      </c>
      <c r="G773" s="2">
        <v>608.02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</row>
    <row r="774" spans="1:12" x14ac:dyDescent="0.25">
      <c r="A774" s="2" t="s">
        <v>12</v>
      </c>
      <c r="B774" s="2">
        <v>2565</v>
      </c>
      <c r="C774" s="2" t="s">
        <v>18</v>
      </c>
      <c r="D774" s="2">
        <v>1437</v>
      </c>
      <c r="E774" s="2">
        <v>7793.0240000000003</v>
      </c>
      <c r="F774" s="2">
        <v>1437</v>
      </c>
      <c r="G774" s="2">
        <v>7793.0240000000003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</row>
    <row r="775" spans="1:12" x14ac:dyDescent="0.25">
      <c r="A775" s="2" t="s">
        <v>12</v>
      </c>
      <c r="B775" s="2">
        <v>2566</v>
      </c>
      <c r="C775" s="2" t="s">
        <v>17</v>
      </c>
      <c r="D775" s="2">
        <v>44</v>
      </c>
      <c r="E775" s="2">
        <v>814.5</v>
      </c>
      <c r="F775" s="2">
        <v>44</v>
      </c>
      <c r="G775" s="2">
        <v>814.5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</row>
    <row r="776" spans="1:12" x14ac:dyDescent="0.25">
      <c r="A776" s="2" t="s">
        <v>12</v>
      </c>
      <c r="B776" s="2">
        <v>2566</v>
      </c>
      <c r="C776" s="2" t="s">
        <v>18</v>
      </c>
      <c r="D776" s="2">
        <v>2059</v>
      </c>
      <c r="E776" s="2">
        <v>9765.4259999999995</v>
      </c>
      <c r="F776" s="2">
        <v>2059</v>
      </c>
      <c r="G776" s="2">
        <v>9715.4259999999995</v>
      </c>
      <c r="H776" s="2">
        <v>1</v>
      </c>
      <c r="I776" s="2">
        <v>50</v>
      </c>
      <c r="J776" s="2">
        <v>14.5</v>
      </c>
      <c r="K776" s="2">
        <v>0</v>
      </c>
      <c r="L776" s="2">
        <v>0</v>
      </c>
    </row>
    <row r="777" spans="1:12" x14ac:dyDescent="0.25">
      <c r="A777" s="2" t="s">
        <v>12</v>
      </c>
      <c r="B777" s="2">
        <v>2567</v>
      </c>
      <c r="C777" s="2" t="s">
        <v>17</v>
      </c>
      <c r="D777" s="2">
        <v>71</v>
      </c>
      <c r="E777" s="2">
        <v>867.9</v>
      </c>
      <c r="F777" s="2">
        <v>71</v>
      </c>
      <c r="G777" s="2">
        <v>867.9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</row>
    <row r="778" spans="1:12" x14ac:dyDescent="0.25">
      <c r="A778" s="2" t="s">
        <v>12</v>
      </c>
      <c r="B778" s="2">
        <v>2567</v>
      </c>
      <c r="C778" s="2" t="s">
        <v>18</v>
      </c>
      <c r="D778" s="2">
        <v>2676</v>
      </c>
      <c r="E778" s="2">
        <v>14111.76</v>
      </c>
      <c r="F778" s="2">
        <v>2676</v>
      </c>
      <c r="G778" s="2">
        <v>14111.76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</row>
    <row r="779" spans="1:12" x14ac:dyDescent="0.25">
      <c r="A779" s="2" t="s">
        <v>12</v>
      </c>
      <c r="B779" s="2">
        <v>2568</v>
      </c>
      <c r="C779" s="2" t="s">
        <v>18</v>
      </c>
      <c r="D779" s="2">
        <v>141</v>
      </c>
      <c r="E779" s="2">
        <v>773.21</v>
      </c>
      <c r="F779" s="2">
        <v>141</v>
      </c>
      <c r="G779" s="2">
        <v>773.21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</row>
    <row r="780" spans="1:12" x14ac:dyDescent="0.25">
      <c r="A780" s="2" t="s">
        <v>12</v>
      </c>
      <c r="B780" s="2">
        <v>2569</v>
      </c>
      <c r="C780" s="2" t="s">
        <v>18</v>
      </c>
      <c r="D780" s="2">
        <v>139</v>
      </c>
      <c r="E780" s="2">
        <v>747.4</v>
      </c>
      <c r="F780" s="2">
        <v>139</v>
      </c>
      <c r="G780" s="2">
        <v>747.4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</row>
    <row r="781" spans="1:12" x14ac:dyDescent="0.25">
      <c r="A781" s="2" t="s">
        <v>12</v>
      </c>
      <c r="B781" s="2">
        <v>2570</v>
      </c>
      <c r="C781" s="2" t="s">
        <v>17</v>
      </c>
      <c r="D781" s="2">
        <v>43</v>
      </c>
      <c r="E781" s="2">
        <v>314.23</v>
      </c>
      <c r="F781" s="2">
        <v>43</v>
      </c>
      <c r="G781" s="2">
        <v>314.23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</row>
    <row r="782" spans="1:12" x14ac:dyDescent="0.25">
      <c r="A782" s="2" t="s">
        <v>12</v>
      </c>
      <c r="B782" s="2">
        <v>2570</v>
      </c>
      <c r="C782" s="2" t="s">
        <v>18</v>
      </c>
      <c r="D782" s="2">
        <v>2970</v>
      </c>
      <c r="E782" s="2">
        <v>17570.36</v>
      </c>
      <c r="F782" s="2">
        <v>2970</v>
      </c>
      <c r="G782" s="2">
        <v>17570.36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</row>
    <row r="783" spans="1:12" x14ac:dyDescent="0.25">
      <c r="A783" s="2" t="s">
        <v>12</v>
      </c>
      <c r="B783" s="2">
        <v>2571</v>
      </c>
      <c r="C783" s="2" t="s">
        <v>17</v>
      </c>
      <c r="D783" s="2">
        <v>32</v>
      </c>
      <c r="E783" s="2">
        <v>634.1</v>
      </c>
      <c r="F783" s="2">
        <v>32</v>
      </c>
      <c r="G783" s="2">
        <v>634.1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</row>
    <row r="784" spans="1:12" x14ac:dyDescent="0.25">
      <c r="A784" s="2" t="s">
        <v>12</v>
      </c>
      <c r="B784" s="2">
        <v>2571</v>
      </c>
      <c r="C784" s="2" t="s">
        <v>18</v>
      </c>
      <c r="D784" s="2">
        <v>1008</v>
      </c>
      <c r="E784" s="2">
        <v>5920.6890000000003</v>
      </c>
      <c r="F784" s="2">
        <v>1008</v>
      </c>
      <c r="G784" s="2">
        <v>5920.6890000000003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</row>
    <row r="785" spans="1:12" x14ac:dyDescent="0.25">
      <c r="A785" s="2" t="s">
        <v>12</v>
      </c>
      <c r="B785" s="2">
        <v>2572</v>
      </c>
      <c r="C785" s="2" t="s">
        <v>17</v>
      </c>
      <c r="D785" s="2">
        <v>10</v>
      </c>
      <c r="E785" s="2">
        <v>107</v>
      </c>
      <c r="F785" s="2">
        <v>10</v>
      </c>
      <c r="G785" s="2">
        <v>107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</row>
    <row r="786" spans="1:12" x14ac:dyDescent="0.25">
      <c r="A786" s="2" t="s">
        <v>12</v>
      </c>
      <c r="B786" s="2">
        <v>2572</v>
      </c>
      <c r="C786" s="2" t="s">
        <v>18</v>
      </c>
      <c r="D786" s="2">
        <v>358</v>
      </c>
      <c r="E786" s="2">
        <v>1802.9</v>
      </c>
      <c r="F786" s="2">
        <v>358</v>
      </c>
      <c r="G786" s="2">
        <v>1802.9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</row>
    <row r="787" spans="1:12" x14ac:dyDescent="0.25">
      <c r="A787" s="2" t="s">
        <v>12</v>
      </c>
      <c r="B787" s="2">
        <v>2573</v>
      </c>
      <c r="C787" s="2" t="s">
        <v>18</v>
      </c>
      <c r="D787" s="2">
        <v>334</v>
      </c>
      <c r="E787" s="2">
        <v>1809.4</v>
      </c>
      <c r="F787" s="2">
        <v>334</v>
      </c>
      <c r="G787" s="2">
        <v>1809.4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</row>
    <row r="788" spans="1:12" x14ac:dyDescent="0.25">
      <c r="A788" s="2" t="s">
        <v>12</v>
      </c>
      <c r="B788" s="2">
        <v>2574</v>
      </c>
      <c r="C788" s="2" t="s">
        <v>17</v>
      </c>
      <c r="D788" s="2">
        <v>16</v>
      </c>
      <c r="E788" s="2">
        <v>103</v>
      </c>
      <c r="F788" s="2">
        <v>16</v>
      </c>
      <c r="G788" s="2">
        <v>103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</row>
    <row r="789" spans="1:12" x14ac:dyDescent="0.25">
      <c r="A789" s="2" t="s">
        <v>12</v>
      </c>
      <c r="B789" s="2">
        <v>2574</v>
      </c>
      <c r="C789" s="2" t="s">
        <v>18</v>
      </c>
      <c r="D789" s="2">
        <v>500</v>
      </c>
      <c r="E789" s="2">
        <v>2700.59</v>
      </c>
      <c r="F789" s="2">
        <v>500</v>
      </c>
      <c r="G789" s="2">
        <v>2700.59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</row>
    <row r="790" spans="1:12" x14ac:dyDescent="0.25">
      <c r="A790" s="2" t="s">
        <v>12</v>
      </c>
      <c r="B790" s="2">
        <v>2575</v>
      </c>
      <c r="C790" s="2" t="s">
        <v>17</v>
      </c>
      <c r="D790" s="2">
        <v>43</v>
      </c>
      <c r="E790" s="2">
        <v>454.3</v>
      </c>
      <c r="F790" s="2">
        <v>43</v>
      </c>
      <c r="G790" s="2">
        <v>454.3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</row>
    <row r="791" spans="1:12" x14ac:dyDescent="0.25">
      <c r="A791" s="2" t="s">
        <v>12</v>
      </c>
      <c r="B791" s="2">
        <v>2575</v>
      </c>
      <c r="C791" s="2" t="s">
        <v>18</v>
      </c>
      <c r="D791" s="2">
        <v>1204</v>
      </c>
      <c r="E791" s="2">
        <v>7006.68</v>
      </c>
      <c r="F791" s="2">
        <v>1202</v>
      </c>
      <c r="G791" s="2">
        <v>6980.68</v>
      </c>
      <c r="H791" s="2">
        <v>0</v>
      </c>
      <c r="I791" s="2">
        <v>0</v>
      </c>
      <c r="J791" s="2">
        <v>0</v>
      </c>
      <c r="K791" s="2">
        <v>2</v>
      </c>
      <c r="L791" s="2">
        <v>26</v>
      </c>
    </row>
    <row r="792" spans="1:12" x14ac:dyDescent="0.25">
      <c r="A792" s="2" t="s">
        <v>12</v>
      </c>
      <c r="B792" s="2">
        <v>2576</v>
      </c>
      <c r="C792" s="2" t="s">
        <v>17</v>
      </c>
      <c r="D792" s="2">
        <v>39</v>
      </c>
      <c r="E792" s="2">
        <v>491.9</v>
      </c>
      <c r="F792" s="2">
        <v>39</v>
      </c>
      <c r="G792" s="2">
        <v>491.9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</row>
    <row r="793" spans="1:12" x14ac:dyDescent="0.25">
      <c r="A793" s="2" t="s">
        <v>12</v>
      </c>
      <c r="B793" s="2">
        <v>2576</v>
      </c>
      <c r="C793" s="2" t="s">
        <v>18</v>
      </c>
      <c r="D793" s="2">
        <v>864</v>
      </c>
      <c r="E793" s="2">
        <v>4241.84</v>
      </c>
      <c r="F793" s="2">
        <v>861</v>
      </c>
      <c r="G793" s="2">
        <v>4207.84</v>
      </c>
      <c r="H793" s="2">
        <v>0</v>
      </c>
      <c r="I793" s="2">
        <v>0</v>
      </c>
      <c r="J793" s="2">
        <v>0</v>
      </c>
      <c r="K793" s="2">
        <v>3</v>
      </c>
      <c r="L793" s="2">
        <v>34</v>
      </c>
    </row>
    <row r="794" spans="1:12" x14ac:dyDescent="0.25">
      <c r="A794" s="2" t="s">
        <v>12</v>
      </c>
      <c r="B794" s="2">
        <v>2577</v>
      </c>
      <c r="C794" s="2" t="s">
        <v>17</v>
      </c>
      <c r="D794" s="2">
        <v>60</v>
      </c>
      <c r="E794" s="2">
        <v>476.5</v>
      </c>
      <c r="F794" s="2">
        <v>60</v>
      </c>
      <c r="G794" s="2">
        <v>476.5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</row>
    <row r="795" spans="1:12" x14ac:dyDescent="0.25">
      <c r="A795" s="2" t="s">
        <v>12</v>
      </c>
      <c r="B795" s="2">
        <v>2577</v>
      </c>
      <c r="C795" s="2" t="s">
        <v>18</v>
      </c>
      <c r="D795" s="2">
        <v>1206</v>
      </c>
      <c r="E795" s="2">
        <v>6855.07</v>
      </c>
      <c r="F795" s="2">
        <v>1204</v>
      </c>
      <c r="G795" s="2">
        <v>6829.07</v>
      </c>
      <c r="H795" s="2">
        <v>0</v>
      </c>
      <c r="I795" s="2">
        <v>0</v>
      </c>
      <c r="J795" s="2">
        <v>0</v>
      </c>
      <c r="K795" s="2">
        <v>2</v>
      </c>
      <c r="L795" s="2">
        <v>26</v>
      </c>
    </row>
    <row r="796" spans="1:12" x14ac:dyDescent="0.25">
      <c r="A796" s="2" t="s">
        <v>12</v>
      </c>
      <c r="B796" s="2">
        <v>2578</v>
      </c>
      <c r="C796" s="2" t="s">
        <v>17</v>
      </c>
      <c r="D796" s="2">
        <v>12</v>
      </c>
      <c r="E796" s="2">
        <v>202</v>
      </c>
      <c r="F796" s="2">
        <v>12</v>
      </c>
      <c r="G796" s="2">
        <v>202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</row>
    <row r="797" spans="1:12" x14ac:dyDescent="0.25">
      <c r="A797" s="2" t="s">
        <v>12</v>
      </c>
      <c r="B797" s="2">
        <v>2578</v>
      </c>
      <c r="C797" s="2" t="s">
        <v>18</v>
      </c>
      <c r="D797" s="2">
        <v>271</v>
      </c>
      <c r="E797" s="2">
        <v>1488.11</v>
      </c>
      <c r="F797" s="2">
        <v>271</v>
      </c>
      <c r="G797" s="2">
        <v>1488.11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</row>
    <row r="798" spans="1:12" x14ac:dyDescent="0.25">
      <c r="A798" s="2" t="s">
        <v>12</v>
      </c>
      <c r="B798" s="2">
        <v>2579</v>
      </c>
      <c r="C798" s="2" t="s">
        <v>17</v>
      </c>
      <c r="D798" s="2">
        <v>17</v>
      </c>
      <c r="E798" s="2">
        <v>291.10000000000002</v>
      </c>
      <c r="F798" s="2">
        <v>17</v>
      </c>
      <c r="G798" s="2">
        <v>291.10000000000002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</row>
    <row r="799" spans="1:12" x14ac:dyDescent="0.25">
      <c r="A799" s="2" t="s">
        <v>12</v>
      </c>
      <c r="B799" s="2">
        <v>2579</v>
      </c>
      <c r="C799" s="2" t="s">
        <v>18</v>
      </c>
      <c r="D799" s="2">
        <v>441</v>
      </c>
      <c r="E799" s="2">
        <v>2169.1999999999998</v>
      </c>
      <c r="F799" s="2">
        <v>441</v>
      </c>
      <c r="G799" s="2">
        <v>2146</v>
      </c>
      <c r="H799" s="2">
        <v>5</v>
      </c>
      <c r="I799" s="2">
        <v>23.2</v>
      </c>
      <c r="J799" s="2">
        <v>34</v>
      </c>
      <c r="K799" s="2">
        <v>0</v>
      </c>
      <c r="L799" s="2">
        <v>0</v>
      </c>
    </row>
    <row r="800" spans="1:12" x14ac:dyDescent="0.25">
      <c r="A800" s="2" t="s">
        <v>12</v>
      </c>
      <c r="B800" s="2">
        <v>2580</v>
      </c>
      <c r="C800" s="2" t="s">
        <v>17</v>
      </c>
      <c r="D800" s="2">
        <v>114</v>
      </c>
      <c r="E800" s="2">
        <v>1808.7</v>
      </c>
      <c r="F800" s="2">
        <v>114</v>
      </c>
      <c r="G800" s="2">
        <v>1808.7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</row>
    <row r="801" spans="1:12" x14ac:dyDescent="0.25">
      <c r="A801" s="2" t="s">
        <v>12</v>
      </c>
      <c r="B801" s="2">
        <v>2580</v>
      </c>
      <c r="C801" s="2" t="s">
        <v>18</v>
      </c>
      <c r="D801" s="2">
        <v>2000</v>
      </c>
      <c r="E801" s="2">
        <v>8908.9</v>
      </c>
      <c r="F801" s="2">
        <v>1996</v>
      </c>
      <c r="G801" s="2">
        <v>8669.5</v>
      </c>
      <c r="H801" s="2">
        <v>50</v>
      </c>
      <c r="I801" s="2">
        <v>234.4</v>
      </c>
      <c r="J801" s="2">
        <v>453</v>
      </c>
      <c r="K801" s="2">
        <v>0</v>
      </c>
      <c r="L801" s="2">
        <v>0</v>
      </c>
    </row>
    <row r="802" spans="1:12" x14ac:dyDescent="0.25">
      <c r="A802" s="2" t="s">
        <v>12</v>
      </c>
      <c r="B802" s="2">
        <v>2581</v>
      </c>
      <c r="C802" s="2" t="s">
        <v>17</v>
      </c>
      <c r="D802" s="2">
        <v>10</v>
      </c>
      <c r="E802" s="2">
        <v>90.1</v>
      </c>
      <c r="F802" s="2">
        <v>10</v>
      </c>
      <c r="G802" s="2">
        <v>90.1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</row>
    <row r="803" spans="1:12" x14ac:dyDescent="0.25">
      <c r="A803" s="2" t="s">
        <v>12</v>
      </c>
      <c r="B803" s="2">
        <v>2581</v>
      </c>
      <c r="C803" s="2" t="s">
        <v>18</v>
      </c>
      <c r="D803" s="2">
        <v>269</v>
      </c>
      <c r="E803" s="2">
        <v>1336.9</v>
      </c>
      <c r="F803" s="2">
        <v>269</v>
      </c>
      <c r="G803" s="2">
        <v>1294.9000000000001</v>
      </c>
      <c r="H803" s="2">
        <v>8</v>
      </c>
      <c r="I803" s="2">
        <v>42</v>
      </c>
      <c r="J803" s="2">
        <v>67</v>
      </c>
      <c r="K803" s="2">
        <v>0</v>
      </c>
      <c r="L803" s="2">
        <v>0</v>
      </c>
    </row>
    <row r="804" spans="1:12" x14ac:dyDescent="0.25">
      <c r="A804" s="2" t="s">
        <v>12</v>
      </c>
      <c r="B804" s="2">
        <v>2582</v>
      </c>
      <c r="C804" s="2" t="s">
        <v>17</v>
      </c>
      <c r="D804" s="2">
        <v>53</v>
      </c>
      <c r="E804" s="2">
        <v>904.6</v>
      </c>
      <c r="F804" s="2">
        <v>53</v>
      </c>
      <c r="G804" s="2">
        <v>904.6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</row>
    <row r="805" spans="1:12" x14ac:dyDescent="0.25">
      <c r="A805" s="2" t="s">
        <v>12</v>
      </c>
      <c r="B805" s="2">
        <v>2582</v>
      </c>
      <c r="C805" s="2" t="s">
        <v>18</v>
      </c>
      <c r="D805" s="2">
        <v>1384</v>
      </c>
      <c r="E805" s="2">
        <v>7385.3</v>
      </c>
      <c r="F805" s="2">
        <v>1383</v>
      </c>
      <c r="G805" s="2">
        <v>7225.7</v>
      </c>
      <c r="H805" s="2">
        <v>31</v>
      </c>
      <c r="I805" s="2">
        <v>155</v>
      </c>
      <c r="J805" s="2">
        <v>309</v>
      </c>
      <c r="K805" s="2">
        <v>0</v>
      </c>
      <c r="L805" s="2">
        <v>0</v>
      </c>
    </row>
    <row r="806" spans="1:12" x14ac:dyDescent="0.25">
      <c r="A806" s="2" t="s">
        <v>12</v>
      </c>
      <c r="B806" s="2">
        <v>2583</v>
      </c>
      <c r="C806" s="2" t="s">
        <v>17</v>
      </c>
      <c r="D806" s="2">
        <v>24</v>
      </c>
      <c r="E806" s="2">
        <v>272</v>
      </c>
      <c r="F806" s="2">
        <v>24</v>
      </c>
      <c r="G806" s="2">
        <v>272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</row>
    <row r="807" spans="1:12" x14ac:dyDescent="0.25">
      <c r="A807" s="2" t="s">
        <v>12</v>
      </c>
      <c r="B807" s="2">
        <v>2583</v>
      </c>
      <c r="C807" s="2" t="s">
        <v>18</v>
      </c>
      <c r="D807" s="2">
        <v>470</v>
      </c>
      <c r="E807" s="2">
        <v>2156.3000000000002</v>
      </c>
      <c r="F807" s="2">
        <v>470</v>
      </c>
      <c r="G807" s="2">
        <v>2146.3000000000002</v>
      </c>
      <c r="H807" s="2">
        <v>2</v>
      </c>
      <c r="I807" s="2">
        <v>10</v>
      </c>
      <c r="J807" s="2">
        <v>11</v>
      </c>
      <c r="K807" s="2">
        <v>0</v>
      </c>
      <c r="L807" s="2">
        <v>0</v>
      </c>
    </row>
    <row r="808" spans="1:12" x14ac:dyDescent="0.25">
      <c r="A808" s="2" t="s">
        <v>12</v>
      </c>
      <c r="B808" s="2">
        <v>2584</v>
      </c>
      <c r="C808" s="2" t="s">
        <v>18</v>
      </c>
      <c r="D808" s="2">
        <v>61</v>
      </c>
      <c r="E808" s="2">
        <v>343.9</v>
      </c>
      <c r="F808" s="2">
        <v>61</v>
      </c>
      <c r="G808" s="2">
        <v>336.9</v>
      </c>
      <c r="H808" s="2">
        <v>2</v>
      </c>
      <c r="I808" s="2">
        <v>7</v>
      </c>
      <c r="J808" s="2">
        <v>23</v>
      </c>
      <c r="K808" s="2">
        <v>0</v>
      </c>
      <c r="L808" s="2">
        <v>0</v>
      </c>
    </row>
    <row r="809" spans="1:12" x14ac:dyDescent="0.25">
      <c r="A809" s="2" t="s">
        <v>12</v>
      </c>
      <c r="B809" s="2">
        <v>2585</v>
      </c>
      <c r="C809" s="2" t="s">
        <v>18</v>
      </c>
      <c r="D809" s="2">
        <v>17</v>
      </c>
      <c r="E809" s="2">
        <v>93.2</v>
      </c>
      <c r="F809" s="2">
        <v>17</v>
      </c>
      <c r="G809" s="2">
        <v>93.2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</row>
    <row r="810" spans="1:12" x14ac:dyDescent="0.25">
      <c r="A810" s="2" t="s">
        <v>12</v>
      </c>
      <c r="B810" s="2">
        <v>2586</v>
      </c>
      <c r="C810" s="2" t="s">
        <v>17</v>
      </c>
      <c r="D810" s="2">
        <v>34</v>
      </c>
      <c r="E810" s="2">
        <v>307.5</v>
      </c>
      <c r="F810" s="2">
        <v>34</v>
      </c>
      <c r="G810" s="2">
        <v>307.5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</row>
    <row r="811" spans="1:12" x14ac:dyDescent="0.25">
      <c r="A811" s="2" t="s">
        <v>12</v>
      </c>
      <c r="B811" s="2">
        <v>2586</v>
      </c>
      <c r="C811" s="2" t="s">
        <v>18</v>
      </c>
      <c r="D811" s="2">
        <v>342</v>
      </c>
      <c r="E811" s="2">
        <v>1554.7</v>
      </c>
      <c r="F811" s="2">
        <v>342</v>
      </c>
      <c r="G811" s="2">
        <v>1529.7</v>
      </c>
      <c r="H811" s="2">
        <v>2</v>
      </c>
      <c r="I811" s="2">
        <v>25</v>
      </c>
      <c r="J811" s="2">
        <v>50</v>
      </c>
      <c r="K811" s="2">
        <v>0</v>
      </c>
      <c r="L811" s="2">
        <v>0</v>
      </c>
    </row>
    <row r="812" spans="1:12" x14ac:dyDescent="0.25">
      <c r="A812" s="2" t="s">
        <v>12</v>
      </c>
      <c r="B812" s="2">
        <v>2587</v>
      </c>
      <c r="C812" s="2" t="s">
        <v>17</v>
      </c>
      <c r="D812" s="2">
        <v>32</v>
      </c>
      <c r="E812" s="2">
        <v>317.7</v>
      </c>
      <c r="F812" s="2">
        <v>32</v>
      </c>
      <c r="G812" s="2">
        <v>317.7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</row>
    <row r="813" spans="1:12" x14ac:dyDescent="0.25">
      <c r="A813" s="2" t="s">
        <v>12</v>
      </c>
      <c r="B813" s="2">
        <v>2587</v>
      </c>
      <c r="C813" s="2" t="s">
        <v>18</v>
      </c>
      <c r="D813" s="2">
        <v>324</v>
      </c>
      <c r="E813" s="2">
        <v>1446.7</v>
      </c>
      <c r="F813" s="2">
        <v>324</v>
      </c>
      <c r="G813" s="2">
        <v>1446.7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</row>
    <row r="814" spans="1:12" x14ac:dyDescent="0.25">
      <c r="A814" s="2" t="s">
        <v>12</v>
      </c>
      <c r="B814" s="2">
        <v>2588</v>
      </c>
      <c r="C814" s="2" t="s">
        <v>18</v>
      </c>
      <c r="D814" s="2">
        <v>52</v>
      </c>
      <c r="E814" s="2">
        <v>320.39999999999998</v>
      </c>
      <c r="F814" s="2">
        <v>52</v>
      </c>
      <c r="G814" s="2">
        <v>307.39999999999998</v>
      </c>
      <c r="H814" s="2">
        <v>1</v>
      </c>
      <c r="I814" s="2">
        <v>13</v>
      </c>
      <c r="J814" s="2">
        <v>13</v>
      </c>
      <c r="K814" s="2">
        <v>0</v>
      </c>
      <c r="L814" s="2">
        <v>0</v>
      </c>
    </row>
    <row r="815" spans="1:12" x14ac:dyDescent="0.25">
      <c r="A815" s="2" t="s">
        <v>12</v>
      </c>
      <c r="B815" s="2">
        <v>2590</v>
      </c>
      <c r="C815" s="2" t="s">
        <v>17</v>
      </c>
      <c r="D815" s="2">
        <v>44</v>
      </c>
      <c r="E815" s="2">
        <v>588</v>
      </c>
      <c r="F815" s="2">
        <v>44</v>
      </c>
      <c r="G815" s="2">
        <v>588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</row>
    <row r="816" spans="1:12" x14ac:dyDescent="0.25">
      <c r="A816" s="2" t="s">
        <v>12</v>
      </c>
      <c r="B816" s="2">
        <v>2590</v>
      </c>
      <c r="C816" s="2" t="s">
        <v>18</v>
      </c>
      <c r="D816" s="2">
        <v>652</v>
      </c>
      <c r="E816" s="2">
        <v>2907.6</v>
      </c>
      <c r="F816" s="2">
        <v>652</v>
      </c>
      <c r="G816" s="2">
        <v>2898.6</v>
      </c>
      <c r="H816" s="2">
        <v>2</v>
      </c>
      <c r="I816" s="2">
        <v>9</v>
      </c>
      <c r="J816" s="2">
        <v>7</v>
      </c>
      <c r="K816" s="2">
        <v>0</v>
      </c>
      <c r="L816" s="2">
        <v>0</v>
      </c>
    </row>
    <row r="817" spans="1:12" x14ac:dyDescent="0.25">
      <c r="A817" s="2" t="s">
        <v>12</v>
      </c>
      <c r="B817" s="2">
        <v>2594</v>
      </c>
      <c r="C817" s="2" t="s">
        <v>17</v>
      </c>
      <c r="D817" s="2">
        <v>90</v>
      </c>
      <c r="E817" s="2">
        <v>1122.0999999999999</v>
      </c>
      <c r="F817" s="2">
        <v>90</v>
      </c>
      <c r="G817" s="2">
        <v>1122.0999999999999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</row>
    <row r="818" spans="1:12" x14ac:dyDescent="0.25">
      <c r="A818" s="2" t="s">
        <v>12</v>
      </c>
      <c r="B818" s="2">
        <v>2594</v>
      </c>
      <c r="C818" s="2" t="s">
        <v>18</v>
      </c>
      <c r="D818" s="2">
        <v>1008</v>
      </c>
      <c r="E818" s="2">
        <v>4664.6000000000004</v>
      </c>
      <c r="F818" s="2">
        <v>1008</v>
      </c>
      <c r="G818" s="2">
        <v>4640.6000000000004</v>
      </c>
      <c r="H818" s="2">
        <v>4</v>
      </c>
      <c r="I818" s="2">
        <v>24</v>
      </c>
      <c r="J818" s="2">
        <v>41</v>
      </c>
      <c r="K818" s="2">
        <v>0</v>
      </c>
      <c r="L818" s="2">
        <v>0</v>
      </c>
    </row>
    <row r="819" spans="1:12" x14ac:dyDescent="0.25">
      <c r="A819" s="2" t="s">
        <v>12</v>
      </c>
      <c r="B819" s="2">
        <v>2618</v>
      </c>
      <c r="C819" s="2" t="s">
        <v>18</v>
      </c>
      <c r="D819" s="2">
        <v>116</v>
      </c>
      <c r="E819" s="2">
        <v>848.4</v>
      </c>
      <c r="F819" s="2">
        <v>116</v>
      </c>
      <c r="G819" s="2">
        <v>811.4</v>
      </c>
      <c r="H819" s="2">
        <v>3</v>
      </c>
      <c r="I819" s="2">
        <v>37</v>
      </c>
      <c r="J819" s="2">
        <v>106</v>
      </c>
      <c r="K819" s="2">
        <v>0</v>
      </c>
      <c r="L819" s="2">
        <v>0</v>
      </c>
    </row>
    <row r="820" spans="1:12" x14ac:dyDescent="0.25">
      <c r="A820" s="2" t="s">
        <v>12</v>
      </c>
      <c r="B820" s="2">
        <v>2619</v>
      </c>
      <c r="C820" s="2" t="s">
        <v>18</v>
      </c>
      <c r="D820" s="2">
        <v>612</v>
      </c>
      <c r="E820" s="2">
        <v>3160.5</v>
      </c>
      <c r="F820" s="2">
        <v>612</v>
      </c>
      <c r="G820" s="2">
        <v>3107.5</v>
      </c>
      <c r="H820" s="2">
        <v>10</v>
      </c>
      <c r="I820" s="2">
        <v>53</v>
      </c>
      <c r="J820" s="2">
        <v>87</v>
      </c>
      <c r="K820" s="2">
        <v>0</v>
      </c>
      <c r="L820" s="2">
        <v>0</v>
      </c>
    </row>
    <row r="821" spans="1:12" x14ac:dyDescent="0.25">
      <c r="A821" s="2" t="s">
        <v>12</v>
      </c>
      <c r="B821" s="2">
        <v>2620</v>
      </c>
      <c r="C821" s="2" t="s">
        <v>17</v>
      </c>
      <c r="D821" s="2">
        <v>139</v>
      </c>
      <c r="E821" s="2">
        <v>2349</v>
      </c>
      <c r="F821" s="2">
        <v>139</v>
      </c>
      <c r="G821" s="2">
        <v>2343</v>
      </c>
      <c r="H821" s="2">
        <v>1</v>
      </c>
      <c r="I821" s="2">
        <v>6</v>
      </c>
      <c r="J821" s="2">
        <v>1</v>
      </c>
      <c r="K821" s="2">
        <v>0</v>
      </c>
      <c r="L821" s="2">
        <v>0</v>
      </c>
    </row>
    <row r="822" spans="1:12" x14ac:dyDescent="0.25">
      <c r="A822" s="2" t="s">
        <v>12</v>
      </c>
      <c r="B822" s="2">
        <v>2620</v>
      </c>
      <c r="C822" s="2" t="s">
        <v>18</v>
      </c>
      <c r="D822" s="2">
        <v>2705</v>
      </c>
      <c r="E822" s="2">
        <v>14229</v>
      </c>
      <c r="F822" s="2">
        <v>2700</v>
      </c>
      <c r="G822" s="2">
        <v>13688</v>
      </c>
      <c r="H822" s="2">
        <v>100</v>
      </c>
      <c r="I822" s="2">
        <v>541</v>
      </c>
      <c r="J822" s="2">
        <v>1046.8</v>
      </c>
      <c r="K822" s="2">
        <v>0</v>
      </c>
      <c r="L822" s="2">
        <v>0</v>
      </c>
    </row>
    <row r="823" spans="1:12" x14ac:dyDescent="0.25">
      <c r="A823" s="2" t="s">
        <v>12</v>
      </c>
      <c r="B823" s="2">
        <v>2621</v>
      </c>
      <c r="C823" s="2" t="s">
        <v>17</v>
      </c>
      <c r="D823" s="2">
        <v>19</v>
      </c>
      <c r="E823" s="2">
        <v>194.04</v>
      </c>
      <c r="F823" s="2">
        <v>19</v>
      </c>
      <c r="G823" s="2">
        <v>194.04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</row>
    <row r="824" spans="1:12" x14ac:dyDescent="0.25">
      <c r="A824" s="2" t="s">
        <v>12</v>
      </c>
      <c r="B824" s="2">
        <v>2621</v>
      </c>
      <c r="C824" s="2" t="s">
        <v>18</v>
      </c>
      <c r="D824" s="2">
        <v>709</v>
      </c>
      <c r="E824" s="2">
        <v>3841.0450000000001</v>
      </c>
      <c r="F824" s="2">
        <v>708</v>
      </c>
      <c r="G824" s="2">
        <v>3710.3449999999998</v>
      </c>
      <c r="H824" s="2">
        <v>24</v>
      </c>
      <c r="I824" s="2">
        <v>130.69999999999999</v>
      </c>
      <c r="J824" s="2">
        <v>262</v>
      </c>
      <c r="K824" s="2">
        <v>0</v>
      </c>
      <c r="L824" s="2">
        <v>0</v>
      </c>
    </row>
    <row r="825" spans="1:12" x14ac:dyDescent="0.25">
      <c r="A825" s="2" t="s">
        <v>12</v>
      </c>
      <c r="B825" s="2">
        <v>2622</v>
      </c>
      <c r="C825" s="2" t="s">
        <v>17</v>
      </c>
      <c r="D825" s="2">
        <v>19</v>
      </c>
      <c r="E825" s="2">
        <v>164.8</v>
      </c>
      <c r="F825" s="2">
        <v>19</v>
      </c>
      <c r="G825" s="2">
        <v>154.6</v>
      </c>
      <c r="H825" s="2">
        <v>1</v>
      </c>
      <c r="I825" s="2">
        <v>10.199999999999999</v>
      </c>
      <c r="J825" s="2">
        <v>1</v>
      </c>
      <c r="K825" s="2">
        <v>0</v>
      </c>
      <c r="L825" s="2">
        <v>0</v>
      </c>
    </row>
    <row r="826" spans="1:12" x14ac:dyDescent="0.25">
      <c r="A826" s="2" t="s">
        <v>12</v>
      </c>
      <c r="B826" s="2">
        <v>2622</v>
      </c>
      <c r="C826" s="2" t="s">
        <v>18</v>
      </c>
      <c r="D826" s="2">
        <v>345</v>
      </c>
      <c r="E826" s="2">
        <v>1534.2</v>
      </c>
      <c r="F826" s="2">
        <v>343</v>
      </c>
      <c r="G826" s="2">
        <v>1488.8</v>
      </c>
      <c r="H826" s="2">
        <v>12</v>
      </c>
      <c r="I826" s="2">
        <v>45.4</v>
      </c>
      <c r="J826" s="2">
        <v>89</v>
      </c>
      <c r="K826" s="2">
        <v>0</v>
      </c>
      <c r="L826" s="2">
        <v>0</v>
      </c>
    </row>
    <row r="827" spans="1:12" x14ac:dyDescent="0.25">
      <c r="A827" s="2" t="s">
        <v>12</v>
      </c>
      <c r="B827" s="2">
        <v>2623</v>
      </c>
      <c r="C827" s="2" t="s">
        <v>18</v>
      </c>
      <c r="D827" s="2">
        <v>53</v>
      </c>
      <c r="E827" s="2">
        <v>231.2</v>
      </c>
      <c r="F827" s="2">
        <v>53</v>
      </c>
      <c r="G827" s="2">
        <v>231.2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 x14ac:dyDescent="0.25">
      <c r="A828" s="2" t="s">
        <v>12</v>
      </c>
      <c r="B828" s="2">
        <v>2626</v>
      </c>
      <c r="C828" s="2" t="s">
        <v>18</v>
      </c>
      <c r="D828" s="2">
        <v>36</v>
      </c>
      <c r="E828" s="2">
        <v>150.80000000000001</v>
      </c>
      <c r="F828" s="2">
        <v>36</v>
      </c>
      <c r="G828" s="2">
        <v>145.80000000000001</v>
      </c>
      <c r="H828" s="2">
        <v>1</v>
      </c>
      <c r="I828" s="2">
        <v>5</v>
      </c>
      <c r="J828" s="2">
        <v>8</v>
      </c>
      <c r="K828" s="2">
        <v>0</v>
      </c>
      <c r="L828" s="2">
        <v>0</v>
      </c>
    </row>
    <row r="829" spans="1:12" x14ac:dyDescent="0.25">
      <c r="A829" s="2" t="s">
        <v>12</v>
      </c>
      <c r="B829" s="2">
        <v>2627</v>
      </c>
      <c r="C829" s="2" t="s">
        <v>17</v>
      </c>
      <c r="D829" s="2">
        <v>30</v>
      </c>
      <c r="E829" s="2">
        <v>256.8</v>
      </c>
      <c r="F829" s="2">
        <v>30</v>
      </c>
      <c r="G829" s="2">
        <v>256.8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</row>
    <row r="830" spans="1:12" x14ac:dyDescent="0.25">
      <c r="A830" s="2" t="s">
        <v>12</v>
      </c>
      <c r="B830" s="2">
        <v>2627</v>
      </c>
      <c r="C830" s="2" t="s">
        <v>18</v>
      </c>
      <c r="D830" s="2">
        <v>358</v>
      </c>
      <c r="E830" s="2">
        <v>1749.3</v>
      </c>
      <c r="F830" s="2">
        <v>357</v>
      </c>
      <c r="G830" s="2">
        <v>1708.3</v>
      </c>
      <c r="H830" s="2">
        <v>8</v>
      </c>
      <c r="I830" s="2">
        <v>41</v>
      </c>
      <c r="J830" s="2">
        <v>122</v>
      </c>
      <c r="K830" s="2">
        <v>0</v>
      </c>
      <c r="L830" s="2">
        <v>0</v>
      </c>
    </row>
    <row r="831" spans="1:12" x14ac:dyDescent="0.25">
      <c r="A831" s="2" t="s">
        <v>12</v>
      </c>
      <c r="B831" s="2">
        <v>2628</v>
      </c>
      <c r="C831" s="2" t="s">
        <v>17</v>
      </c>
      <c r="D831" s="2">
        <v>10</v>
      </c>
      <c r="E831" s="2">
        <v>116.2</v>
      </c>
      <c r="F831" s="2">
        <v>10</v>
      </c>
      <c r="G831" s="2">
        <v>116.2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</row>
    <row r="832" spans="1:12" x14ac:dyDescent="0.25">
      <c r="A832" s="2" t="s">
        <v>12</v>
      </c>
      <c r="B832" s="2">
        <v>2628</v>
      </c>
      <c r="C832" s="2" t="s">
        <v>18</v>
      </c>
      <c r="D832" s="2">
        <v>148</v>
      </c>
      <c r="E832" s="2">
        <v>638.6</v>
      </c>
      <c r="F832" s="2">
        <v>148</v>
      </c>
      <c r="G832" s="2">
        <v>638.6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</row>
    <row r="833" spans="1:12" x14ac:dyDescent="0.25">
      <c r="A833" s="2" t="s">
        <v>12</v>
      </c>
      <c r="B833" s="2">
        <v>2629</v>
      </c>
      <c r="C833" s="2" t="s">
        <v>18</v>
      </c>
      <c r="D833" s="2">
        <v>58</v>
      </c>
      <c r="E833" s="2">
        <v>295.39999999999998</v>
      </c>
      <c r="F833" s="2">
        <v>58</v>
      </c>
      <c r="G833" s="2">
        <v>291.39999999999998</v>
      </c>
      <c r="H833" s="2">
        <v>1</v>
      </c>
      <c r="I833" s="2">
        <v>4</v>
      </c>
      <c r="J833" s="2">
        <v>11</v>
      </c>
      <c r="K833" s="2">
        <v>0</v>
      </c>
      <c r="L833" s="2">
        <v>0</v>
      </c>
    </row>
    <row r="834" spans="1:12" x14ac:dyDescent="0.25">
      <c r="A834" s="2" t="s">
        <v>12</v>
      </c>
      <c r="B834" s="2">
        <v>2630</v>
      </c>
      <c r="C834" s="2" t="s">
        <v>17</v>
      </c>
      <c r="D834" s="2">
        <v>74</v>
      </c>
      <c r="E834" s="2">
        <v>954.4</v>
      </c>
      <c r="F834" s="2">
        <v>74</v>
      </c>
      <c r="G834" s="2">
        <v>954.4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</row>
    <row r="835" spans="1:12" x14ac:dyDescent="0.25">
      <c r="A835" s="2" t="s">
        <v>12</v>
      </c>
      <c r="B835" s="2">
        <v>2630</v>
      </c>
      <c r="C835" s="2" t="s">
        <v>18</v>
      </c>
      <c r="D835" s="2">
        <v>694</v>
      </c>
      <c r="E835" s="2">
        <v>2795.9</v>
      </c>
      <c r="F835" s="2">
        <v>693</v>
      </c>
      <c r="G835" s="2">
        <v>2762.9</v>
      </c>
      <c r="H835" s="2">
        <v>5</v>
      </c>
      <c r="I835" s="2">
        <v>33</v>
      </c>
      <c r="J835" s="2">
        <v>48</v>
      </c>
      <c r="K835" s="2">
        <v>0</v>
      </c>
      <c r="L835" s="2">
        <v>0</v>
      </c>
    </row>
    <row r="836" spans="1:12" x14ac:dyDescent="0.25">
      <c r="A836" s="2" t="s">
        <v>12</v>
      </c>
      <c r="B836" s="2">
        <v>2631</v>
      </c>
      <c r="C836" s="2" t="s">
        <v>18</v>
      </c>
      <c r="D836" s="2">
        <v>48</v>
      </c>
      <c r="E836" s="2">
        <v>177.3</v>
      </c>
      <c r="F836" s="2">
        <v>48</v>
      </c>
      <c r="G836" s="2">
        <v>172.3</v>
      </c>
      <c r="H836" s="2">
        <v>1</v>
      </c>
      <c r="I836" s="2">
        <v>5</v>
      </c>
      <c r="J836" s="2">
        <v>13</v>
      </c>
      <c r="K836" s="2">
        <v>0</v>
      </c>
      <c r="L836" s="2">
        <v>0</v>
      </c>
    </row>
    <row r="837" spans="1:12" x14ac:dyDescent="0.25">
      <c r="A837" s="2" t="s">
        <v>12</v>
      </c>
      <c r="B837" s="2">
        <v>2632</v>
      </c>
      <c r="C837" s="2" t="s">
        <v>17</v>
      </c>
      <c r="D837" s="2">
        <v>13</v>
      </c>
      <c r="E837" s="2">
        <v>103.5</v>
      </c>
      <c r="F837" s="2">
        <v>13</v>
      </c>
      <c r="G837" s="2">
        <v>98.5</v>
      </c>
      <c r="H837" s="2">
        <v>1</v>
      </c>
      <c r="I837" s="2">
        <v>5</v>
      </c>
      <c r="J837" s="2">
        <v>5</v>
      </c>
      <c r="K837" s="2">
        <v>0</v>
      </c>
      <c r="L837" s="2">
        <v>0</v>
      </c>
    </row>
    <row r="838" spans="1:12" x14ac:dyDescent="0.25">
      <c r="A838" s="2" t="s">
        <v>12</v>
      </c>
      <c r="B838" s="2">
        <v>2632</v>
      </c>
      <c r="C838" s="2" t="s">
        <v>18</v>
      </c>
      <c r="D838" s="2">
        <v>154</v>
      </c>
      <c r="E838" s="2">
        <v>494.1</v>
      </c>
      <c r="F838" s="2">
        <v>154</v>
      </c>
      <c r="G838" s="2">
        <v>494.1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</row>
    <row r="839" spans="1:12" x14ac:dyDescent="0.25">
      <c r="A839" s="2" t="s">
        <v>12</v>
      </c>
      <c r="B839" s="2">
        <v>2633</v>
      </c>
      <c r="C839" s="2" t="s">
        <v>18</v>
      </c>
      <c r="D839" s="2">
        <v>26</v>
      </c>
      <c r="E839" s="2">
        <v>76.099999999999994</v>
      </c>
      <c r="F839" s="2">
        <v>26</v>
      </c>
      <c r="G839" s="2">
        <v>76.099999999999994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</row>
    <row r="840" spans="1:12" x14ac:dyDescent="0.25">
      <c r="A840" s="2" t="s">
        <v>12</v>
      </c>
      <c r="B840" s="2">
        <v>2640</v>
      </c>
      <c r="C840" s="2" t="s">
        <v>17</v>
      </c>
      <c r="D840" s="2">
        <v>228</v>
      </c>
      <c r="E840" s="2">
        <v>4323.8999999999996</v>
      </c>
      <c r="F840" s="2">
        <v>228</v>
      </c>
      <c r="G840" s="2">
        <v>4323.8999999999996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</row>
    <row r="841" spans="1:12" x14ac:dyDescent="0.25">
      <c r="A841" s="2" t="s">
        <v>12</v>
      </c>
      <c r="B841" s="2">
        <v>2640</v>
      </c>
      <c r="C841" s="2" t="s">
        <v>18</v>
      </c>
      <c r="D841" s="2">
        <v>3503</v>
      </c>
      <c r="E841" s="2">
        <v>14536.775</v>
      </c>
      <c r="F841" s="2">
        <v>3503</v>
      </c>
      <c r="G841" s="2">
        <v>14302.575000000001</v>
      </c>
      <c r="H841" s="2">
        <v>50</v>
      </c>
      <c r="I841" s="2">
        <v>234.2</v>
      </c>
      <c r="J841" s="2">
        <v>439.4</v>
      </c>
      <c r="K841" s="2">
        <v>0</v>
      </c>
      <c r="L841" s="2">
        <v>0</v>
      </c>
    </row>
    <row r="842" spans="1:12" x14ac:dyDescent="0.25">
      <c r="A842" s="2" t="s">
        <v>12</v>
      </c>
      <c r="B842" s="2">
        <v>2641</v>
      </c>
      <c r="C842" s="2" t="s">
        <v>17</v>
      </c>
      <c r="D842" s="2">
        <v>62</v>
      </c>
      <c r="E842" s="2">
        <v>986.9</v>
      </c>
      <c r="F842" s="2">
        <v>62</v>
      </c>
      <c r="G842" s="2">
        <v>986.9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</row>
    <row r="843" spans="1:12" x14ac:dyDescent="0.25">
      <c r="A843" s="2" t="s">
        <v>12</v>
      </c>
      <c r="B843" s="2">
        <v>2641</v>
      </c>
      <c r="C843" s="2" t="s">
        <v>18</v>
      </c>
      <c r="D843" s="2">
        <v>1292</v>
      </c>
      <c r="E843" s="2">
        <v>5114.47</v>
      </c>
      <c r="F843" s="2">
        <v>1292</v>
      </c>
      <c r="G843" s="2">
        <v>5003.87</v>
      </c>
      <c r="H843" s="2">
        <v>25</v>
      </c>
      <c r="I843" s="2">
        <v>110.6</v>
      </c>
      <c r="J843" s="2">
        <v>161</v>
      </c>
      <c r="K843" s="2">
        <v>0</v>
      </c>
      <c r="L843" s="2">
        <v>0</v>
      </c>
    </row>
    <row r="844" spans="1:12" x14ac:dyDescent="0.25">
      <c r="A844" s="2" t="s">
        <v>12</v>
      </c>
      <c r="B844" s="2">
        <v>2642</v>
      </c>
      <c r="C844" s="2" t="s">
        <v>17</v>
      </c>
      <c r="D844" s="2">
        <v>37</v>
      </c>
      <c r="E844" s="2">
        <v>474.6</v>
      </c>
      <c r="F844" s="2">
        <v>37</v>
      </c>
      <c r="G844" s="2">
        <v>474.6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</row>
    <row r="845" spans="1:12" x14ac:dyDescent="0.25">
      <c r="A845" s="2" t="s">
        <v>12</v>
      </c>
      <c r="B845" s="2">
        <v>2642</v>
      </c>
      <c r="C845" s="2" t="s">
        <v>18</v>
      </c>
      <c r="D845" s="2">
        <v>689</v>
      </c>
      <c r="E845" s="2">
        <v>3290.7</v>
      </c>
      <c r="F845" s="2">
        <v>687</v>
      </c>
      <c r="G845" s="2">
        <v>3234.9</v>
      </c>
      <c r="H845" s="2">
        <v>10</v>
      </c>
      <c r="I845" s="2">
        <v>52</v>
      </c>
      <c r="J845" s="2">
        <v>73</v>
      </c>
      <c r="K845" s="2">
        <v>0</v>
      </c>
      <c r="L845" s="2">
        <v>0</v>
      </c>
    </row>
    <row r="846" spans="1:12" x14ac:dyDescent="0.25">
      <c r="A846" s="2" t="s">
        <v>12</v>
      </c>
      <c r="B846" s="2">
        <v>2643</v>
      </c>
      <c r="C846" s="2" t="s">
        <v>17</v>
      </c>
      <c r="D846" s="2">
        <v>21</v>
      </c>
      <c r="E846" s="2">
        <v>586.29999999999995</v>
      </c>
      <c r="F846" s="2">
        <v>21</v>
      </c>
      <c r="G846" s="2">
        <v>586.29999999999995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</row>
    <row r="847" spans="1:12" x14ac:dyDescent="0.25">
      <c r="A847" s="2" t="s">
        <v>12</v>
      </c>
      <c r="B847" s="2">
        <v>2643</v>
      </c>
      <c r="C847" s="2" t="s">
        <v>18</v>
      </c>
      <c r="D847" s="2">
        <v>414</v>
      </c>
      <c r="E847" s="2">
        <v>1681.1</v>
      </c>
      <c r="F847" s="2">
        <v>414</v>
      </c>
      <c r="G847" s="2">
        <v>1669.6</v>
      </c>
      <c r="H847" s="2">
        <v>3</v>
      </c>
      <c r="I847" s="2">
        <v>11.5</v>
      </c>
      <c r="J847" s="2">
        <v>14</v>
      </c>
      <c r="K847" s="2">
        <v>0</v>
      </c>
      <c r="L847" s="2">
        <v>0</v>
      </c>
    </row>
    <row r="848" spans="1:12" x14ac:dyDescent="0.25">
      <c r="A848" s="2" t="s">
        <v>12</v>
      </c>
      <c r="B848" s="2">
        <v>2644</v>
      </c>
      <c r="C848" s="2" t="s">
        <v>17</v>
      </c>
      <c r="D848" s="2">
        <v>20</v>
      </c>
      <c r="E848" s="2">
        <v>353.4</v>
      </c>
      <c r="F848" s="2">
        <v>20</v>
      </c>
      <c r="G848" s="2">
        <v>353.4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</row>
    <row r="849" spans="1:12" x14ac:dyDescent="0.25">
      <c r="A849" s="2" t="s">
        <v>12</v>
      </c>
      <c r="B849" s="2">
        <v>2644</v>
      </c>
      <c r="C849" s="2" t="s">
        <v>18</v>
      </c>
      <c r="D849" s="2">
        <v>285</v>
      </c>
      <c r="E849" s="2">
        <v>1477.1</v>
      </c>
      <c r="F849" s="2">
        <v>285</v>
      </c>
      <c r="G849" s="2">
        <v>1467.5</v>
      </c>
      <c r="H849" s="2">
        <v>2</v>
      </c>
      <c r="I849" s="2">
        <v>9.6</v>
      </c>
      <c r="J849" s="2">
        <v>14</v>
      </c>
      <c r="K849" s="2">
        <v>0</v>
      </c>
      <c r="L849" s="2">
        <v>0</v>
      </c>
    </row>
    <row r="850" spans="1:12" x14ac:dyDescent="0.25">
      <c r="A850" s="2" t="s">
        <v>12</v>
      </c>
      <c r="B850" s="2">
        <v>2645</v>
      </c>
      <c r="C850" s="2" t="s">
        <v>18</v>
      </c>
      <c r="D850" s="2">
        <v>62</v>
      </c>
      <c r="E850" s="2">
        <v>326.89999999999998</v>
      </c>
      <c r="F850" s="2">
        <v>62</v>
      </c>
      <c r="G850" s="2">
        <v>326.89999999999998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</row>
    <row r="851" spans="1:12" x14ac:dyDescent="0.25">
      <c r="A851" s="2" t="s">
        <v>12</v>
      </c>
      <c r="B851" s="2">
        <v>2646</v>
      </c>
      <c r="C851" s="2" t="s">
        <v>17</v>
      </c>
      <c r="D851" s="2">
        <v>95</v>
      </c>
      <c r="E851" s="2">
        <v>1682.8</v>
      </c>
      <c r="F851" s="2">
        <v>95</v>
      </c>
      <c r="G851" s="2">
        <v>1682.8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</row>
    <row r="852" spans="1:12" x14ac:dyDescent="0.25">
      <c r="A852" s="2" t="s">
        <v>12</v>
      </c>
      <c r="B852" s="2">
        <v>2646</v>
      </c>
      <c r="C852" s="2" t="s">
        <v>18</v>
      </c>
      <c r="D852" s="2">
        <v>916</v>
      </c>
      <c r="E852" s="2">
        <v>4048.6</v>
      </c>
      <c r="F852" s="2">
        <v>916</v>
      </c>
      <c r="G852" s="2">
        <v>4018.6</v>
      </c>
      <c r="H852" s="2">
        <v>6</v>
      </c>
      <c r="I852" s="2">
        <v>30</v>
      </c>
      <c r="J852" s="2">
        <v>52</v>
      </c>
      <c r="K852" s="2">
        <v>0</v>
      </c>
      <c r="L852" s="2">
        <v>0</v>
      </c>
    </row>
    <row r="853" spans="1:12" x14ac:dyDescent="0.25">
      <c r="A853" s="2" t="s">
        <v>12</v>
      </c>
      <c r="B853" s="2">
        <v>2647</v>
      </c>
      <c r="C853" s="2" t="s">
        <v>17</v>
      </c>
      <c r="D853" s="2">
        <v>25</v>
      </c>
      <c r="E853" s="2">
        <v>775.2</v>
      </c>
      <c r="F853" s="2">
        <v>25</v>
      </c>
      <c r="G853" s="2">
        <v>775.2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</row>
    <row r="854" spans="1:12" x14ac:dyDescent="0.25">
      <c r="A854" s="2" t="s">
        <v>12</v>
      </c>
      <c r="B854" s="2">
        <v>2647</v>
      </c>
      <c r="C854" s="2" t="s">
        <v>18</v>
      </c>
      <c r="D854" s="2">
        <v>363</v>
      </c>
      <c r="E854" s="2">
        <v>1469.9</v>
      </c>
      <c r="F854" s="2">
        <v>363</v>
      </c>
      <c r="G854" s="2">
        <v>1469.9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</row>
    <row r="855" spans="1:12" x14ac:dyDescent="0.25">
      <c r="A855" s="2" t="s">
        <v>12</v>
      </c>
      <c r="B855" s="2">
        <v>2648</v>
      </c>
      <c r="C855" s="2" t="s">
        <v>17</v>
      </c>
      <c r="D855" s="2">
        <v>19</v>
      </c>
      <c r="E855" s="2">
        <v>631.70000000000005</v>
      </c>
      <c r="F855" s="2">
        <v>19</v>
      </c>
      <c r="G855" s="2">
        <v>631.70000000000005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</row>
    <row r="856" spans="1:12" x14ac:dyDescent="0.25">
      <c r="A856" s="2" t="s">
        <v>12</v>
      </c>
      <c r="B856" s="2">
        <v>2648</v>
      </c>
      <c r="C856" s="2" t="s">
        <v>18</v>
      </c>
      <c r="D856" s="2">
        <v>260</v>
      </c>
      <c r="E856" s="2">
        <v>1287</v>
      </c>
      <c r="F856" s="2">
        <v>260</v>
      </c>
      <c r="G856" s="2">
        <v>1257.5999999999999</v>
      </c>
      <c r="H856" s="2">
        <v>4</v>
      </c>
      <c r="I856" s="2">
        <v>29.4</v>
      </c>
      <c r="J856" s="2">
        <v>29</v>
      </c>
      <c r="K856" s="2">
        <v>0</v>
      </c>
      <c r="L856" s="2">
        <v>0</v>
      </c>
    </row>
    <row r="857" spans="1:12" x14ac:dyDescent="0.25">
      <c r="A857" s="2" t="s">
        <v>12</v>
      </c>
      <c r="B857" s="2">
        <v>2650</v>
      </c>
      <c r="C857" s="2" t="s">
        <v>17</v>
      </c>
      <c r="D857" s="2">
        <v>287</v>
      </c>
      <c r="E857" s="2">
        <v>4910.3999999999996</v>
      </c>
      <c r="F857" s="2">
        <v>287</v>
      </c>
      <c r="G857" s="2">
        <v>4895.3999999999996</v>
      </c>
      <c r="H857" s="2">
        <v>1</v>
      </c>
      <c r="I857" s="2">
        <v>15</v>
      </c>
      <c r="J857" s="2">
        <v>39</v>
      </c>
      <c r="K857" s="2">
        <v>0</v>
      </c>
      <c r="L857" s="2">
        <v>0</v>
      </c>
    </row>
    <row r="858" spans="1:12" x14ac:dyDescent="0.25">
      <c r="A858" s="2" t="s">
        <v>12</v>
      </c>
      <c r="B858" s="2">
        <v>2650</v>
      </c>
      <c r="C858" s="2" t="s">
        <v>18</v>
      </c>
      <c r="D858" s="2">
        <v>3886</v>
      </c>
      <c r="E858" s="2">
        <v>17257.88</v>
      </c>
      <c r="F858" s="2">
        <v>3885</v>
      </c>
      <c r="G858" s="2">
        <v>17095.88</v>
      </c>
      <c r="H858" s="2">
        <v>40</v>
      </c>
      <c r="I858" s="2">
        <v>162</v>
      </c>
      <c r="J858" s="2">
        <v>314</v>
      </c>
      <c r="K858" s="2">
        <v>0</v>
      </c>
      <c r="L858" s="2">
        <v>0</v>
      </c>
    </row>
    <row r="859" spans="1:12" x14ac:dyDescent="0.25">
      <c r="A859" s="2" t="s">
        <v>12</v>
      </c>
      <c r="B859" s="2">
        <v>2651</v>
      </c>
      <c r="C859" s="2" t="s">
        <v>18</v>
      </c>
      <c r="D859" s="2">
        <v>130</v>
      </c>
      <c r="E859" s="2">
        <v>553.20000000000005</v>
      </c>
      <c r="F859" s="2">
        <v>130</v>
      </c>
      <c r="G859" s="2">
        <v>545.9</v>
      </c>
      <c r="H859" s="2">
        <v>3</v>
      </c>
      <c r="I859" s="2">
        <v>7.3</v>
      </c>
      <c r="J859" s="2">
        <v>5</v>
      </c>
      <c r="K859" s="2">
        <v>0</v>
      </c>
      <c r="L859" s="2">
        <v>0</v>
      </c>
    </row>
    <row r="860" spans="1:12" x14ac:dyDescent="0.25">
      <c r="A860" s="2" t="s">
        <v>12</v>
      </c>
      <c r="B860" s="2">
        <v>2652</v>
      </c>
      <c r="C860" s="2" t="s">
        <v>17</v>
      </c>
      <c r="D860" s="2">
        <v>30</v>
      </c>
      <c r="E860" s="2">
        <v>493.6</v>
      </c>
      <c r="F860" s="2">
        <v>30</v>
      </c>
      <c r="G860" s="2">
        <v>488.6</v>
      </c>
      <c r="H860" s="2">
        <v>1</v>
      </c>
      <c r="I860" s="2">
        <v>5</v>
      </c>
      <c r="J860" s="2">
        <v>6</v>
      </c>
      <c r="K860" s="2">
        <v>0</v>
      </c>
      <c r="L860" s="2">
        <v>0</v>
      </c>
    </row>
    <row r="861" spans="1:12" x14ac:dyDescent="0.25">
      <c r="A861" s="2" t="s">
        <v>12</v>
      </c>
      <c r="B861" s="2">
        <v>2652</v>
      </c>
      <c r="C861" s="2" t="s">
        <v>18</v>
      </c>
      <c r="D861" s="2">
        <v>482</v>
      </c>
      <c r="E861" s="2">
        <v>2465.8000000000002</v>
      </c>
      <c r="F861" s="2">
        <v>482</v>
      </c>
      <c r="G861" s="2">
        <v>2453.8000000000002</v>
      </c>
      <c r="H861" s="2">
        <v>3</v>
      </c>
      <c r="I861" s="2">
        <v>12</v>
      </c>
      <c r="J861" s="2">
        <v>11</v>
      </c>
      <c r="K861" s="2">
        <v>0</v>
      </c>
      <c r="L861" s="2">
        <v>0</v>
      </c>
    </row>
    <row r="862" spans="1:12" x14ac:dyDescent="0.25">
      <c r="A862" s="2" t="s">
        <v>12</v>
      </c>
      <c r="B862" s="2">
        <v>2653</v>
      </c>
      <c r="C862" s="2" t="s">
        <v>17</v>
      </c>
      <c r="D862" s="2">
        <v>32</v>
      </c>
      <c r="E862" s="2">
        <v>330.9</v>
      </c>
      <c r="F862" s="2">
        <v>32</v>
      </c>
      <c r="G862" s="2">
        <v>330.9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</row>
    <row r="863" spans="1:12" x14ac:dyDescent="0.25">
      <c r="A863" s="2" t="s">
        <v>12</v>
      </c>
      <c r="B863" s="2">
        <v>2653</v>
      </c>
      <c r="C863" s="2" t="s">
        <v>18</v>
      </c>
      <c r="D863" s="2">
        <v>272</v>
      </c>
      <c r="E863" s="2">
        <v>1149.5</v>
      </c>
      <c r="F863" s="2">
        <v>272</v>
      </c>
      <c r="G863" s="2">
        <v>1149.5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</row>
    <row r="864" spans="1:12" x14ac:dyDescent="0.25">
      <c r="A864" s="2" t="s">
        <v>12</v>
      </c>
      <c r="B864" s="2">
        <v>2655</v>
      </c>
      <c r="C864" s="2" t="s">
        <v>18</v>
      </c>
      <c r="D864" s="2">
        <v>180</v>
      </c>
      <c r="E864" s="2">
        <v>844.5</v>
      </c>
      <c r="F864" s="2">
        <v>180</v>
      </c>
      <c r="G864" s="2">
        <v>839.5</v>
      </c>
      <c r="H864" s="2">
        <v>1</v>
      </c>
      <c r="I864" s="2">
        <v>5</v>
      </c>
      <c r="J864" s="2">
        <v>14</v>
      </c>
      <c r="K864" s="2">
        <v>0</v>
      </c>
      <c r="L864" s="2">
        <v>0</v>
      </c>
    </row>
    <row r="865" spans="1:12" x14ac:dyDescent="0.25">
      <c r="A865" s="2" t="s">
        <v>12</v>
      </c>
      <c r="B865" s="2">
        <v>2656</v>
      </c>
      <c r="C865" s="2" t="s">
        <v>18</v>
      </c>
      <c r="D865" s="2">
        <v>163</v>
      </c>
      <c r="E865" s="2">
        <v>820.78</v>
      </c>
      <c r="F865" s="2">
        <v>163</v>
      </c>
      <c r="G865" s="2">
        <v>820.78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</row>
    <row r="866" spans="1:12" x14ac:dyDescent="0.25">
      <c r="A866" s="2" t="s">
        <v>12</v>
      </c>
      <c r="B866" s="2">
        <v>2658</v>
      </c>
      <c r="C866" s="2" t="s">
        <v>17</v>
      </c>
      <c r="D866" s="2">
        <v>11</v>
      </c>
      <c r="E866" s="2">
        <v>144</v>
      </c>
      <c r="F866" s="2">
        <v>11</v>
      </c>
      <c r="G866" s="2">
        <v>144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</row>
    <row r="867" spans="1:12" x14ac:dyDescent="0.25">
      <c r="A867" s="2" t="s">
        <v>12</v>
      </c>
      <c r="B867" s="2">
        <v>2658</v>
      </c>
      <c r="C867" s="2" t="s">
        <v>18</v>
      </c>
      <c r="D867" s="2">
        <v>192</v>
      </c>
      <c r="E867" s="2">
        <v>870.4</v>
      </c>
      <c r="F867" s="2">
        <v>192</v>
      </c>
      <c r="G867" s="2">
        <v>870.4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</row>
    <row r="868" spans="1:12" x14ac:dyDescent="0.25">
      <c r="A868" s="2" t="s">
        <v>12</v>
      </c>
      <c r="B868" s="2">
        <v>2659</v>
      </c>
      <c r="C868" s="2" t="s">
        <v>18</v>
      </c>
      <c r="D868" s="2">
        <v>118</v>
      </c>
      <c r="E868" s="2">
        <v>563.4</v>
      </c>
      <c r="F868" s="2">
        <v>117</v>
      </c>
      <c r="G868" s="2">
        <v>552.4</v>
      </c>
      <c r="H868" s="2">
        <v>2</v>
      </c>
      <c r="I868" s="2">
        <v>11</v>
      </c>
      <c r="J868" s="2">
        <v>15</v>
      </c>
      <c r="K868" s="2">
        <v>0</v>
      </c>
      <c r="L868" s="2">
        <v>0</v>
      </c>
    </row>
    <row r="869" spans="1:12" x14ac:dyDescent="0.25">
      <c r="A869" s="2" t="s">
        <v>12</v>
      </c>
      <c r="B869" s="2">
        <v>2660</v>
      </c>
      <c r="C869" s="2" t="s">
        <v>17</v>
      </c>
      <c r="D869" s="2">
        <v>11</v>
      </c>
      <c r="E869" s="2">
        <v>192.8</v>
      </c>
      <c r="F869" s="2">
        <v>11</v>
      </c>
      <c r="G869" s="2">
        <v>192.8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</row>
    <row r="870" spans="1:12" x14ac:dyDescent="0.25">
      <c r="A870" s="2" t="s">
        <v>12</v>
      </c>
      <c r="B870" s="2">
        <v>2660</v>
      </c>
      <c r="C870" s="2" t="s">
        <v>18</v>
      </c>
      <c r="D870" s="2">
        <v>209</v>
      </c>
      <c r="E870" s="2">
        <v>943.9</v>
      </c>
      <c r="F870" s="2">
        <v>209</v>
      </c>
      <c r="G870" s="2">
        <v>943.9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</row>
    <row r="871" spans="1:12" x14ac:dyDescent="0.25">
      <c r="A871" s="2" t="s">
        <v>12</v>
      </c>
      <c r="B871" s="2">
        <v>2663</v>
      </c>
      <c r="C871" s="2" t="s">
        <v>17</v>
      </c>
      <c r="D871" s="2">
        <v>24</v>
      </c>
      <c r="E871" s="2">
        <v>520</v>
      </c>
      <c r="F871" s="2">
        <v>24</v>
      </c>
      <c r="G871" s="2">
        <v>520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</row>
    <row r="872" spans="1:12" x14ac:dyDescent="0.25">
      <c r="A872" s="2" t="s">
        <v>12</v>
      </c>
      <c r="B872" s="2">
        <v>2663</v>
      </c>
      <c r="C872" s="2" t="s">
        <v>18</v>
      </c>
      <c r="D872" s="2">
        <v>360</v>
      </c>
      <c r="E872" s="2">
        <v>1536.6</v>
      </c>
      <c r="F872" s="2">
        <v>360</v>
      </c>
      <c r="G872" s="2">
        <v>1531.6</v>
      </c>
      <c r="H872" s="2">
        <v>1</v>
      </c>
      <c r="I872" s="2">
        <v>5</v>
      </c>
      <c r="J872" s="2">
        <v>7</v>
      </c>
      <c r="K872" s="2">
        <v>0</v>
      </c>
      <c r="L872" s="2">
        <v>0</v>
      </c>
    </row>
    <row r="873" spans="1:12" x14ac:dyDescent="0.25">
      <c r="A873" s="2" t="s">
        <v>12</v>
      </c>
      <c r="B873" s="2">
        <v>2665</v>
      </c>
      <c r="C873" s="2" t="s">
        <v>17</v>
      </c>
      <c r="D873" s="2">
        <v>25</v>
      </c>
      <c r="E873" s="2">
        <v>235.9</v>
      </c>
      <c r="F873" s="2">
        <v>25</v>
      </c>
      <c r="G873" s="2">
        <v>235.9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</row>
    <row r="874" spans="1:12" x14ac:dyDescent="0.25">
      <c r="A874" s="2" t="s">
        <v>12</v>
      </c>
      <c r="B874" s="2">
        <v>2665</v>
      </c>
      <c r="C874" s="2" t="s">
        <v>18</v>
      </c>
      <c r="D874" s="2">
        <v>179</v>
      </c>
      <c r="E874" s="2">
        <v>918.4</v>
      </c>
      <c r="F874" s="2">
        <v>179</v>
      </c>
      <c r="G874" s="2">
        <v>918.4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</row>
    <row r="875" spans="1:12" x14ac:dyDescent="0.25">
      <c r="A875" s="2" t="s">
        <v>12</v>
      </c>
      <c r="B875" s="2">
        <v>2666</v>
      </c>
      <c r="C875" s="2" t="s">
        <v>17</v>
      </c>
      <c r="D875" s="2">
        <v>29</v>
      </c>
      <c r="E875" s="2">
        <v>445.9</v>
      </c>
      <c r="F875" s="2">
        <v>29</v>
      </c>
      <c r="G875" s="2">
        <v>445.9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</row>
    <row r="876" spans="1:12" x14ac:dyDescent="0.25">
      <c r="A876" s="2" t="s">
        <v>12</v>
      </c>
      <c r="B876" s="2">
        <v>2666</v>
      </c>
      <c r="C876" s="2" t="s">
        <v>18</v>
      </c>
      <c r="D876" s="2">
        <v>470</v>
      </c>
      <c r="E876" s="2">
        <v>2607</v>
      </c>
      <c r="F876" s="2">
        <v>470</v>
      </c>
      <c r="G876" s="2">
        <v>2598</v>
      </c>
      <c r="H876" s="2">
        <v>2</v>
      </c>
      <c r="I876" s="2">
        <v>9</v>
      </c>
      <c r="J876" s="2">
        <v>12</v>
      </c>
      <c r="K876" s="2">
        <v>0</v>
      </c>
      <c r="L876" s="2">
        <v>0</v>
      </c>
    </row>
    <row r="877" spans="1:12" x14ac:dyDescent="0.25">
      <c r="A877" s="2" t="s">
        <v>12</v>
      </c>
      <c r="B877" s="2">
        <v>2668</v>
      </c>
      <c r="C877" s="2" t="s">
        <v>18</v>
      </c>
      <c r="D877" s="2">
        <v>52</v>
      </c>
      <c r="E877" s="2">
        <v>212.7</v>
      </c>
      <c r="F877" s="2">
        <v>52</v>
      </c>
      <c r="G877" s="2">
        <v>212.7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</row>
    <row r="878" spans="1:12" x14ac:dyDescent="0.25">
      <c r="A878" s="2" t="s">
        <v>12</v>
      </c>
      <c r="B878" s="2">
        <v>2669</v>
      </c>
      <c r="C878" s="2" t="s">
        <v>17</v>
      </c>
      <c r="D878" s="2">
        <v>15</v>
      </c>
      <c r="E878" s="2">
        <v>139.5</v>
      </c>
      <c r="F878" s="2">
        <v>15</v>
      </c>
      <c r="G878" s="2">
        <v>139.5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</row>
    <row r="879" spans="1:12" x14ac:dyDescent="0.25">
      <c r="A879" s="2" t="s">
        <v>12</v>
      </c>
      <c r="B879" s="2">
        <v>2669</v>
      </c>
      <c r="C879" s="2" t="s">
        <v>18</v>
      </c>
      <c r="D879" s="2">
        <v>157</v>
      </c>
      <c r="E879" s="2">
        <v>806.5</v>
      </c>
      <c r="F879" s="2">
        <v>157</v>
      </c>
      <c r="G879" s="2">
        <v>806.5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</row>
    <row r="880" spans="1:12" x14ac:dyDescent="0.25">
      <c r="A880" s="2" t="s">
        <v>12</v>
      </c>
      <c r="B880" s="2">
        <v>2671</v>
      </c>
      <c r="C880" s="2" t="s">
        <v>17</v>
      </c>
      <c r="D880" s="2">
        <v>48</v>
      </c>
      <c r="E880" s="2">
        <v>892.9</v>
      </c>
      <c r="F880" s="2">
        <v>48</v>
      </c>
      <c r="G880" s="2">
        <v>892.9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</row>
    <row r="881" spans="1:12" x14ac:dyDescent="0.25">
      <c r="A881" s="2" t="s">
        <v>12</v>
      </c>
      <c r="B881" s="2">
        <v>2671</v>
      </c>
      <c r="C881" s="2" t="s">
        <v>18</v>
      </c>
      <c r="D881" s="2">
        <v>384</v>
      </c>
      <c r="E881" s="2">
        <v>1780.4</v>
      </c>
      <c r="F881" s="2">
        <v>384</v>
      </c>
      <c r="G881" s="2">
        <v>1775.4</v>
      </c>
      <c r="H881" s="2">
        <v>1</v>
      </c>
      <c r="I881" s="2">
        <v>5</v>
      </c>
      <c r="J881" s="2">
        <v>13</v>
      </c>
      <c r="K881" s="2">
        <v>0</v>
      </c>
      <c r="L881" s="2">
        <v>0</v>
      </c>
    </row>
    <row r="882" spans="1:12" x14ac:dyDescent="0.25">
      <c r="A882" s="2" t="s">
        <v>12</v>
      </c>
      <c r="B882" s="2">
        <v>2672</v>
      </c>
      <c r="C882" s="2" t="s">
        <v>17</v>
      </c>
      <c r="D882" s="2">
        <v>19</v>
      </c>
      <c r="E882" s="2">
        <v>448.4</v>
      </c>
      <c r="F882" s="2">
        <v>19</v>
      </c>
      <c r="G882" s="2">
        <v>448.4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</row>
    <row r="883" spans="1:12" x14ac:dyDescent="0.25">
      <c r="A883" s="2" t="s">
        <v>12</v>
      </c>
      <c r="B883" s="2">
        <v>2672</v>
      </c>
      <c r="C883" s="2" t="s">
        <v>18</v>
      </c>
      <c r="D883" s="2">
        <v>197</v>
      </c>
      <c r="E883" s="2">
        <v>990.7</v>
      </c>
      <c r="F883" s="2">
        <v>197</v>
      </c>
      <c r="G883" s="2">
        <v>990.7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</row>
    <row r="884" spans="1:12" x14ac:dyDescent="0.25">
      <c r="A884" s="2" t="s">
        <v>12</v>
      </c>
      <c r="B884" s="2">
        <v>2675</v>
      </c>
      <c r="C884" s="2" t="s">
        <v>17</v>
      </c>
      <c r="D884" s="2">
        <v>22</v>
      </c>
      <c r="E884" s="2">
        <v>613.1</v>
      </c>
      <c r="F884" s="2">
        <v>22</v>
      </c>
      <c r="G884" s="2">
        <v>613.1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</row>
    <row r="885" spans="1:12" x14ac:dyDescent="0.25">
      <c r="A885" s="2" t="s">
        <v>12</v>
      </c>
      <c r="B885" s="2">
        <v>2675</v>
      </c>
      <c r="C885" s="2" t="s">
        <v>18</v>
      </c>
      <c r="D885" s="2">
        <v>140</v>
      </c>
      <c r="E885" s="2">
        <v>708.3</v>
      </c>
      <c r="F885" s="2">
        <v>140</v>
      </c>
      <c r="G885" s="2">
        <v>708.3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</row>
    <row r="886" spans="1:12" x14ac:dyDescent="0.25">
      <c r="A886" s="2" t="s">
        <v>12</v>
      </c>
      <c r="B886" s="2">
        <v>2680</v>
      </c>
      <c r="C886" s="2" t="s">
        <v>17</v>
      </c>
      <c r="D886" s="2">
        <v>223</v>
      </c>
      <c r="E886" s="2">
        <v>5078.1000000000004</v>
      </c>
      <c r="F886" s="2">
        <v>223</v>
      </c>
      <c r="G886" s="2">
        <v>5028.1000000000004</v>
      </c>
      <c r="H886" s="2">
        <v>1</v>
      </c>
      <c r="I886" s="2">
        <v>50</v>
      </c>
      <c r="J886" s="2">
        <v>420</v>
      </c>
      <c r="K886" s="2">
        <v>0</v>
      </c>
      <c r="L886" s="2">
        <v>0</v>
      </c>
    </row>
    <row r="887" spans="1:12" x14ac:dyDescent="0.25">
      <c r="A887" s="2" t="s">
        <v>12</v>
      </c>
      <c r="B887" s="2">
        <v>2680</v>
      </c>
      <c r="C887" s="2" t="s">
        <v>18</v>
      </c>
      <c r="D887" s="2">
        <v>1792</v>
      </c>
      <c r="E887" s="2">
        <v>9562.7000000000007</v>
      </c>
      <c r="F887" s="2">
        <v>1790</v>
      </c>
      <c r="G887" s="2">
        <v>9485.2000000000007</v>
      </c>
      <c r="H887" s="2">
        <v>14</v>
      </c>
      <c r="I887" s="2">
        <v>77.5</v>
      </c>
      <c r="J887" s="2">
        <v>118</v>
      </c>
      <c r="K887" s="2">
        <v>0</v>
      </c>
      <c r="L887" s="2">
        <v>0</v>
      </c>
    </row>
    <row r="888" spans="1:12" x14ac:dyDescent="0.25">
      <c r="A888" s="2" t="s">
        <v>12</v>
      </c>
      <c r="B888" s="2">
        <v>2681</v>
      </c>
      <c r="C888" s="2" t="s">
        <v>17</v>
      </c>
      <c r="D888" s="2">
        <v>22</v>
      </c>
      <c r="E888" s="2">
        <v>453.7</v>
      </c>
      <c r="F888" s="2">
        <v>22</v>
      </c>
      <c r="G888" s="2">
        <v>453.7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</row>
    <row r="889" spans="1:12" x14ac:dyDescent="0.25">
      <c r="A889" s="2" t="s">
        <v>12</v>
      </c>
      <c r="B889" s="2">
        <v>2681</v>
      </c>
      <c r="C889" s="2" t="s">
        <v>18</v>
      </c>
      <c r="D889" s="2">
        <v>151</v>
      </c>
      <c r="E889" s="2">
        <v>799</v>
      </c>
      <c r="F889" s="2">
        <v>151</v>
      </c>
      <c r="G889" s="2">
        <v>799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</row>
    <row r="890" spans="1:12" x14ac:dyDescent="0.25">
      <c r="A890" s="2" t="s">
        <v>12</v>
      </c>
      <c r="B890" s="2">
        <v>2700</v>
      </c>
      <c r="C890" s="2" t="s">
        <v>17</v>
      </c>
      <c r="D890" s="2">
        <v>33</v>
      </c>
      <c r="E890" s="2">
        <v>583.79999999999995</v>
      </c>
      <c r="F890" s="2">
        <v>33</v>
      </c>
      <c r="G890" s="2">
        <v>579.79999999999995</v>
      </c>
      <c r="H890" s="2">
        <v>1</v>
      </c>
      <c r="I890" s="2">
        <v>4</v>
      </c>
      <c r="J890" s="2">
        <v>4</v>
      </c>
      <c r="K890" s="2">
        <v>0</v>
      </c>
      <c r="L890" s="2">
        <v>0</v>
      </c>
    </row>
    <row r="891" spans="1:12" x14ac:dyDescent="0.25">
      <c r="A891" s="2" t="s">
        <v>12</v>
      </c>
      <c r="B891" s="2">
        <v>2700</v>
      </c>
      <c r="C891" s="2" t="s">
        <v>18</v>
      </c>
      <c r="D891" s="2">
        <v>434</v>
      </c>
      <c r="E891" s="2">
        <v>2112.3000000000002</v>
      </c>
      <c r="F891" s="2">
        <v>434</v>
      </c>
      <c r="G891" s="2">
        <v>2097.3000000000002</v>
      </c>
      <c r="H891" s="2">
        <v>3</v>
      </c>
      <c r="I891" s="2">
        <v>15</v>
      </c>
      <c r="J891" s="2">
        <v>36</v>
      </c>
      <c r="K891" s="2">
        <v>0</v>
      </c>
      <c r="L891" s="2">
        <v>0</v>
      </c>
    </row>
    <row r="892" spans="1:12" x14ac:dyDescent="0.25">
      <c r="A892" s="2" t="s">
        <v>12</v>
      </c>
      <c r="B892" s="2">
        <v>2701</v>
      </c>
      <c r="C892" s="2" t="s">
        <v>17</v>
      </c>
      <c r="D892" s="2">
        <v>21</v>
      </c>
      <c r="E892" s="2">
        <v>312</v>
      </c>
      <c r="F892" s="2">
        <v>21</v>
      </c>
      <c r="G892" s="2">
        <v>312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</row>
    <row r="893" spans="1:12" x14ac:dyDescent="0.25">
      <c r="A893" s="2" t="s">
        <v>12</v>
      </c>
      <c r="B893" s="2">
        <v>2701</v>
      </c>
      <c r="C893" s="2" t="s">
        <v>18</v>
      </c>
      <c r="D893" s="2">
        <v>218</v>
      </c>
      <c r="E893" s="2">
        <v>1044.46</v>
      </c>
      <c r="F893" s="2">
        <v>218</v>
      </c>
      <c r="G893" s="2">
        <v>1039.46</v>
      </c>
      <c r="H893" s="2">
        <v>1</v>
      </c>
      <c r="I893" s="2">
        <v>5</v>
      </c>
      <c r="J893" s="2">
        <v>6</v>
      </c>
      <c r="K893" s="2">
        <v>0</v>
      </c>
      <c r="L893" s="2">
        <v>0</v>
      </c>
    </row>
    <row r="894" spans="1:12" x14ac:dyDescent="0.25">
      <c r="A894" s="2" t="s">
        <v>12</v>
      </c>
      <c r="B894" s="2">
        <v>2702</v>
      </c>
      <c r="C894" s="2" t="s">
        <v>17</v>
      </c>
      <c r="D894" s="2">
        <v>14</v>
      </c>
      <c r="E894" s="2">
        <v>97.1</v>
      </c>
      <c r="F894" s="2">
        <v>14</v>
      </c>
      <c r="G894" s="2">
        <v>97.1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</row>
    <row r="895" spans="1:12" x14ac:dyDescent="0.25">
      <c r="A895" s="2" t="s">
        <v>12</v>
      </c>
      <c r="B895" s="2">
        <v>2702</v>
      </c>
      <c r="C895" s="2" t="s">
        <v>18</v>
      </c>
      <c r="D895" s="2">
        <v>94</v>
      </c>
      <c r="E895" s="2">
        <v>392.4</v>
      </c>
      <c r="F895" s="2">
        <v>94</v>
      </c>
      <c r="G895" s="2">
        <v>390.4</v>
      </c>
      <c r="H895" s="2">
        <v>1</v>
      </c>
      <c r="I895" s="2">
        <v>2</v>
      </c>
      <c r="J895" s="2">
        <v>2</v>
      </c>
      <c r="K895" s="2">
        <v>0</v>
      </c>
      <c r="L895" s="2">
        <v>0</v>
      </c>
    </row>
    <row r="896" spans="1:12" x14ac:dyDescent="0.25">
      <c r="A896" s="2" t="s">
        <v>12</v>
      </c>
      <c r="B896" s="2">
        <v>2703</v>
      </c>
      <c r="C896" s="2" t="s">
        <v>18</v>
      </c>
      <c r="D896" s="2">
        <v>69</v>
      </c>
      <c r="E896" s="2">
        <v>355</v>
      </c>
      <c r="F896" s="2">
        <v>69</v>
      </c>
      <c r="G896" s="2">
        <v>350</v>
      </c>
      <c r="H896" s="2">
        <v>1</v>
      </c>
      <c r="I896" s="2">
        <v>5</v>
      </c>
      <c r="J896" s="2">
        <v>6</v>
      </c>
      <c r="K896" s="2">
        <v>0</v>
      </c>
      <c r="L896" s="2">
        <v>0</v>
      </c>
    </row>
    <row r="897" spans="1:12" x14ac:dyDescent="0.25">
      <c r="A897" s="2" t="s">
        <v>12</v>
      </c>
      <c r="B897" s="2">
        <v>2705</v>
      </c>
      <c r="C897" s="2" t="s">
        <v>17</v>
      </c>
      <c r="D897" s="2">
        <v>91</v>
      </c>
      <c r="E897" s="2">
        <v>1581.5</v>
      </c>
      <c r="F897" s="2">
        <v>91</v>
      </c>
      <c r="G897" s="2">
        <v>1581.5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</row>
    <row r="898" spans="1:12" x14ac:dyDescent="0.25">
      <c r="A898" s="2" t="s">
        <v>12</v>
      </c>
      <c r="B898" s="2">
        <v>2705</v>
      </c>
      <c r="C898" s="2" t="s">
        <v>18</v>
      </c>
      <c r="D898" s="2">
        <v>832</v>
      </c>
      <c r="E898" s="2">
        <v>4438</v>
      </c>
      <c r="F898" s="2">
        <v>832</v>
      </c>
      <c r="G898" s="2">
        <v>4413</v>
      </c>
      <c r="H898" s="2">
        <v>5</v>
      </c>
      <c r="I898" s="2">
        <v>25</v>
      </c>
      <c r="J898" s="2">
        <v>48</v>
      </c>
      <c r="K898" s="2">
        <v>0</v>
      </c>
      <c r="L898" s="2">
        <v>0</v>
      </c>
    </row>
    <row r="899" spans="1:12" x14ac:dyDescent="0.25">
      <c r="A899" s="2" t="s">
        <v>12</v>
      </c>
      <c r="B899" s="2">
        <v>2706</v>
      </c>
      <c r="C899" s="2" t="s">
        <v>17</v>
      </c>
      <c r="D899" s="2">
        <v>13</v>
      </c>
      <c r="E899" s="2">
        <v>997.5</v>
      </c>
      <c r="F899" s="2">
        <v>13</v>
      </c>
      <c r="G899" s="2">
        <v>997.5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</row>
    <row r="900" spans="1:12" x14ac:dyDescent="0.25">
      <c r="A900" s="2" t="s">
        <v>12</v>
      </c>
      <c r="B900" s="2">
        <v>2706</v>
      </c>
      <c r="C900" s="2" t="s">
        <v>18</v>
      </c>
      <c r="D900" s="2">
        <v>127</v>
      </c>
      <c r="E900" s="2">
        <v>601.9</v>
      </c>
      <c r="F900" s="2">
        <v>127</v>
      </c>
      <c r="G900" s="2">
        <v>601.9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</row>
    <row r="901" spans="1:12" x14ac:dyDescent="0.25">
      <c r="A901" s="2" t="s">
        <v>12</v>
      </c>
      <c r="B901" s="2">
        <v>2707</v>
      </c>
      <c r="C901" s="2" t="s">
        <v>17</v>
      </c>
      <c r="D901" s="2">
        <v>21</v>
      </c>
      <c r="E901" s="2">
        <v>311.39999999999998</v>
      </c>
      <c r="F901" s="2">
        <v>21</v>
      </c>
      <c r="G901" s="2">
        <v>311.39999999999998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</row>
    <row r="902" spans="1:12" x14ac:dyDescent="0.25">
      <c r="A902" s="2" t="s">
        <v>12</v>
      </c>
      <c r="B902" s="2">
        <v>2707</v>
      </c>
      <c r="C902" s="2" t="s">
        <v>18</v>
      </c>
      <c r="D902" s="2">
        <v>109</v>
      </c>
      <c r="E902" s="2">
        <v>571.6</v>
      </c>
      <c r="F902" s="2">
        <v>109</v>
      </c>
      <c r="G902" s="2">
        <v>571.6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</row>
    <row r="903" spans="1:12" x14ac:dyDescent="0.25">
      <c r="A903" s="2" t="s">
        <v>12</v>
      </c>
      <c r="B903" s="2">
        <v>2710</v>
      </c>
      <c r="C903" s="2" t="s">
        <v>17</v>
      </c>
      <c r="D903" s="2">
        <v>87</v>
      </c>
      <c r="E903" s="2">
        <v>1177.8</v>
      </c>
      <c r="F903" s="2">
        <v>87</v>
      </c>
      <c r="G903" s="2">
        <v>1177.8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</row>
    <row r="904" spans="1:12" x14ac:dyDescent="0.25">
      <c r="A904" s="2" t="s">
        <v>12</v>
      </c>
      <c r="B904" s="2">
        <v>2710</v>
      </c>
      <c r="C904" s="2" t="s">
        <v>18</v>
      </c>
      <c r="D904" s="2">
        <v>1072</v>
      </c>
      <c r="E904" s="2">
        <v>5152.1000000000004</v>
      </c>
      <c r="F904" s="2">
        <v>1071</v>
      </c>
      <c r="G904" s="2">
        <v>5118.7</v>
      </c>
      <c r="H904" s="2">
        <v>7</v>
      </c>
      <c r="I904" s="2">
        <v>29</v>
      </c>
      <c r="J904" s="2">
        <v>64</v>
      </c>
      <c r="K904" s="2">
        <v>0</v>
      </c>
      <c r="L904" s="2">
        <v>0</v>
      </c>
    </row>
    <row r="905" spans="1:12" x14ac:dyDescent="0.25">
      <c r="A905" s="2" t="s">
        <v>12</v>
      </c>
      <c r="B905" s="2">
        <v>2711</v>
      </c>
      <c r="C905" s="2" t="s">
        <v>17</v>
      </c>
      <c r="D905" s="2">
        <v>41</v>
      </c>
      <c r="E905" s="2">
        <v>1272.3</v>
      </c>
      <c r="F905" s="2">
        <v>41</v>
      </c>
      <c r="G905" s="2">
        <v>1272.3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</row>
    <row r="906" spans="1:12" x14ac:dyDescent="0.25">
      <c r="A906" s="2" t="s">
        <v>12</v>
      </c>
      <c r="B906" s="2">
        <v>2711</v>
      </c>
      <c r="C906" s="2" t="s">
        <v>18</v>
      </c>
      <c r="D906" s="2">
        <v>289</v>
      </c>
      <c r="E906" s="2">
        <v>1594.8</v>
      </c>
      <c r="F906" s="2">
        <v>288</v>
      </c>
      <c r="G906" s="2">
        <v>1589.8</v>
      </c>
      <c r="H906" s="2">
        <v>1</v>
      </c>
      <c r="I906" s="2">
        <v>5</v>
      </c>
      <c r="J906" s="2">
        <v>6</v>
      </c>
      <c r="K906" s="2">
        <v>0</v>
      </c>
      <c r="L906" s="2">
        <v>0</v>
      </c>
    </row>
    <row r="907" spans="1:12" x14ac:dyDescent="0.25">
      <c r="A907" s="2" t="s">
        <v>12</v>
      </c>
      <c r="B907" s="2">
        <v>2712</v>
      </c>
      <c r="C907" s="2" t="s">
        <v>17</v>
      </c>
      <c r="D907" s="2">
        <v>21</v>
      </c>
      <c r="E907" s="2">
        <v>333.2</v>
      </c>
      <c r="F907" s="2">
        <v>21</v>
      </c>
      <c r="G907" s="2">
        <v>333.2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</row>
    <row r="908" spans="1:12" x14ac:dyDescent="0.25">
      <c r="A908" s="2" t="s">
        <v>12</v>
      </c>
      <c r="B908" s="2">
        <v>2712</v>
      </c>
      <c r="C908" s="2" t="s">
        <v>18</v>
      </c>
      <c r="D908" s="2">
        <v>185</v>
      </c>
      <c r="E908" s="2">
        <v>775.2</v>
      </c>
      <c r="F908" s="2">
        <v>185</v>
      </c>
      <c r="G908" s="2">
        <v>775.2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</row>
    <row r="909" spans="1:12" x14ac:dyDescent="0.25">
      <c r="A909" s="2" t="s">
        <v>12</v>
      </c>
      <c r="B909" s="2">
        <v>2713</v>
      </c>
      <c r="C909" s="2" t="s">
        <v>17</v>
      </c>
      <c r="D909" s="2">
        <v>44</v>
      </c>
      <c r="E909" s="2">
        <v>696.6</v>
      </c>
      <c r="F909" s="2">
        <v>44</v>
      </c>
      <c r="G909" s="2">
        <v>696.6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</row>
    <row r="910" spans="1:12" x14ac:dyDescent="0.25">
      <c r="A910" s="2" t="s">
        <v>12</v>
      </c>
      <c r="B910" s="2">
        <v>2713</v>
      </c>
      <c r="C910" s="2" t="s">
        <v>18</v>
      </c>
      <c r="D910" s="2">
        <v>323</v>
      </c>
      <c r="E910" s="2">
        <v>1600.2</v>
      </c>
      <c r="F910" s="2">
        <v>323</v>
      </c>
      <c r="G910" s="2">
        <v>1591.2</v>
      </c>
      <c r="H910" s="2">
        <v>2</v>
      </c>
      <c r="I910" s="2">
        <v>9</v>
      </c>
      <c r="J910" s="2">
        <v>19</v>
      </c>
      <c r="K910" s="2">
        <v>0</v>
      </c>
      <c r="L910" s="2">
        <v>0</v>
      </c>
    </row>
    <row r="911" spans="1:12" x14ac:dyDescent="0.25">
      <c r="A911" s="2" t="s">
        <v>12</v>
      </c>
      <c r="B911" s="2">
        <v>2714</v>
      </c>
      <c r="C911" s="2" t="s">
        <v>17</v>
      </c>
      <c r="D911" s="2">
        <v>34</v>
      </c>
      <c r="E911" s="2">
        <v>517.70000000000005</v>
      </c>
      <c r="F911" s="2">
        <v>34</v>
      </c>
      <c r="G911" s="2">
        <v>517.70000000000005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</row>
    <row r="912" spans="1:12" x14ac:dyDescent="0.25">
      <c r="A912" s="2" t="s">
        <v>12</v>
      </c>
      <c r="B912" s="2">
        <v>2714</v>
      </c>
      <c r="C912" s="2" t="s">
        <v>18</v>
      </c>
      <c r="D912" s="2">
        <v>464</v>
      </c>
      <c r="E912" s="2">
        <v>1895.8</v>
      </c>
      <c r="F912" s="2">
        <v>464</v>
      </c>
      <c r="G912" s="2">
        <v>1895.8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</row>
    <row r="913" spans="1:12" x14ac:dyDescent="0.25">
      <c r="A913" s="2" t="s">
        <v>12</v>
      </c>
      <c r="B913" s="2">
        <v>2715</v>
      </c>
      <c r="C913" s="2" t="s">
        <v>18</v>
      </c>
      <c r="D913" s="2">
        <v>137</v>
      </c>
      <c r="E913" s="2">
        <v>759</v>
      </c>
      <c r="F913" s="2">
        <v>137</v>
      </c>
      <c r="G913" s="2">
        <v>759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</row>
    <row r="914" spans="1:12" x14ac:dyDescent="0.25">
      <c r="A914" s="2" t="s">
        <v>12</v>
      </c>
      <c r="B914" s="2">
        <v>2716</v>
      </c>
      <c r="C914" s="2" t="s">
        <v>17</v>
      </c>
      <c r="D914" s="2">
        <v>10</v>
      </c>
      <c r="E914" s="2">
        <v>68.8</v>
      </c>
      <c r="F914" s="2">
        <v>10</v>
      </c>
      <c r="G914" s="2">
        <v>68.8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</row>
    <row r="915" spans="1:12" x14ac:dyDescent="0.25">
      <c r="A915" s="2" t="s">
        <v>12</v>
      </c>
      <c r="B915" s="2">
        <v>2716</v>
      </c>
      <c r="C915" s="2" t="s">
        <v>18</v>
      </c>
      <c r="D915" s="2">
        <v>173</v>
      </c>
      <c r="E915" s="2">
        <v>938.7</v>
      </c>
      <c r="F915" s="2">
        <v>173</v>
      </c>
      <c r="G915" s="2">
        <v>938.7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</row>
    <row r="916" spans="1:12" x14ac:dyDescent="0.25">
      <c r="A916" s="2" t="s">
        <v>12</v>
      </c>
      <c r="B916" s="2">
        <v>2717</v>
      </c>
      <c r="C916" s="2" t="s">
        <v>18</v>
      </c>
      <c r="D916" s="2">
        <v>95</v>
      </c>
      <c r="E916" s="2">
        <v>408.5</v>
      </c>
      <c r="F916" s="2">
        <v>95</v>
      </c>
      <c r="G916" s="2">
        <v>408.5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</row>
    <row r="917" spans="1:12" x14ac:dyDescent="0.25">
      <c r="A917" s="2" t="s">
        <v>12</v>
      </c>
      <c r="B917" s="2">
        <v>2720</v>
      </c>
      <c r="C917" s="2" t="s">
        <v>17</v>
      </c>
      <c r="D917" s="2">
        <v>67</v>
      </c>
      <c r="E917" s="2">
        <v>869.5</v>
      </c>
      <c r="F917" s="2">
        <v>67</v>
      </c>
      <c r="G917" s="2">
        <v>869.5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</row>
    <row r="918" spans="1:12" x14ac:dyDescent="0.25">
      <c r="A918" s="2" t="s">
        <v>12</v>
      </c>
      <c r="B918" s="2">
        <v>2720</v>
      </c>
      <c r="C918" s="2" t="s">
        <v>18</v>
      </c>
      <c r="D918" s="2">
        <v>759</v>
      </c>
      <c r="E918" s="2">
        <v>3114.93</v>
      </c>
      <c r="F918" s="2">
        <v>759</v>
      </c>
      <c r="G918" s="2">
        <v>3076.93</v>
      </c>
      <c r="H918" s="2">
        <v>7</v>
      </c>
      <c r="I918" s="2">
        <v>38</v>
      </c>
      <c r="J918" s="2">
        <v>64</v>
      </c>
      <c r="K918" s="2">
        <v>0</v>
      </c>
      <c r="L918" s="2">
        <v>0</v>
      </c>
    </row>
    <row r="919" spans="1:12" x14ac:dyDescent="0.25">
      <c r="A919" s="2" t="s">
        <v>12</v>
      </c>
      <c r="B919" s="2">
        <v>2721</v>
      </c>
      <c r="C919" s="2" t="s">
        <v>18</v>
      </c>
      <c r="D919" s="2">
        <v>20</v>
      </c>
      <c r="E919" s="2">
        <v>123.6</v>
      </c>
      <c r="F919" s="2">
        <v>20</v>
      </c>
      <c r="G919" s="2">
        <v>123.6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</row>
    <row r="920" spans="1:12" x14ac:dyDescent="0.25">
      <c r="A920" s="2" t="s">
        <v>12</v>
      </c>
      <c r="B920" s="2">
        <v>2722</v>
      </c>
      <c r="C920" s="2" t="s">
        <v>17</v>
      </c>
      <c r="D920" s="2">
        <v>29</v>
      </c>
      <c r="E920" s="2">
        <v>578.5</v>
      </c>
      <c r="F920" s="2">
        <v>29</v>
      </c>
      <c r="G920" s="2">
        <v>578.5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</row>
    <row r="921" spans="1:12" x14ac:dyDescent="0.25">
      <c r="A921" s="2" t="s">
        <v>12</v>
      </c>
      <c r="B921" s="2">
        <v>2722</v>
      </c>
      <c r="C921" s="2" t="s">
        <v>18</v>
      </c>
      <c r="D921" s="2">
        <v>294</v>
      </c>
      <c r="E921" s="2">
        <v>1281.8</v>
      </c>
      <c r="F921" s="2">
        <v>294</v>
      </c>
      <c r="G921" s="2">
        <v>1271.8</v>
      </c>
      <c r="H921" s="2">
        <v>2</v>
      </c>
      <c r="I921" s="2">
        <v>10</v>
      </c>
      <c r="J921" s="2">
        <v>22</v>
      </c>
      <c r="K921" s="2">
        <v>0</v>
      </c>
      <c r="L921" s="2">
        <v>0</v>
      </c>
    </row>
    <row r="922" spans="1:12" x14ac:dyDescent="0.25">
      <c r="A922" s="2" t="s">
        <v>12</v>
      </c>
      <c r="B922" s="2">
        <v>2725</v>
      </c>
      <c r="C922" s="2" t="s">
        <v>18</v>
      </c>
      <c r="D922" s="2">
        <v>32</v>
      </c>
      <c r="E922" s="2">
        <v>121.4</v>
      </c>
      <c r="F922" s="2">
        <v>32</v>
      </c>
      <c r="G922" s="2">
        <v>116.4</v>
      </c>
      <c r="H922" s="2">
        <v>1</v>
      </c>
      <c r="I922" s="2">
        <v>5</v>
      </c>
      <c r="J922" s="2">
        <v>4</v>
      </c>
      <c r="K922" s="2">
        <v>0</v>
      </c>
      <c r="L922" s="2">
        <v>0</v>
      </c>
    </row>
    <row r="923" spans="1:12" x14ac:dyDescent="0.25">
      <c r="A923" s="2" t="s">
        <v>12</v>
      </c>
      <c r="B923" s="2">
        <v>2726</v>
      </c>
      <c r="C923" s="2" t="s">
        <v>18</v>
      </c>
      <c r="D923" s="2">
        <v>33</v>
      </c>
      <c r="E923" s="2">
        <v>213.4</v>
      </c>
      <c r="F923" s="2">
        <v>33</v>
      </c>
      <c r="G923" s="2">
        <v>209.4</v>
      </c>
      <c r="H923" s="2">
        <v>1</v>
      </c>
      <c r="I923" s="2">
        <v>4</v>
      </c>
      <c r="J923" s="2">
        <v>13</v>
      </c>
      <c r="K923" s="2">
        <v>0</v>
      </c>
      <c r="L923" s="2">
        <v>0</v>
      </c>
    </row>
    <row r="924" spans="1:12" x14ac:dyDescent="0.25">
      <c r="A924" s="2" t="s">
        <v>12</v>
      </c>
      <c r="B924" s="2">
        <v>2727</v>
      </c>
      <c r="C924" s="2" t="s">
        <v>18</v>
      </c>
      <c r="D924" s="2">
        <v>36</v>
      </c>
      <c r="E924" s="2">
        <v>241</v>
      </c>
      <c r="F924" s="2">
        <v>36</v>
      </c>
      <c r="G924" s="2">
        <v>241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</row>
    <row r="925" spans="1:12" x14ac:dyDescent="0.25">
      <c r="A925" s="2" t="s">
        <v>12</v>
      </c>
      <c r="B925" s="2">
        <v>2729</v>
      </c>
      <c r="C925" s="2" t="s">
        <v>17</v>
      </c>
      <c r="D925" s="2">
        <v>12</v>
      </c>
      <c r="E925" s="2">
        <v>114.9</v>
      </c>
      <c r="F925" s="2">
        <v>12</v>
      </c>
      <c r="G925" s="2">
        <v>114.9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</row>
    <row r="926" spans="1:12" x14ac:dyDescent="0.25">
      <c r="A926" s="2" t="s">
        <v>12</v>
      </c>
      <c r="B926" s="2">
        <v>2729</v>
      </c>
      <c r="C926" s="2" t="s">
        <v>18</v>
      </c>
      <c r="D926" s="2">
        <v>212</v>
      </c>
      <c r="E926" s="2">
        <v>960.5</v>
      </c>
      <c r="F926" s="2">
        <v>212</v>
      </c>
      <c r="G926" s="2">
        <v>960.5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</row>
    <row r="927" spans="1:12" x14ac:dyDescent="0.25">
      <c r="A927" s="2" t="s">
        <v>12</v>
      </c>
      <c r="B927" s="2">
        <v>2730</v>
      </c>
      <c r="C927" s="2" t="s">
        <v>17</v>
      </c>
      <c r="D927" s="2">
        <v>13</v>
      </c>
      <c r="E927" s="2">
        <v>245.5</v>
      </c>
      <c r="F927" s="2">
        <v>13</v>
      </c>
      <c r="G927" s="2">
        <v>245.5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</row>
    <row r="928" spans="1:12" x14ac:dyDescent="0.25">
      <c r="A928" s="2" t="s">
        <v>12</v>
      </c>
      <c r="B928" s="2">
        <v>2730</v>
      </c>
      <c r="C928" s="2" t="s">
        <v>18</v>
      </c>
      <c r="D928" s="2">
        <v>141</v>
      </c>
      <c r="E928" s="2">
        <v>541.70000000000005</v>
      </c>
      <c r="F928" s="2">
        <v>141</v>
      </c>
      <c r="G928" s="2">
        <v>531.70000000000005</v>
      </c>
      <c r="H928" s="2">
        <v>2</v>
      </c>
      <c r="I928" s="2">
        <v>10</v>
      </c>
      <c r="J928" s="2">
        <v>12</v>
      </c>
      <c r="K928" s="2">
        <v>0</v>
      </c>
      <c r="L928" s="2">
        <v>0</v>
      </c>
    </row>
    <row r="929" spans="1:12" x14ac:dyDescent="0.25">
      <c r="A929" s="2" t="s">
        <v>12</v>
      </c>
      <c r="B929" s="2">
        <v>2731</v>
      </c>
      <c r="C929" s="2" t="s">
        <v>17</v>
      </c>
      <c r="D929" s="2">
        <v>57</v>
      </c>
      <c r="E929" s="2">
        <v>982.2</v>
      </c>
      <c r="F929" s="2">
        <v>57</v>
      </c>
      <c r="G929" s="2">
        <v>964.2</v>
      </c>
      <c r="H929" s="2">
        <v>1</v>
      </c>
      <c r="I929" s="2">
        <v>18</v>
      </c>
      <c r="J929" s="2">
        <v>30</v>
      </c>
      <c r="K929" s="2">
        <v>0</v>
      </c>
      <c r="L929" s="2">
        <v>0</v>
      </c>
    </row>
    <row r="930" spans="1:12" x14ac:dyDescent="0.25">
      <c r="A930" s="2" t="s">
        <v>12</v>
      </c>
      <c r="B930" s="2">
        <v>2731</v>
      </c>
      <c r="C930" s="2" t="s">
        <v>18</v>
      </c>
      <c r="D930" s="2">
        <v>783</v>
      </c>
      <c r="E930" s="2">
        <v>3732.37</v>
      </c>
      <c r="F930" s="2">
        <v>783</v>
      </c>
      <c r="G930" s="2">
        <v>3710.77</v>
      </c>
      <c r="H930" s="2">
        <v>5</v>
      </c>
      <c r="I930" s="2">
        <v>21.6</v>
      </c>
      <c r="J930" s="2">
        <v>16</v>
      </c>
      <c r="K930" s="2">
        <v>0</v>
      </c>
      <c r="L930" s="2">
        <v>0</v>
      </c>
    </row>
    <row r="931" spans="1:12" x14ac:dyDescent="0.25">
      <c r="A931" s="2" t="s">
        <v>12</v>
      </c>
      <c r="B931" s="2">
        <v>2732</v>
      </c>
      <c r="C931" s="2" t="s">
        <v>17</v>
      </c>
      <c r="D931" s="2">
        <v>95</v>
      </c>
      <c r="E931" s="2">
        <v>1419</v>
      </c>
      <c r="F931" s="2">
        <v>93</v>
      </c>
      <c r="G931" s="2">
        <v>1399</v>
      </c>
      <c r="H931" s="2">
        <v>2</v>
      </c>
      <c r="I931" s="2">
        <v>20</v>
      </c>
      <c r="J931" s="2">
        <v>44</v>
      </c>
      <c r="K931" s="2">
        <v>0</v>
      </c>
      <c r="L931" s="2">
        <v>0</v>
      </c>
    </row>
    <row r="932" spans="1:12" x14ac:dyDescent="0.25">
      <c r="A932" s="2" t="s">
        <v>12</v>
      </c>
      <c r="B932" s="2">
        <v>2732</v>
      </c>
      <c r="C932" s="2" t="s">
        <v>18</v>
      </c>
      <c r="D932" s="2">
        <v>188</v>
      </c>
      <c r="E932" s="2">
        <v>1015.3</v>
      </c>
      <c r="F932" s="2">
        <v>188</v>
      </c>
      <c r="G932" s="2">
        <v>980.8</v>
      </c>
      <c r="H932" s="2">
        <v>7</v>
      </c>
      <c r="I932" s="2">
        <v>34.5</v>
      </c>
      <c r="J932" s="2">
        <v>62</v>
      </c>
      <c r="K932" s="2">
        <v>0</v>
      </c>
      <c r="L932" s="2">
        <v>0</v>
      </c>
    </row>
    <row r="933" spans="1:12" x14ac:dyDescent="0.25">
      <c r="A933" s="2" t="s">
        <v>12</v>
      </c>
      <c r="B933" s="2">
        <v>2733</v>
      </c>
      <c r="C933" s="2" t="s">
        <v>17</v>
      </c>
      <c r="D933" s="2">
        <v>11</v>
      </c>
      <c r="E933" s="2">
        <v>197.6</v>
      </c>
      <c r="F933" s="2">
        <v>11</v>
      </c>
      <c r="G933" s="2">
        <v>197.6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</row>
    <row r="934" spans="1:12" x14ac:dyDescent="0.25">
      <c r="A934" s="2" t="s">
        <v>12</v>
      </c>
      <c r="B934" s="2">
        <v>2733</v>
      </c>
      <c r="C934" s="2" t="s">
        <v>18</v>
      </c>
      <c r="D934" s="2">
        <v>72</v>
      </c>
      <c r="E934" s="2">
        <v>409.8</v>
      </c>
      <c r="F934" s="2">
        <v>72</v>
      </c>
      <c r="G934" s="2">
        <v>409.8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</row>
    <row r="935" spans="1:12" x14ac:dyDescent="0.25">
      <c r="A935" s="2" t="s">
        <v>12</v>
      </c>
      <c r="B935" s="2">
        <v>2734</v>
      </c>
      <c r="C935" s="2" t="s">
        <v>18</v>
      </c>
      <c r="D935" s="2">
        <v>24</v>
      </c>
      <c r="E935" s="2">
        <v>160.80000000000001</v>
      </c>
      <c r="F935" s="2">
        <v>24</v>
      </c>
      <c r="G935" s="2">
        <v>160.80000000000001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</row>
    <row r="936" spans="1:12" x14ac:dyDescent="0.25">
      <c r="A936" s="2" t="s">
        <v>12</v>
      </c>
      <c r="B936" s="2">
        <v>2735</v>
      </c>
      <c r="C936" s="2" t="s">
        <v>18</v>
      </c>
      <c r="D936" s="2">
        <v>49</v>
      </c>
      <c r="E936" s="2">
        <v>364.1</v>
      </c>
      <c r="F936" s="2">
        <v>49</v>
      </c>
      <c r="G936" s="2">
        <v>364.1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</row>
    <row r="937" spans="1:12" x14ac:dyDescent="0.25">
      <c r="A937" s="2" t="s">
        <v>12</v>
      </c>
      <c r="B937" s="2">
        <v>2736</v>
      </c>
      <c r="C937" s="2" t="s">
        <v>18</v>
      </c>
      <c r="D937" s="2">
        <v>41</v>
      </c>
      <c r="E937" s="2">
        <v>204.7</v>
      </c>
      <c r="F937" s="2">
        <v>41</v>
      </c>
      <c r="G937" s="2">
        <v>204.7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</row>
    <row r="938" spans="1:12" x14ac:dyDescent="0.25">
      <c r="A938" s="2" t="s">
        <v>12</v>
      </c>
      <c r="B938" s="2">
        <v>2737</v>
      </c>
      <c r="C938" s="2" t="s">
        <v>18</v>
      </c>
      <c r="D938" s="2">
        <v>56</v>
      </c>
      <c r="E938" s="2">
        <v>383.3</v>
      </c>
      <c r="F938" s="2">
        <v>56</v>
      </c>
      <c r="G938" s="2">
        <v>383.3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</row>
    <row r="939" spans="1:12" x14ac:dyDescent="0.25">
      <c r="A939" s="2" t="s">
        <v>12</v>
      </c>
      <c r="B939" s="2">
        <v>2738</v>
      </c>
      <c r="C939" s="2" t="s">
        <v>17</v>
      </c>
      <c r="D939" s="2">
        <v>14</v>
      </c>
      <c r="E939" s="2">
        <v>216.7</v>
      </c>
      <c r="F939" s="2">
        <v>14</v>
      </c>
      <c r="G939" s="2">
        <v>206.7</v>
      </c>
      <c r="H939" s="2">
        <v>1</v>
      </c>
      <c r="I939" s="2">
        <v>10</v>
      </c>
      <c r="J939" s="2">
        <v>43</v>
      </c>
      <c r="K939" s="2">
        <v>0</v>
      </c>
      <c r="L939" s="2">
        <v>0</v>
      </c>
    </row>
    <row r="940" spans="1:12" x14ac:dyDescent="0.25">
      <c r="A940" s="2" t="s">
        <v>12</v>
      </c>
      <c r="B940" s="2">
        <v>2738</v>
      </c>
      <c r="C940" s="2" t="s">
        <v>18</v>
      </c>
      <c r="D940" s="2">
        <v>186</v>
      </c>
      <c r="E940" s="2">
        <v>1294.9000000000001</v>
      </c>
      <c r="F940" s="2">
        <v>185</v>
      </c>
      <c r="G940" s="2">
        <v>1239.9000000000001</v>
      </c>
      <c r="H940" s="2">
        <v>5</v>
      </c>
      <c r="I940" s="2">
        <v>55</v>
      </c>
      <c r="J940" s="2">
        <v>102</v>
      </c>
      <c r="K940" s="2">
        <v>0</v>
      </c>
      <c r="L940" s="2">
        <v>0</v>
      </c>
    </row>
    <row r="941" spans="1:12" x14ac:dyDescent="0.25">
      <c r="A941" s="2" t="s">
        <v>12</v>
      </c>
      <c r="B941" s="2">
        <v>2739</v>
      </c>
      <c r="C941" s="2" t="s">
        <v>17</v>
      </c>
      <c r="D941" s="2">
        <v>10</v>
      </c>
      <c r="E941" s="2">
        <v>145.1</v>
      </c>
      <c r="F941" s="2">
        <v>10</v>
      </c>
      <c r="G941" s="2">
        <v>145.1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</row>
    <row r="942" spans="1:12" x14ac:dyDescent="0.25">
      <c r="A942" s="2" t="s">
        <v>12</v>
      </c>
      <c r="B942" s="2">
        <v>2739</v>
      </c>
      <c r="C942" s="2" t="s">
        <v>18</v>
      </c>
      <c r="D942" s="2">
        <v>135</v>
      </c>
      <c r="E942" s="2">
        <v>867.8</v>
      </c>
      <c r="F942" s="2">
        <v>135</v>
      </c>
      <c r="G942" s="2">
        <v>812.8</v>
      </c>
      <c r="H942" s="2">
        <v>1</v>
      </c>
      <c r="I942" s="2">
        <v>55</v>
      </c>
      <c r="J942" s="2">
        <v>39</v>
      </c>
      <c r="K942" s="2">
        <v>0</v>
      </c>
      <c r="L942" s="2">
        <v>0</v>
      </c>
    </row>
    <row r="943" spans="1:12" x14ac:dyDescent="0.25">
      <c r="A943" s="2" t="s">
        <v>12</v>
      </c>
      <c r="B943" s="2">
        <v>2745</v>
      </c>
      <c r="C943" s="2" t="s">
        <v>17</v>
      </c>
      <c r="D943" s="2">
        <v>35</v>
      </c>
      <c r="E943" s="2">
        <v>506.7</v>
      </c>
      <c r="F943" s="2">
        <v>35</v>
      </c>
      <c r="G943" s="2">
        <v>506.7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</row>
    <row r="944" spans="1:12" x14ac:dyDescent="0.25">
      <c r="A944" s="2" t="s">
        <v>12</v>
      </c>
      <c r="B944" s="2">
        <v>2745</v>
      </c>
      <c r="C944" s="2" t="s">
        <v>18</v>
      </c>
      <c r="D944" s="2">
        <v>2002</v>
      </c>
      <c r="E944" s="2">
        <v>10264.07</v>
      </c>
      <c r="F944" s="2">
        <v>2002</v>
      </c>
      <c r="G944" s="2">
        <v>10264.07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</row>
    <row r="945" spans="1:12" x14ac:dyDescent="0.25">
      <c r="A945" s="2" t="s">
        <v>12</v>
      </c>
      <c r="B945" s="2">
        <v>2747</v>
      </c>
      <c r="C945" s="2" t="s">
        <v>17</v>
      </c>
      <c r="D945" s="2">
        <v>45</v>
      </c>
      <c r="E945" s="2">
        <v>241.8</v>
      </c>
      <c r="F945" s="2">
        <v>45</v>
      </c>
      <c r="G945" s="2">
        <v>241.8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</row>
    <row r="946" spans="1:12" x14ac:dyDescent="0.25">
      <c r="A946" s="2" t="s">
        <v>12</v>
      </c>
      <c r="B946" s="2">
        <v>2747</v>
      </c>
      <c r="C946" s="2" t="s">
        <v>18</v>
      </c>
      <c r="D946" s="2">
        <v>2721</v>
      </c>
      <c r="E946" s="2">
        <v>14848.01</v>
      </c>
      <c r="F946" s="2">
        <v>2721</v>
      </c>
      <c r="G946" s="2">
        <v>14848.01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</row>
    <row r="947" spans="1:12" x14ac:dyDescent="0.25">
      <c r="A947" s="2" t="s">
        <v>12</v>
      </c>
      <c r="B947" s="2">
        <v>2748</v>
      </c>
      <c r="C947" s="2" t="s">
        <v>17</v>
      </c>
      <c r="D947" s="2">
        <v>14</v>
      </c>
      <c r="E947" s="2">
        <v>342.5</v>
      </c>
      <c r="F947" s="2">
        <v>14</v>
      </c>
      <c r="G947" s="2">
        <v>342.5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</row>
    <row r="948" spans="1:12" x14ac:dyDescent="0.25">
      <c r="A948" s="2" t="s">
        <v>12</v>
      </c>
      <c r="B948" s="2">
        <v>2748</v>
      </c>
      <c r="C948" s="2" t="s">
        <v>18</v>
      </c>
      <c r="D948" s="2">
        <v>131</v>
      </c>
      <c r="E948" s="2">
        <v>701.2</v>
      </c>
      <c r="F948" s="2">
        <v>131</v>
      </c>
      <c r="G948" s="2">
        <v>701.2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</row>
    <row r="949" spans="1:12" x14ac:dyDescent="0.25">
      <c r="A949" s="2" t="s">
        <v>12</v>
      </c>
      <c r="B949" s="2">
        <v>2749</v>
      </c>
      <c r="C949" s="2" t="s">
        <v>17</v>
      </c>
      <c r="D949" s="2">
        <v>12</v>
      </c>
      <c r="E949" s="2">
        <v>128</v>
      </c>
      <c r="F949" s="2">
        <v>12</v>
      </c>
      <c r="G949" s="2">
        <v>128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</row>
    <row r="950" spans="1:12" x14ac:dyDescent="0.25">
      <c r="A950" s="2" t="s">
        <v>12</v>
      </c>
      <c r="B950" s="2">
        <v>2749</v>
      </c>
      <c r="C950" s="2" t="s">
        <v>18</v>
      </c>
      <c r="D950" s="2">
        <v>981</v>
      </c>
      <c r="E950" s="2">
        <v>4748.3599999999997</v>
      </c>
      <c r="F950" s="2">
        <v>980</v>
      </c>
      <c r="G950" s="2">
        <v>4735.3599999999997</v>
      </c>
      <c r="H950" s="2">
        <v>0</v>
      </c>
      <c r="I950" s="2">
        <v>0</v>
      </c>
      <c r="J950" s="2">
        <v>0</v>
      </c>
      <c r="K950" s="2">
        <v>1</v>
      </c>
      <c r="L950" s="2">
        <v>13</v>
      </c>
    </row>
    <row r="951" spans="1:12" x14ac:dyDescent="0.25">
      <c r="A951" s="2" t="s">
        <v>12</v>
      </c>
      <c r="B951" s="2">
        <v>2750</v>
      </c>
      <c r="C951" s="2" t="s">
        <v>17</v>
      </c>
      <c r="D951" s="2">
        <v>115</v>
      </c>
      <c r="E951" s="2">
        <v>1229.3</v>
      </c>
      <c r="F951" s="2">
        <v>115</v>
      </c>
      <c r="G951" s="2">
        <v>1229.3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</row>
    <row r="952" spans="1:12" x14ac:dyDescent="0.25">
      <c r="A952" s="2" t="s">
        <v>12</v>
      </c>
      <c r="B952" s="2">
        <v>2750</v>
      </c>
      <c r="C952" s="2" t="s">
        <v>18</v>
      </c>
      <c r="D952" s="2">
        <v>2352</v>
      </c>
      <c r="E952" s="2">
        <v>11535.95</v>
      </c>
      <c r="F952" s="2">
        <v>2352</v>
      </c>
      <c r="G952" s="2">
        <v>11535.95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</row>
    <row r="953" spans="1:12" x14ac:dyDescent="0.25">
      <c r="A953" s="2" t="s">
        <v>12</v>
      </c>
      <c r="B953" s="2">
        <v>2752</v>
      </c>
      <c r="C953" s="2" t="s">
        <v>18</v>
      </c>
      <c r="D953" s="2">
        <v>354</v>
      </c>
      <c r="E953" s="2">
        <v>2140.42</v>
      </c>
      <c r="F953" s="2">
        <v>354</v>
      </c>
      <c r="G953" s="2">
        <v>2140.42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</row>
    <row r="954" spans="1:12" x14ac:dyDescent="0.25">
      <c r="A954" s="2" t="s">
        <v>12</v>
      </c>
      <c r="B954" s="2">
        <v>2753</v>
      </c>
      <c r="C954" s="2" t="s">
        <v>17</v>
      </c>
      <c r="D954" s="2">
        <v>42</v>
      </c>
      <c r="E954" s="2">
        <v>397.4</v>
      </c>
      <c r="F954" s="2">
        <v>42</v>
      </c>
      <c r="G954" s="2">
        <v>397.4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</row>
    <row r="955" spans="1:12" x14ac:dyDescent="0.25">
      <c r="A955" s="2" t="s">
        <v>12</v>
      </c>
      <c r="B955" s="2">
        <v>2753</v>
      </c>
      <c r="C955" s="2" t="s">
        <v>18</v>
      </c>
      <c r="D955" s="2">
        <v>969</v>
      </c>
      <c r="E955" s="2">
        <v>5556.78</v>
      </c>
      <c r="F955" s="2">
        <v>969</v>
      </c>
      <c r="G955" s="2">
        <v>5556.78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</row>
    <row r="956" spans="1:12" x14ac:dyDescent="0.25">
      <c r="A956" s="2" t="s">
        <v>12</v>
      </c>
      <c r="B956" s="2">
        <v>2754</v>
      </c>
      <c r="C956" s="2" t="s">
        <v>17</v>
      </c>
      <c r="D956" s="2">
        <v>10</v>
      </c>
      <c r="E956" s="2">
        <v>60</v>
      </c>
      <c r="F956" s="2">
        <v>10</v>
      </c>
      <c r="G956" s="2">
        <v>60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</row>
    <row r="957" spans="1:12" x14ac:dyDescent="0.25">
      <c r="A957" s="2" t="s">
        <v>12</v>
      </c>
      <c r="B957" s="2">
        <v>2754</v>
      </c>
      <c r="C957" s="2" t="s">
        <v>18</v>
      </c>
      <c r="D957" s="2">
        <v>402</v>
      </c>
      <c r="E957" s="2">
        <v>2427.29</v>
      </c>
      <c r="F957" s="2">
        <v>402</v>
      </c>
      <c r="G957" s="2">
        <v>2427.29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</row>
    <row r="958" spans="1:12" x14ac:dyDescent="0.25">
      <c r="A958" s="2" t="s">
        <v>12</v>
      </c>
      <c r="B958" s="2">
        <v>2756</v>
      </c>
      <c r="C958" s="2" t="s">
        <v>17</v>
      </c>
      <c r="D958" s="2">
        <v>140</v>
      </c>
      <c r="E958" s="2">
        <v>2514.1999999999998</v>
      </c>
      <c r="F958" s="2">
        <v>140</v>
      </c>
      <c r="G958" s="2">
        <v>2514.1999999999998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</row>
    <row r="959" spans="1:12" x14ac:dyDescent="0.25">
      <c r="A959" s="2" t="s">
        <v>12</v>
      </c>
      <c r="B959" s="2">
        <v>2756</v>
      </c>
      <c r="C959" s="2" t="s">
        <v>18</v>
      </c>
      <c r="D959" s="2">
        <v>1872</v>
      </c>
      <c r="E959" s="2">
        <v>11459.715</v>
      </c>
      <c r="F959" s="2">
        <v>1872</v>
      </c>
      <c r="G959" s="2">
        <v>11459.715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</row>
    <row r="960" spans="1:12" x14ac:dyDescent="0.25">
      <c r="A960" s="2" t="s">
        <v>12</v>
      </c>
      <c r="B960" s="2">
        <v>2757</v>
      </c>
      <c r="C960" s="2" t="s">
        <v>18</v>
      </c>
      <c r="D960" s="2">
        <v>51</v>
      </c>
      <c r="E960" s="2">
        <v>389.5</v>
      </c>
      <c r="F960" s="2">
        <v>51</v>
      </c>
      <c r="G960" s="2">
        <v>389.5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</row>
    <row r="961" spans="1:12" x14ac:dyDescent="0.25">
      <c r="A961" s="2" t="s">
        <v>12</v>
      </c>
      <c r="B961" s="2">
        <v>2758</v>
      </c>
      <c r="C961" s="2" t="s">
        <v>17</v>
      </c>
      <c r="D961" s="2">
        <v>12</v>
      </c>
      <c r="E961" s="2">
        <v>90.4</v>
      </c>
      <c r="F961" s="2">
        <v>12</v>
      </c>
      <c r="G961" s="2">
        <v>90.4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</row>
    <row r="962" spans="1:12" x14ac:dyDescent="0.25">
      <c r="A962" s="2" t="s">
        <v>12</v>
      </c>
      <c r="B962" s="2">
        <v>2758</v>
      </c>
      <c r="C962" s="2" t="s">
        <v>18</v>
      </c>
      <c r="D962" s="2">
        <v>591</v>
      </c>
      <c r="E962" s="2">
        <v>3686.99</v>
      </c>
      <c r="F962" s="2">
        <v>591</v>
      </c>
      <c r="G962" s="2">
        <v>3686.99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</row>
    <row r="963" spans="1:12" x14ac:dyDescent="0.25">
      <c r="A963" s="2" t="s">
        <v>12</v>
      </c>
      <c r="B963" s="2">
        <v>2759</v>
      </c>
      <c r="C963" s="2" t="s">
        <v>17</v>
      </c>
      <c r="D963" s="2">
        <v>17</v>
      </c>
      <c r="E963" s="2">
        <v>446</v>
      </c>
      <c r="F963" s="2">
        <v>17</v>
      </c>
      <c r="G963" s="2">
        <v>446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</row>
    <row r="964" spans="1:12" x14ac:dyDescent="0.25">
      <c r="A964" s="2" t="s">
        <v>12</v>
      </c>
      <c r="B964" s="2">
        <v>2759</v>
      </c>
      <c r="C964" s="2" t="s">
        <v>18</v>
      </c>
      <c r="D964" s="2">
        <v>1797</v>
      </c>
      <c r="E964" s="2">
        <v>8469.7800000000007</v>
      </c>
      <c r="F964" s="2">
        <v>1797</v>
      </c>
      <c r="G964" s="2">
        <v>8469.7800000000007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</row>
    <row r="965" spans="1:12" x14ac:dyDescent="0.25">
      <c r="A965" s="2" t="s">
        <v>12</v>
      </c>
      <c r="B965" s="2">
        <v>2760</v>
      </c>
      <c r="C965" s="2" t="s">
        <v>17</v>
      </c>
      <c r="D965" s="2">
        <v>66</v>
      </c>
      <c r="E965" s="2">
        <v>564.4</v>
      </c>
      <c r="F965" s="2">
        <v>66</v>
      </c>
      <c r="G965" s="2">
        <v>564.4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</row>
    <row r="966" spans="1:12" x14ac:dyDescent="0.25">
      <c r="A966" s="2" t="s">
        <v>12</v>
      </c>
      <c r="B966" s="2">
        <v>2760</v>
      </c>
      <c r="C966" s="2" t="s">
        <v>18</v>
      </c>
      <c r="D966" s="2">
        <v>1519</v>
      </c>
      <c r="E966" s="2">
        <v>7677.63</v>
      </c>
      <c r="F966" s="2">
        <v>1518</v>
      </c>
      <c r="G966" s="2">
        <v>7664.63</v>
      </c>
      <c r="H966" s="2">
        <v>0</v>
      </c>
      <c r="I966" s="2">
        <v>0</v>
      </c>
      <c r="J966" s="2">
        <v>0</v>
      </c>
      <c r="K966" s="2">
        <v>1</v>
      </c>
      <c r="L966" s="2">
        <v>13</v>
      </c>
    </row>
    <row r="967" spans="1:12" x14ac:dyDescent="0.25">
      <c r="A967" s="2" t="s">
        <v>12</v>
      </c>
      <c r="B967" s="2">
        <v>2761</v>
      </c>
      <c r="C967" s="2" t="s">
        <v>17</v>
      </c>
      <c r="D967" s="2">
        <v>36</v>
      </c>
      <c r="E967" s="2">
        <v>535.1</v>
      </c>
      <c r="F967" s="2">
        <v>36</v>
      </c>
      <c r="G967" s="2">
        <v>535.1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</row>
    <row r="968" spans="1:12" x14ac:dyDescent="0.25">
      <c r="A968" s="2" t="s">
        <v>12</v>
      </c>
      <c r="B968" s="2">
        <v>2761</v>
      </c>
      <c r="C968" s="2" t="s">
        <v>18</v>
      </c>
      <c r="D968" s="2">
        <v>2324</v>
      </c>
      <c r="E968" s="2">
        <v>11221.69</v>
      </c>
      <c r="F968" s="2">
        <v>2324</v>
      </c>
      <c r="G968" s="2">
        <v>11221.69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</row>
    <row r="969" spans="1:12" x14ac:dyDescent="0.25">
      <c r="A969" s="2" t="s">
        <v>12</v>
      </c>
      <c r="B969" s="2">
        <v>2762</v>
      </c>
      <c r="C969" s="2" t="s">
        <v>18</v>
      </c>
      <c r="D969" s="2">
        <v>796</v>
      </c>
      <c r="E969" s="2">
        <v>5147.93</v>
      </c>
      <c r="F969" s="2">
        <v>796</v>
      </c>
      <c r="G969" s="2">
        <v>5147.93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</row>
    <row r="970" spans="1:12" x14ac:dyDescent="0.25">
      <c r="A970" s="2" t="s">
        <v>12</v>
      </c>
      <c r="B970" s="2">
        <v>2763</v>
      </c>
      <c r="C970" s="2" t="s">
        <v>17</v>
      </c>
      <c r="D970" s="2">
        <v>20</v>
      </c>
      <c r="E970" s="2">
        <v>265.10000000000002</v>
      </c>
      <c r="F970" s="2">
        <v>20</v>
      </c>
      <c r="G970" s="2">
        <v>265.10000000000002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</row>
    <row r="971" spans="1:12" x14ac:dyDescent="0.25">
      <c r="A971" s="2" t="s">
        <v>12</v>
      </c>
      <c r="B971" s="2">
        <v>2763</v>
      </c>
      <c r="C971" s="2" t="s">
        <v>18</v>
      </c>
      <c r="D971" s="2">
        <v>1912</v>
      </c>
      <c r="E971" s="2">
        <v>8836.61</v>
      </c>
      <c r="F971" s="2">
        <v>1911</v>
      </c>
      <c r="G971" s="2">
        <v>8824.61</v>
      </c>
      <c r="H971" s="2">
        <v>0</v>
      </c>
      <c r="I971" s="2">
        <v>0</v>
      </c>
      <c r="J971" s="2">
        <v>0</v>
      </c>
      <c r="K971" s="2">
        <v>1</v>
      </c>
      <c r="L971" s="2">
        <v>12</v>
      </c>
    </row>
    <row r="972" spans="1:12" x14ac:dyDescent="0.25">
      <c r="A972" s="2" t="s">
        <v>12</v>
      </c>
      <c r="B972" s="2">
        <v>2765</v>
      </c>
      <c r="C972" s="2" t="s">
        <v>17</v>
      </c>
      <c r="D972" s="2">
        <v>77</v>
      </c>
      <c r="E972" s="2">
        <v>969.3</v>
      </c>
      <c r="F972" s="2">
        <v>77</v>
      </c>
      <c r="G972" s="2">
        <v>969.3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</row>
    <row r="973" spans="1:12" x14ac:dyDescent="0.25">
      <c r="A973" s="2" t="s">
        <v>12</v>
      </c>
      <c r="B973" s="2">
        <v>2765</v>
      </c>
      <c r="C973" s="2" t="s">
        <v>18</v>
      </c>
      <c r="D973" s="2">
        <v>1544</v>
      </c>
      <c r="E973" s="2">
        <v>10364.92</v>
      </c>
      <c r="F973" s="2">
        <v>1544</v>
      </c>
      <c r="G973" s="2">
        <v>10364.92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</row>
    <row r="974" spans="1:12" x14ac:dyDescent="0.25">
      <c r="A974" s="2" t="s">
        <v>12</v>
      </c>
      <c r="B974" s="2">
        <v>2766</v>
      </c>
      <c r="C974" s="2" t="s">
        <v>17</v>
      </c>
      <c r="D974" s="2">
        <v>52</v>
      </c>
      <c r="E974" s="2">
        <v>1190.5</v>
      </c>
      <c r="F974" s="2">
        <v>52</v>
      </c>
      <c r="G974" s="2">
        <v>1190.5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</row>
    <row r="975" spans="1:12" x14ac:dyDescent="0.25">
      <c r="A975" s="2" t="s">
        <v>12</v>
      </c>
      <c r="B975" s="2">
        <v>2766</v>
      </c>
      <c r="C975" s="2" t="s">
        <v>18</v>
      </c>
      <c r="D975" s="2">
        <v>841</v>
      </c>
      <c r="E975" s="2">
        <v>3821.1</v>
      </c>
      <c r="F975" s="2">
        <v>841</v>
      </c>
      <c r="G975" s="2">
        <v>3821.1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</row>
    <row r="976" spans="1:12" x14ac:dyDescent="0.25">
      <c r="A976" s="2" t="s">
        <v>12</v>
      </c>
      <c r="B976" s="2">
        <v>2767</v>
      </c>
      <c r="C976" s="2" t="s">
        <v>17</v>
      </c>
      <c r="D976" s="2">
        <v>11</v>
      </c>
      <c r="E976" s="2">
        <v>229</v>
      </c>
      <c r="F976" s="2">
        <v>11</v>
      </c>
      <c r="G976" s="2">
        <v>229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</row>
    <row r="977" spans="1:12" x14ac:dyDescent="0.25">
      <c r="A977" s="2" t="s">
        <v>12</v>
      </c>
      <c r="B977" s="2">
        <v>2767</v>
      </c>
      <c r="C977" s="2" t="s">
        <v>18</v>
      </c>
      <c r="D977" s="2">
        <v>2064</v>
      </c>
      <c r="E977" s="2">
        <v>10551.76</v>
      </c>
      <c r="F977" s="2">
        <v>2064</v>
      </c>
      <c r="G977" s="2">
        <v>10551.76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</row>
    <row r="978" spans="1:12" x14ac:dyDescent="0.25">
      <c r="A978" s="2" t="s">
        <v>12</v>
      </c>
      <c r="B978" s="2">
        <v>2768</v>
      </c>
      <c r="C978" s="2" t="s">
        <v>17</v>
      </c>
      <c r="D978" s="2">
        <v>10</v>
      </c>
      <c r="E978" s="2">
        <v>57.4</v>
      </c>
      <c r="F978" s="2">
        <v>10</v>
      </c>
      <c r="G978" s="2">
        <v>57.4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</row>
    <row r="979" spans="1:12" x14ac:dyDescent="0.25">
      <c r="A979" s="2" t="s">
        <v>12</v>
      </c>
      <c r="B979" s="2">
        <v>2768</v>
      </c>
      <c r="C979" s="2" t="s">
        <v>18</v>
      </c>
      <c r="D979" s="2">
        <v>2224</v>
      </c>
      <c r="E979" s="2">
        <v>11056.46</v>
      </c>
      <c r="F979" s="2">
        <v>2224</v>
      </c>
      <c r="G979" s="2">
        <v>11056.46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</row>
    <row r="980" spans="1:12" x14ac:dyDescent="0.25">
      <c r="A980" s="2" t="s">
        <v>12</v>
      </c>
      <c r="B980" s="2">
        <v>2769</v>
      </c>
      <c r="C980" s="2" t="s">
        <v>17</v>
      </c>
      <c r="D980" s="2">
        <v>10</v>
      </c>
      <c r="E980" s="2">
        <v>68.599999999999994</v>
      </c>
      <c r="F980" s="2">
        <v>10</v>
      </c>
      <c r="G980" s="2">
        <v>68.599999999999994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</row>
    <row r="981" spans="1:12" x14ac:dyDescent="0.25">
      <c r="A981" s="2" t="s">
        <v>12</v>
      </c>
      <c r="B981" s="2">
        <v>2769</v>
      </c>
      <c r="C981" s="2" t="s">
        <v>18</v>
      </c>
      <c r="D981" s="2">
        <v>1234</v>
      </c>
      <c r="E981" s="2">
        <v>7529.58</v>
      </c>
      <c r="F981" s="2">
        <v>1234</v>
      </c>
      <c r="G981" s="2">
        <v>7529.58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</row>
    <row r="982" spans="1:12" x14ac:dyDescent="0.25">
      <c r="A982" s="2" t="s">
        <v>12</v>
      </c>
      <c r="B982" s="2">
        <v>2770</v>
      </c>
      <c r="C982" s="2" t="s">
        <v>17</v>
      </c>
      <c r="D982" s="2">
        <v>71</v>
      </c>
      <c r="E982" s="2">
        <v>684.3</v>
      </c>
      <c r="F982" s="2">
        <v>71</v>
      </c>
      <c r="G982" s="2">
        <v>684.3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</row>
    <row r="983" spans="1:12" x14ac:dyDescent="0.25">
      <c r="A983" s="2" t="s">
        <v>12</v>
      </c>
      <c r="B983" s="2">
        <v>2770</v>
      </c>
      <c r="C983" s="2" t="s">
        <v>18</v>
      </c>
      <c r="D983" s="2">
        <v>2555</v>
      </c>
      <c r="E983" s="2">
        <v>11466.51</v>
      </c>
      <c r="F983" s="2">
        <v>2555</v>
      </c>
      <c r="G983" s="2">
        <v>11466.51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</row>
    <row r="984" spans="1:12" x14ac:dyDescent="0.25">
      <c r="A984" s="2" t="s">
        <v>12</v>
      </c>
      <c r="B984" s="2">
        <v>2773</v>
      </c>
      <c r="C984" s="2" t="s">
        <v>18</v>
      </c>
      <c r="D984" s="2">
        <v>475</v>
      </c>
      <c r="E984" s="2">
        <v>2749.4</v>
      </c>
      <c r="F984" s="2">
        <v>475</v>
      </c>
      <c r="G984" s="2">
        <v>2749.4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</row>
    <row r="985" spans="1:12" x14ac:dyDescent="0.25">
      <c r="A985" s="2" t="s">
        <v>12</v>
      </c>
      <c r="B985" s="2">
        <v>2774</v>
      </c>
      <c r="C985" s="2" t="s">
        <v>17</v>
      </c>
      <c r="D985" s="2">
        <v>13</v>
      </c>
      <c r="E985" s="2">
        <v>65</v>
      </c>
      <c r="F985" s="2">
        <v>13</v>
      </c>
      <c r="G985" s="2">
        <v>65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</row>
    <row r="986" spans="1:12" x14ac:dyDescent="0.25">
      <c r="A986" s="2" t="s">
        <v>12</v>
      </c>
      <c r="B986" s="2">
        <v>2774</v>
      </c>
      <c r="C986" s="2" t="s">
        <v>18</v>
      </c>
      <c r="D986" s="2">
        <v>980</v>
      </c>
      <c r="E986" s="2">
        <v>4662.8999999999996</v>
      </c>
      <c r="F986" s="2">
        <v>980</v>
      </c>
      <c r="G986" s="2">
        <v>4662.8999999999996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</row>
    <row r="987" spans="1:12" x14ac:dyDescent="0.25">
      <c r="A987" s="2" t="s">
        <v>12</v>
      </c>
      <c r="B987" s="2">
        <v>2775</v>
      </c>
      <c r="C987" s="2" t="s">
        <v>18</v>
      </c>
      <c r="D987" s="2">
        <v>117</v>
      </c>
      <c r="E987" s="2">
        <v>542.70000000000005</v>
      </c>
      <c r="F987" s="2">
        <v>117</v>
      </c>
      <c r="G987" s="2">
        <v>527.70000000000005</v>
      </c>
      <c r="H987" s="2">
        <v>2</v>
      </c>
      <c r="I987" s="2">
        <v>15</v>
      </c>
      <c r="J987" s="2">
        <v>12.4</v>
      </c>
      <c r="K987" s="2">
        <v>0</v>
      </c>
      <c r="L987" s="2">
        <v>0</v>
      </c>
    </row>
    <row r="988" spans="1:12" x14ac:dyDescent="0.25">
      <c r="A988" s="2" t="s">
        <v>12</v>
      </c>
      <c r="B988" s="2">
        <v>2776</v>
      </c>
      <c r="C988" s="2" t="s">
        <v>18</v>
      </c>
      <c r="D988" s="2">
        <v>363</v>
      </c>
      <c r="E988" s="2">
        <v>1711.7</v>
      </c>
      <c r="F988" s="2">
        <v>363</v>
      </c>
      <c r="G988" s="2">
        <v>1711.7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</row>
    <row r="989" spans="1:12" x14ac:dyDescent="0.25">
      <c r="A989" s="2" t="s">
        <v>12</v>
      </c>
      <c r="B989" s="2">
        <v>2777</v>
      </c>
      <c r="C989" s="2" t="s">
        <v>17</v>
      </c>
      <c r="D989" s="2">
        <v>15</v>
      </c>
      <c r="E989" s="2">
        <v>76</v>
      </c>
      <c r="F989" s="2">
        <v>15</v>
      </c>
      <c r="G989" s="2">
        <v>76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</row>
    <row r="990" spans="1:12" x14ac:dyDescent="0.25">
      <c r="A990" s="2" t="s">
        <v>12</v>
      </c>
      <c r="B990" s="2">
        <v>2777</v>
      </c>
      <c r="C990" s="2" t="s">
        <v>18</v>
      </c>
      <c r="D990" s="2">
        <v>1395</v>
      </c>
      <c r="E990" s="2">
        <v>6606.6</v>
      </c>
      <c r="F990" s="2">
        <v>1395</v>
      </c>
      <c r="G990" s="2">
        <v>6606.6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</row>
    <row r="991" spans="1:12" x14ac:dyDescent="0.25">
      <c r="A991" s="2" t="s">
        <v>12</v>
      </c>
      <c r="B991" s="2">
        <v>2778</v>
      </c>
      <c r="C991" s="2" t="s">
        <v>18</v>
      </c>
      <c r="D991" s="2">
        <v>234</v>
      </c>
      <c r="E991" s="2">
        <v>1144.7</v>
      </c>
      <c r="F991" s="2">
        <v>234</v>
      </c>
      <c r="G991" s="2">
        <v>1144.7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</row>
    <row r="992" spans="1:12" x14ac:dyDescent="0.25">
      <c r="A992" s="2" t="s">
        <v>12</v>
      </c>
      <c r="B992" s="2">
        <v>2779</v>
      </c>
      <c r="C992" s="2" t="s">
        <v>18</v>
      </c>
      <c r="D992" s="2">
        <v>373</v>
      </c>
      <c r="E992" s="2">
        <v>1493.5</v>
      </c>
      <c r="F992" s="2">
        <v>373</v>
      </c>
      <c r="G992" s="2">
        <v>1493.5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</row>
    <row r="993" spans="1:12" x14ac:dyDescent="0.25">
      <c r="A993" s="2" t="s">
        <v>12</v>
      </c>
      <c r="B993" s="2">
        <v>2780</v>
      </c>
      <c r="C993" s="2" t="s">
        <v>17</v>
      </c>
      <c r="D993" s="2">
        <v>34</v>
      </c>
      <c r="E993" s="2">
        <v>339.7</v>
      </c>
      <c r="F993" s="2">
        <v>34</v>
      </c>
      <c r="G993" s="2">
        <v>339.7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</row>
    <row r="994" spans="1:12" x14ac:dyDescent="0.25">
      <c r="A994" s="2" t="s">
        <v>12</v>
      </c>
      <c r="B994" s="2">
        <v>2780</v>
      </c>
      <c r="C994" s="2" t="s">
        <v>18</v>
      </c>
      <c r="D994" s="2">
        <v>931</v>
      </c>
      <c r="E994" s="2">
        <v>3976.2</v>
      </c>
      <c r="F994" s="2">
        <v>931</v>
      </c>
      <c r="G994" s="2">
        <v>3976.2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</row>
    <row r="995" spans="1:12" x14ac:dyDescent="0.25">
      <c r="A995" s="2" t="s">
        <v>12</v>
      </c>
      <c r="B995" s="2">
        <v>2782</v>
      </c>
      <c r="C995" s="2" t="s">
        <v>17</v>
      </c>
      <c r="D995" s="2">
        <v>10</v>
      </c>
      <c r="E995" s="2">
        <v>56</v>
      </c>
      <c r="F995" s="2">
        <v>10</v>
      </c>
      <c r="G995" s="2">
        <v>56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</row>
    <row r="996" spans="1:12" x14ac:dyDescent="0.25">
      <c r="A996" s="2" t="s">
        <v>12</v>
      </c>
      <c r="B996" s="2">
        <v>2782</v>
      </c>
      <c r="C996" s="2" t="s">
        <v>18</v>
      </c>
      <c r="D996" s="2">
        <v>501</v>
      </c>
      <c r="E996" s="2">
        <v>2209.165</v>
      </c>
      <c r="F996" s="2">
        <v>501</v>
      </c>
      <c r="G996" s="2">
        <v>2209.165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</row>
    <row r="997" spans="1:12" x14ac:dyDescent="0.25">
      <c r="A997" s="2" t="s">
        <v>12</v>
      </c>
      <c r="B997" s="2">
        <v>2783</v>
      </c>
      <c r="C997" s="2" t="s">
        <v>17</v>
      </c>
      <c r="D997" s="2">
        <v>11</v>
      </c>
      <c r="E997" s="2">
        <v>67</v>
      </c>
      <c r="F997" s="2">
        <v>11</v>
      </c>
      <c r="G997" s="2">
        <v>67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</row>
    <row r="998" spans="1:12" x14ac:dyDescent="0.25">
      <c r="A998" s="2" t="s">
        <v>12</v>
      </c>
      <c r="B998" s="2">
        <v>2783</v>
      </c>
      <c r="C998" s="2" t="s">
        <v>18</v>
      </c>
      <c r="D998" s="2">
        <v>211</v>
      </c>
      <c r="E998" s="2">
        <v>965.9</v>
      </c>
      <c r="F998" s="2">
        <v>211</v>
      </c>
      <c r="G998" s="2">
        <v>965.9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</row>
    <row r="999" spans="1:12" x14ac:dyDescent="0.25">
      <c r="A999" s="2" t="s">
        <v>12</v>
      </c>
      <c r="B999" s="2">
        <v>2784</v>
      </c>
      <c r="C999" s="2" t="s">
        <v>18</v>
      </c>
      <c r="D999" s="2">
        <v>123</v>
      </c>
      <c r="E999" s="2">
        <v>516.29999999999995</v>
      </c>
      <c r="F999" s="2">
        <v>123</v>
      </c>
      <c r="G999" s="2">
        <v>516.29999999999995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</row>
    <row r="1000" spans="1:12" x14ac:dyDescent="0.25">
      <c r="A1000" s="2" t="s">
        <v>12</v>
      </c>
      <c r="B1000" s="2">
        <v>2785</v>
      </c>
      <c r="C1000" s="2" t="s">
        <v>18</v>
      </c>
      <c r="D1000" s="2">
        <v>397</v>
      </c>
      <c r="E1000" s="2">
        <v>1667.6849999999999</v>
      </c>
      <c r="F1000" s="2">
        <v>397</v>
      </c>
      <c r="G1000" s="2">
        <v>1667.6849999999999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</row>
    <row r="1001" spans="1:12" x14ac:dyDescent="0.25">
      <c r="A1001" s="2" t="s">
        <v>12</v>
      </c>
      <c r="B1001" s="2">
        <v>2786</v>
      </c>
      <c r="C1001" s="2" t="s">
        <v>18</v>
      </c>
      <c r="D1001" s="2">
        <v>104</v>
      </c>
      <c r="E1001" s="2">
        <v>413.8</v>
      </c>
      <c r="F1001" s="2">
        <v>104</v>
      </c>
      <c r="G1001" s="2">
        <v>413.8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</row>
    <row r="1002" spans="1:12" x14ac:dyDescent="0.25">
      <c r="A1002" s="2" t="s">
        <v>12</v>
      </c>
      <c r="B1002" s="2">
        <v>2787</v>
      </c>
      <c r="C1002" s="2" t="s">
        <v>17</v>
      </c>
      <c r="D1002" s="2">
        <v>21</v>
      </c>
      <c r="E1002" s="2">
        <v>231</v>
      </c>
      <c r="F1002" s="2">
        <v>21</v>
      </c>
      <c r="G1002" s="2">
        <v>231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</row>
    <row r="1003" spans="1:12" x14ac:dyDescent="0.25">
      <c r="A1003" s="2" t="s">
        <v>12</v>
      </c>
      <c r="B1003" s="2">
        <v>2787</v>
      </c>
      <c r="C1003" s="2" t="s">
        <v>18</v>
      </c>
      <c r="D1003" s="2">
        <v>353</v>
      </c>
      <c r="E1003" s="2">
        <v>1663.4</v>
      </c>
      <c r="F1003" s="2">
        <v>351</v>
      </c>
      <c r="G1003" s="2">
        <v>1633</v>
      </c>
      <c r="H1003" s="2">
        <v>6</v>
      </c>
      <c r="I1003" s="2">
        <v>30.4</v>
      </c>
      <c r="J1003" s="2">
        <v>43</v>
      </c>
      <c r="K1003" s="2">
        <v>0</v>
      </c>
      <c r="L1003" s="2">
        <v>0</v>
      </c>
    </row>
    <row r="1004" spans="1:12" x14ac:dyDescent="0.25">
      <c r="A1004" s="2" t="s">
        <v>12</v>
      </c>
      <c r="B1004" s="2">
        <v>2790</v>
      </c>
      <c r="C1004" s="2" t="s">
        <v>17</v>
      </c>
      <c r="D1004" s="2">
        <v>35</v>
      </c>
      <c r="E1004" s="2">
        <v>484.7</v>
      </c>
      <c r="F1004" s="2">
        <v>35</v>
      </c>
      <c r="G1004" s="2">
        <v>484.7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</row>
    <row r="1005" spans="1:12" x14ac:dyDescent="0.25">
      <c r="A1005" s="2" t="s">
        <v>12</v>
      </c>
      <c r="B1005" s="2">
        <v>2790</v>
      </c>
      <c r="C1005" s="2" t="s">
        <v>18</v>
      </c>
      <c r="D1005" s="2">
        <v>896</v>
      </c>
      <c r="E1005" s="2">
        <v>4585.5990000000002</v>
      </c>
      <c r="F1005" s="2">
        <v>895</v>
      </c>
      <c r="G1005" s="2">
        <v>4579.5990000000002</v>
      </c>
      <c r="H1005" s="2">
        <v>0</v>
      </c>
      <c r="I1005" s="2">
        <v>0</v>
      </c>
      <c r="J1005" s="2">
        <v>0</v>
      </c>
      <c r="K1005" s="2">
        <v>1</v>
      </c>
      <c r="L1005" s="2">
        <v>6</v>
      </c>
    </row>
    <row r="1006" spans="1:12" x14ac:dyDescent="0.25">
      <c r="A1006" s="2" t="s">
        <v>12</v>
      </c>
      <c r="B1006" s="2">
        <v>2791</v>
      </c>
      <c r="C1006" s="2" t="s">
        <v>18</v>
      </c>
      <c r="D1006" s="2">
        <v>34</v>
      </c>
      <c r="E1006" s="2">
        <v>212.6</v>
      </c>
      <c r="F1006" s="2">
        <v>34</v>
      </c>
      <c r="G1006" s="2">
        <v>207.6</v>
      </c>
      <c r="H1006" s="2">
        <v>1</v>
      </c>
      <c r="I1006" s="2">
        <v>5</v>
      </c>
      <c r="J1006" s="2">
        <v>6</v>
      </c>
      <c r="K1006" s="2">
        <v>0</v>
      </c>
      <c r="L1006" s="2">
        <v>0</v>
      </c>
    </row>
    <row r="1007" spans="1:12" x14ac:dyDescent="0.25">
      <c r="A1007" s="2" t="s">
        <v>12</v>
      </c>
      <c r="B1007" s="2">
        <v>2792</v>
      </c>
      <c r="C1007" s="2" t="s">
        <v>18</v>
      </c>
      <c r="D1007" s="2">
        <v>38</v>
      </c>
      <c r="E1007" s="2">
        <v>272.3</v>
      </c>
      <c r="F1007" s="2">
        <v>38</v>
      </c>
      <c r="G1007" s="2">
        <v>272.3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</row>
    <row r="1008" spans="1:12" x14ac:dyDescent="0.25">
      <c r="A1008" s="2" t="s">
        <v>12</v>
      </c>
      <c r="B1008" s="2">
        <v>2793</v>
      </c>
      <c r="C1008" s="2" t="s">
        <v>18</v>
      </c>
      <c r="D1008" s="2">
        <v>110</v>
      </c>
      <c r="E1008" s="2">
        <v>467.2</v>
      </c>
      <c r="F1008" s="2">
        <v>110</v>
      </c>
      <c r="G1008" s="2">
        <v>462.2</v>
      </c>
      <c r="H1008" s="2">
        <v>1</v>
      </c>
      <c r="I1008" s="2">
        <v>5</v>
      </c>
      <c r="J1008" s="2">
        <v>6</v>
      </c>
      <c r="K1008" s="2">
        <v>0</v>
      </c>
      <c r="L1008" s="2">
        <v>0</v>
      </c>
    </row>
    <row r="1009" spans="1:12" x14ac:dyDescent="0.25">
      <c r="A1009" s="2" t="s">
        <v>12</v>
      </c>
      <c r="B1009" s="2">
        <v>2794</v>
      </c>
      <c r="C1009" s="2" t="s">
        <v>17</v>
      </c>
      <c r="D1009" s="2">
        <v>60</v>
      </c>
      <c r="E1009" s="2">
        <v>928.2</v>
      </c>
      <c r="F1009" s="2">
        <v>60</v>
      </c>
      <c r="G1009" s="2">
        <v>928.2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</row>
    <row r="1010" spans="1:12" x14ac:dyDescent="0.25">
      <c r="A1010" s="2" t="s">
        <v>12</v>
      </c>
      <c r="B1010" s="2">
        <v>2794</v>
      </c>
      <c r="C1010" s="2" t="s">
        <v>18</v>
      </c>
      <c r="D1010" s="2">
        <v>858</v>
      </c>
      <c r="E1010" s="2">
        <v>3745.1</v>
      </c>
      <c r="F1010" s="2">
        <v>858</v>
      </c>
      <c r="G1010" s="2">
        <v>3698.1</v>
      </c>
      <c r="H1010" s="2">
        <v>10</v>
      </c>
      <c r="I1010" s="2">
        <v>47</v>
      </c>
      <c r="J1010" s="2">
        <v>88</v>
      </c>
      <c r="K1010" s="2">
        <v>0</v>
      </c>
      <c r="L1010" s="2">
        <v>0</v>
      </c>
    </row>
    <row r="1011" spans="1:12" x14ac:dyDescent="0.25">
      <c r="A1011" s="2" t="s">
        <v>12</v>
      </c>
      <c r="B1011" s="2">
        <v>2795</v>
      </c>
      <c r="C1011" s="2" t="s">
        <v>17</v>
      </c>
      <c r="D1011" s="2">
        <v>170</v>
      </c>
      <c r="E1011" s="2">
        <v>3095.2</v>
      </c>
      <c r="F1011" s="2">
        <v>170</v>
      </c>
      <c r="G1011" s="2">
        <v>3090.2</v>
      </c>
      <c r="H1011" s="2">
        <v>1</v>
      </c>
      <c r="I1011" s="2">
        <v>5</v>
      </c>
      <c r="J1011" s="2">
        <v>9</v>
      </c>
      <c r="K1011" s="2">
        <v>0</v>
      </c>
      <c r="L1011" s="2">
        <v>0</v>
      </c>
    </row>
    <row r="1012" spans="1:12" x14ac:dyDescent="0.25">
      <c r="A1012" s="2" t="s">
        <v>12</v>
      </c>
      <c r="B1012" s="2">
        <v>2795</v>
      </c>
      <c r="C1012" s="2" t="s">
        <v>18</v>
      </c>
      <c r="D1012" s="2">
        <v>3155</v>
      </c>
      <c r="E1012" s="2">
        <v>14918.96</v>
      </c>
      <c r="F1012" s="2">
        <v>3152</v>
      </c>
      <c r="G1012" s="2">
        <v>14745.96</v>
      </c>
      <c r="H1012" s="2">
        <v>30</v>
      </c>
      <c r="I1012" s="2">
        <v>166</v>
      </c>
      <c r="J1012" s="2">
        <v>359</v>
      </c>
      <c r="K1012" s="2">
        <v>0</v>
      </c>
      <c r="L1012" s="2">
        <v>0</v>
      </c>
    </row>
    <row r="1013" spans="1:12" x14ac:dyDescent="0.25">
      <c r="A1013" s="2" t="s">
        <v>12</v>
      </c>
      <c r="B1013" s="2">
        <v>2797</v>
      </c>
      <c r="C1013" s="2" t="s">
        <v>18</v>
      </c>
      <c r="D1013" s="2">
        <v>47</v>
      </c>
      <c r="E1013" s="2">
        <v>220.8</v>
      </c>
      <c r="F1013" s="2">
        <v>47</v>
      </c>
      <c r="G1013" s="2">
        <v>220.8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</row>
    <row r="1014" spans="1:12" x14ac:dyDescent="0.25">
      <c r="A1014" s="2" t="s">
        <v>12</v>
      </c>
      <c r="B1014" s="2">
        <v>2798</v>
      </c>
      <c r="C1014" s="2" t="s">
        <v>18</v>
      </c>
      <c r="D1014" s="2">
        <v>219</v>
      </c>
      <c r="E1014" s="2">
        <v>1122.3</v>
      </c>
      <c r="F1014" s="2">
        <v>219</v>
      </c>
      <c r="G1014" s="2">
        <v>1099.3</v>
      </c>
      <c r="H1014" s="2">
        <v>4</v>
      </c>
      <c r="I1014" s="2">
        <v>23</v>
      </c>
      <c r="J1014" s="2">
        <v>69</v>
      </c>
      <c r="K1014" s="2">
        <v>0</v>
      </c>
      <c r="L1014" s="2">
        <v>0</v>
      </c>
    </row>
    <row r="1015" spans="1:12" x14ac:dyDescent="0.25">
      <c r="A1015" s="2" t="s">
        <v>12</v>
      </c>
      <c r="B1015" s="2">
        <v>2799</v>
      </c>
      <c r="C1015" s="2" t="s">
        <v>17</v>
      </c>
      <c r="D1015" s="2">
        <v>22</v>
      </c>
      <c r="E1015" s="2">
        <v>321.2</v>
      </c>
      <c r="F1015" s="2">
        <v>22</v>
      </c>
      <c r="G1015" s="2">
        <v>321.2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</row>
    <row r="1016" spans="1:12" x14ac:dyDescent="0.25">
      <c r="A1016" s="2" t="s">
        <v>12</v>
      </c>
      <c r="B1016" s="2">
        <v>2799</v>
      </c>
      <c r="C1016" s="2" t="s">
        <v>18</v>
      </c>
      <c r="D1016" s="2">
        <v>262</v>
      </c>
      <c r="E1016" s="2">
        <v>1257.0999999999999</v>
      </c>
      <c r="F1016" s="2">
        <v>262</v>
      </c>
      <c r="G1016" s="2">
        <v>1230.0999999999999</v>
      </c>
      <c r="H1016" s="2">
        <v>6</v>
      </c>
      <c r="I1016" s="2">
        <v>27</v>
      </c>
      <c r="J1016" s="2">
        <v>47</v>
      </c>
      <c r="K1016" s="2">
        <v>0</v>
      </c>
      <c r="L1016" s="2">
        <v>0</v>
      </c>
    </row>
    <row r="1017" spans="1:12" x14ac:dyDescent="0.25">
      <c r="A1017" s="2" t="s">
        <v>12</v>
      </c>
      <c r="B1017" s="2">
        <v>2800</v>
      </c>
      <c r="C1017" s="2" t="s">
        <v>17</v>
      </c>
      <c r="D1017" s="2">
        <v>216</v>
      </c>
      <c r="E1017" s="2">
        <v>4397.6000000000004</v>
      </c>
      <c r="F1017" s="2">
        <v>216</v>
      </c>
      <c r="G1017" s="2">
        <v>4392.6000000000004</v>
      </c>
      <c r="H1017" s="2">
        <v>1</v>
      </c>
      <c r="I1017" s="2">
        <v>5</v>
      </c>
      <c r="J1017" s="2">
        <v>5</v>
      </c>
      <c r="K1017" s="2">
        <v>0</v>
      </c>
      <c r="L1017" s="2">
        <v>0</v>
      </c>
    </row>
    <row r="1018" spans="1:12" x14ac:dyDescent="0.25">
      <c r="A1018" s="2" t="s">
        <v>12</v>
      </c>
      <c r="B1018" s="2">
        <v>2800</v>
      </c>
      <c r="C1018" s="2" t="s">
        <v>18</v>
      </c>
      <c r="D1018" s="2">
        <v>3289</v>
      </c>
      <c r="E1018" s="2">
        <v>15734.499</v>
      </c>
      <c r="F1018" s="2">
        <v>3289</v>
      </c>
      <c r="G1018" s="2">
        <v>15453.699000000001</v>
      </c>
      <c r="H1018" s="2">
        <v>56</v>
      </c>
      <c r="I1018" s="2">
        <v>280.8</v>
      </c>
      <c r="J1018" s="2">
        <v>546</v>
      </c>
      <c r="K1018" s="2">
        <v>0</v>
      </c>
      <c r="L1018" s="2">
        <v>0</v>
      </c>
    </row>
    <row r="1019" spans="1:12" x14ac:dyDescent="0.25">
      <c r="A1019" s="2" t="s">
        <v>12</v>
      </c>
      <c r="B1019" s="2">
        <v>2803</v>
      </c>
      <c r="C1019" s="2" t="s">
        <v>18</v>
      </c>
      <c r="D1019" s="2">
        <v>48</v>
      </c>
      <c r="E1019" s="2">
        <v>240.4</v>
      </c>
      <c r="F1019" s="2">
        <v>48</v>
      </c>
      <c r="G1019" s="2">
        <v>240.4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</row>
    <row r="1020" spans="1:12" x14ac:dyDescent="0.25">
      <c r="A1020" s="2" t="s">
        <v>12</v>
      </c>
      <c r="B1020" s="2">
        <v>2804</v>
      </c>
      <c r="C1020" s="2" t="s">
        <v>17</v>
      </c>
      <c r="D1020" s="2">
        <v>25</v>
      </c>
      <c r="E1020" s="2">
        <v>231.2</v>
      </c>
      <c r="F1020" s="2">
        <v>25</v>
      </c>
      <c r="G1020" s="2">
        <v>231.2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</row>
    <row r="1021" spans="1:12" x14ac:dyDescent="0.25">
      <c r="A1021" s="2" t="s">
        <v>12</v>
      </c>
      <c r="B1021" s="2">
        <v>2804</v>
      </c>
      <c r="C1021" s="2" t="s">
        <v>18</v>
      </c>
      <c r="D1021" s="2">
        <v>307</v>
      </c>
      <c r="E1021" s="2">
        <v>1329.2</v>
      </c>
      <c r="F1021" s="2">
        <v>307</v>
      </c>
      <c r="G1021" s="2">
        <v>1319.2</v>
      </c>
      <c r="H1021" s="2">
        <v>2</v>
      </c>
      <c r="I1021" s="2">
        <v>10</v>
      </c>
      <c r="J1021" s="2">
        <v>10</v>
      </c>
      <c r="K1021" s="2">
        <v>0</v>
      </c>
      <c r="L1021" s="2">
        <v>0</v>
      </c>
    </row>
    <row r="1022" spans="1:12" x14ac:dyDescent="0.25">
      <c r="A1022" s="2" t="s">
        <v>12</v>
      </c>
      <c r="B1022" s="2">
        <v>2805</v>
      </c>
      <c r="C1022" s="2" t="s">
        <v>18</v>
      </c>
      <c r="D1022" s="2">
        <v>37</v>
      </c>
      <c r="E1022" s="2">
        <v>142.30000000000001</v>
      </c>
      <c r="F1022" s="2">
        <v>37</v>
      </c>
      <c r="G1022" s="2">
        <v>142.30000000000001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</row>
    <row r="1023" spans="1:12" x14ac:dyDescent="0.25">
      <c r="A1023" s="2" t="s">
        <v>12</v>
      </c>
      <c r="B1023" s="2">
        <v>2806</v>
      </c>
      <c r="C1023" s="2" t="s">
        <v>18</v>
      </c>
      <c r="D1023" s="2">
        <v>90</v>
      </c>
      <c r="E1023" s="2">
        <v>475.5</v>
      </c>
      <c r="F1023" s="2">
        <v>90</v>
      </c>
      <c r="G1023" s="2">
        <v>471.5</v>
      </c>
      <c r="H1023" s="2">
        <v>1</v>
      </c>
      <c r="I1023" s="2">
        <v>4</v>
      </c>
      <c r="J1023" s="2">
        <v>13</v>
      </c>
      <c r="K1023" s="2">
        <v>0</v>
      </c>
      <c r="L1023" s="2">
        <v>0</v>
      </c>
    </row>
    <row r="1024" spans="1:12" x14ac:dyDescent="0.25">
      <c r="A1024" s="2" t="s">
        <v>12</v>
      </c>
      <c r="B1024" s="2">
        <v>2807</v>
      </c>
      <c r="C1024" s="2" t="s">
        <v>18</v>
      </c>
      <c r="D1024" s="2">
        <v>57</v>
      </c>
      <c r="E1024" s="2">
        <v>239</v>
      </c>
      <c r="F1024" s="2">
        <v>57</v>
      </c>
      <c r="G1024" s="2">
        <v>239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</row>
    <row r="1025" spans="1:12" x14ac:dyDescent="0.25">
      <c r="A1025" s="2" t="s">
        <v>12</v>
      </c>
      <c r="B1025" s="2">
        <v>2808</v>
      </c>
      <c r="C1025" s="2" t="s">
        <v>18</v>
      </c>
      <c r="D1025" s="2">
        <v>15</v>
      </c>
      <c r="E1025" s="2">
        <v>69.2</v>
      </c>
      <c r="F1025" s="2">
        <v>15</v>
      </c>
      <c r="G1025" s="2">
        <v>69.2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</row>
    <row r="1026" spans="1:12" x14ac:dyDescent="0.25">
      <c r="A1026" s="2" t="s">
        <v>12</v>
      </c>
      <c r="B1026" s="2">
        <v>2809</v>
      </c>
      <c r="C1026" s="2" t="s">
        <v>18</v>
      </c>
      <c r="D1026" s="2">
        <v>20</v>
      </c>
      <c r="E1026" s="2">
        <v>105.1</v>
      </c>
      <c r="F1026" s="2">
        <v>20</v>
      </c>
      <c r="G1026" s="2">
        <v>105.1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</row>
    <row r="1027" spans="1:12" x14ac:dyDescent="0.25">
      <c r="A1027" s="2" t="s">
        <v>12</v>
      </c>
      <c r="B1027" s="2">
        <v>2810</v>
      </c>
      <c r="C1027" s="2" t="s">
        <v>17</v>
      </c>
      <c r="D1027" s="2">
        <v>20</v>
      </c>
      <c r="E1027" s="2">
        <v>308.89999999999998</v>
      </c>
      <c r="F1027" s="2">
        <v>20</v>
      </c>
      <c r="G1027" s="2">
        <v>308.89999999999998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</row>
    <row r="1028" spans="1:12" x14ac:dyDescent="0.25">
      <c r="A1028" s="2" t="s">
        <v>12</v>
      </c>
      <c r="B1028" s="2">
        <v>2810</v>
      </c>
      <c r="C1028" s="2" t="s">
        <v>18</v>
      </c>
      <c r="D1028" s="2">
        <v>315</v>
      </c>
      <c r="E1028" s="2">
        <v>1492</v>
      </c>
      <c r="F1028" s="2">
        <v>315</v>
      </c>
      <c r="G1028" s="2">
        <v>1464</v>
      </c>
      <c r="H1028" s="2">
        <v>5</v>
      </c>
      <c r="I1028" s="2">
        <v>28</v>
      </c>
      <c r="J1028" s="2">
        <v>60</v>
      </c>
      <c r="K1028" s="2">
        <v>0</v>
      </c>
      <c r="L1028" s="2">
        <v>0</v>
      </c>
    </row>
    <row r="1029" spans="1:12" x14ac:dyDescent="0.25">
      <c r="A1029" s="2" t="s">
        <v>12</v>
      </c>
      <c r="B1029" s="2">
        <v>2818</v>
      </c>
      <c r="C1029" s="2" t="s">
        <v>18</v>
      </c>
      <c r="D1029" s="2">
        <v>122</v>
      </c>
      <c r="E1029" s="2">
        <v>536</v>
      </c>
      <c r="F1029" s="2">
        <v>122</v>
      </c>
      <c r="G1029" s="2">
        <v>531</v>
      </c>
      <c r="H1029" s="2">
        <v>1</v>
      </c>
      <c r="I1029" s="2">
        <v>5</v>
      </c>
      <c r="J1029" s="2">
        <v>10</v>
      </c>
      <c r="K1029" s="2">
        <v>0</v>
      </c>
      <c r="L1029" s="2">
        <v>0</v>
      </c>
    </row>
    <row r="1030" spans="1:12" x14ac:dyDescent="0.25">
      <c r="A1030" s="2" t="s">
        <v>12</v>
      </c>
      <c r="B1030" s="2">
        <v>2820</v>
      </c>
      <c r="C1030" s="2" t="s">
        <v>17</v>
      </c>
      <c r="D1030" s="2">
        <v>30</v>
      </c>
      <c r="E1030" s="2">
        <v>405.3</v>
      </c>
      <c r="F1030" s="2">
        <v>30</v>
      </c>
      <c r="G1030" s="2">
        <v>405.3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</row>
    <row r="1031" spans="1:12" x14ac:dyDescent="0.25">
      <c r="A1031" s="2" t="s">
        <v>12</v>
      </c>
      <c r="B1031" s="2">
        <v>2820</v>
      </c>
      <c r="C1031" s="2" t="s">
        <v>18</v>
      </c>
      <c r="D1031" s="2">
        <v>563</v>
      </c>
      <c r="E1031" s="2">
        <v>2373.1999999999998</v>
      </c>
      <c r="F1031" s="2">
        <v>563</v>
      </c>
      <c r="G1031" s="2">
        <v>2329.1999999999998</v>
      </c>
      <c r="H1031" s="2">
        <v>8</v>
      </c>
      <c r="I1031" s="2">
        <v>44</v>
      </c>
      <c r="J1031" s="2">
        <v>119</v>
      </c>
      <c r="K1031" s="2">
        <v>0</v>
      </c>
      <c r="L1031" s="2">
        <v>0</v>
      </c>
    </row>
    <row r="1032" spans="1:12" x14ac:dyDescent="0.25">
      <c r="A1032" s="2" t="s">
        <v>12</v>
      </c>
      <c r="B1032" s="2">
        <v>2821</v>
      </c>
      <c r="C1032" s="2" t="s">
        <v>17</v>
      </c>
      <c r="D1032" s="2">
        <v>36</v>
      </c>
      <c r="E1032" s="2">
        <v>633.4</v>
      </c>
      <c r="F1032" s="2">
        <v>36</v>
      </c>
      <c r="G1032" s="2">
        <v>613.4</v>
      </c>
      <c r="H1032" s="2">
        <v>1</v>
      </c>
      <c r="I1032" s="2">
        <v>20</v>
      </c>
      <c r="J1032" s="2">
        <v>20</v>
      </c>
      <c r="K1032" s="2">
        <v>0</v>
      </c>
      <c r="L1032" s="2">
        <v>0</v>
      </c>
    </row>
    <row r="1033" spans="1:12" x14ac:dyDescent="0.25">
      <c r="A1033" s="2" t="s">
        <v>12</v>
      </c>
      <c r="B1033" s="2">
        <v>2821</v>
      </c>
      <c r="C1033" s="2" t="s">
        <v>18</v>
      </c>
      <c r="D1033" s="2">
        <v>707</v>
      </c>
      <c r="E1033" s="2">
        <v>3137.1</v>
      </c>
      <c r="F1033" s="2">
        <v>707</v>
      </c>
      <c r="G1033" s="2">
        <v>3132.1</v>
      </c>
      <c r="H1033" s="2">
        <v>1</v>
      </c>
      <c r="I1033" s="2">
        <v>5</v>
      </c>
      <c r="J1033" s="2">
        <v>6</v>
      </c>
      <c r="K1033" s="2">
        <v>0</v>
      </c>
      <c r="L1033" s="2">
        <v>0</v>
      </c>
    </row>
    <row r="1034" spans="1:12" x14ac:dyDescent="0.25">
      <c r="A1034" s="2" t="s">
        <v>12</v>
      </c>
      <c r="B1034" s="2">
        <v>2822</v>
      </c>
      <c r="C1034" s="2" t="s">
        <v>18</v>
      </c>
      <c r="D1034" s="2">
        <v>12</v>
      </c>
      <c r="E1034" s="2">
        <v>129.69999999999999</v>
      </c>
      <c r="F1034" s="2">
        <v>12</v>
      </c>
      <c r="G1034" s="2">
        <v>129.69999999999999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</row>
    <row r="1035" spans="1:12" x14ac:dyDescent="0.25">
      <c r="A1035" s="2" t="s">
        <v>12</v>
      </c>
      <c r="B1035" s="2">
        <v>2823</v>
      </c>
      <c r="C1035" s="2" t="s">
        <v>18</v>
      </c>
      <c r="D1035" s="2">
        <v>178</v>
      </c>
      <c r="E1035" s="2">
        <v>896.9</v>
      </c>
      <c r="F1035" s="2">
        <v>178</v>
      </c>
      <c r="G1035" s="2">
        <v>896.9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</row>
    <row r="1036" spans="1:12" x14ac:dyDescent="0.25">
      <c r="A1036" s="2" t="s">
        <v>12</v>
      </c>
      <c r="B1036" s="2">
        <v>2824</v>
      </c>
      <c r="C1036" s="2" t="s">
        <v>17</v>
      </c>
      <c r="D1036" s="2">
        <v>24</v>
      </c>
      <c r="E1036" s="2">
        <v>336.2</v>
      </c>
      <c r="F1036" s="2">
        <v>24</v>
      </c>
      <c r="G1036" s="2">
        <v>336.2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</row>
    <row r="1037" spans="1:12" x14ac:dyDescent="0.25">
      <c r="A1037" s="2" t="s">
        <v>12</v>
      </c>
      <c r="B1037" s="2">
        <v>2824</v>
      </c>
      <c r="C1037" s="2" t="s">
        <v>18</v>
      </c>
      <c r="D1037" s="2">
        <v>350</v>
      </c>
      <c r="E1037" s="2">
        <v>1536.4</v>
      </c>
      <c r="F1037" s="2">
        <v>350</v>
      </c>
      <c r="G1037" s="2">
        <v>1531.4</v>
      </c>
      <c r="H1037" s="2">
        <v>1</v>
      </c>
      <c r="I1037" s="2">
        <v>5</v>
      </c>
      <c r="J1037" s="2">
        <v>13</v>
      </c>
      <c r="K1037" s="2">
        <v>0</v>
      </c>
      <c r="L1037" s="2">
        <v>0</v>
      </c>
    </row>
    <row r="1038" spans="1:12" x14ac:dyDescent="0.25">
      <c r="A1038" s="2" t="s">
        <v>12</v>
      </c>
      <c r="B1038" s="2">
        <v>2825</v>
      </c>
      <c r="C1038" s="2" t="s">
        <v>17</v>
      </c>
      <c r="D1038" s="2">
        <v>21</v>
      </c>
      <c r="E1038" s="2">
        <v>296.60000000000002</v>
      </c>
      <c r="F1038" s="2">
        <v>21</v>
      </c>
      <c r="G1038" s="2">
        <v>296.60000000000002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</row>
    <row r="1039" spans="1:12" x14ac:dyDescent="0.25">
      <c r="A1039" s="2" t="s">
        <v>12</v>
      </c>
      <c r="B1039" s="2">
        <v>2825</v>
      </c>
      <c r="C1039" s="2" t="s">
        <v>18</v>
      </c>
      <c r="D1039" s="2">
        <v>275</v>
      </c>
      <c r="E1039" s="2">
        <v>1104.8</v>
      </c>
      <c r="F1039" s="2">
        <v>275</v>
      </c>
      <c r="G1039" s="2">
        <v>1104.8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</row>
    <row r="1040" spans="1:12" x14ac:dyDescent="0.25">
      <c r="A1040" s="2" t="s">
        <v>12</v>
      </c>
      <c r="B1040" s="2">
        <v>2826</v>
      </c>
      <c r="C1040" s="2" t="s">
        <v>18</v>
      </c>
      <c r="D1040" s="2">
        <v>29</v>
      </c>
      <c r="E1040" s="2">
        <v>162.69999999999999</v>
      </c>
      <c r="F1040" s="2">
        <v>29</v>
      </c>
      <c r="G1040" s="2">
        <v>162.69999999999999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</row>
    <row r="1041" spans="1:12" x14ac:dyDescent="0.25">
      <c r="A1041" s="2" t="s">
        <v>12</v>
      </c>
      <c r="B1041" s="2">
        <v>2827</v>
      </c>
      <c r="C1041" s="2" t="s">
        <v>17</v>
      </c>
      <c r="D1041" s="2">
        <v>35</v>
      </c>
      <c r="E1041" s="2">
        <v>467.7</v>
      </c>
      <c r="F1041" s="2">
        <v>35</v>
      </c>
      <c r="G1041" s="2">
        <v>467.7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</row>
    <row r="1042" spans="1:12" x14ac:dyDescent="0.25">
      <c r="A1042" s="2" t="s">
        <v>12</v>
      </c>
      <c r="B1042" s="2">
        <v>2827</v>
      </c>
      <c r="C1042" s="2" t="s">
        <v>18</v>
      </c>
      <c r="D1042" s="2">
        <v>491</v>
      </c>
      <c r="E1042" s="2">
        <v>1949.1</v>
      </c>
      <c r="F1042" s="2">
        <v>491</v>
      </c>
      <c r="G1042" s="2">
        <v>1939.1</v>
      </c>
      <c r="H1042" s="2">
        <v>1</v>
      </c>
      <c r="I1042" s="2">
        <v>10</v>
      </c>
      <c r="J1042" s="2">
        <v>27</v>
      </c>
      <c r="K1042" s="2">
        <v>0</v>
      </c>
      <c r="L1042" s="2">
        <v>0</v>
      </c>
    </row>
    <row r="1043" spans="1:12" x14ac:dyDescent="0.25">
      <c r="A1043" s="2" t="s">
        <v>12</v>
      </c>
      <c r="B1043" s="2">
        <v>2828</v>
      </c>
      <c r="C1043" s="2" t="s">
        <v>18</v>
      </c>
      <c r="D1043" s="2">
        <v>86</v>
      </c>
      <c r="E1043" s="2">
        <v>418.9</v>
      </c>
      <c r="F1043" s="2">
        <v>86</v>
      </c>
      <c r="G1043" s="2">
        <v>418.9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</row>
    <row r="1044" spans="1:12" x14ac:dyDescent="0.25">
      <c r="A1044" s="2" t="s">
        <v>12</v>
      </c>
      <c r="B1044" s="2">
        <v>2829</v>
      </c>
      <c r="C1044" s="2" t="s">
        <v>17</v>
      </c>
      <c r="D1044" s="2">
        <v>31</v>
      </c>
      <c r="E1044" s="2">
        <v>349</v>
      </c>
      <c r="F1044" s="2">
        <v>31</v>
      </c>
      <c r="G1044" s="2">
        <v>349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</row>
    <row r="1045" spans="1:12" x14ac:dyDescent="0.25">
      <c r="A1045" s="2" t="s">
        <v>12</v>
      </c>
      <c r="B1045" s="2">
        <v>2829</v>
      </c>
      <c r="C1045" s="2" t="s">
        <v>18</v>
      </c>
      <c r="D1045" s="2">
        <v>390</v>
      </c>
      <c r="E1045" s="2">
        <v>1624</v>
      </c>
      <c r="F1045" s="2">
        <v>390</v>
      </c>
      <c r="G1045" s="2">
        <v>1624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</row>
    <row r="1046" spans="1:12" x14ac:dyDescent="0.25">
      <c r="A1046" s="2" t="s">
        <v>12</v>
      </c>
      <c r="B1046" s="2">
        <v>2830</v>
      </c>
      <c r="C1046" s="2" t="s">
        <v>17</v>
      </c>
      <c r="D1046" s="2">
        <v>276</v>
      </c>
      <c r="E1046" s="2">
        <v>4328.1000000000004</v>
      </c>
      <c r="F1046" s="2">
        <v>276</v>
      </c>
      <c r="G1046" s="2">
        <v>4328.1000000000004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</row>
    <row r="1047" spans="1:12" x14ac:dyDescent="0.25">
      <c r="A1047" s="2" t="s">
        <v>12</v>
      </c>
      <c r="B1047" s="2">
        <v>2830</v>
      </c>
      <c r="C1047" s="2" t="s">
        <v>18</v>
      </c>
      <c r="D1047" s="2">
        <v>6185</v>
      </c>
      <c r="E1047" s="2">
        <v>21311.7</v>
      </c>
      <c r="F1047" s="2">
        <v>6185</v>
      </c>
      <c r="G1047" s="2">
        <v>21225</v>
      </c>
      <c r="H1047" s="2">
        <v>19</v>
      </c>
      <c r="I1047" s="2">
        <v>86.7</v>
      </c>
      <c r="J1047" s="2">
        <v>171</v>
      </c>
      <c r="K1047" s="2">
        <v>0</v>
      </c>
      <c r="L1047" s="2">
        <v>0</v>
      </c>
    </row>
    <row r="1048" spans="1:12" x14ac:dyDescent="0.25">
      <c r="A1048" s="2" t="s">
        <v>12</v>
      </c>
      <c r="B1048" s="2">
        <v>2831</v>
      </c>
      <c r="C1048" s="2" t="s">
        <v>17</v>
      </c>
      <c r="D1048" s="2">
        <v>10</v>
      </c>
      <c r="E1048" s="2">
        <v>117.4</v>
      </c>
      <c r="F1048" s="2">
        <v>10</v>
      </c>
      <c r="G1048" s="2">
        <v>117.4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</row>
    <row r="1049" spans="1:12" x14ac:dyDescent="0.25">
      <c r="A1049" s="2" t="s">
        <v>12</v>
      </c>
      <c r="B1049" s="2">
        <v>2831</v>
      </c>
      <c r="C1049" s="2" t="s">
        <v>18</v>
      </c>
      <c r="D1049" s="2">
        <v>333</v>
      </c>
      <c r="E1049" s="2">
        <v>1477</v>
      </c>
      <c r="F1049" s="2">
        <v>333</v>
      </c>
      <c r="G1049" s="2">
        <v>1472</v>
      </c>
      <c r="H1049" s="2">
        <v>1</v>
      </c>
      <c r="I1049" s="2">
        <v>5</v>
      </c>
      <c r="J1049" s="2">
        <v>19</v>
      </c>
      <c r="K1049" s="2">
        <v>0</v>
      </c>
      <c r="L1049" s="2">
        <v>0</v>
      </c>
    </row>
    <row r="1050" spans="1:12" x14ac:dyDescent="0.25">
      <c r="A1050" s="2" t="s">
        <v>12</v>
      </c>
      <c r="B1050" s="2">
        <v>2832</v>
      </c>
      <c r="C1050" s="2" t="s">
        <v>17</v>
      </c>
      <c r="D1050" s="2">
        <v>22</v>
      </c>
      <c r="E1050" s="2">
        <v>222.5</v>
      </c>
      <c r="F1050" s="2">
        <v>22</v>
      </c>
      <c r="G1050" s="2">
        <v>222.5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</row>
    <row r="1051" spans="1:12" x14ac:dyDescent="0.25">
      <c r="A1051" s="2" t="s">
        <v>12</v>
      </c>
      <c r="B1051" s="2">
        <v>2832</v>
      </c>
      <c r="C1051" s="2" t="s">
        <v>18</v>
      </c>
      <c r="D1051" s="2">
        <v>314</v>
      </c>
      <c r="E1051" s="2">
        <v>1280.3</v>
      </c>
      <c r="F1051" s="2">
        <v>314</v>
      </c>
      <c r="G1051" s="2">
        <v>1272.3</v>
      </c>
      <c r="H1051" s="2">
        <v>1</v>
      </c>
      <c r="I1051" s="2">
        <v>8</v>
      </c>
      <c r="J1051" s="2">
        <v>19</v>
      </c>
      <c r="K1051" s="2">
        <v>0</v>
      </c>
      <c r="L1051" s="2">
        <v>0</v>
      </c>
    </row>
    <row r="1052" spans="1:12" x14ac:dyDescent="0.25">
      <c r="A1052" s="2" t="s">
        <v>12</v>
      </c>
      <c r="B1052" s="2">
        <v>2833</v>
      </c>
      <c r="C1052" s="2" t="s">
        <v>18</v>
      </c>
      <c r="D1052" s="2">
        <v>80</v>
      </c>
      <c r="E1052" s="2">
        <v>338.1</v>
      </c>
      <c r="F1052" s="2">
        <v>80</v>
      </c>
      <c r="G1052" s="2">
        <v>338.1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</row>
    <row r="1053" spans="1:12" x14ac:dyDescent="0.25">
      <c r="A1053" s="2" t="s">
        <v>12</v>
      </c>
      <c r="B1053" s="2">
        <v>2834</v>
      </c>
      <c r="C1053" s="2" t="s">
        <v>17</v>
      </c>
      <c r="D1053" s="2">
        <v>38</v>
      </c>
      <c r="E1053" s="2">
        <v>198.4</v>
      </c>
      <c r="F1053" s="2">
        <v>38</v>
      </c>
      <c r="G1053" s="2">
        <v>198.4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</row>
    <row r="1054" spans="1:12" x14ac:dyDescent="0.25">
      <c r="A1054" s="2" t="s">
        <v>12</v>
      </c>
      <c r="B1054" s="2">
        <v>2834</v>
      </c>
      <c r="C1054" s="2" t="s">
        <v>18</v>
      </c>
      <c r="D1054" s="2">
        <v>327</v>
      </c>
      <c r="E1054" s="2">
        <v>926.8</v>
      </c>
      <c r="F1054" s="2">
        <v>327</v>
      </c>
      <c r="G1054" s="2">
        <v>926.8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</row>
    <row r="1055" spans="1:12" x14ac:dyDescent="0.25">
      <c r="A1055" s="2" t="s">
        <v>12</v>
      </c>
      <c r="B1055" s="2">
        <v>2835</v>
      </c>
      <c r="C1055" s="2" t="s">
        <v>17</v>
      </c>
      <c r="D1055" s="2">
        <v>26</v>
      </c>
      <c r="E1055" s="2">
        <v>284.10000000000002</v>
      </c>
      <c r="F1055" s="2">
        <v>26</v>
      </c>
      <c r="G1055" s="2">
        <v>279.10000000000002</v>
      </c>
      <c r="H1055" s="2">
        <v>1</v>
      </c>
      <c r="I1055" s="2">
        <v>5</v>
      </c>
      <c r="J1055" s="2">
        <v>6</v>
      </c>
      <c r="K1055" s="2">
        <v>0</v>
      </c>
      <c r="L1055" s="2">
        <v>0</v>
      </c>
    </row>
    <row r="1056" spans="1:12" x14ac:dyDescent="0.25">
      <c r="A1056" s="2" t="s">
        <v>12</v>
      </c>
      <c r="B1056" s="2">
        <v>2835</v>
      </c>
      <c r="C1056" s="2" t="s">
        <v>18</v>
      </c>
      <c r="D1056" s="2">
        <v>581</v>
      </c>
      <c r="E1056" s="2">
        <v>2318.6999999999998</v>
      </c>
      <c r="F1056" s="2">
        <v>580</v>
      </c>
      <c r="G1056" s="2">
        <v>2297.6999999999998</v>
      </c>
      <c r="H1056" s="2">
        <v>4</v>
      </c>
      <c r="I1056" s="2">
        <v>21</v>
      </c>
      <c r="J1056" s="2">
        <v>80</v>
      </c>
      <c r="K1056" s="2">
        <v>0</v>
      </c>
      <c r="L1056" s="2">
        <v>0</v>
      </c>
    </row>
    <row r="1057" spans="1:12" x14ac:dyDescent="0.25">
      <c r="A1057" s="2" t="s">
        <v>12</v>
      </c>
      <c r="B1057" s="2">
        <v>2836</v>
      </c>
      <c r="C1057" s="2" t="s">
        <v>17</v>
      </c>
      <c r="D1057" s="2">
        <v>20</v>
      </c>
      <c r="E1057" s="2">
        <v>127.1</v>
      </c>
      <c r="F1057" s="2">
        <v>20</v>
      </c>
      <c r="G1057" s="2">
        <v>127.1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</row>
    <row r="1058" spans="1:12" x14ac:dyDescent="0.25">
      <c r="A1058" s="2" t="s">
        <v>12</v>
      </c>
      <c r="B1058" s="2">
        <v>2836</v>
      </c>
      <c r="C1058" s="2" t="s">
        <v>18</v>
      </c>
      <c r="D1058" s="2">
        <v>92</v>
      </c>
      <c r="E1058" s="2">
        <v>430.5</v>
      </c>
      <c r="F1058" s="2">
        <v>92</v>
      </c>
      <c r="G1058" s="2">
        <v>430.5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</row>
    <row r="1059" spans="1:12" x14ac:dyDescent="0.25">
      <c r="A1059" s="2" t="s">
        <v>12</v>
      </c>
      <c r="B1059" s="2">
        <v>2839</v>
      </c>
      <c r="C1059" s="2" t="s">
        <v>18</v>
      </c>
      <c r="D1059" s="2">
        <v>126</v>
      </c>
      <c r="E1059" s="2">
        <v>549</v>
      </c>
      <c r="F1059" s="2">
        <v>126</v>
      </c>
      <c r="G1059" s="2">
        <v>549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</row>
    <row r="1060" spans="1:12" x14ac:dyDescent="0.25">
      <c r="A1060" s="2" t="s">
        <v>12</v>
      </c>
      <c r="B1060" s="2">
        <v>2840</v>
      </c>
      <c r="C1060" s="2" t="s">
        <v>17</v>
      </c>
      <c r="D1060" s="2">
        <v>34</v>
      </c>
      <c r="E1060" s="2">
        <v>323.2</v>
      </c>
      <c r="F1060" s="2">
        <v>34</v>
      </c>
      <c r="G1060" s="2">
        <v>323.2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</row>
    <row r="1061" spans="1:12" x14ac:dyDescent="0.25">
      <c r="A1061" s="2" t="s">
        <v>12</v>
      </c>
      <c r="B1061" s="2">
        <v>2840</v>
      </c>
      <c r="C1061" s="2" t="s">
        <v>18</v>
      </c>
      <c r="D1061" s="2">
        <v>370</v>
      </c>
      <c r="E1061" s="2">
        <v>1779.6</v>
      </c>
      <c r="F1061" s="2">
        <v>370</v>
      </c>
      <c r="G1061" s="2">
        <v>1779.6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</row>
    <row r="1062" spans="1:12" x14ac:dyDescent="0.25">
      <c r="A1062" s="2" t="s">
        <v>12</v>
      </c>
      <c r="B1062" s="2">
        <v>2842</v>
      </c>
      <c r="C1062" s="2" t="s">
        <v>18</v>
      </c>
      <c r="D1062" s="2">
        <v>105</v>
      </c>
      <c r="E1062" s="2">
        <v>409.4</v>
      </c>
      <c r="F1062" s="2">
        <v>105</v>
      </c>
      <c r="G1062" s="2">
        <v>409.4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</row>
    <row r="1063" spans="1:12" x14ac:dyDescent="0.25">
      <c r="A1063" s="2" t="s">
        <v>12</v>
      </c>
      <c r="B1063" s="2">
        <v>2843</v>
      </c>
      <c r="C1063" s="2" t="s">
        <v>17</v>
      </c>
      <c r="D1063" s="2">
        <v>21</v>
      </c>
      <c r="E1063" s="2">
        <v>203.4</v>
      </c>
      <c r="F1063" s="2">
        <v>21</v>
      </c>
      <c r="G1063" s="2">
        <v>203.4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</row>
    <row r="1064" spans="1:12" x14ac:dyDescent="0.25">
      <c r="A1064" s="2" t="s">
        <v>12</v>
      </c>
      <c r="B1064" s="2">
        <v>2843</v>
      </c>
      <c r="C1064" s="2" t="s">
        <v>18</v>
      </c>
      <c r="D1064" s="2">
        <v>115</v>
      </c>
      <c r="E1064" s="2">
        <v>555.70000000000005</v>
      </c>
      <c r="F1064" s="2">
        <v>115</v>
      </c>
      <c r="G1064" s="2">
        <v>537.70000000000005</v>
      </c>
      <c r="H1064" s="2">
        <v>3</v>
      </c>
      <c r="I1064" s="2">
        <v>18</v>
      </c>
      <c r="J1064" s="2">
        <v>40</v>
      </c>
      <c r="K1064" s="2">
        <v>0</v>
      </c>
      <c r="L1064" s="2">
        <v>0</v>
      </c>
    </row>
    <row r="1065" spans="1:12" x14ac:dyDescent="0.25">
      <c r="A1065" s="2" t="s">
        <v>12</v>
      </c>
      <c r="B1065" s="2">
        <v>2844</v>
      </c>
      <c r="C1065" s="2" t="s">
        <v>17</v>
      </c>
      <c r="D1065" s="2">
        <v>13</v>
      </c>
      <c r="E1065" s="2">
        <v>124.8</v>
      </c>
      <c r="F1065" s="2">
        <v>13</v>
      </c>
      <c r="G1065" s="2">
        <v>124.8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</row>
    <row r="1066" spans="1:12" x14ac:dyDescent="0.25">
      <c r="A1066" s="2" t="s">
        <v>12</v>
      </c>
      <c r="B1066" s="2">
        <v>2844</v>
      </c>
      <c r="C1066" s="2" t="s">
        <v>18</v>
      </c>
      <c r="D1066" s="2">
        <v>158</v>
      </c>
      <c r="E1066" s="2">
        <v>663.7</v>
      </c>
      <c r="F1066" s="2">
        <v>158</v>
      </c>
      <c r="G1066" s="2">
        <v>653.70000000000005</v>
      </c>
      <c r="H1066" s="2">
        <v>2</v>
      </c>
      <c r="I1066" s="2">
        <v>10</v>
      </c>
      <c r="J1066" s="2">
        <v>19</v>
      </c>
      <c r="K1066" s="2">
        <v>0</v>
      </c>
      <c r="L1066" s="2">
        <v>0</v>
      </c>
    </row>
    <row r="1067" spans="1:12" x14ac:dyDescent="0.25">
      <c r="A1067" s="2" t="s">
        <v>12</v>
      </c>
      <c r="B1067" s="2">
        <v>2845</v>
      </c>
      <c r="C1067" s="2" t="s">
        <v>18</v>
      </c>
      <c r="D1067" s="2">
        <v>125</v>
      </c>
      <c r="E1067" s="2">
        <v>605.9</v>
      </c>
      <c r="F1067" s="2">
        <v>125</v>
      </c>
      <c r="G1067" s="2">
        <v>605.9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</row>
    <row r="1068" spans="1:12" x14ac:dyDescent="0.25">
      <c r="A1068" s="2" t="s">
        <v>12</v>
      </c>
      <c r="B1068" s="2">
        <v>2846</v>
      </c>
      <c r="C1068" s="2" t="s">
        <v>18</v>
      </c>
      <c r="D1068" s="2">
        <v>32</v>
      </c>
      <c r="E1068" s="2">
        <v>173.3</v>
      </c>
      <c r="F1068" s="2">
        <v>32</v>
      </c>
      <c r="G1068" s="2">
        <v>173.3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</row>
    <row r="1069" spans="1:12" x14ac:dyDescent="0.25">
      <c r="A1069" s="2" t="s">
        <v>12</v>
      </c>
      <c r="B1069" s="2">
        <v>2847</v>
      </c>
      <c r="C1069" s="2" t="s">
        <v>18</v>
      </c>
      <c r="D1069" s="2">
        <v>212</v>
      </c>
      <c r="E1069" s="2">
        <v>1170.8</v>
      </c>
      <c r="F1069" s="2">
        <v>212</v>
      </c>
      <c r="G1069" s="2">
        <v>1170.8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</row>
    <row r="1070" spans="1:12" x14ac:dyDescent="0.25">
      <c r="A1070" s="2" t="s">
        <v>12</v>
      </c>
      <c r="B1070" s="2">
        <v>2848</v>
      </c>
      <c r="C1070" s="2" t="s">
        <v>17</v>
      </c>
      <c r="D1070" s="2">
        <v>13</v>
      </c>
      <c r="E1070" s="2">
        <v>116</v>
      </c>
      <c r="F1070" s="2">
        <v>13</v>
      </c>
      <c r="G1070" s="2">
        <v>116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</row>
    <row r="1071" spans="1:12" x14ac:dyDescent="0.25">
      <c r="A1071" s="2" t="s">
        <v>12</v>
      </c>
      <c r="B1071" s="2">
        <v>2848</v>
      </c>
      <c r="C1071" s="2" t="s">
        <v>18</v>
      </c>
      <c r="D1071" s="2">
        <v>109</v>
      </c>
      <c r="E1071" s="2">
        <v>567.29999999999995</v>
      </c>
      <c r="F1071" s="2">
        <v>108</v>
      </c>
      <c r="G1071" s="2">
        <v>562.29999999999995</v>
      </c>
      <c r="H1071" s="2">
        <v>0</v>
      </c>
      <c r="I1071" s="2">
        <v>0</v>
      </c>
      <c r="J1071" s="2">
        <v>0</v>
      </c>
      <c r="K1071" s="2">
        <v>1</v>
      </c>
      <c r="L1071" s="2">
        <v>5</v>
      </c>
    </row>
    <row r="1072" spans="1:12" x14ac:dyDescent="0.25">
      <c r="A1072" s="2" t="s">
        <v>12</v>
      </c>
      <c r="B1072" s="2">
        <v>2849</v>
      </c>
      <c r="C1072" s="2" t="s">
        <v>18</v>
      </c>
      <c r="D1072" s="2">
        <v>122</v>
      </c>
      <c r="E1072" s="2">
        <v>732.99</v>
      </c>
      <c r="F1072" s="2">
        <v>122</v>
      </c>
      <c r="G1072" s="2">
        <v>732.99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</row>
    <row r="1073" spans="1:12" x14ac:dyDescent="0.25">
      <c r="A1073" s="2" t="s">
        <v>12</v>
      </c>
      <c r="B1073" s="2">
        <v>2850</v>
      </c>
      <c r="C1073" s="2" t="s">
        <v>17</v>
      </c>
      <c r="D1073" s="2">
        <v>110</v>
      </c>
      <c r="E1073" s="2">
        <v>1838.2</v>
      </c>
      <c r="F1073" s="2">
        <v>110</v>
      </c>
      <c r="G1073" s="2">
        <v>1828.2</v>
      </c>
      <c r="H1073" s="2">
        <v>2</v>
      </c>
      <c r="I1073" s="2">
        <v>10</v>
      </c>
      <c r="J1073" s="2">
        <v>54</v>
      </c>
      <c r="K1073" s="2">
        <v>0</v>
      </c>
      <c r="L1073" s="2">
        <v>0</v>
      </c>
    </row>
    <row r="1074" spans="1:12" x14ac:dyDescent="0.25">
      <c r="A1074" s="2" t="s">
        <v>12</v>
      </c>
      <c r="B1074" s="2">
        <v>2850</v>
      </c>
      <c r="C1074" s="2" t="s">
        <v>18</v>
      </c>
      <c r="D1074" s="2">
        <v>1512</v>
      </c>
      <c r="E1074" s="2">
        <v>7863.1</v>
      </c>
      <c r="F1074" s="2">
        <v>1510</v>
      </c>
      <c r="G1074" s="2">
        <v>7747.5</v>
      </c>
      <c r="H1074" s="2">
        <v>23</v>
      </c>
      <c r="I1074" s="2">
        <v>111</v>
      </c>
      <c r="J1074" s="2">
        <v>225</v>
      </c>
      <c r="K1074" s="2">
        <v>0</v>
      </c>
      <c r="L1074" s="2">
        <v>0</v>
      </c>
    </row>
    <row r="1075" spans="1:12" x14ac:dyDescent="0.25">
      <c r="A1075" s="2" t="s">
        <v>12</v>
      </c>
      <c r="B1075" s="2">
        <v>2852</v>
      </c>
      <c r="C1075" s="2" t="s">
        <v>17</v>
      </c>
      <c r="D1075" s="2">
        <v>33</v>
      </c>
      <c r="E1075" s="2">
        <v>426.3</v>
      </c>
      <c r="F1075" s="2">
        <v>33</v>
      </c>
      <c r="G1075" s="2">
        <v>426.3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</row>
    <row r="1076" spans="1:12" x14ac:dyDescent="0.25">
      <c r="A1076" s="2" t="s">
        <v>12</v>
      </c>
      <c r="B1076" s="2">
        <v>2852</v>
      </c>
      <c r="C1076" s="2" t="s">
        <v>18</v>
      </c>
      <c r="D1076" s="2">
        <v>293</v>
      </c>
      <c r="E1076" s="2">
        <v>1381</v>
      </c>
      <c r="F1076" s="2">
        <v>293</v>
      </c>
      <c r="G1076" s="2">
        <v>1357</v>
      </c>
      <c r="H1076" s="2">
        <v>5</v>
      </c>
      <c r="I1076" s="2">
        <v>24</v>
      </c>
      <c r="J1076" s="2">
        <v>46</v>
      </c>
      <c r="K1076" s="2">
        <v>0</v>
      </c>
      <c r="L1076" s="2">
        <v>0</v>
      </c>
    </row>
    <row r="1077" spans="1:12" x14ac:dyDescent="0.25">
      <c r="A1077" s="2" t="s">
        <v>12</v>
      </c>
      <c r="B1077" s="2">
        <v>2864</v>
      </c>
      <c r="C1077" s="2" t="s">
        <v>18</v>
      </c>
      <c r="D1077" s="2">
        <v>101</v>
      </c>
      <c r="E1077" s="2">
        <v>498.9</v>
      </c>
      <c r="F1077" s="2">
        <v>101</v>
      </c>
      <c r="G1077" s="2">
        <v>493.9</v>
      </c>
      <c r="H1077" s="2">
        <v>1</v>
      </c>
      <c r="I1077" s="2">
        <v>5</v>
      </c>
      <c r="J1077" s="2">
        <v>6</v>
      </c>
      <c r="K1077" s="2">
        <v>0</v>
      </c>
      <c r="L1077" s="2">
        <v>0</v>
      </c>
    </row>
    <row r="1078" spans="1:12" x14ac:dyDescent="0.25">
      <c r="A1078" s="2" t="s">
        <v>12</v>
      </c>
      <c r="B1078" s="2">
        <v>2865</v>
      </c>
      <c r="C1078" s="2" t="s">
        <v>17</v>
      </c>
      <c r="D1078" s="2">
        <v>11</v>
      </c>
      <c r="E1078" s="2">
        <v>135.30000000000001</v>
      </c>
      <c r="F1078" s="2">
        <v>11</v>
      </c>
      <c r="G1078" s="2">
        <v>135.30000000000001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</row>
    <row r="1079" spans="1:12" x14ac:dyDescent="0.25">
      <c r="A1079" s="2" t="s">
        <v>12</v>
      </c>
      <c r="B1079" s="2">
        <v>2865</v>
      </c>
      <c r="C1079" s="2" t="s">
        <v>18</v>
      </c>
      <c r="D1079" s="2">
        <v>152</v>
      </c>
      <c r="E1079" s="2">
        <v>605.79999999999995</v>
      </c>
      <c r="F1079" s="2">
        <v>152</v>
      </c>
      <c r="G1079" s="2">
        <v>600.79999999999995</v>
      </c>
      <c r="H1079" s="2">
        <v>1</v>
      </c>
      <c r="I1079" s="2">
        <v>5</v>
      </c>
      <c r="J1079" s="2">
        <v>5</v>
      </c>
      <c r="K1079" s="2">
        <v>0</v>
      </c>
      <c r="L1079" s="2">
        <v>0</v>
      </c>
    </row>
    <row r="1080" spans="1:12" x14ac:dyDescent="0.25">
      <c r="A1080" s="2" t="s">
        <v>12</v>
      </c>
      <c r="B1080" s="2">
        <v>2866</v>
      </c>
      <c r="C1080" s="2" t="s">
        <v>17</v>
      </c>
      <c r="D1080" s="2">
        <v>17</v>
      </c>
      <c r="E1080" s="2">
        <v>207.8</v>
      </c>
      <c r="F1080" s="2">
        <v>17</v>
      </c>
      <c r="G1080" s="2">
        <v>207.8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</row>
    <row r="1081" spans="1:12" x14ac:dyDescent="0.25">
      <c r="A1081" s="2" t="s">
        <v>12</v>
      </c>
      <c r="B1081" s="2">
        <v>2866</v>
      </c>
      <c r="C1081" s="2" t="s">
        <v>18</v>
      </c>
      <c r="D1081" s="2">
        <v>276</v>
      </c>
      <c r="E1081" s="2">
        <v>1346.5</v>
      </c>
      <c r="F1081" s="2">
        <v>275</v>
      </c>
      <c r="G1081" s="2">
        <v>1334.5</v>
      </c>
      <c r="H1081" s="2">
        <v>4</v>
      </c>
      <c r="I1081" s="2">
        <v>11</v>
      </c>
      <c r="J1081" s="2">
        <v>33</v>
      </c>
      <c r="K1081" s="2">
        <v>0</v>
      </c>
      <c r="L1081" s="2">
        <v>0</v>
      </c>
    </row>
    <row r="1082" spans="1:12" x14ac:dyDescent="0.25">
      <c r="A1082" s="2" t="s">
        <v>12</v>
      </c>
      <c r="B1082" s="2">
        <v>2867</v>
      </c>
      <c r="C1082" s="2" t="s">
        <v>18</v>
      </c>
      <c r="D1082" s="2">
        <v>86</v>
      </c>
      <c r="E1082" s="2">
        <v>504.9</v>
      </c>
      <c r="F1082" s="2">
        <v>86</v>
      </c>
      <c r="G1082" s="2">
        <v>504.9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</row>
    <row r="1083" spans="1:12" x14ac:dyDescent="0.25">
      <c r="A1083" s="2" t="s">
        <v>12</v>
      </c>
      <c r="B1083" s="2">
        <v>2868</v>
      </c>
      <c r="C1083" s="2" t="s">
        <v>18</v>
      </c>
      <c r="D1083" s="2">
        <v>71</v>
      </c>
      <c r="E1083" s="2">
        <v>331.6</v>
      </c>
      <c r="F1083" s="2">
        <v>71</v>
      </c>
      <c r="G1083" s="2">
        <v>324.60000000000002</v>
      </c>
      <c r="H1083" s="2">
        <v>2</v>
      </c>
      <c r="I1083" s="2">
        <v>7</v>
      </c>
      <c r="J1083" s="2">
        <v>23</v>
      </c>
      <c r="K1083" s="2">
        <v>0</v>
      </c>
      <c r="L1083" s="2">
        <v>0</v>
      </c>
    </row>
    <row r="1084" spans="1:12" x14ac:dyDescent="0.25">
      <c r="A1084" s="2" t="s">
        <v>12</v>
      </c>
      <c r="B1084" s="2">
        <v>2869</v>
      </c>
      <c r="C1084" s="2" t="s">
        <v>17</v>
      </c>
      <c r="D1084" s="2">
        <v>18</v>
      </c>
      <c r="E1084" s="2">
        <v>272.8</v>
      </c>
      <c r="F1084" s="2">
        <v>18</v>
      </c>
      <c r="G1084" s="2">
        <v>272.8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</row>
    <row r="1085" spans="1:12" x14ac:dyDescent="0.25">
      <c r="A1085" s="2" t="s">
        <v>12</v>
      </c>
      <c r="B1085" s="2">
        <v>2869</v>
      </c>
      <c r="C1085" s="2" t="s">
        <v>18</v>
      </c>
      <c r="D1085" s="2">
        <v>181</v>
      </c>
      <c r="E1085" s="2">
        <v>761.9</v>
      </c>
      <c r="F1085" s="2">
        <v>181</v>
      </c>
      <c r="G1085" s="2">
        <v>756.9</v>
      </c>
      <c r="H1085" s="2">
        <v>1</v>
      </c>
      <c r="I1085" s="2">
        <v>5</v>
      </c>
      <c r="J1085" s="2">
        <v>5</v>
      </c>
      <c r="K1085" s="2">
        <v>0</v>
      </c>
      <c r="L1085" s="2">
        <v>0</v>
      </c>
    </row>
    <row r="1086" spans="1:12" x14ac:dyDescent="0.25">
      <c r="A1086" s="2" t="s">
        <v>12</v>
      </c>
      <c r="B1086" s="2">
        <v>2870</v>
      </c>
      <c r="C1086" s="2" t="s">
        <v>17</v>
      </c>
      <c r="D1086" s="2">
        <v>96</v>
      </c>
      <c r="E1086" s="2">
        <v>1289.0999999999999</v>
      </c>
      <c r="F1086" s="2">
        <v>96</v>
      </c>
      <c r="G1086" s="2">
        <v>1289.0999999999999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</row>
    <row r="1087" spans="1:12" x14ac:dyDescent="0.25">
      <c r="A1087" s="2" t="s">
        <v>12</v>
      </c>
      <c r="B1087" s="2">
        <v>2870</v>
      </c>
      <c r="C1087" s="2" t="s">
        <v>18</v>
      </c>
      <c r="D1087" s="2">
        <v>1156</v>
      </c>
      <c r="E1087" s="2">
        <v>5601.7</v>
      </c>
      <c r="F1087" s="2">
        <v>1156</v>
      </c>
      <c r="G1087" s="2">
        <v>5592.7</v>
      </c>
      <c r="H1087" s="2">
        <v>2</v>
      </c>
      <c r="I1087" s="2">
        <v>9</v>
      </c>
      <c r="J1087" s="2">
        <v>23</v>
      </c>
      <c r="K1087" s="2">
        <v>0</v>
      </c>
      <c r="L1087" s="2">
        <v>0</v>
      </c>
    </row>
    <row r="1088" spans="1:12" x14ac:dyDescent="0.25">
      <c r="A1088" s="2" t="s">
        <v>12</v>
      </c>
      <c r="B1088" s="2">
        <v>2871</v>
      </c>
      <c r="C1088" s="2" t="s">
        <v>17</v>
      </c>
      <c r="D1088" s="2">
        <v>61</v>
      </c>
      <c r="E1088" s="2">
        <v>1040.5</v>
      </c>
      <c r="F1088" s="2">
        <v>61</v>
      </c>
      <c r="G1088" s="2">
        <v>1040.5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</row>
    <row r="1089" spans="1:12" x14ac:dyDescent="0.25">
      <c r="A1089" s="2" t="s">
        <v>12</v>
      </c>
      <c r="B1089" s="2">
        <v>2871</v>
      </c>
      <c r="C1089" s="2" t="s">
        <v>18</v>
      </c>
      <c r="D1089" s="2">
        <v>679</v>
      </c>
      <c r="E1089" s="2">
        <v>3343.3</v>
      </c>
      <c r="F1089" s="2">
        <v>679</v>
      </c>
      <c r="G1089" s="2">
        <v>3333.3</v>
      </c>
      <c r="H1089" s="2">
        <v>2</v>
      </c>
      <c r="I1089" s="2">
        <v>10</v>
      </c>
      <c r="J1089" s="2">
        <v>39</v>
      </c>
      <c r="K1089" s="2">
        <v>0</v>
      </c>
      <c r="L1089" s="2">
        <v>0</v>
      </c>
    </row>
    <row r="1090" spans="1:12" x14ac:dyDescent="0.25">
      <c r="A1090" s="2" t="s">
        <v>12</v>
      </c>
      <c r="B1090" s="2">
        <v>2873</v>
      </c>
      <c r="C1090" s="2" t="s">
        <v>17</v>
      </c>
      <c r="D1090" s="2">
        <v>14</v>
      </c>
      <c r="E1090" s="2">
        <v>134.69999999999999</v>
      </c>
      <c r="F1090" s="2">
        <v>14</v>
      </c>
      <c r="G1090" s="2">
        <v>134.69999999999999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</row>
    <row r="1091" spans="1:12" x14ac:dyDescent="0.25">
      <c r="A1091" s="2" t="s">
        <v>12</v>
      </c>
      <c r="B1091" s="2">
        <v>2873</v>
      </c>
      <c r="C1091" s="2" t="s">
        <v>18</v>
      </c>
      <c r="D1091" s="2">
        <v>109</v>
      </c>
      <c r="E1091" s="2">
        <v>495.4</v>
      </c>
      <c r="F1091" s="2">
        <v>109</v>
      </c>
      <c r="G1091" s="2">
        <v>495.4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</row>
    <row r="1092" spans="1:12" x14ac:dyDescent="0.25">
      <c r="A1092" s="2" t="s">
        <v>12</v>
      </c>
      <c r="B1092" s="2">
        <v>2874</v>
      </c>
      <c r="C1092" s="2" t="s">
        <v>18</v>
      </c>
      <c r="D1092" s="2">
        <v>61</v>
      </c>
      <c r="E1092" s="2">
        <v>248.4</v>
      </c>
      <c r="F1092" s="2">
        <v>61</v>
      </c>
      <c r="G1092" s="2">
        <v>248.4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</row>
    <row r="1093" spans="1:12" x14ac:dyDescent="0.25">
      <c r="A1093" s="2" t="s">
        <v>12</v>
      </c>
      <c r="B1093" s="2">
        <v>2875</v>
      </c>
      <c r="C1093" s="2" t="s">
        <v>18</v>
      </c>
      <c r="D1093" s="2">
        <v>102</v>
      </c>
      <c r="E1093" s="2">
        <v>518.70000000000005</v>
      </c>
      <c r="F1093" s="2">
        <v>102</v>
      </c>
      <c r="G1093" s="2">
        <v>518.70000000000005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</row>
    <row r="1094" spans="1:12" x14ac:dyDescent="0.25">
      <c r="A1094" s="2" t="s">
        <v>12</v>
      </c>
      <c r="B1094" s="2">
        <v>2876</v>
      </c>
      <c r="C1094" s="2" t="s">
        <v>18</v>
      </c>
      <c r="D1094" s="2">
        <v>47</v>
      </c>
      <c r="E1094" s="2">
        <v>223.6</v>
      </c>
      <c r="F1094" s="2">
        <v>47</v>
      </c>
      <c r="G1094" s="2">
        <v>223.6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</row>
    <row r="1095" spans="1:12" x14ac:dyDescent="0.25">
      <c r="A1095" s="2" t="s">
        <v>12</v>
      </c>
      <c r="B1095" s="2">
        <v>2877</v>
      </c>
      <c r="C1095" s="2" t="s">
        <v>17</v>
      </c>
      <c r="D1095" s="2">
        <v>39</v>
      </c>
      <c r="E1095" s="2">
        <v>726.3</v>
      </c>
      <c r="F1095" s="2">
        <v>39</v>
      </c>
      <c r="G1095" s="2">
        <v>726.3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</row>
    <row r="1096" spans="1:12" x14ac:dyDescent="0.25">
      <c r="A1096" s="2" t="s">
        <v>12</v>
      </c>
      <c r="B1096" s="2">
        <v>2877</v>
      </c>
      <c r="C1096" s="2" t="s">
        <v>18</v>
      </c>
      <c r="D1096" s="2">
        <v>436</v>
      </c>
      <c r="E1096" s="2">
        <v>2142.9</v>
      </c>
      <c r="F1096" s="2">
        <v>435</v>
      </c>
      <c r="G1096" s="2">
        <v>2138.9</v>
      </c>
      <c r="H1096" s="2">
        <v>1</v>
      </c>
      <c r="I1096" s="2">
        <v>4</v>
      </c>
      <c r="J1096" s="2">
        <v>6</v>
      </c>
      <c r="K1096" s="2">
        <v>0</v>
      </c>
      <c r="L1096" s="2">
        <v>0</v>
      </c>
    </row>
    <row r="1097" spans="1:12" x14ac:dyDescent="0.25">
      <c r="A1097" s="2" t="s">
        <v>12</v>
      </c>
      <c r="B1097" s="2">
        <v>2878</v>
      </c>
      <c r="C1097" s="2" t="s">
        <v>18</v>
      </c>
      <c r="D1097" s="2">
        <v>27</v>
      </c>
      <c r="E1097" s="2">
        <v>144.1</v>
      </c>
      <c r="F1097" s="2">
        <v>27</v>
      </c>
      <c r="G1097" s="2">
        <v>144.1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</row>
    <row r="1098" spans="1:12" x14ac:dyDescent="0.25">
      <c r="A1098" s="2" t="s">
        <v>12</v>
      </c>
      <c r="B1098" s="2">
        <v>2879</v>
      </c>
      <c r="C1098" s="2" t="s">
        <v>18</v>
      </c>
      <c r="D1098" s="2">
        <v>131</v>
      </c>
      <c r="E1098" s="2">
        <v>492.6</v>
      </c>
      <c r="F1098" s="2">
        <v>131</v>
      </c>
      <c r="G1098" s="2">
        <v>488.3</v>
      </c>
      <c r="H1098" s="2">
        <v>1</v>
      </c>
      <c r="I1098" s="2">
        <v>4.3</v>
      </c>
      <c r="J1098" s="2">
        <v>1</v>
      </c>
      <c r="K1098" s="2">
        <v>0</v>
      </c>
      <c r="L1098" s="2">
        <v>0</v>
      </c>
    </row>
    <row r="1099" spans="1:12" x14ac:dyDescent="0.25">
      <c r="A1099" s="2" t="s">
        <v>12</v>
      </c>
      <c r="B1099" s="2">
        <v>2880</v>
      </c>
      <c r="C1099" s="2" t="s">
        <v>17</v>
      </c>
      <c r="D1099" s="2">
        <v>167</v>
      </c>
      <c r="E1099" s="2">
        <v>2003.8</v>
      </c>
      <c r="F1099" s="2">
        <v>167</v>
      </c>
      <c r="G1099" s="2">
        <v>1993.8</v>
      </c>
      <c r="H1099" s="2">
        <v>1</v>
      </c>
      <c r="I1099" s="2">
        <v>10</v>
      </c>
      <c r="J1099" s="2">
        <v>14</v>
      </c>
      <c r="K1099" s="2">
        <v>0</v>
      </c>
      <c r="L1099" s="2">
        <v>0</v>
      </c>
    </row>
    <row r="1100" spans="1:12" x14ac:dyDescent="0.25">
      <c r="A1100" s="2" t="s">
        <v>12</v>
      </c>
      <c r="B1100" s="2">
        <v>2880</v>
      </c>
      <c r="C1100" s="2" t="s">
        <v>18</v>
      </c>
      <c r="D1100" s="2">
        <v>3120</v>
      </c>
      <c r="E1100" s="2">
        <v>9980.9</v>
      </c>
      <c r="F1100" s="2">
        <v>3120</v>
      </c>
      <c r="G1100" s="2">
        <v>9868.7000000000007</v>
      </c>
      <c r="H1100" s="2">
        <v>11</v>
      </c>
      <c r="I1100" s="2">
        <v>112.2</v>
      </c>
      <c r="J1100" s="2">
        <v>139</v>
      </c>
      <c r="K1100" s="2">
        <v>0</v>
      </c>
      <c r="L1100" s="2">
        <v>0</v>
      </c>
    </row>
    <row r="1101" spans="1:12" x14ac:dyDescent="0.25">
      <c r="A1101" s="2" t="s">
        <v>12</v>
      </c>
      <c r="B1101" s="2">
        <v>3585</v>
      </c>
      <c r="C1101" s="2" t="s">
        <v>18</v>
      </c>
      <c r="D1101" s="2">
        <v>18</v>
      </c>
      <c r="E1101" s="2">
        <v>93.5</v>
      </c>
      <c r="F1101" s="2">
        <v>18</v>
      </c>
      <c r="G1101" s="2">
        <v>93.5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</row>
    <row r="1102" spans="1:12" x14ac:dyDescent="0.25">
      <c r="A1102" s="2" t="s">
        <v>12</v>
      </c>
      <c r="B1102" s="2">
        <v>3644</v>
      </c>
      <c r="C1102" s="2" t="s">
        <v>17</v>
      </c>
      <c r="D1102" s="2">
        <v>15</v>
      </c>
      <c r="E1102" s="2">
        <v>329.4</v>
      </c>
      <c r="F1102" s="2">
        <v>15</v>
      </c>
      <c r="G1102" s="2">
        <v>329.4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</row>
    <row r="1103" spans="1:12" x14ac:dyDescent="0.25">
      <c r="A1103" s="2" t="s">
        <v>12</v>
      </c>
      <c r="B1103" s="2">
        <v>3644</v>
      </c>
      <c r="C1103" s="2" t="s">
        <v>18</v>
      </c>
      <c r="D1103" s="2">
        <v>264</v>
      </c>
      <c r="E1103" s="2">
        <v>1254.9000000000001</v>
      </c>
      <c r="F1103" s="2">
        <v>264</v>
      </c>
      <c r="G1103" s="2">
        <v>1244.9000000000001</v>
      </c>
      <c r="H1103" s="2">
        <v>2</v>
      </c>
      <c r="I1103" s="2">
        <v>10</v>
      </c>
      <c r="J1103" s="2">
        <v>19</v>
      </c>
      <c r="K1103" s="2">
        <v>0</v>
      </c>
      <c r="L1103" s="2">
        <v>0</v>
      </c>
    </row>
    <row r="1104" spans="1:12" x14ac:dyDescent="0.25">
      <c r="A1104" s="2" t="s">
        <v>12</v>
      </c>
      <c r="B1104" s="2">
        <v>4383</v>
      </c>
      <c r="C1104" s="2" t="s">
        <v>18</v>
      </c>
      <c r="D1104" s="2">
        <v>29</v>
      </c>
      <c r="E1104" s="2">
        <v>102.9</v>
      </c>
      <c r="F1104" s="2">
        <v>29</v>
      </c>
      <c r="G1104" s="2">
        <v>102.9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</row>
    <row r="1105" spans="1:12" x14ac:dyDescent="0.25">
      <c r="A1105" s="2" t="s">
        <v>13</v>
      </c>
      <c r="B1105" s="2">
        <v>4000</v>
      </c>
      <c r="C1105" s="2" t="s">
        <v>17</v>
      </c>
      <c r="D1105" s="2">
        <v>55</v>
      </c>
      <c r="E1105" s="2">
        <v>5769.7</v>
      </c>
      <c r="F1105" s="2">
        <v>54</v>
      </c>
      <c r="G1105" s="2">
        <v>1319.7</v>
      </c>
      <c r="H1105" s="2">
        <v>0</v>
      </c>
      <c r="I1105" s="2">
        <v>0</v>
      </c>
      <c r="J1105" s="2">
        <v>0</v>
      </c>
      <c r="K1105" s="2">
        <v>1</v>
      </c>
      <c r="L1105" s="2">
        <v>4450</v>
      </c>
    </row>
    <row r="1106" spans="1:12" x14ac:dyDescent="0.25">
      <c r="A1106" s="2" t="s">
        <v>13</v>
      </c>
      <c r="B1106" s="2">
        <v>4000</v>
      </c>
      <c r="C1106" s="2" t="s">
        <v>18</v>
      </c>
      <c r="D1106" s="2">
        <v>194</v>
      </c>
      <c r="E1106" s="2">
        <v>924.7</v>
      </c>
      <c r="F1106" s="2">
        <v>190</v>
      </c>
      <c r="G1106" s="2">
        <v>864.7</v>
      </c>
      <c r="H1106" s="2">
        <v>10</v>
      </c>
      <c r="I1106" s="2">
        <v>60</v>
      </c>
      <c r="J1106" s="2">
        <v>93.6</v>
      </c>
      <c r="K1106" s="2">
        <v>0</v>
      </c>
      <c r="L1106" s="2">
        <v>0</v>
      </c>
    </row>
    <row r="1107" spans="1:12" x14ac:dyDescent="0.25">
      <c r="A1107" s="2" t="s">
        <v>13</v>
      </c>
      <c r="B1107" s="2">
        <v>4005</v>
      </c>
      <c r="C1107" s="2" t="s">
        <v>17</v>
      </c>
      <c r="D1107" s="2">
        <v>32</v>
      </c>
      <c r="E1107" s="2">
        <v>1516.3</v>
      </c>
      <c r="F1107" s="2">
        <v>32</v>
      </c>
      <c r="G1107" s="2">
        <v>1516.3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</row>
    <row r="1108" spans="1:12" x14ac:dyDescent="0.25">
      <c r="A1108" s="2" t="s">
        <v>13</v>
      </c>
      <c r="B1108" s="2">
        <v>4005</v>
      </c>
      <c r="C1108" s="2" t="s">
        <v>18</v>
      </c>
      <c r="D1108" s="2">
        <v>600</v>
      </c>
      <c r="E1108" s="2">
        <v>3421.78</v>
      </c>
      <c r="F1108" s="2">
        <v>597</v>
      </c>
      <c r="G1108" s="2">
        <v>3309.08</v>
      </c>
      <c r="H1108" s="2">
        <v>16</v>
      </c>
      <c r="I1108" s="2">
        <v>112.7</v>
      </c>
      <c r="J1108" s="2">
        <v>186.9</v>
      </c>
      <c r="K1108" s="2">
        <v>0</v>
      </c>
      <c r="L1108" s="2">
        <v>0</v>
      </c>
    </row>
    <row r="1109" spans="1:12" x14ac:dyDescent="0.25">
      <c r="A1109" s="2" t="s">
        <v>13</v>
      </c>
      <c r="B1109" s="2">
        <v>4006</v>
      </c>
      <c r="C1109" s="2" t="s">
        <v>17</v>
      </c>
      <c r="D1109" s="2">
        <v>141</v>
      </c>
      <c r="E1109" s="2">
        <v>3428.6</v>
      </c>
      <c r="F1109" s="2">
        <v>141</v>
      </c>
      <c r="G1109" s="2">
        <v>3428.6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</row>
    <row r="1110" spans="1:12" x14ac:dyDescent="0.25">
      <c r="A1110" s="2" t="s">
        <v>13</v>
      </c>
      <c r="B1110" s="2">
        <v>4006</v>
      </c>
      <c r="C1110" s="2" t="s">
        <v>18</v>
      </c>
      <c r="D1110" s="2">
        <v>183</v>
      </c>
      <c r="E1110" s="2">
        <v>1095.7</v>
      </c>
      <c r="F1110" s="2">
        <v>183</v>
      </c>
      <c r="G1110" s="2">
        <v>1061.0999999999999</v>
      </c>
      <c r="H1110" s="2">
        <v>4</v>
      </c>
      <c r="I1110" s="2">
        <v>34.6</v>
      </c>
      <c r="J1110" s="2">
        <v>59.7</v>
      </c>
      <c r="K1110" s="2">
        <v>0</v>
      </c>
      <c r="L1110" s="2">
        <v>0</v>
      </c>
    </row>
    <row r="1111" spans="1:12" x14ac:dyDescent="0.25">
      <c r="A1111" s="2" t="s">
        <v>13</v>
      </c>
      <c r="B1111" s="2">
        <v>4007</v>
      </c>
      <c r="C1111" s="2" t="s">
        <v>17</v>
      </c>
      <c r="D1111" s="2">
        <v>50</v>
      </c>
      <c r="E1111" s="2">
        <v>1379.3</v>
      </c>
      <c r="F1111" s="2">
        <v>50</v>
      </c>
      <c r="G1111" s="2">
        <v>1379.3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</row>
    <row r="1112" spans="1:12" x14ac:dyDescent="0.25">
      <c r="A1112" s="2" t="s">
        <v>13</v>
      </c>
      <c r="B1112" s="2">
        <v>4007</v>
      </c>
      <c r="C1112" s="2" t="s">
        <v>18</v>
      </c>
      <c r="D1112" s="2">
        <v>767</v>
      </c>
      <c r="E1112" s="2">
        <v>4530.5600000000004</v>
      </c>
      <c r="F1112" s="2">
        <v>761</v>
      </c>
      <c r="G1112" s="2">
        <v>4424.16</v>
      </c>
      <c r="H1112" s="2">
        <v>19</v>
      </c>
      <c r="I1112" s="2">
        <v>106.4</v>
      </c>
      <c r="J1112" s="2">
        <v>198.5</v>
      </c>
      <c r="K1112" s="2">
        <v>0</v>
      </c>
      <c r="L1112" s="2">
        <v>0</v>
      </c>
    </row>
    <row r="1113" spans="1:12" x14ac:dyDescent="0.25">
      <c r="A1113" s="2" t="s">
        <v>13</v>
      </c>
      <c r="B1113" s="2">
        <v>4008</v>
      </c>
      <c r="C1113" s="2" t="s">
        <v>17</v>
      </c>
      <c r="D1113" s="2">
        <v>36</v>
      </c>
      <c r="E1113" s="2">
        <v>2374.3000000000002</v>
      </c>
      <c r="F1113" s="2">
        <v>36</v>
      </c>
      <c r="G1113" s="2">
        <v>2374.3000000000002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</row>
    <row r="1114" spans="1:12" x14ac:dyDescent="0.25">
      <c r="A1114" s="2" t="s">
        <v>13</v>
      </c>
      <c r="B1114" s="2">
        <v>4008</v>
      </c>
      <c r="C1114" s="2" t="s">
        <v>18</v>
      </c>
      <c r="D1114" s="2">
        <v>31</v>
      </c>
      <c r="E1114" s="2">
        <v>126.3</v>
      </c>
      <c r="F1114" s="2">
        <v>31</v>
      </c>
      <c r="G1114" s="2">
        <v>126.3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</row>
    <row r="1115" spans="1:12" x14ac:dyDescent="0.25">
      <c r="A1115" s="2" t="s">
        <v>13</v>
      </c>
      <c r="B1115" s="2">
        <v>4009</v>
      </c>
      <c r="C1115" s="2" t="s">
        <v>17</v>
      </c>
      <c r="D1115" s="2">
        <v>51</v>
      </c>
      <c r="E1115" s="2">
        <v>6449.9</v>
      </c>
      <c r="F1115" s="2">
        <v>51</v>
      </c>
      <c r="G1115" s="2">
        <v>6449.9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</row>
    <row r="1116" spans="1:12" x14ac:dyDescent="0.25">
      <c r="A1116" s="2" t="s">
        <v>13</v>
      </c>
      <c r="B1116" s="2">
        <v>4010</v>
      </c>
      <c r="C1116" s="2" t="s">
        <v>17</v>
      </c>
      <c r="D1116" s="2">
        <v>39</v>
      </c>
      <c r="E1116" s="2">
        <v>794.1</v>
      </c>
      <c r="F1116" s="2">
        <v>39</v>
      </c>
      <c r="G1116" s="2">
        <v>794.1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</row>
    <row r="1117" spans="1:12" x14ac:dyDescent="0.25">
      <c r="A1117" s="2" t="s">
        <v>13</v>
      </c>
      <c r="B1117" s="2">
        <v>4010</v>
      </c>
      <c r="C1117" s="2" t="s">
        <v>18</v>
      </c>
      <c r="D1117" s="2">
        <v>153</v>
      </c>
      <c r="E1117" s="2">
        <v>722.2</v>
      </c>
      <c r="F1117" s="2">
        <v>153</v>
      </c>
      <c r="G1117" s="2">
        <v>717.2</v>
      </c>
      <c r="H1117" s="2">
        <v>1</v>
      </c>
      <c r="I1117" s="2">
        <v>5</v>
      </c>
      <c r="J1117" s="2">
        <v>6.3</v>
      </c>
      <c r="K1117" s="2">
        <v>0</v>
      </c>
      <c r="L1117" s="2">
        <v>0</v>
      </c>
    </row>
    <row r="1118" spans="1:12" x14ac:dyDescent="0.25">
      <c r="A1118" s="2" t="s">
        <v>13</v>
      </c>
      <c r="B1118" s="2">
        <v>4011</v>
      </c>
      <c r="C1118" s="2" t="s">
        <v>17</v>
      </c>
      <c r="D1118" s="2">
        <v>55</v>
      </c>
      <c r="E1118" s="2">
        <v>1041.2</v>
      </c>
      <c r="F1118" s="2">
        <v>55</v>
      </c>
      <c r="G1118" s="2">
        <v>1041.2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</row>
    <row r="1119" spans="1:12" x14ac:dyDescent="0.25">
      <c r="A1119" s="2" t="s">
        <v>13</v>
      </c>
      <c r="B1119" s="2">
        <v>4011</v>
      </c>
      <c r="C1119" s="2" t="s">
        <v>18</v>
      </c>
      <c r="D1119" s="2">
        <v>1323</v>
      </c>
      <c r="E1119" s="2">
        <v>7355.96</v>
      </c>
      <c r="F1119" s="2">
        <v>1318</v>
      </c>
      <c r="G1119" s="2">
        <v>7209.96</v>
      </c>
      <c r="H1119" s="2">
        <v>24</v>
      </c>
      <c r="I1119" s="2">
        <v>146</v>
      </c>
      <c r="J1119" s="2">
        <v>337.8</v>
      </c>
      <c r="K1119" s="2">
        <v>0</v>
      </c>
      <c r="L1119" s="2">
        <v>0</v>
      </c>
    </row>
    <row r="1120" spans="1:12" x14ac:dyDescent="0.25">
      <c r="A1120" s="2" t="s">
        <v>13</v>
      </c>
      <c r="B1120" s="2">
        <v>4012</v>
      </c>
      <c r="C1120" s="2" t="s">
        <v>17</v>
      </c>
      <c r="D1120" s="2">
        <v>56</v>
      </c>
      <c r="E1120" s="2">
        <v>714</v>
      </c>
      <c r="F1120" s="2">
        <v>56</v>
      </c>
      <c r="G1120" s="2">
        <v>714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</row>
    <row r="1121" spans="1:12" x14ac:dyDescent="0.25">
      <c r="A1121" s="2" t="s">
        <v>13</v>
      </c>
      <c r="B1121" s="2">
        <v>4012</v>
      </c>
      <c r="C1121" s="2" t="s">
        <v>18</v>
      </c>
      <c r="D1121" s="2">
        <v>1954</v>
      </c>
      <c r="E1121" s="2">
        <v>9518.27</v>
      </c>
      <c r="F1121" s="2">
        <v>1953</v>
      </c>
      <c r="G1121" s="2">
        <v>9286.3700000000008</v>
      </c>
      <c r="H1121" s="2">
        <v>36</v>
      </c>
      <c r="I1121" s="2">
        <v>231.9</v>
      </c>
      <c r="J1121" s="2">
        <v>336.2</v>
      </c>
      <c r="K1121" s="2">
        <v>0</v>
      </c>
      <c r="L1121" s="2">
        <v>0</v>
      </c>
    </row>
    <row r="1122" spans="1:12" x14ac:dyDescent="0.25">
      <c r="A1122" s="2" t="s">
        <v>13</v>
      </c>
      <c r="B1122" s="2">
        <v>4013</v>
      </c>
      <c r="C1122" s="2" t="s">
        <v>17</v>
      </c>
      <c r="D1122" s="2">
        <v>65</v>
      </c>
      <c r="E1122" s="2">
        <v>2222.6</v>
      </c>
      <c r="F1122" s="2">
        <v>65</v>
      </c>
      <c r="G1122" s="2">
        <v>2222.6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</row>
    <row r="1123" spans="1:12" x14ac:dyDescent="0.25">
      <c r="A1123" s="2" t="s">
        <v>13</v>
      </c>
      <c r="B1123" s="2">
        <v>4013</v>
      </c>
      <c r="C1123" s="2" t="s">
        <v>18</v>
      </c>
      <c r="D1123" s="2">
        <v>476</v>
      </c>
      <c r="E1123" s="2">
        <v>2309.0300000000002</v>
      </c>
      <c r="F1123" s="2">
        <v>474</v>
      </c>
      <c r="G1123" s="2">
        <v>2236.4299999999998</v>
      </c>
      <c r="H1123" s="2">
        <v>11</v>
      </c>
      <c r="I1123" s="2">
        <v>72.7</v>
      </c>
      <c r="J1123" s="2">
        <v>113.3</v>
      </c>
      <c r="K1123" s="2">
        <v>0</v>
      </c>
      <c r="L1123" s="2">
        <v>0</v>
      </c>
    </row>
    <row r="1124" spans="1:12" x14ac:dyDescent="0.25">
      <c r="A1124" s="2" t="s">
        <v>13</v>
      </c>
      <c r="B1124" s="2">
        <v>4014</v>
      </c>
      <c r="C1124" s="2" t="s">
        <v>17</v>
      </c>
      <c r="D1124" s="2">
        <v>113</v>
      </c>
      <c r="E1124" s="2">
        <v>2694.2</v>
      </c>
      <c r="F1124" s="2">
        <v>113</v>
      </c>
      <c r="G1124" s="2">
        <v>2694.2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</row>
    <row r="1125" spans="1:12" x14ac:dyDescent="0.25">
      <c r="A1125" s="2" t="s">
        <v>13</v>
      </c>
      <c r="B1125" s="2">
        <v>4014</v>
      </c>
      <c r="C1125" s="2" t="s">
        <v>18</v>
      </c>
      <c r="D1125" s="2">
        <v>1939</v>
      </c>
      <c r="E1125" s="2">
        <v>9077.52</v>
      </c>
      <c r="F1125" s="2">
        <v>1939</v>
      </c>
      <c r="G1125" s="2">
        <v>8986.52</v>
      </c>
      <c r="H1125" s="2">
        <v>14</v>
      </c>
      <c r="I1125" s="2">
        <v>91.1</v>
      </c>
      <c r="J1125" s="2">
        <v>124.4</v>
      </c>
      <c r="K1125" s="2">
        <v>0</v>
      </c>
      <c r="L1125" s="2">
        <v>0</v>
      </c>
    </row>
    <row r="1126" spans="1:12" x14ac:dyDescent="0.25">
      <c r="A1126" s="2" t="s">
        <v>13</v>
      </c>
      <c r="B1126" s="2">
        <v>4017</v>
      </c>
      <c r="C1126" s="2" t="s">
        <v>17</v>
      </c>
      <c r="D1126" s="2">
        <v>100</v>
      </c>
      <c r="E1126" s="2">
        <v>2118.9</v>
      </c>
      <c r="F1126" s="2">
        <v>100</v>
      </c>
      <c r="G1126" s="2">
        <v>2096.3000000000002</v>
      </c>
      <c r="H1126" s="2">
        <v>2</v>
      </c>
      <c r="I1126" s="2">
        <v>22.6</v>
      </c>
      <c r="J1126" s="2">
        <v>60.8</v>
      </c>
      <c r="K1126" s="2">
        <v>0</v>
      </c>
      <c r="L1126" s="2">
        <v>0</v>
      </c>
    </row>
    <row r="1127" spans="1:12" x14ac:dyDescent="0.25">
      <c r="A1127" s="2" t="s">
        <v>13</v>
      </c>
      <c r="B1127" s="2">
        <v>4017</v>
      </c>
      <c r="C1127" s="2" t="s">
        <v>29</v>
      </c>
      <c r="D1127" s="2">
        <v>12</v>
      </c>
      <c r="E1127" s="2">
        <v>121.1</v>
      </c>
      <c r="F1127" s="2">
        <v>12</v>
      </c>
      <c r="G1127" s="2">
        <v>121.1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</row>
    <row r="1128" spans="1:12" x14ac:dyDescent="0.25">
      <c r="A1128" s="2" t="s">
        <v>13</v>
      </c>
      <c r="B1128" s="2">
        <v>4017</v>
      </c>
      <c r="C1128" s="2" t="s">
        <v>18</v>
      </c>
      <c r="D1128" s="2">
        <v>5746</v>
      </c>
      <c r="E1128" s="2">
        <v>25499.09</v>
      </c>
      <c r="F1128" s="2">
        <v>5738</v>
      </c>
      <c r="G1128" s="2">
        <v>25179.99</v>
      </c>
      <c r="H1128" s="2">
        <v>53</v>
      </c>
      <c r="I1128" s="2">
        <v>319.2</v>
      </c>
      <c r="J1128" s="2">
        <v>507.1</v>
      </c>
      <c r="K1128" s="2">
        <v>0</v>
      </c>
      <c r="L1128" s="2">
        <v>0</v>
      </c>
    </row>
    <row r="1129" spans="1:12" x14ac:dyDescent="0.25">
      <c r="A1129" s="2" t="s">
        <v>13</v>
      </c>
      <c r="B1129" s="2">
        <v>4018</v>
      </c>
      <c r="C1129" s="2" t="s">
        <v>17</v>
      </c>
      <c r="D1129" s="2">
        <v>25</v>
      </c>
      <c r="E1129" s="2">
        <v>1300.5</v>
      </c>
      <c r="F1129" s="2">
        <v>24</v>
      </c>
      <c r="G1129" s="2">
        <v>1295.5</v>
      </c>
      <c r="H1129" s="2">
        <v>1</v>
      </c>
      <c r="I1129" s="2">
        <v>5</v>
      </c>
      <c r="J1129" s="2">
        <v>14</v>
      </c>
      <c r="K1129" s="2">
        <v>0</v>
      </c>
      <c r="L1129" s="2">
        <v>0</v>
      </c>
    </row>
    <row r="1130" spans="1:12" x14ac:dyDescent="0.25">
      <c r="A1130" s="2" t="s">
        <v>13</v>
      </c>
      <c r="B1130" s="2">
        <v>4018</v>
      </c>
      <c r="C1130" s="2" t="s">
        <v>18</v>
      </c>
      <c r="D1130" s="2">
        <v>1753</v>
      </c>
      <c r="E1130" s="2">
        <v>7478.19</v>
      </c>
      <c r="F1130" s="2">
        <v>1752</v>
      </c>
      <c r="G1130" s="2">
        <v>7413.19</v>
      </c>
      <c r="H1130" s="2">
        <v>12</v>
      </c>
      <c r="I1130" s="2">
        <v>65</v>
      </c>
      <c r="J1130" s="2">
        <v>120.2</v>
      </c>
      <c r="K1130" s="2">
        <v>0</v>
      </c>
      <c r="L1130" s="2">
        <v>0</v>
      </c>
    </row>
    <row r="1131" spans="1:12" x14ac:dyDescent="0.25">
      <c r="A1131" s="2" t="s">
        <v>13</v>
      </c>
      <c r="B1131" s="2">
        <v>4019</v>
      </c>
      <c r="C1131" s="2" t="s">
        <v>17</v>
      </c>
      <c r="D1131" s="2">
        <v>159</v>
      </c>
      <c r="E1131" s="2">
        <v>2416.86</v>
      </c>
      <c r="F1131" s="2">
        <v>159</v>
      </c>
      <c r="G1131" s="2">
        <v>2409.36</v>
      </c>
      <c r="H1131" s="2">
        <v>1</v>
      </c>
      <c r="I1131" s="2">
        <v>7.5</v>
      </c>
      <c r="J1131" s="2">
        <v>42</v>
      </c>
      <c r="K1131" s="2">
        <v>0</v>
      </c>
      <c r="L1131" s="2">
        <v>0</v>
      </c>
    </row>
    <row r="1132" spans="1:12" x14ac:dyDescent="0.25">
      <c r="A1132" s="2" t="s">
        <v>13</v>
      </c>
      <c r="B1132" s="2">
        <v>4019</v>
      </c>
      <c r="C1132" s="2" t="s">
        <v>18</v>
      </c>
      <c r="D1132" s="2">
        <v>2545</v>
      </c>
      <c r="E1132" s="2">
        <v>11393.7</v>
      </c>
      <c r="F1132" s="2">
        <v>2543</v>
      </c>
      <c r="G1132" s="2">
        <v>11242.3</v>
      </c>
      <c r="H1132" s="2">
        <v>18</v>
      </c>
      <c r="I1132" s="2">
        <v>151.5</v>
      </c>
      <c r="J1132" s="2">
        <v>159.6</v>
      </c>
      <c r="K1132" s="2">
        <v>0</v>
      </c>
      <c r="L1132" s="2">
        <v>0</v>
      </c>
    </row>
    <row r="1133" spans="1:12" x14ac:dyDescent="0.25">
      <c r="A1133" s="2" t="s">
        <v>13</v>
      </c>
      <c r="B1133" s="2">
        <v>4020</v>
      </c>
      <c r="C1133" s="2" t="s">
        <v>17</v>
      </c>
      <c r="D1133" s="2">
        <v>71</v>
      </c>
      <c r="E1133" s="2">
        <v>898.5</v>
      </c>
      <c r="F1133" s="2">
        <v>71</v>
      </c>
      <c r="G1133" s="2">
        <v>884.7</v>
      </c>
      <c r="H1133" s="2">
        <v>2</v>
      </c>
      <c r="I1133" s="2">
        <v>13.8</v>
      </c>
      <c r="J1133" s="2">
        <v>14.6</v>
      </c>
      <c r="K1133" s="2">
        <v>0</v>
      </c>
      <c r="L1133" s="2">
        <v>0</v>
      </c>
    </row>
    <row r="1134" spans="1:12" x14ac:dyDescent="0.25">
      <c r="A1134" s="2" t="s">
        <v>13</v>
      </c>
      <c r="B1134" s="2">
        <v>4020</v>
      </c>
      <c r="C1134" s="2" t="s">
        <v>29</v>
      </c>
      <c r="D1134" s="2">
        <v>19</v>
      </c>
      <c r="E1134" s="2">
        <v>123.7</v>
      </c>
      <c r="F1134" s="2">
        <v>19</v>
      </c>
      <c r="G1134" s="2">
        <v>123.7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</row>
    <row r="1135" spans="1:12" x14ac:dyDescent="0.25">
      <c r="A1135" s="2" t="s">
        <v>13</v>
      </c>
      <c r="B1135" s="2">
        <v>4020</v>
      </c>
      <c r="C1135" s="2" t="s">
        <v>18</v>
      </c>
      <c r="D1135" s="2">
        <v>3452</v>
      </c>
      <c r="E1135" s="2">
        <v>17323.899000000001</v>
      </c>
      <c r="F1135" s="2">
        <v>3442</v>
      </c>
      <c r="G1135" s="2">
        <v>17095.399000000001</v>
      </c>
      <c r="H1135" s="2">
        <v>43</v>
      </c>
      <c r="I1135" s="2">
        <v>228.6</v>
      </c>
      <c r="J1135" s="2">
        <v>451.1</v>
      </c>
      <c r="K1135" s="2">
        <v>0</v>
      </c>
      <c r="L1135" s="2">
        <v>0</v>
      </c>
    </row>
    <row r="1136" spans="1:12" x14ac:dyDescent="0.25">
      <c r="A1136" s="2" t="s">
        <v>13</v>
      </c>
      <c r="B1136" s="2">
        <v>4021</v>
      </c>
      <c r="C1136" s="2" t="s">
        <v>17</v>
      </c>
      <c r="D1136" s="2">
        <v>42</v>
      </c>
      <c r="E1136" s="2">
        <v>568</v>
      </c>
      <c r="F1136" s="2">
        <v>42</v>
      </c>
      <c r="G1136" s="2">
        <v>568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</row>
    <row r="1137" spans="1:12" x14ac:dyDescent="0.25">
      <c r="A1137" s="2" t="s">
        <v>13</v>
      </c>
      <c r="B1137" s="2">
        <v>4021</v>
      </c>
      <c r="C1137" s="2" t="s">
        <v>18</v>
      </c>
      <c r="D1137" s="2">
        <v>1465</v>
      </c>
      <c r="E1137" s="2">
        <v>6085.83</v>
      </c>
      <c r="F1137" s="2">
        <v>1463</v>
      </c>
      <c r="G1137" s="2">
        <v>6032.43</v>
      </c>
      <c r="H1137" s="2">
        <v>10</v>
      </c>
      <c r="I1137" s="2">
        <v>53.4</v>
      </c>
      <c r="J1137" s="2">
        <v>87.1</v>
      </c>
      <c r="K1137" s="2">
        <v>0</v>
      </c>
      <c r="L1137" s="2">
        <v>0</v>
      </c>
    </row>
    <row r="1138" spans="1:12" x14ac:dyDescent="0.25">
      <c r="A1138" s="2" t="s">
        <v>13</v>
      </c>
      <c r="B1138" s="2">
        <v>4022</v>
      </c>
      <c r="C1138" s="2" t="s">
        <v>17</v>
      </c>
      <c r="D1138" s="2">
        <v>22</v>
      </c>
      <c r="E1138" s="2">
        <v>973.1</v>
      </c>
      <c r="F1138" s="2">
        <v>22</v>
      </c>
      <c r="G1138" s="2">
        <v>973.1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</row>
    <row r="1139" spans="1:12" x14ac:dyDescent="0.25">
      <c r="A1139" s="2" t="s">
        <v>13</v>
      </c>
      <c r="B1139" s="2">
        <v>4022</v>
      </c>
      <c r="C1139" s="2" t="s">
        <v>18</v>
      </c>
      <c r="D1139" s="2">
        <v>1120</v>
      </c>
      <c r="E1139" s="2">
        <v>4923.3900000000003</v>
      </c>
      <c r="F1139" s="2">
        <v>1119</v>
      </c>
      <c r="G1139" s="2">
        <v>4875.8900000000003</v>
      </c>
      <c r="H1139" s="2">
        <v>9</v>
      </c>
      <c r="I1139" s="2">
        <v>47.5</v>
      </c>
      <c r="J1139" s="2">
        <v>107.3</v>
      </c>
      <c r="K1139" s="2">
        <v>0</v>
      </c>
      <c r="L1139" s="2">
        <v>0</v>
      </c>
    </row>
    <row r="1140" spans="1:12" x14ac:dyDescent="0.25">
      <c r="A1140" s="2" t="s">
        <v>13</v>
      </c>
      <c r="B1140" s="2">
        <v>4030</v>
      </c>
      <c r="C1140" s="2" t="s">
        <v>17</v>
      </c>
      <c r="D1140" s="2">
        <v>45</v>
      </c>
      <c r="E1140" s="2">
        <v>832.8</v>
      </c>
      <c r="F1140" s="2">
        <v>45</v>
      </c>
      <c r="G1140" s="2">
        <v>827.8</v>
      </c>
      <c r="H1140" s="2">
        <v>1</v>
      </c>
      <c r="I1140" s="2">
        <v>5</v>
      </c>
      <c r="J1140" s="2">
        <v>36</v>
      </c>
      <c r="K1140" s="2">
        <v>0</v>
      </c>
      <c r="L1140" s="2">
        <v>0</v>
      </c>
    </row>
    <row r="1141" spans="1:12" x14ac:dyDescent="0.25">
      <c r="A1141" s="2" t="s">
        <v>13</v>
      </c>
      <c r="B1141" s="2">
        <v>4030</v>
      </c>
      <c r="C1141" s="2" t="s">
        <v>18</v>
      </c>
      <c r="D1141" s="2">
        <v>1294</v>
      </c>
      <c r="E1141" s="2">
        <v>6675.9250000000002</v>
      </c>
      <c r="F1141" s="2">
        <v>1288</v>
      </c>
      <c r="G1141" s="2">
        <v>6521.125</v>
      </c>
      <c r="H1141" s="2">
        <v>27</v>
      </c>
      <c r="I1141" s="2">
        <v>154.9</v>
      </c>
      <c r="J1141" s="2">
        <v>304.10000000000002</v>
      </c>
      <c r="K1141" s="2">
        <v>0</v>
      </c>
      <c r="L1141" s="2">
        <v>0</v>
      </c>
    </row>
    <row r="1142" spans="1:12" x14ac:dyDescent="0.25">
      <c r="A1142" s="2" t="s">
        <v>13</v>
      </c>
      <c r="B1142" s="2">
        <v>4031</v>
      </c>
      <c r="C1142" s="2" t="s">
        <v>17</v>
      </c>
      <c r="D1142" s="2">
        <v>54</v>
      </c>
      <c r="E1142" s="2">
        <v>1284.9000000000001</v>
      </c>
      <c r="F1142" s="2">
        <v>54</v>
      </c>
      <c r="G1142" s="2">
        <v>1284.9000000000001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</row>
    <row r="1143" spans="1:12" x14ac:dyDescent="0.25">
      <c r="A1143" s="2" t="s">
        <v>13</v>
      </c>
      <c r="B1143" s="2">
        <v>4031</v>
      </c>
      <c r="C1143" s="2" t="s">
        <v>18</v>
      </c>
      <c r="D1143" s="2">
        <v>1298</v>
      </c>
      <c r="E1143" s="2">
        <v>6554.8</v>
      </c>
      <c r="F1143" s="2">
        <v>1292</v>
      </c>
      <c r="G1143" s="2">
        <v>6404.7</v>
      </c>
      <c r="H1143" s="2">
        <v>26</v>
      </c>
      <c r="I1143" s="2">
        <v>150.1</v>
      </c>
      <c r="J1143" s="2">
        <v>247.6</v>
      </c>
      <c r="K1143" s="2">
        <v>0</v>
      </c>
      <c r="L1143" s="2">
        <v>0</v>
      </c>
    </row>
    <row r="1144" spans="1:12" x14ac:dyDescent="0.25">
      <c r="A1144" s="2" t="s">
        <v>13</v>
      </c>
      <c r="B1144" s="2">
        <v>4032</v>
      </c>
      <c r="C1144" s="2" t="s">
        <v>17</v>
      </c>
      <c r="D1144" s="2">
        <v>55</v>
      </c>
      <c r="E1144" s="2">
        <v>2030</v>
      </c>
      <c r="F1144" s="2">
        <v>55</v>
      </c>
      <c r="G1144" s="2">
        <v>2025</v>
      </c>
      <c r="H1144" s="2">
        <v>1</v>
      </c>
      <c r="I1144" s="2">
        <v>5</v>
      </c>
      <c r="J1144" s="2">
        <v>6.5</v>
      </c>
      <c r="K1144" s="2">
        <v>0</v>
      </c>
      <c r="L1144" s="2">
        <v>0</v>
      </c>
    </row>
    <row r="1145" spans="1:12" x14ac:dyDescent="0.25">
      <c r="A1145" s="2" t="s">
        <v>13</v>
      </c>
      <c r="B1145" s="2">
        <v>4032</v>
      </c>
      <c r="C1145" s="2" t="s">
        <v>18</v>
      </c>
      <c r="D1145" s="2">
        <v>1280</v>
      </c>
      <c r="E1145" s="2">
        <v>5971.5</v>
      </c>
      <c r="F1145" s="2">
        <v>1279</v>
      </c>
      <c r="G1145" s="2">
        <v>5892.5</v>
      </c>
      <c r="H1145" s="2">
        <v>16</v>
      </c>
      <c r="I1145" s="2">
        <v>79</v>
      </c>
      <c r="J1145" s="2">
        <v>166.3</v>
      </c>
      <c r="K1145" s="2">
        <v>0</v>
      </c>
      <c r="L1145" s="2">
        <v>0</v>
      </c>
    </row>
    <row r="1146" spans="1:12" x14ac:dyDescent="0.25">
      <c r="A1146" s="2" t="s">
        <v>13</v>
      </c>
      <c r="B1146" s="2">
        <v>4034</v>
      </c>
      <c r="C1146" s="2" t="s">
        <v>17</v>
      </c>
      <c r="D1146" s="2">
        <v>183</v>
      </c>
      <c r="E1146" s="2">
        <v>4257.63</v>
      </c>
      <c r="F1146" s="2">
        <v>181</v>
      </c>
      <c r="G1146" s="2">
        <v>4243.03</v>
      </c>
      <c r="H1146" s="2">
        <v>3</v>
      </c>
      <c r="I1146" s="2">
        <v>14.6</v>
      </c>
      <c r="J1146" s="2">
        <v>37.9</v>
      </c>
      <c r="K1146" s="2">
        <v>0</v>
      </c>
      <c r="L1146" s="2">
        <v>0</v>
      </c>
    </row>
    <row r="1147" spans="1:12" x14ac:dyDescent="0.25">
      <c r="A1147" s="2" t="s">
        <v>13</v>
      </c>
      <c r="B1147" s="2">
        <v>4034</v>
      </c>
      <c r="C1147" s="2" t="s">
        <v>29</v>
      </c>
      <c r="D1147" s="2">
        <v>12</v>
      </c>
      <c r="E1147" s="2">
        <v>172.6</v>
      </c>
      <c r="F1147" s="2">
        <v>12</v>
      </c>
      <c r="G1147" s="2">
        <v>172.6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</row>
    <row r="1148" spans="1:12" x14ac:dyDescent="0.25">
      <c r="A1148" s="2" t="s">
        <v>13</v>
      </c>
      <c r="B1148" s="2">
        <v>4034</v>
      </c>
      <c r="C1148" s="2" t="s">
        <v>18</v>
      </c>
      <c r="D1148" s="2">
        <v>5955</v>
      </c>
      <c r="E1148" s="2">
        <v>26839.55</v>
      </c>
      <c r="F1148" s="2">
        <v>5948</v>
      </c>
      <c r="G1148" s="2">
        <v>26587.45</v>
      </c>
      <c r="H1148" s="2">
        <v>53</v>
      </c>
      <c r="I1148" s="2">
        <v>252.2</v>
      </c>
      <c r="J1148" s="2">
        <v>455.1</v>
      </c>
      <c r="K1148" s="2">
        <v>0</v>
      </c>
      <c r="L1148" s="2">
        <v>0</v>
      </c>
    </row>
    <row r="1149" spans="1:12" x14ac:dyDescent="0.25">
      <c r="A1149" s="2" t="s">
        <v>13</v>
      </c>
      <c r="B1149" s="2">
        <v>4035</v>
      </c>
      <c r="C1149" s="2" t="s">
        <v>17</v>
      </c>
      <c r="D1149" s="2">
        <v>46</v>
      </c>
      <c r="E1149" s="2">
        <v>951.5</v>
      </c>
      <c r="F1149" s="2">
        <v>46</v>
      </c>
      <c r="G1149" s="2">
        <v>941.5</v>
      </c>
      <c r="H1149" s="2">
        <v>1</v>
      </c>
      <c r="I1149" s="2">
        <v>10</v>
      </c>
      <c r="J1149" s="2">
        <v>1</v>
      </c>
      <c r="K1149" s="2">
        <v>0</v>
      </c>
      <c r="L1149" s="2">
        <v>0</v>
      </c>
    </row>
    <row r="1150" spans="1:12" x14ac:dyDescent="0.25">
      <c r="A1150" s="2" t="s">
        <v>13</v>
      </c>
      <c r="B1150" s="2">
        <v>4035</v>
      </c>
      <c r="C1150" s="2" t="s">
        <v>29</v>
      </c>
      <c r="D1150" s="2">
        <v>17</v>
      </c>
      <c r="E1150" s="2">
        <v>134</v>
      </c>
      <c r="F1150" s="2">
        <v>17</v>
      </c>
      <c r="G1150" s="2">
        <v>134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</row>
    <row r="1151" spans="1:12" x14ac:dyDescent="0.25">
      <c r="A1151" s="2" t="s">
        <v>13</v>
      </c>
      <c r="B1151" s="2">
        <v>4035</v>
      </c>
      <c r="C1151" s="2" t="s">
        <v>18</v>
      </c>
      <c r="D1151" s="2">
        <v>4920</v>
      </c>
      <c r="E1151" s="2">
        <v>24667.138999999999</v>
      </c>
      <c r="F1151" s="2">
        <v>4907</v>
      </c>
      <c r="G1151" s="2">
        <v>24363.438999999998</v>
      </c>
      <c r="H1151" s="2">
        <v>59</v>
      </c>
      <c r="I1151" s="2">
        <v>304.10000000000002</v>
      </c>
      <c r="J1151" s="2">
        <v>649.70000000000005</v>
      </c>
      <c r="K1151" s="2">
        <v>0</v>
      </c>
      <c r="L1151" s="2">
        <v>0</v>
      </c>
    </row>
    <row r="1152" spans="1:12" x14ac:dyDescent="0.25">
      <c r="A1152" s="2" t="s">
        <v>13</v>
      </c>
      <c r="B1152" s="2">
        <v>4036</v>
      </c>
      <c r="C1152" s="2" t="s">
        <v>17</v>
      </c>
      <c r="D1152" s="2">
        <v>18</v>
      </c>
      <c r="E1152" s="2">
        <v>929.7</v>
      </c>
      <c r="F1152" s="2">
        <v>18</v>
      </c>
      <c r="G1152" s="2">
        <v>929.7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</row>
    <row r="1153" spans="1:12" x14ac:dyDescent="0.25">
      <c r="A1153" s="2" t="s">
        <v>13</v>
      </c>
      <c r="B1153" s="2">
        <v>4036</v>
      </c>
      <c r="C1153" s="2" t="s">
        <v>18</v>
      </c>
      <c r="D1153" s="2">
        <v>1139</v>
      </c>
      <c r="E1153" s="2">
        <v>5046.6099999999997</v>
      </c>
      <c r="F1153" s="2">
        <v>1138</v>
      </c>
      <c r="G1153" s="2">
        <v>5002.01</v>
      </c>
      <c r="H1153" s="2">
        <v>8</v>
      </c>
      <c r="I1153" s="2">
        <v>44.7</v>
      </c>
      <c r="J1153" s="2">
        <v>63.7</v>
      </c>
      <c r="K1153" s="2">
        <v>0</v>
      </c>
      <c r="L1153" s="2">
        <v>0</v>
      </c>
    </row>
    <row r="1154" spans="1:12" x14ac:dyDescent="0.25">
      <c r="A1154" s="2" t="s">
        <v>13</v>
      </c>
      <c r="B1154" s="2">
        <v>4037</v>
      </c>
      <c r="C1154" s="2" t="s">
        <v>18</v>
      </c>
      <c r="D1154" s="2">
        <v>1504</v>
      </c>
      <c r="E1154" s="2">
        <v>7667.28</v>
      </c>
      <c r="F1154" s="2">
        <v>1502</v>
      </c>
      <c r="G1154" s="2">
        <v>7600.08</v>
      </c>
      <c r="H1154" s="2">
        <v>12</v>
      </c>
      <c r="I1154" s="2">
        <v>67.2</v>
      </c>
      <c r="J1154" s="2">
        <v>114.6</v>
      </c>
      <c r="K1154" s="2">
        <v>0</v>
      </c>
      <c r="L1154" s="2">
        <v>0</v>
      </c>
    </row>
    <row r="1155" spans="1:12" x14ac:dyDescent="0.25">
      <c r="A1155" s="2" t="s">
        <v>13</v>
      </c>
      <c r="B1155" s="2">
        <v>4051</v>
      </c>
      <c r="C1155" s="2" t="s">
        <v>17</v>
      </c>
      <c r="D1155" s="2">
        <v>105</v>
      </c>
      <c r="E1155" s="2">
        <v>2236.4</v>
      </c>
      <c r="F1155" s="2">
        <v>105</v>
      </c>
      <c r="G1155" s="2">
        <v>2126.5</v>
      </c>
      <c r="H1155" s="2">
        <v>2</v>
      </c>
      <c r="I1155" s="2">
        <v>109.9</v>
      </c>
      <c r="J1155" s="2">
        <v>409.5</v>
      </c>
      <c r="K1155" s="2">
        <v>0</v>
      </c>
      <c r="L1155" s="2">
        <v>0</v>
      </c>
    </row>
    <row r="1156" spans="1:12" x14ac:dyDescent="0.25">
      <c r="A1156" s="2" t="s">
        <v>13</v>
      </c>
      <c r="B1156" s="2">
        <v>4051</v>
      </c>
      <c r="C1156" s="2" t="s">
        <v>29</v>
      </c>
      <c r="D1156" s="2">
        <v>14</v>
      </c>
      <c r="E1156" s="2">
        <v>186.3</v>
      </c>
      <c r="F1156" s="2">
        <v>14</v>
      </c>
      <c r="G1156" s="2">
        <v>186.3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</row>
    <row r="1157" spans="1:12" x14ac:dyDescent="0.25">
      <c r="A1157" s="2" t="s">
        <v>13</v>
      </c>
      <c r="B1157" s="2">
        <v>4051</v>
      </c>
      <c r="C1157" s="2" t="s">
        <v>18</v>
      </c>
      <c r="D1157" s="2">
        <v>2772</v>
      </c>
      <c r="E1157" s="2">
        <v>14285.75</v>
      </c>
      <c r="F1157" s="2">
        <v>2762</v>
      </c>
      <c r="G1157" s="2">
        <v>13937.15</v>
      </c>
      <c r="H1157" s="2">
        <v>62</v>
      </c>
      <c r="I1157" s="2">
        <v>348.7</v>
      </c>
      <c r="J1157" s="2">
        <v>699.9</v>
      </c>
      <c r="K1157" s="2">
        <v>0</v>
      </c>
      <c r="L1157" s="2">
        <v>0</v>
      </c>
    </row>
    <row r="1158" spans="1:12" x14ac:dyDescent="0.25">
      <c r="A1158" s="2" t="s">
        <v>13</v>
      </c>
      <c r="B1158" s="2">
        <v>4053</v>
      </c>
      <c r="C1158" s="2" t="s">
        <v>17</v>
      </c>
      <c r="D1158" s="2">
        <v>118</v>
      </c>
      <c r="E1158" s="2">
        <v>2485.9</v>
      </c>
      <c r="F1158" s="2">
        <v>118</v>
      </c>
      <c r="G1158" s="2">
        <v>2485.9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</row>
    <row r="1159" spans="1:12" x14ac:dyDescent="0.25">
      <c r="A1159" s="2" t="s">
        <v>13</v>
      </c>
      <c r="B1159" s="2">
        <v>4053</v>
      </c>
      <c r="C1159" s="2" t="s">
        <v>29</v>
      </c>
      <c r="D1159" s="2">
        <v>11</v>
      </c>
      <c r="E1159" s="2">
        <v>77.099999999999994</v>
      </c>
      <c r="F1159" s="2">
        <v>11</v>
      </c>
      <c r="G1159" s="2">
        <v>72.099999999999994</v>
      </c>
      <c r="H1159" s="2">
        <v>1</v>
      </c>
      <c r="I1159" s="2">
        <v>5</v>
      </c>
      <c r="J1159" s="2">
        <v>13.5</v>
      </c>
      <c r="K1159" s="2">
        <v>0</v>
      </c>
      <c r="L1159" s="2">
        <v>0</v>
      </c>
    </row>
    <row r="1160" spans="1:12" x14ac:dyDescent="0.25">
      <c r="A1160" s="2" t="s">
        <v>13</v>
      </c>
      <c r="B1160" s="2">
        <v>4053</v>
      </c>
      <c r="C1160" s="2" t="s">
        <v>18</v>
      </c>
      <c r="D1160" s="2">
        <v>5416</v>
      </c>
      <c r="E1160" s="2">
        <v>25126.61</v>
      </c>
      <c r="F1160" s="2">
        <v>5406</v>
      </c>
      <c r="G1160" s="2">
        <v>24794.01</v>
      </c>
      <c r="H1160" s="2">
        <v>64</v>
      </c>
      <c r="I1160" s="2">
        <v>328.6</v>
      </c>
      <c r="J1160" s="2">
        <v>613.79999999999995</v>
      </c>
      <c r="K1160" s="2">
        <v>0</v>
      </c>
      <c r="L1160" s="2">
        <v>0</v>
      </c>
    </row>
    <row r="1161" spans="1:12" x14ac:dyDescent="0.25">
      <c r="A1161" s="2" t="s">
        <v>13</v>
      </c>
      <c r="B1161" s="2">
        <v>4054</v>
      </c>
      <c r="C1161" s="2" t="s">
        <v>17</v>
      </c>
      <c r="D1161" s="2">
        <v>19</v>
      </c>
      <c r="E1161" s="2">
        <v>338.2</v>
      </c>
      <c r="F1161" s="2">
        <v>19</v>
      </c>
      <c r="G1161" s="2">
        <v>338.2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</row>
    <row r="1162" spans="1:12" x14ac:dyDescent="0.25">
      <c r="A1162" s="2" t="s">
        <v>13</v>
      </c>
      <c r="B1162" s="2">
        <v>4054</v>
      </c>
      <c r="C1162" s="2" t="s">
        <v>18</v>
      </c>
      <c r="D1162" s="2">
        <v>1921</v>
      </c>
      <c r="E1162" s="2">
        <v>8149.1</v>
      </c>
      <c r="F1162" s="2">
        <v>1920</v>
      </c>
      <c r="G1162" s="2">
        <v>8067.6</v>
      </c>
      <c r="H1162" s="2">
        <v>17</v>
      </c>
      <c r="I1162" s="2">
        <v>81.5</v>
      </c>
      <c r="J1162" s="2">
        <v>132.5</v>
      </c>
      <c r="K1162" s="2">
        <v>0</v>
      </c>
      <c r="L1162" s="2">
        <v>0</v>
      </c>
    </row>
    <row r="1163" spans="1:12" x14ac:dyDescent="0.25">
      <c r="A1163" s="2" t="s">
        <v>13</v>
      </c>
      <c r="B1163" s="2">
        <v>4055</v>
      </c>
      <c r="C1163" s="2" t="s">
        <v>17</v>
      </c>
      <c r="D1163" s="2">
        <v>35</v>
      </c>
      <c r="E1163" s="2">
        <v>685.09</v>
      </c>
      <c r="F1163" s="2">
        <v>34</v>
      </c>
      <c r="G1163" s="2">
        <v>680.09</v>
      </c>
      <c r="H1163" s="2">
        <v>1</v>
      </c>
      <c r="I1163" s="2">
        <v>5</v>
      </c>
      <c r="J1163" s="2">
        <v>9.5</v>
      </c>
      <c r="K1163" s="2">
        <v>0</v>
      </c>
      <c r="L1163" s="2">
        <v>0</v>
      </c>
    </row>
    <row r="1164" spans="1:12" x14ac:dyDescent="0.25">
      <c r="A1164" s="2" t="s">
        <v>13</v>
      </c>
      <c r="B1164" s="2">
        <v>4055</v>
      </c>
      <c r="C1164" s="2" t="s">
        <v>18</v>
      </c>
      <c r="D1164" s="2">
        <v>3708</v>
      </c>
      <c r="E1164" s="2">
        <v>17802.415000000001</v>
      </c>
      <c r="F1164" s="2">
        <v>3701</v>
      </c>
      <c r="G1164" s="2">
        <v>17538.014999999999</v>
      </c>
      <c r="H1164" s="2">
        <v>51</v>
      </c>
      <c r="I1164" s="2">
        <v>264.39999999999998</v>
      </c>
      <c r="J1164" s="2">
        <v>509.4</v>
      </c>
      <c r="K1164" s="2">
        <v>0</v>
      </c>
      <c r="L1164" s="2">
        <v>0</v>
      </c>
    </row>
    <row r="1165" spans="1:12" x14ac:dyDescent="0.25">
      <c r="A1165" s="2" t="s">
        <v>13</v>
      </c>
      <c r="B1165" s="2">
        <v>4059</v>
      </c>
      <c r="C1165" s="2" t="s">
        <v>17</v>
      </c>
      <c r="D1165" s="2">
        <v>51</v>
      </c>
      <c r="E1165" s="2">
        <v>1312</v>
      </c>
      <c r="F1165" s="2">
        <v>51</v>
      </c>
      <c r="G1165" s="2">
        <v>1310</v>
      </c>
      <c r="H1165" s="2">
        <v>1</v>
      </c>
      <c r="I1165" s="2">
        <v>2</v>
      </c>
      <c r="J1165" s="2">
        <v>1</v>
      </c>
      <c r="K1165" s="2">
        <v>0</v>
      </c>
      <c r="L1165" s="2">
        <v>0</v>
      </c>
    </row>
    <row r="1166" spans="1:12" x14ac:dyDescent="0.25">
      <c r="A1166" s="2" t="s">
        <v>13</v>
      </c>
      <c r="B1166" s="2">
        <v>4059</v>
      </c>
      <c r="C1166" s="2" t="s">
        <v>18</v>
      </c>
      <c r="D1166" s="2">
        <v>825</v>
      </c>
      <c r="E1166" s="2">
        <v>4017.4</v>
      </c>
      <c r="F1166" s="2">
        <v>822</v>
      </c>
      <c r="G1166" s="2">
        <v>3966.6</v>
      </c>
      <c r="H1166" s="2">
        <v>10</v>
      </c>
      <c r="I1166" s="2">
        <v>50.8</v>
      </c>
      <c r="J1166" s="2">
        <v>104.3</v>
      </c>
      <c r="K1166" s="2">
        <v>0</v>
      </c>
      <c r="L1166" s="2">
        <v>0</v>
      </c>
    </row>
    <row r="1167" spans="1:12" x14ac:dyDescent="0.25">
      <c r="A1167" s="2" t="s">
        <v>13</v>
      </c>
      <c r="B1167" s="2">
        <v>4060</v>
      </c>
      <c r="C1167" s="2" t="s">
        <v>17</v>
      </c>
      <c r="D1167" s="2">
        <v>39</v>
      </c>
      <c r="E1167" s="2">
        <v>857.2</v>
      </c>
      <c r="F1167" s="2">
        <v>39</v>
      </c>
      <c r="G1167" s="2">
        <v>852.2</v>
      </c>
      <c r="H1167" s="2">
        <v>1</v>
      </c>
      <c r="I1167" s="2">
        <v>5</v>
      </c>
      <c r="J1167" s="2">
        <v>6.5</v>
      </c>
      <c r="K1167" s="2">
        <v>0</v>
      </c>
      <c r="L1167" s="2">
        <v>0</v>
      </c>
    </row>
    <row r="1168" spans="1:12" x14ac:dyDescent="0.25">
      <c r="A1168" s="2" t="s">
        <v>13</v>
      </c>
      <c r="B1168" s="2">
        <v>4060</v>
      </c>
      <c r="C1168" s="2" t="s">
        <v>18</v>
      </c>
      <c r="D1168" s="2">
        <v>1478</v>
      </c>
      <c r="E1168" s="2">
        <v>7741.42</v>
      </c>
      <c r="F1168" s="2">
        <v>1474</v>
      </c>
      <c r="G1168" s="2">
        <v>7537.42</v>
      </c>
      <c r="H1168" s="2">
        <v>30</v>
      </c>
      <c r="I1168" s="2">
        <v>204.1</v>
      </c>
      <c r="J1168" s="2">
        <v>299.10000000000002</v>
      </c>
      <c r="K1168" s="2">
        <v>0</v>
      </c>
      <c r="L1168" s="2">
        <v>0</v>
      </c>
    </row>
    <row r="1169" spans="1:12" x14ac:dyDescent="0.25">
      <c r="A1169" s="2" t="s">
        <v>13</v>
      </c>
      <c r="B1169" s="2">
        <v>4061</v>
      </c>
      <c r="C1169" s="2" t="s">
        <v>17</v>
      </c>
      <c r="D1169" s="2">
        <v>32</v>
      </c>
      <c r="E1169" s="2">
        <v>669</v>
      </c>
      <c r="F1169" s="2">
        <v>32</v>
      </c>
      <c r="G1169" s="2">
        <v>669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</row>
    <row r="1170" spans="1:12" x14ac:dyDescent="0.25">
      <c r="A1170" s="2" t="s">
        <v>13</v>
      </c>
      <c r="B1170" s="2">
        <v>4061</v>
      </c>
      <c r="C1170" s="2" t="s">
        <v>18</v>
      </c>
      <c r="D1170" s="2">
        <v>2609</v>
      </c>
      <c r="E1170" s="2">
        <v>12644.66</v>
      </c>
      <c r="F1170" s="2">
        <v>2600</v>
      </c>
      <c r="G1170" s="2">
        <v>12368.56</v>
      </c>
      <c r="H1170" s="2">
        <v>47</v>
      </c>
      <c r="I1170" s="2">
        <v>276.3</v>
      </c>
      <c r="J1170" s="2">
        <v>467.8</v>
      </c>
      <c r="K1170" s="2">
        <v>0</v>
      </c>
      <c r="L1170" s="2">
        <v>0</v>
      </c>
    </row>
    <row r="1171" spans="1:12" x14ac:dyDescent="0.25">
      <c r="A1171" s="2" t="s">
        <v>13</v>
      </c>
      <c r="B1171" s="2">
        <v>4064</v>
      </c>
      <c r="C1171" s="2" t="s">
        <v>17</v>
      </c>
      <c r="D1171" s="2">
        <v>87</v>
      </c>
      <c r="E1171" s="2">
        <v>2504.0839999999998</v>
      </c>
      <c r="F1171" s="2">
        <v>87</v>
      </c>
      <c r="G1171" s="2">
        <v>2494.0839999999998</v>
      </c>
      <c r="H1171" s="2">
        <v>1</v>
      </c>
      <c r="I1171" s="2">
        <v>10</v>
      </c>
      <c r="J1171" s="2">
        <v>10</v>
      </c>
      <c r="K1171" s="2">
        <v>0</v>
      </c>
      <c r="L1171" s="2">
        <v>0</v>
      </c>
    </row>
    <row r="1172" spans="1:12" x14ac:dyDescent="0.25">
      <c r="A1172" s="2" t="s">
        <v>13</v>
      </c>
      <c r="B1172" s="2">
        <v>4064</v>
      </c>
      <c r="C1172" s="2" t="s">
        <v>18</v>
      </c>
      <c r="D1172" s="2">
        <v>910</v>
      </c>
      <c r="E1172" s="2">
        <v>5084</v>
      </c>
      <c r="F1172" s="2">
        <v>907</v>
      </c>
      <c r="G1172" s="2">
        <v>4909.5</v>
      </c>
      <c r="H1172" s="2">
        <v>28</v>
      </c>
      <c r="I1172" s="2">
        <v>174.7</v>
      </c>
      <c r="J1172" s="2">
        <v>323.89999999999998</v>
      </c>
      <c r="K1172" s="2">
        <v>0</v>
      </c>
      <c r="L1172" s="2">
        <v>0</v>
      </c>
    </row>
    <row r="1173" spans="1:12" x14ac:dyDescent="0.25">
      <c r="A1173" s="2" t="s">
        <v>13</v>
      </c>
      <c r="B1173" s="2">
        <v>4065</v>
      </c>
      <c r="C1173" s="2" t="s">
        <v>17</v>
      </c>
      <c r="D1173" s="2">
        <v>25</v>
      </c>
      <c r="E1173" s="2">
        <v>335.9</v>
      </c>
      <c r="F1173" s="2">
        <v>25</v>
      </c>
      <c r="G1173" s="2">
        <v>335.9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</row>
    <row r="1174" spans="1:12" x14ac:dyDescent="0.25">
      <c r="A1174" s="2" t="s">
        <v>13</v>
      </c>
      <c r="B1174" s="2">
        <v>4065</v>
      </c>
      <c r="C1174" s="2" t="s">
        <v>18</v>
      </c>
      <c r="D1174" s="2">
        <v>1166</v>
      </c>
      <c r="E1174" s="2">
        <v>6366.9</v>
      </c>
      <c r="F1174" s="2">
        <v>1163</v>
      </c>
      <c r="G1174" s="2">
        <v>6173.7</v>
      </c>
      <c r="H1174" s="2">
        <v>19</v>
      </c>
      <c r="I1174" s="2">
        <v>193.2</v>
      </c>
      <c r="J1174" s="2">
        <v>239.3</v>
      </c>
      <c r="K1174" s="2">
        <v>0</v>
      </c>
      <c r="L1174" s="2">
        <v>0</v>
      </c>
    </row>
    <row r="1175" spans="1:12" x14ac:dyDescent="0.25">
      <c r="A1175" s="2" t="s">
        <v>13</v>
      </c>
      <c r="B1175" s="2">
        <v>4066</v>
      </c>
      <c r="C1175" s="2" t="s">
        <v>17</v>
      </c>
      <c r="D1175" s="2">
        <v>45</v>
      </c>
      <c r="E1175" s="2">
        <v>1306.5</v>
      </c>
      <c r="F1175" s="2">
        <v>45</v>
      </c>
      <c r="G1175" s="2">
        <v>1301.5</v>
      </c>
      <c r="H1175" s="2">
        <v>1</v>
      </c>
      <c r="I1175" s="2">
        <v>5</v>
      </c>
      <c r="J1175" s="2">
        <v>13.5</v>
      </c>
      <c r="K1175" s="2">
        <v>0</v>
      </c>
      <c r="L1175" s="2">
        <v>0</v>
      </c>
    </row>
    <row r="1176" spans="1:12" x14ac:dyDescent="0.25">
      <c r="A1176" s="2" t="s">
        <v>13</v>
      </c>
      <c r="B1176" s="2">
        <v>4066</v>
      </c>
      <c r="C1176" s="2" t="s">
        <v>18</v>
      </c>
      <c r="D1176" s="2">
        <v>988</v>
      </c>
      <c r="E1176" s="2">
        <v>5119.79</v>
      </c>
      <c r="F1176" s="2">
        <v>984</v>
      </c>
      <c r="G1176" s="2">
        <v>5003.59</v>
      </c>
      <c r="H1176" s="2">
        <v>22</v>
      </c>
      <c r="I1176" s="2">
        <v>116.5</v>
      </c>
      <c r="J1176" s="2">
        <v>261.89999999999998</v>
      </c>
      <c r="K1176" s="2">
        <v>0</v>
      </c>
      <c r="L1176" s="2">
        <v>0</v>
      </c>
    </row>
    <row r="1177" spans="1:12" x14ac:dyDescent="0.25">
      <c r="A1177" s="2" t="s">
        <v>13</v>
      </c>
      <c r="B1177" s="2">
        <v>4067</v>
      </c>
      <c r="C1177" s="2" t="s">
        <v>17</v>
      </c>
      <c r="D1177" s="2">
        <v>19</v>
      </c>
      <c r="E1177" s="2">
        <v>767.96</v>
      </c>
      <c r="F1177" s="2">
        <v>18</v>
      </c>
      <c r="G1177" s="2">
        <v>267.95999999999998</v>
      </c>
      <c r="H1177" s="2">
        <v>1</v>
      </c>
      <c r="I1177" s="2">
        <v>500</v>
      </c>
      <c r="J1177" s="2">
        <v>2150</v>
      </c>
      <c r="K1177" s="2">
        <v>0</v>
      </c>
      <c r="L1177" s="2">
        <v>0</v>
      </c>
    </row>
    <row r="1178" spans="1:12" x14ac:dyDescent="0.25">
      <c r="A1178" s="2" t="s">
        <v>13</v>
      </c>
      <c r="B1178" s="2">
        <v>4067</v>
      </c>
      <c r="C1178" s="2" t="s">
        <v>18</v>
      </c>
      <c r="D1178" s="2">
        <v>566</v>
      </c>
      <c r="E1178" s="2">
        <v>3073.8</v>
      </c>
      <c r="F1178" s="2">
        <v>564</v>
      </c>
      <c r="G1178" s="2">
        <v>2967.8</v>
      </c>
      <c r="H1178" s="2">
        <v>11</v>
      </c>
      <c r="I1178" s="2">
        <v>106</v>
      </c>
      <c r="J1178" s="2">
        <v>120</v>
      </c>
      <c r="K1178" s="2">
        <v>0</v>
      </c>
      <c r="L1178" s="2">
        <v>0</v>
      </c>
    </row>
    <row r="1179" spans="1:12" x14ac:dyDescent="0.25">
      <c r="A1179" s="2" t="s">
        <v>13</v>
      </c>
      <c r="B1179" s="2">
        <v>4068</v>
      </c>
      <c r="C1179" s="2" t="s">
        <v>17</v>
      </c>
      <c r="D1179" s="2">
        <v>47</v>
      </c>
      <c r="E1179" s="2">
        <v>1437</v>
      </c>
      <c r="F1179" s="2">
        <v>47</v>
      </c>
      <c r="G1179" s="2">
        <v>1437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</row>
    <row r="1180" spans="1:12" x14ac:dyDescent="0.25">
      <c r="A1180" s="2" t="s">
        <v>13</v>
      </c>
      <c r="B1180" s="2">
        <v>4068</v>
      </c>
      <c r="C1180" s="2" t="s">
        <v>18</v>
      </c>
      <c r="D1180" s="2">
        <v>1900</v>
      </c>
      <c r="E1180" s="2">
        <v>10328.455</v>
      </c>
      <c r="F1180" s="2">
        <v>1887</v>
      </c>
      <c r="G1180" s="2">
        <v>10014.655000000001</v>
      </c>
      <c r="H1180" s="2">
        <v>44</v>
      </c>
      <c r="I1180" s="2">
        <v>313.8</v>
      </c>
      <c r="J1180" s="2">
        <v>536.4</v>
      </c>
      <c r="K1180" s="2">
        <v>0</v>
      </c>
      <c r="L1180" s="2">
        <v>0</v>
      </c>
    </row>
    <row r="1181" spans="1:12" x14ac:dyDescent="0.25">
      <c r="A1181" s="2" t="s">
        <v>13</v>
      </c>
      <c r="B1181" s="2">
        <v>4069</v>
      </c>
      <c r="C1181" s="2" t="s">
        <v>17</v>
      </c>
      <c r="D1181" s="2">
        <v>72</v>
      </c>
      <c r="E1181" s="2">
        <v>1914.2</v>
      </c>
      <c r="F1181" s="2">
        <v>72</v>
      </c>
      <c r="G1181" s="2">
        <v>1911.7</v>
      </c>
      <c r="H1181" s="2">
        <v>1</v>
      </c>
      <c r="I1181" s="2">
        <v>2.5</v>
      </c>
      <c r="J1181" s="2">
        <v>9.5</v>
      </c>
      <c r="K1181" s="2">
        <v>0</v>
      </c>
      <c r="L1181" s="2">
        <v>0</v>
      </c>
    </row>
    <row r="1182" spans="1:12" x14ac:dyDescent="0.25">
      <c r="A1182" s="2" t="s">
        <v>13</v>
      </c>
      <c r="B1182" s="2">
        <v>4069</v>
      </c>
      <c r="C1182" s="2" t="s">
        <v>18</v>
      </c>
      <c r="D1182" s="2">
        <v>5373</v>
      </c>
      <c r="E1182" s="2">
        <v>29767.179</v>
      </c>
      <c r="F1182" s="2">
        <v>5357</v>
      </c>
      <c r="G1182" s="2">
        <v>29027.778999999999</v>
      </c>
      <c r="H1182" s="2">
        <v>99</v>
      </c>
      <c r="I1182" s="2">
        <v>739.5</v>
      </c>
      <c r="J1182" s="2">
        <v>1053.4000000000001</v>
      </c>
      <c r="K1182" s="2">
        <v>0</v>
      </c>
      <c r="L1182" s="2">
        <v>0</v>
      </c>
    </row>
    <row r="1183" spans="1:12" x14ac:dyDescent="0.25">
      <c r="A1183" s="2" t="s">
        <v>13</v>
      </c>
      <c r="B1183" s="2">
        <v>4070</v>
      </c>
      <c r="C1183" s="2" t="s">
        <v>17</v>
      </c>
      <c r="D1183" s="2">
        <v>28</v>
      </c>
      <c r="E1183" s="2">
        <v>233.2</v>
      </c>
      <c r="F1183" s="2">
        <v>28</v>
      </c>
      <c r="G1183" s="2">
        <v>233.2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</row>
    <row r="1184" spans="1:12" x14ac:dyDescent="0.25">
      <c r="A1184" s="2" t="s">
        <v>13</v>
      </c>
      <c r="B1184" s="2">
        <v>4070</v>
      </c>
      <c r="C1184" s="2" t="s">
        <v>18</v>
      </c>
      <c r="D1184" s="2">
        <v>2265</v>
      </c>
      <c r="E1184" s="2">
        <v>11743.14</v>
      </c>
      <c r="F1184" s="2">
        <v>2259</v>
      </c>
      <c r="G1184" s="2">
        <v>11576.24</v>
      </c>
      <c r="H1184" s="2">
        <v>29</v>
      </c>
      <c r="I1184" s="2">
        <v>166.9</v>
      </c>
      <c r="J1184" s="2">
        <v>284.3</v>
      </c>
      <c r="K1184" s="2">
        <v>0</v>
      </c>
      <c r="L1184" s="2">
        <v>0</v>
      </c>
    </row>
    <row r="1185" spans="1:12" x14ac:dyDescent="0.25">
      <c r="A1185" s="2" t="s">
        <v>13</v>
      </c>
      <c r="B1185" s="2">
        <v>4073</v>
      </c>
      <c r="C1185" s="2" t="s">
        <v>17</v>
      </c>
      <c r="D1185" s="2">
        <v>75</v>
      </c>
      <c r="E1185" s="2">
        <v>1350.1</v>
      </c>
      <c r="F1185" s="2">
        <v>75</v>
      </c>
      <c r="G1185" s="2">
        <v>1350.1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</row>
    <row r="1186" spans="1:12" x14ac:dyDescent="0.25">
      <c r="A1186" s="2" t="s">
        <v>13</v>
      </c>
      <c r="B1186" s="2">
        <v>4073</v>
      </c>
      <c r="C1186" s="2" t="s">
        <v>18</v>
      </c>
      <c r="D1186" s="2">
        <v>1612</v>
      </c>
      <c r="E1186" s="2">
        <v>7622.7</v>
      </c>
      <c r="F1186" s="2">
        <v>1610</v>
      </c>
      <c r="G1186" s="2">
        <v>7527</v>
      </c>
      <c r="H1186" s="2">
        <v>19</v>
      </c>
      <c r="I1186" s="2">
        <v>95.7</v>
      </c>
      <c r="J1186" s="2">
        <v>176.4</v>
      </c>
      <c r="K1186" s="2">
        <v>0</v>
      </c>
      <c r="L1186" s="2">
        <v>0</v>
      </c>
    </row>
    <row r="1187" spans="1:12" x14ac:dyDescent="0.25">
      <c r="A1187" s="2" t="s">
        <v>13</v>
      </c>
      <c r="B1187" s="2">
        <v>4074</v>
      </c>
      <c r="C1187" s="2" t="s">
        <v>17</v>
      </c>
      <c r="D1187" s="2">
        <v>125</v>
      </c>
      <c r="E1187" s="2">
        <v>2996</v>
      </c>
      <c r="F1187" s="2">
        <v>125</v>
      </c>
      <c r="G1187" s="2">
        <v>2996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</row>
    <row r="1188" spans="1:12" x14ac:dyDescent="0.25">
      <c r="A1188" s="2" t="s">
        <v>13</v>
      </c>
      <c r="B1188" s="2">
        <v>4074</v>
      </c>
      <c r="C1188" s="2" t="s">
        <v>18</v>
      </c>
      <c r="D1188" s="2">
        <v>4248</v>
      </c>
      <c r="E1188" s="2">
        <v>19423.09</v>
      </c>
      <c r="F1188" s="2">
        <v>4244</v>
      </c>
      <c r="G1188" s="2">
        <v>19225.09</v>
      </c>
      <c r="H1188" s="2">
        <v>38</v>
      </c>
      <c r="I1188" s="2">
        <v>198</v>
      </c>
      <c r="J1188" s="2">
        <v>346.3</v>
      </c>
      <c r="K1188" s="2">
        <v>0</v>
      </c>
      <c r="L1188" s="2">
        <v>0</v>
      </c>
    </row>
    <row r="1189" spans="1:12" x14ac:dyDescent="0.25">
      <c r="A1189" s="2" t="s">
        <v>13</v>
      </c>
      <c r="B1189" s="2">
        <v>4075</v>
      </c>
      <c r="C1189" s="2" t="s">
        <v>17</v>
      </c>
      <c r="D1189" s="2">
        <v>89</v>
      </c>
      <c r="E1189" s="2">
        <v>4309.8</v>
      </c>
      <c r="F1189" s="2">
        <v>88</v>
      </c>
      <c r="G1189" s="2">
        <v>4304.8</v>
      </c>
      <c r="H1189" s="2">
        <v>1</v>
      </c>
      <c r="I1189" s="2">
        <v>5</v>
      </c>
      <c r="J1189" s="2">
        <v>11</v>
      </c>
      <c r="K1189" s="2">
        <v>0</v>
      </c>
      <c r="L1189" s="2">
        <v>0</v>
      </c>
    </row>
    <row r="1190" spans="1:12" x14ac:dyDescent="0.25">
      <c r="A1190" s="2" t="s">
        <v>13</v>
      </c>
      <c r="B1190" s="2">
        <v>4075</v>
      </c>
      <c r="C1190" s="2" t="s">
        <v>18</v>
      </c>
      <c r="D1190" s="2">
        <v>2950</v>
      </c>
      <c r="E1190" s="2">
        <v>14504.98</v>
      </c>
      <c r="F1190" s="2">
        <v>2945</v>
      </c>
      <c r="G1190" s="2">
        <v>14252.18</v>
      </c>
      <c r="H1190" s="2">
        <v>39</v>
      </c>
      <c r="I1190" s="2">
        <v>252.8</v>
      </c>
      <c r="J1190" s="2">
        <v>449.9</v>
      </c>
      <c r="K1190" s="2">
        <v>0</v>
      </c>
      <c r="L1190" s="2">
        <v>0</v>
      </c>
    </row>
    <row r="1191" spans="1:12" x14ac:dyDescent="0.25">
      <c r="A1191" s="2" t="s">
        <v>13</v>
      </c>
      <c r="B1191" s="2">
        <v>4076</v>
      </c>
      <c r="C1191" s="2" t="s">
        <v>17</v>
      </c>
      <c r="D1191" s="2">
        <v>169</v>
      </c>
      <c r="E1191" s="2">
        <v>9560</v>
      </c>
      <c r="F1191" s="2">
        <v>168</v>
      </c>
      <c r="G1191" s="2">
        <v>8832</v>
      </c>
      <c r="H1191" s="2">
        <v>3</v>
      </c>
      <c r="I1191" s="2">
        <v>156</v>
      </c>
      <c r="J1191" s="2">
        <v>53.5</v>
      </c>
      <c r="K1191" s="2">
        <v>1</v>
      </c>
      <c r="L1191" s="2">
        <v>572</v>
      </c>
    </row>
    <row r="1192" spans="1:12" x14ac:dyDescent="0.25">
      <c r="A1192" s="2" t="s">
        <v>13</v>
      </c>
      <c r="B1192" s="2">
        <v>4076</v>
      </c>
      <c r="C1192" s="2" t="s">
        <v>18</v>
      </c>
      <c r="D1192" s="2">
        <v>639</v>
      </c>
      <c r="E1192" s="2">
        <v>2740.1</v>
      </c>
      <c r="F1192" s="2">
        <v>638</v>
      </c>
      <c r="G1192" s="2">
        <v>2703.1</v>
      </c>
      <c r="H1192" s="2">
        <v>8</v>
      </c>
      <c r="I1192" s="2">
        <v>37</v>
      </c>
      <c r="J1192" s="2">
        <v>58.6</v>
      </c>
      <c r="K1192" s="2">
        <v>0</v>
      </c>
      <c r="L1192" s="2">
        <v>0</v>
      </c>
    </row>
    <row r="1193" spans="1:12" x14ac:dyDescent="0.25">
      <c r="A1193" s="2" t="s">
        <v>13</v>
      </c>
      <c r="B1193" s="2">
        <v>4077</v>
      </c>
      <c r="C1193" s="2" t="s">
        <v>17</v>
      </c>
      <c r="D1193" s="2">
        <v>117</v>
      </c>
      <c r="E1193" s="2">
        <v>3865.82</v>
      </c>
      <c r="F1193" s="2">
        <v>117</v>
      </c>
      <c r="G1193" s="2">
        <v>3860.82</v>
      </c>
      <c r="H1193" s="2">
        <v>1</v>
      </c>
      <c r="I1193" s="2">
        <v>5</v>
      </c>
      <c r="J1193" s="2">
        <v>18.600000000000001</v>
      </c>
      <c r="K1193" s="2">
        <v>0</v>
      </c>
      <c r="L1193" s="2">
        <v>0</v>
      </c>
    </row>
    <row r="1194" spans="1:12" x14ac:dyDescent="0.25">
      <c r="A1194" s="2" t="s">
        <v>13</v>
      </c>
      <c r="B1194" s="2">
        <v>4077</v>
      </c>
      <c r="C1194" s="2" t="s">
        <v>18</v>
      </c>
      <c r="D1194" s="2">
        <v>3776</v>
      </c>
      <c r="E1194" s="2">
        <v>16384.25</v>
      </c>
      <c r="F1194" s="2">
        <v>3771</v>
      </c>
      <c r="G1194" s="2">
        <v>16287.45</v>
      </c>
      <c r="H1194" s="2">
        <v>19</v>
      </c>
      <c r="I1194" s="2">
        <v>96.7</v>
      </c>
      <c r="J1194" s="2">
        <v>176.3</v>
      </c>
      <c r="K1194" s="2">
        <v>0</v>
      </c>
      <c r="L1194" s="2">
        <v>0</v>
      </c>
    </row>
    <row r="1195" spans="1:12" x14ac:dyDescent="0.25">
      <c r="A1195" s="2" t="s">
        <v>13</v>
      </c>
      <c r="B1195" s="2">
        <v>4078</v>
      </c>
      <c r="C1195" s="2" t="s">
        <v>17</v>
      </c>
      <c r="D1195" s="2">
        <v>34</v>
      </c>
      <c r="E1195" s="2">
        <v>412.6</v>
      </c>
      <c r="F1195" s="2">
        <v>34</v>
      </c>
      <c r="G1195" s="2">
        <v>407.6</v>
      </c>
      <c r="H1195" s="2">
        <v>1</v>
      </c>
      <c r="I1195" s="2">
        <v>5</v>
      </c>
      <c r="J1195" s="2">
        <v>6.3</v>
      </c>
      <c r="K1195" s="2">
        <v>0</v>
      </c>
      <c r="L1195" s="2">
        <v>0</v>
      </c>
    </row>
    <row r="1196" spans="1:12" x14ac:dyDescent="0.25">
      <c r="A1196" s="2" t="s">
        <v>13</v>
      </c>
      <c r="B1196" s="2">
        <v>4078</v>
      </c>
      <c r="C1196" s="2" t="s">
        <v>18</v>
      </c>
      <c r="D1196" s="2">
        <v>4144</v>
      </c>
      <c r="E1196" s="2">
        <v>18490.999</v>
      </c>
      <c r="F1196" s="2">
        <v>4137</v>
      </c>
      <c r="G1196" s="2">
        <v>18307.399000000001</v>
      </c>
      <c r="H1196" s="2">
        <v>36</v>
      </c>
      <c r="I1196" s="2">
        <v>183.9</v>
      </c>
      <c r="J1196" s="2">
        <v>350</v>
      </c>
      <c r="K1196" s="2">
        <v>0</v>
      </c>
      <c r="L1196" s="2">
        <v>0</v>
      </c>
    </row>
    <row r="1197" spans="1:12" x14ac:dyDescent="0.25">
      <c r="A1197" s="2" t="s">
        <v>13</v>
      </c>
      <c r="B1197" s="2">
        <v>4101</v>
      </c>
      <c r="C1197" s="2" t="s">
        <v>17</v>
      </c>
      <c r="D1197" s="2">
        <v>107</v>
      </c>
      <c r="E1197" s="2">
        <v>2910.1</v>
      </c>
      <c r="F1197" s="2">
        <v>107</v>
      </c>
      <c r="G1197" s="2">
        <v>2885.1</v>
      </c>
      <c r="H1197" s="2">
        <v>1</v>
      </c>
      <c r="I1197" s="2">
        <v>25</v>
      </c>
      <c r="J1197" s="2">
        <v>13.5</v>
      </c>
      <c r="K1197" s="2">
        <v>0</v>
      </c>
      <c r="L1197" s="2">
        <v>0</v>
      </c>
    </row>
    <row r="1198" spans="1:12" x14ac:dyDescent="0.25">
      <c r="A1198" s="2" t="s">
        <v>13</v>
      </c>
      <c r="B1198" s="2">
        <v>4101</v>
      </c>
      <c r="C1198" s="2" t="s">
        <v>18</v>
      </c>
      <c r="D1198" s="2">
        <v>1049</v>
      </c>
      <c r="E1198" s="2">
        <v>4897.3</v>
      </c>
      <c r="F1198" s="2">
        <v>1042</v>
      </c>
      <c r="G1198" s="2">
        <v>4823.8999999999996</v>
      </c>
      <c r="H1198" s="2">
        <v>15</v>
      </c>
      <c r="I1198" s="2">
        <v>73.5</v>
      </c>
      <c r="J1198" s="2">
        <v>173.2</v>
      </c>
      <c r="K1198" s="2">
        <v>0</v>
      </c>
      <c r="L1198" s="2">
        <v>0</v>
      </c>
    </row>
    <row r="1199" spans="1:12" x14ac:dyDescent="0.25">
      <c r="A1199" s="2" t="s">
        <v>13</v>
      </c>
      <c r="B1199" s="2">
        <v>4102</v>
      </c>
      <c r="C1199" s="2" t="s">
        <v>17</v>
      </c>
      <c r="D1199" s="2">
        <v>63</v>
      </c>
      <c r="E1199" s="2">
        <v>1268</v>
      </c>
      <c r="F1199" s="2">
        <v>63</v>
      </c>
      <c r="G1199" s="2">
        <v>1257</v>
      </c>
      <c r="H1199" s="2">
        <v>1</v>
      </c>
      <c r="I1199" s="2">
        <v>11</v>
      </c>
      <c r="J1199" s="2">
        <v>11</v>
      </c>
      <c r="K1199" s="2">
        <v>0</v>
      </c>
      <c r="L1199" s="2">
        <v>0</v>
      </c>
    </row>
    <row r="1200" spans="1:12" x14ac:dyDescent="0.25">
      <c r="A1200" s="2" t="s">
        <v>13</v>
      </c>
      <c r="B1200" s="2">
        <v>4102</v>
      </c>
      <c r="C1200" s="2" t="s">
        <v>18</v>
      </c>
      <c r="D1200" s="2">
        <v>482</v>
      </c>
      <c r="E1200" s="2">
        <v>2296.6999999999998</v>
      </c>
      <c r="F1200" s="2">
        <v>480</v>
      </c>
      <c r="G1200" s="2">
        <v>2266.6999999999998</v>
      </c>
      <c r="H1200" s="2">
        <v>6</v>
      </c>
      <c r="I1200" s="2">
        <v>30</v>
      </c>
      <c r="J1200" s="2">
        <v>59.1</v>
      </c>
      <c r="K1200" s="2">
        <v>0</v>
      </c>
      <c r="L1200" s="2">
        <v>0</v>
      </c>
    </row>
    <row r="1201" spans="1:12" x14ac:dyDescent="0.25">
      <c r="A1201" s="2" t="s">
        <v>13</v>
      </c>
      <c r="B1201" s="2">
        <v>4103</v>
      </c>
      <c r="C1201" s="2" t="s">
        <v>17</v>
      </c>
      <c r="D1201" s="2">
        <v>34</v>
      </c>
      <c r="E1201" s="2">
        <v>421.8</v>
      </c>
      <c r="F1201" s="2">
        <v>33</v>
      </c>
      <c r="G1201" s="2">
        <v>416.8</v>
      </c>
      <c r="H1201" s="2">
        <v>1</v>
      </c>
      <c r="I1201" s="2">
        <v>5</v>
      </c>
      <c r="J1201" s="2">
        <v>10</v>
      </c>
      <c r="K1201" s="2">
        <v>0</v>
      </c>
      <c r="L1201" s="2">
        <v>0</v>
      </c>
    </row>
    <row r="1202" spans="1:12" x14ac:dyDescent="0.25">
      <c r="A1202" s="2" t="s">
        <v>13</v>
      </c>
      <c r="B1202" s="2">
        <v>4103</v>
      </c>
      <c r="C1202" s="2" t="s">
        <v>18</v>
      </c>
      <c r="D1202" s="2">
        <v>1223</v>
      </c>
      <c r="E1202" s="2">
        <v>5565.2389999999996</v>
      </c>
      <c r="F1202" s="2">
        <v>1221</v>
      </c>
      <c r="G1202" s="2">
        <v>5454.2389999999996</v>
      </c>
      <c r="H1202" s="2">
        <v>20</v>
      </c>
      <c r="I1202" s="2">
        <v>111.1</v>
      </c>
      <c r="J1202" s="2">
        <v>163.9</v>
      </c>
      <c r="K1202" s="2">
        <v>0</v>
      </c>
      <c r="L1202" s="2">
        <v>0</v>
      </c>
    </row>
    <row r="1203" spans="1:12" x14ac:dyDescent="0.25">
      <c r="A1203" s="2" t="s">
        <v>13</v>
      </c>
      <c r="B1203" s="2">
        <v>4104</v>
      </c>
      <c r="C1203" s="2" t="s">
        <v>17</v>
      </c>
      <c r="D1203" s="2">
        <v>20</v>
      </c>
      <c r="E1203" s="2">
        <v>379.9</v>
      </c>
      <c r="F1203" s="2">
        <v>20</v>
      </c>
      <c r="G1203" s="2">
        <v>379.9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</row>
    <row r="1204" spans="1:12" x14ac:dyDescent="0.25">
      <c r="A1204" s="2" t="s">
        <v>13</v>
      </c>
      <c r="B1204" s="2">
        <v>4104</v>
      </c>
      <c r="C1204" s="2" t="s">
        <v>18</v>
      </c>
      <c r="D1204" s="2">
        <v>580</v>
      </c>
      <c r="E1204" s="2">
        <v>3144.1</v>
      </c>
      <c r="F1204" s="2">
        <v>578</v>
      </c>
      <c r="G1204" s="2">
        <v>3043.4</v>
      </c>
      <c r="H1204" s="2">
        <v>14</v>
      </c>
      <c r="I1204" s="2">
        <v>100.7</v>
      </c>
      <c r="J1204" s="2">
        <v>175.8</v>
      </c>
      <c r="K1204" s="2">
        <v>0</v>
      </c>
      <c r="L1204" s="2">
        <v>0</v>
      </c>
    </row>
    <row r="1205" spans="1:12" x14ac:dyDescent="0.25">
      <c r="A1205" s="2" t="s">
        <v>13</v>
      </c>
      <c r="B1205" s="2">
        <v>4105</v>
      </c>
      <c r="C1205" s="2" t="s">
        <v>17</v>
      </c>
      <c r="D1205" s="2">
        <v>78</v>
      </c>
      <c r="E1205" s="2">
        <v>1419.9</v>
      </c>
      <c r="F1205" s="2">
        <v>78</v>
      </c>
      <c r="G1205" s="2">
        <v>1419.9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</row>
    <row r="1206" spans="1:12" x14ac:dyDescent="0.25">
      <c r="A1206" s="2" t="s">
        <v>13</v>
      </c>
      <c r="B1206" s="2">
        <v>4105</v>
      </c>
      <c r="C1206" s="2" t="s">
        <v>18</v>
      </c>
      <c r="D1206" s="2">
        <v>1370</v>
      </c>
      <c r="E1206" s="2">
        <v>6373.09</v>
      </c>
      <c r="F1206" s="2">
        <v>1370</v>
      </c>
      <c r="G1206" s="2">
        <v>6263.09</v>
      </c>
      <c r="H1206" s="2">
        <v>21</v>
      </c>
      <c r="I1206" s="2">
        <v>110</v>
      </c>
      <c r="J1206" s="2">
        <v>162.6</v>
      </c>
      <c r="K1206" s="2">
        <v>0</v>
      </c>
      <c r="L1206" s="2">
        <v>0</v>
      </c>
    </row>
    <row r="1207" spans="1:12" x14ac:dyDescent="0.25">
      <c r="A1207" s="2" t="s">
        <v>13</v>
      </c>
      <c r="B1207" s="2">
        <v>4106</v>
      </c>
      <c r="C1207" s="2" t="s">
        <v>17</v>
      </c>
      <c r="D1207" s="2">
        <v>109</v>
      </c>
      <c r="E1207" s="2">
        <v>4805.8999999999996</v>
      </c>
      <c r="F1207" s="2">
        <v>109</v>
      </c>
      <c r="G1207" s="2">
        <v>4805.8999999999996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</row>
    <row r="1208" spans="1:12" x14ac:dyDescent="0.25">
      <c r="A1208" s="2" t="s">
        <v>13</v>
      </c>
      <c r="B1208" s="2">
        <v>4106</v>
      </c>
      <c r="C1208" s="2" t="s">
        <v>18</v>
      </c>
      <c r="D1208" s="2">
        <v>234</v>
      </c>
      <c r="E1208" s="2">
        <v>1224.7</v>
      </c>
      <c r="F1208" s="2">
        <v>234</v>
      </c>
      <c r="G1208" s="2">
        <v>1224.7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</row>
    <row r="1209" spans="1:12" x14ac:dyDescent="0.25">
      <c r="A1209" s="2" t="s">
        <v>13</v>
      </c>
      <c r="B1209" s="2">
        <v>4107</v>
      </c>
      <c r="C1209" s="2" t="s">
        <v>17</v>
      </c>
      <c r="D1209" s="2">
        <v>76</v>
      </c>
      <c r="E1209" s="2">
        <v>1984.9</v>
      </c>
      <c r="F1209" s="2">
        <v>76</v>
      </c>
      <c r="G1209" s="2">
        <v>1974.9</v>
      </c>
      <c r="H1209" s="2">
        <v>1</v>
      </c>
      <c r="I1209" s="2">
        <v>10</v>
      </c>
      <c r="J1209" s="2">
        <v>19</v>
      </c>
      <c r="K1209" s="2">
        <v>0</v>
      </c>
      <c r="L1209" s="2">
        <v>0</v>
      </c>
    </row>
    <row r="1210" spans="1:12" x14ac:dyDescent="0.25">
      <c r="A1210" s="2" t="s">
        <v>13</v>
      </c>
      <c r="B1210" s="2">
        <v>4107</v>
      </c>
      <c r="C1210" s="2" t="s">
        <v>18</v>
      </c>
      <c r="D1210" s="2">
        <v>936</v>
      </c>
      <c r="E1210" s="2">
        <v>4553.3999999999996</v>
      </c>
      <c r="F1210" s="2">
        <v>933</v>
      </c>
      <c r="G1210" s="2">
        <v>4478.8</v>
      </c>
      <c r="H1210" s="2">
        <v>14</v>
      </c>
      <c r="I1210" s="2">
        <v>74.599999999999994</v>
      </c>
      <c r="J1210" s="2">
        <v>126.8</v>
      </c>
      <c r="K1210" s="2">
        <v>0</v>
      </c>
      <c r="L1210" s="2">
        <v>0</v>
      </c>
    </row>
    <row r="1211" spans="1:12" x14ac:dyDescent="0.25">
      <c r="A1211" s="2" t="s">
        <v>13</v>
      </c>
      <c r="B1211" s="2">
        <v>4108</v>
      </c>
      <c r="C1211" s="2" t="s">
        <v>17</v>
      </c>
      <c r="D1211" s="2">
        <v>205</v>
      </c>
      <c r="E1211" s="2">
        <v>3547.1350000000002</v>
      </c>
      <c r="F1211" s="2">
        <v>205</v>
      </c>
      <c r="G1211" s="2">
        <v>3517.1350000000002</v>
      </c>
      <c r="H1211" s="2">
        <v>1</v>
      </c>
      <c r="I1211" s="2">
        <v>30</v>
      </c>
      <c r="J1211" s="2">
        <v>6.5</v>
      </c>
      <c r="K1211" s="2">
        <v>0</v>
      </c>
      <c r="L1211" s="2">
        <v>0</v>
      </c>
    </row>
    <row r="1212" spans="1:12" x14ac:dyDescent="0.25">
      <c r="A1212" s="2" t="s">
        <v>13</v>
      </c>
      <c r="B1212" s="2">
        <v>4108</v>
      </c>
      <c r="C1212" s="2" t="s">
        <v>18</v>
      </c>
      <c r="D1212" s="2">
        <v>765</v>
      </c>
      <c r="E1212" s="2">
        <v>3536</v>
      </c>
      <c r="F1212" s="2">
        <v>765</v>
      </c>
      <c r="G1212" s="2">
        <v>3492.9</v>
      </c>
      <c r="H1212" s="2">
        <v>9</v>
      </c>
      <c r="I1212" s="2">
        <v>43.1</v>
      </c>
      <c r="J1212" s="2">
        <v>89.5</v>
      </c>
      <c r="K1212" s="2">
        <v>0</v>
      </c>
      <c r="L1212" s="2">
        <v>0</v>
      </c>
    </row>
    <row r="1213" spans="1:12" x14ac:dyDescent="0.25">
      <c r="A1213" s="2" t="s">
        <v>13</v>
      </c>
      <c r="B1213" s="2">
        <v>4109</v>
      </c>
      <c r="C1213" s="2" t="s">
        <v>17</v>
      </c>
      <c r="D1213" s="2">
        <v>100</v>
      </c>
      <c r="E1213" s="2">
        <v>2186.8000000000002</v>
      </c>
      <c r="F1213" s="2">
        <v>100</v>
      </c>
      <c r="G1213" s="2">
        <v>2186.8000000000002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</row>
    <row r="1214" spans="1:12" x14ac:dyDescent="0.25">
      <c r="A1214" s="2" t="s">
        <v>13</v>
      </c>
      <c r="B1214" s="2">
        <v>4109</v>
      </c>
      <c r="C1214" s="2" t="s">
        <v>18</v>
      </c>
      <c r="D1214" s="2">
        <v>5930</v>
      </c>
      <c r="E1214" s="2">
        <v>25335.8</v>
      </c>
      <c r="F1214" s="2">
        <v>5925</v>
      </c>
      <c r="G1214" s="2">
        <v>25230.3</v>
      </c>
      <c r="H1214" s="2">
        <v>24</v>
      </c>
      <c r="I1214" s="2">
        <v>105.6</v>
      </c>
      <c r="J1214" s="2">
        <v>229.1</v>
      </c>
      <c r="K1214" s="2">
        <v>0</v>
      </c>
      <c r="L1214" s="2">
        <v>0</v>
      </c>
    </row>
    <row r="1215" spans="1:12" x14ac:dyDescent="0.25">
      <c r="A1215" s="2" t="s">
        <v>13</v>
      </c>
      <c r="B1215" s="2">
        <v>4110</v>
      </c>
      <c r="C1215" s="2" t="s">
        <v>17</v>
      </c>
      <c r="D1215" s="2">
        <v>236</v>
      </c>
      <c r="E1215" s="2">
        <v>11174</v>
      </c>
      <c r="F1215" s="2">
        <v>236</v>
      </c>
      <c r="G1215" s="2">
        <v>11154.5</v>
      </c>
      <c r="H1215" s="2">
        <v>3</v>
      </c>
      <c r="I1215" s="2">
        <v>19.5</v>
      </c>
      <c r="J1215" s="2">
        <v>25.7</v>
      </c>
      <c r="K1215" s="2">
        <v>0</v>
      </c>
      <c r="L1215" s="2">
        <v>0</v>
      </c>
    </row>
    <row r="1216" spans="1:12" x14ac:dyDescent="0.25">
      <c r="A1216" s="2" t="s">
        <v>13</v>
      </c>
      <c r="B1216" s="2">
        <v>4110</v>
      </c>
      <c r="C1216" s="2" t="s">
        <v>29</v>
      </c>
      <c r="D1216" s="2">
        <v>44</v>
      </c>
      <c r="E1216" s="2">
        <v>320.89999999999998</v>
      </c>
      <c r="F1216" s="2">
        <v>44</v>
      </c>
      <c r="G1216" s="2">
        <v>320.89999999999998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</row>
    <row r="1217" spans="1:12" x14ac:dyDescent="0.25">
      <c r="A1217" s="2" t="s">
        <v>13</v>
      </c>
      <c r="B1217" s="2">
        <v>4110</v>
      </c>
      <c r="C1217" s="2" t="s">
        <v>18</v>
      </c>
      <c r="D1217" s="2">
        <v>2577</v>
      </c>
      <c r="E1217" s="2">
        <v>14909</v>
      </c>
      <c r="F1217" s="2">
        <v>2570</v>
      </c>
      <c r="G1217" s="2">
        <v>14732.5</v>
      </c>
      <c r="H1217" s="2">
        <v>22</v>
      </c>
      <c r="I1217" s="2">
        <v>176.5</v>
      </c>
      <c r="J1217" s="2">
        <v>249.6</v>
      </c>
      <c r="K1217" s="2">
        <v>0</v>
      </c>
      <c r="L1217" s="2">
        <v>0</v>
      </c>
    </row>
    <row r="1218" spans="1:12" x14ac:dyDescent="0.25">
      <c r="A1218" s="2" t="s">
        <v>13</v>
      </c>
      <c r="B1218" s="2">
        <v>4111</v>
      </c>
      <c r="C1218" s="2" t="s">
        <v>18</v>
      </c>
      <c r="D1218" s="2">
        <v>116</v>
      </c>
      <c r="E1218" s="2">
        <v>523.79999999999995</v>
      </c>
      <c r="F1218" s="2">
        <v>116</v>
      </c>
      <c r="G1218" s="2">
        <v>518.79999999999995</v>
      </c>
      <c r="H1218" s="2">
        <v>1</v>
      </c>
      <c r="I1218" s="2">
        <v>5</v>
      </c>
      <c r="J1218" s="2">
        <v>4.8</v>
      </c>
      <c r="K1218" s="2">
        <v>0</v>
      </c>
      <c r="L1218" s="2">
        <v>0</v>
      </c>
    </row>
    <row r="1219" spans="1:12" x14ac:dyDescent="0.25">
      <c r="A1219" s="2" t="s">
        <v>13</v>
      </c>
      <c r="B1219" s="2">
        <v>4112</v>
      </c>
      <c r="C1219" s="2" t="s">
        <v>17</v>
      </c>
      <c r="D1219" s="2">
        <v>16</v>
      </c>
      <c r="E1219" s="2">
        <v>141</v>
      </c>
      <c r="F1219" s="2">
        <v>16</v>
      </c>
      <c r="G1219" s="2">
        <v>141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</row>
    <row r="1220" spans="1:12" x14ac:dyDescent="0.25">
      <c r="A1220" s="2" t="s">
        <v>13</v>
      </c>
      <c r="B1220" s="2">
        <v>4112</v>
      </c>
      <c r="C1220" s="2" t="s">
        <v>18</v>
      </c>
      <c r="D1220" s="2">
        <v>1463</v>
      </c>
      <c r="E1220" s="2">
        <v>6767.17</v>
      </c>
      <c r="F1220" s="2">
        <v>1462</v>
      </c>
      <c r="G1220" s="2">
        <v>6742.17</v>
      </c>
      <c r="H1220" s="2">
        <v>5</v>
      </c>
      <c r="I1220" s="2">
        <v>25</v>
      </c>
      <c r="J1220" s="2">
        <v>56</v>
      </c>
      <c r="K1220" s="2">
        <v>0</v>
      </c>
      <c r="L1220" s="2">
        <v>0</v>
      </c>
    </row>
    <row r="1221" spans="1:12" x14ac:dyDescent="0.25">
      <c r="A1221" s="2" t="s">
        <v>13</v>
      </c>
      <c r="B1221" s="2">
        <v>4113</v>
      </c>
      <c r="C1221" s="2" t="s">
        <v>17</v>
      </c>
      <c r="D1221" s="2">
        <v>79</v>
      </c>
      <c r="E1221" s="2">
        <v>2886.3</v>
      </c>
      <c r="F1221" s="2">
        <v>79</v>
      </c>
      <c r="G1221" s="2">
        <v>2881.3</v>
      </c>
      <c r="H1221" s="2">
        <v>1</v>
      </c>
      <c r="I1221" s="2">
        <v>5</v>
      </c>
      <c r="J1221" s="2">
        <v>20</v>
      </c>
      <c r="K1221" s="2">
        <v>0</v>
      </c>
      <c r="L1221" s="2">
        <v>0</v>
      </c>
    </row>
    <row r="1222" spans="1:12" x14ac:dyDescent="0.25">
      <c r="A1222" s="2" t="s">
        <v>13</v>
      </c>
      <c r="B1222" s="2">
        <v>4113</v>
      </c>
      <c r="C1222" s="2" t="s">
        <v>18</v>
      </c>
      <c r="D1222" s="2">
        <v>4118</v>
      </c>
      <c r="E1222" s="2">
        <v>17394.37</v>
      </c>
      <c r="F1222" s="2">
        <v>4116</v>
      </c>
      <c r="G1222" s="2">
        <v>17285.57</v>
      </c>
      <c r="H1222" s="2">
        <v>18</v>
      </c>
      <c r="I1222" s="2">
        <v>108.8</v>
      </c>
      <c r="J1222" s="2">
        <v>195.5</v>
      </c>
      <c r="K1222" s="2">
        <v>0</v>
      </c>
      <c r="L1222" s="2">
        <v>0</v>
      </c>
    </row>
    <row r="1223" spans="1:12" x14ac:dyDescent="0.25">
      <c r="A1223" s="2" t="s">
        <v>13</v>
      </c>
      <c r="B1223" s="2">
        <v>4114</v>
      </c>
      <c r="C1223" s="2" t="s">
        <v>17</v>
      </c>
      <c r="D1223" s="2">
        <v>129</v>
      </c>
      <c r="E1223" s="2">
        <v>4099.7</v>
      </c>
      <c r="F1223" s="2">
        <v>128</v>
      </c>
      <c r="G1223" s="2">
        <v>3211.7</v>
      </c>
      <c r="H1223" s="2">
        <v>0</v>
      </c>
      <c r="I1223" s="2">
        <v>0</v>
      </c>
      <c r="J1223" s="2">
        <v>0</v>
      </c>
      <c r="K1223" s="2">
        <v>1</v>
      </c>
      <c r="L1223" s="2">
        <v>888</v>
      </c>
    </row>
    <row r="1224" spans="1:12" x14ac:dyDescent="0.25">
      <c r="A1224" s="2" t="s">
        <v>13</v>
      </c>
      <c r="B1224" s="2">
        <v>4114</v>
      </c>
      <c r="C1224" s="2" t="s">
        <v>18</v>
      </c>
      <c r="D1224" s="2">
        <v>2515</v>
      </c>
      <c r="E1224" s="2">
        <v>10322.299999999999</v>
      </c>
      <c r="F1224" s="2">
        <v>2513</v>
      </c>
      <c r="G1224" s="2">
        <v>10257.9</v>
      </c>
      <c r="H1224" s="2">
        <v>11</v>
      </c>
      <c r="I1224" s="2">
        <v>64.3</v>
      </c>
      <c r="J1224" s="2">
        <v>103.8</v>
      </c>
      <c r="K1224" s="2">
        <v>0</v>
      </c>
      <c r="L1224" s="2">
        <v>0</v>
      </c>
    </row>
    <row r="1225" spans="1:12" x14ac:dyDescent="0.25">
      <c r="A1225" s="2" t="s">
        <v>13</v>
      </c>
      <c r="B1225" s="2">
        <v>4115</v>
      </c>
      <c r="C1225" s="2" t="s">
        <v>17</v>
      </c>
      <c r="D1225" s="2">
        <v>30</v>
      </c>
      <c r="E1225" s="2">
        <v>852.9</v>
      </c>
      <c r="F1225" s="2">
        <v>30</v>
      </c>
      <c r="G1225" s="2">
        <v>852.9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</row>
    <row r="1226" spans="1:12" x14ac:dyDescent="0.25">
      <c r="A1226" s="2" t="s">
        <v>13</v>
      </c>
      <c r="B1226" s="2">
        <v>4115</v>
      </c>
      <c r="C1226" s="2" t="s">
        <v>18</v>
      </c>
      <c r="D1226" s="2">
        <v>3441</v>
      </c>
      <c r="E1226" s="2">
        <v>15707.398999999999</v>
      </c>
      <c r="F1226" s="2">
        <v>3438</v>
      </c>
      <c r="G1226" s="2">
        <v>15599.599</v>
      </c>
      <c r="H1226" s="2">
        <v>20</v>
      </c>
      <c r="I1226" s="2">
        <v>108.1</v>
      </c>
      <c r="J1226" s="2">
        <v>209</v>
      </c>
      <c r="K1226" s="2">
        <v>0</v>
      </c>
      <c r="L1226" s="2">
        <v>0</v>
      </c>
    </row>
    <row r="1227" spans="1:12" x14ac:dyDescent="0.25">
      <c r="A1227" s="2" t="s">
        <v>13</v>
      </c>
      <c r="B1227" s="2">
        <v>4116</v>
      </c>
      <c r="C1227" s="2" t="s">
        <v>17</v>
      </c>
      <c r="D1227" s="2">
        <v>54</v>
      </c>
      <c r="E1227" s="2">
        <v>1885</v>
      </c>
      <c r="F1227" s="2">
        <v>54</v>
      </c>
      <c r="G1227" s="2">
        <v>1885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</row>
    <row r="1228" spans="1:12" x14ac:dyDescent="0.25">
      <c r="A1228" s="2" t="s">
        <v>13</v>
      </c>
      <c r="B1228" s="2">
        <v>4116</v>
      </c>
      <c r="C1228" s="2" t="s">
        <v>18</v>
      </c>
      <c r="D1228" s="2">
        <v>4435</v>
      </c>
      <c r="E1228" s="2">
        <v>19814.2</v>
      </c>
      <c r="F1228" s="2">
        <v>4431</v>
      </c>
      <c r="G1228" s="2">
        <v>19732.7</v>
      </c>
      <c r="H1228" s="2">
        <v>16</v>
      </c>
      <c r="I1228" s="2">
        <v>81.5</v>
      </c>
      <c r="J1228" s="2">
        <v>173.7</v>
      </c>
      <c r="K1228" s="2">
        <v>0</v>
      </c>
      <c r="L1228" s="2">
        <v>0</v>
      </c>
    </row>
    <row r="1229" spans="1:12" x14ac:dyDescent="0.25">
      <c r="A1229" s="2" t="s">
        <v>13</v>
      </c>
      <c r="B1229" s="2">
        <v>4117</v>
      </c>
      <c r="C1229" s="2" t="s">
        <v>17</v>
      </c>
      <c r="D1229" s="2">
        <v>38</v>
      </c>
      <c r="E1229" s="2">
        <v>2084.9</v>
      </c>
      <c r="F1229" s="2">
        <v>38</v>
      </c>
      <c r="G1229" s="2">
        <v>2084.6</v>
      </c>
      <c r="H1229" s="2">
        <v>1</v>
      </c>
      <c r="I1229" s="2">
        <v>0.3</v>
      </c>
      <c r="J1229" s="2">
        <v>70</v>
      </c>
      <c r="K1229" s="2">
        <v>0</v>
      </c>
      <c r="L1229" s="2">
        <v>0</v>
      </c>
    </row>
    <row r="1230" spans="1:12" x14ac:dyDescent="0.25">
      <c r="A1230" s="2" t="s">
        <v>13</v>
      </c>
      <c r="B1230" s="2">
        <v>4117</v>
      </c>
      <c r="C1230" s="2" t="s">
        <v>18</v>
      </c>
      <c r="D1230" s="2">
        <v>305</v>
      </c>
      <c r="E1230" s="2">
        <v>1646.4</v>
      </c>
      <c r="F1230" s="2">
        <v>305</v>
      </c>
      <c r="G1230" s="2">
        <v>1636.4</v>
      </c>
      <c r="H1230" s="2">
        <v>2</v>
      </c>
      <c r="I1230" s="2">
        <v>10</v>
      </c>
      <c r="J1230" s="2">
        <v>23</v>
      </c>
      <c r="K1230" s="2">
        <v>0</v>
      </c>
      <c r="L1230" s="2">
        <v>0</v>
      </c>
    </row>
    <row r="1231" spans="1:12" x14ac:dyDescent="0.25">
      <c r="A1231" s="2" t="s">
        <v>13</v>
      </c>
      <c r="B1231" s="2">
        <v>4118</v>
      </c>
      <c r="C1231" s="2" t="s">
        <v>17</v>
      </c>
      <c r="D1231" s="2">
        <v>93</v>
      </c>
      <c r="E1231" s="2">
        <v>1923</v>
      </c>
      <c r="F1231" s="2">
        <v>93</v>
      </c>
      <c r="G1231" s="2">
        <v>1923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</row>
    <row r="1232" spans="1:12" x14ac:dyDescent="0.25">
      <c r="A1232" s="2" t="s">
        <v>13</v>
      </c>
      <c r="B1232" s="2">
        <v>4118</v>
      </c>
      <c r="C1232" s="2" t="s">
        <v>29</v>
      </c>
      <c r="D1232" s="2">
        <v>12</v>
      </c>
      <c r="E1232" s="2">
        <v>106.7</v>
      </c>
      <c r="F1232" s="2">
        <v>12</v>
      </c>
      <c r="G1232" s="2">
        <v>106.7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</row>
    <row r="1233" spans="1:12" x14ac:dyDescent="0.25">
      <c r="A1233" s="2" t="s">
        <v>13</v>
      </c>
      <c r="B1233" s="2">
        <v>4118</v>
      </c>
      <c r="C1233" s="2" t="s">
        <v>18</v>
      </c>
      <c r="D1233" s="2">
        <v>5214</v>
      </c>
      <c r="E1233" s="2">
        <v>24596.14</v>
      </c>
      <c r="F1233" s="2">
        <v>5212</v>
      </c>
      <c r="G1233" s="2">
        <v>24442.04</v>
      </c>
      <c r="H1233" s="2">
        <v>28</v>
      </c>
      <c r="I1233" s="2">
        <v>154</v>
      </c>
      <c r="J1233" s="2">
        <v>254</v>
      </c>
      <c r="K1233" s="2">
        <v>0</v>
      </c>
      <c r="L1233" s="2">
        <v>0</v>
      </c>
    </row>
    <row r="1234" spans="1:12" x14ac:dyDescent="0.25">
      <c r="A1234" s="2" t="s">
        <v>13</v>
      </c>
      <c r="B1234" s="2">
        <v>4119</v>
      </c>
      <c r="C1234" s="2" t="s">
        <v>17</v>
      </c>
      <c r="D1234" s="2">
        <v>115</v>
      </c>
      <c r="E1234" s="2">
        <v>2631.1</v>
      </c>
      <c r="F1234" s="2">
        <v>115</v>
      </c>
      <c r="G1234" s="2">
        <v>2626.5</v>
      </c>
      <c r="H1234" s="2">
        <v>1</v>
      </c>
      <c r="I1234" s="2">
        <v>4.5999999999999996</v>
      </c>
      <c r="J1234" s="2">
        <v>38</v>
      </c>
      <c r="K1234" s="2">
        <v>0</v>
      </c>
      <c r="L1234" s="2">
        <v>0</v>
      </c>
    </row>
    <row r="1235" spans="1:12" x14ac:dyDescent="0.25">
      <c r="A1235" s="2" t="s">
        <v>13</v>
      </c>
      <c r="B1235" s="2">
        <v>4119</v>
      </c>
      <c r="C1235" s="2" t="s">
        <v>18</v>
      </c>
      <c r="D1235" s="2">
        <v>1143</v>
      </c>
      <c r="E1235" s="2">
        <v>5559.6</v>
      </c>
      <c r="F1235" s="2">
        <v>1141</v>
      </c>
      <c r="G1235" s="2">
        <v>5479.2</v>
      </c>
      <c r="H1235" s="2">
        <v>14</v>
      </c>
      <c r="I1235" s="2">
        <v>80.400000000000006</v>
      </c>
      <c r="J1235" s="2">
        <v>153.6</v>
      </c>
      <c r="K1235" s="2">
        <v>0</v>
      </c>
      <c r="L1235" s="2">
        <v>0</v>
      </c>
    </row>
    <row r="1236" spans="1:12" x14ac:dyDescent="0.25">
      <c r="A1236" s="2" t="s">
        <v>13</v>
      </c>
      <c r="B1236" s="2">
        <v>4120</v>
      </c>
      <c r="C1236" s="2" t="s">
        <v>17</v>
      </c>
      <c r="D1236" s="2">
        <v>41</v>
      </c>
      <c r="E1236" s="2">
        <v>600.6</v>
      </c>
      <c r="F1236" s="2">
        <v>41</v>
      </c>
      <c r="G1236" s="2">
        <v>590.79999999999995</v>
      </c>
      <c r="H1236" s="2">
        <v>1</v>
      </c>
      <c r="I1236" s="2">
        <v>9.8000000000000007</v>
      </c>
      <c r="J1236" s="2">
        <v>9.8000000000000007</v>
      </c>
      <c r="K1236" s="2">
        <v>0</v>
      </c>
      <c r="L1236" s="2">
        <v>0</v>
      </c>
    </row>
    <row r="1237" spans="1:12" x14ac:dyDescent="0.25">
      <c r="A1237" s="2" t="s">
        <v>13</v>
      </c>
      <c r="B1237" s="2">
        <v>4120</v>
      </c>
      <c r="C1237" s="2" t="s">
        <v>18</v>
      </c>
      <c r="D1237" s="2">
        <v>623</v>
      </c>
      <c r="E1237" s="2">
        <v>3014</v>
      </c>
      <c r="F1237" s="2">
        <v>623</v>
      </c>
      <c r="G1237" s="2">
        <v>2980.6</v>
      </c>
      <c r="H1237" s="2">
        <v>6</v>
      </c>
      <c r="I1237" s="2">
        <v>33.4</v>
      </c>
      <c r="J1237" s="2">
        <v>62.9</v>
      </c>
      <c r="K1237" s="2">
        <v>0</v>
      </c>
      <c r="L1237" s="2">
        <v>0</v>
      </c>
    </row>
    <row r="1238" spans="1:12" x14ac:dyDescent="0.25">
      <c r="A1238" s="2" t="s">
        <v>13</v>
      </c>
      <c r="B1238" s="2">
        <v>4121</v>
      </c>
      <c r="C1238" s="2" t="s">
        <v>17</v>
      </c>
      <c r="D1238" s="2">
        <v>54</v>
      </c>
      <c r="E1238" s="2">
        <v>769.7</v>
      </c>
      <c r="F1238" s="2">
        <v>54</v>
      </c>
      <c r="G1238" s="2">
        <v>769.7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</row>
    <row r="1239" spans="1:12" x14ac:dyDescent="0.25">
      <c r="A1239" s="2" t="s">
        <v>13</v>
      </c>
      <c r="B1239" s="2">
        <v>4121</v>
      </c>
      <c r="C1239" s="2" t="s">
        <v>18</v>
      </c>
      <c r="D1239" s="2">
        <v>3031</v>
      </c>
      <c r="E1239" s="2">
        <v>15076.249</v>
      </c>
      <c r="F1239" s="2">
        <v>3021</v>
      </c>
      <c r="G1239" s="2">
        <v>14804.549000000001</v>
      </c>
      <c r="H1239" s="2">
        <v>54</v>
      </c>
      <c r="I1239" s="2">
        <v>271.60000000000002</v>
      </c>
      <c r="J1239" s="2">
        <v>497.6</v>
      </c>
      <c r="K1239" s="2">
        <v>0</v>
      </c>
      <c r="L1239" s="2">
        <v>0</v>
      </c>
    </row>
    <row r="1240" spans="1:12" x14ac:dyDescent="0.25">
      <c r="A1240" s="2" t="s">
        <v>13</v>
      </c>
      <c r="B1240" s="2">
        <v>4122</v>
      </c>
      <c r="C1240" s="2" t="s">
        <v>17</v>
      </c>
      <c r="D1240" s="2">
        <v>137</v>
      </c>
      <c r="E1240" s="2">
        <v>3081.7</v>
      </c>
      <c r="F1240" s="2">
        <v>136</v>
      </c>
      <c r="G1240" s="2">
        <v>3064.7</v>
      </c>
      <c r="H1240" s="2">
        <v>2</v>
      </c>
      <c r="I1240" s="2">
        <v>17</v>
      </c>
      <c r="J1240" s="2">
        <v>26</v>
      </c>
      <c r="K1240" s="2">
        <v>0</v>
      </c>
      <c r="L1240" s="2">
        <v>0</v>
      </c>
    </row>
    <row r="1241" spans="1:12" x14ac:dyDescent="0.25">
      <c r="A1241" s="2" t="s">
        <v>13</v>
      </c>
      <c r="B1241" s="2">
        <v>4122</v>
      </c>
      <c r="C1241" s="2" t="s">
        <v>18</v>
      </c>
      <c r="D1241" s="2">
        <v>5338</v>
      </c>
      <c r="E1241" s="2">
        <v>23702.469000000001</v>
      </c>
      <c r="F1241" s="2">
        <v>5335</v>
      </c>
      <c r="G1241" s="2">
        <v>23505.969000000001</v>
      </c>
      <c r="H1241" s="2">
        <v>37</v>
      </c>
      <c r="I1241" s="2">
        <v>196.6</v>
      </c>
      <c r="J1241" s="2">
        <v>374.5</v>
      </c>
      <c r="K1241" s="2">
        <v>0</v>
      </c>
      <c r="L1241" s="2">
        <v>0</v>
      </c>
    </row>
    <row r="1242" spans="1:12" x14ac:dyDescent="0.25">
      <c r="A1242" s="2" t="s">
        <v>13</v>
      </c>
      <c r="B1242" s="2">
        <v>4123</v>
      </c>
      <c r="C1242" s="2" t="s">
        <v>17</v>
      </c>
      <c r="D1242" s="2">
        <v>66</v>
      </c>
      <c r="E1242" s="2">
        <v>1079.9000000000001</v>
      </c>
      <c r="F1242" s="2">
        <v>65</v>
      </c>
      <c r="G1242" s="2">
        <v>1069.9000000000001</v>
      </c>
      <c r="H1242" s="2">
        <v>2</v>
      </c>
      <c r="I1242" s="2">
        <v>10</v>
      </c>
      <c r="J1242" s="2">
        <v>22.5</v>
      </c>
      <c r="K1242" s="2">
        <v>0</v>
      </c>
      <c r="L1242" s="2">
        <v>0</v>
      </c>
    </row>
    <row r="1243" spans="1:12" x14ac:dyDescent="0.25">
      <c r="A1243" s="2" t="s">
        <v>13</v>
      </c>
      <c r="B1243" s="2">
        <v>4123</v>
      </c>
      <c r="C1243" s="2" t="s">
        <v>29</v>
      </c>
      <c r="D1243" s="2">
        <v>22</v>
      </c>
      <c r="E1243" s="2">
        <v>135.9</v>
      </c>
      <c r="F1243" s="2">
        <v>22</v>
      </c>
      <c r="G1243" s="2">
        <v>135.9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</row>
    <row r="1244" spans="1:12" x14ac:dyDescent="0.25">
      <c r="A1244" s="2" t="s">
        <v>13</v>
      </c>
      <c r="B1244" s="2">
        <v>4123</v>
      </c>
      <c r="C1244" s="2" t="s">
        <v>18</v>
      </c>
      <c r="D1244" s="2">
        <v>3902</v>
      </c>
      <c r="E1244" s="2">
        <v>19862.09</v>
      </c>
      <c r="F1244" s="2">
        <v>3893</v>
      </c>
      <c r="G1244" s="2">
        <v>19650.29</v>
      </c>
      <c r="H1244" s="2">
        <v>38</v>
      </c>
      <c r="I1244" s="2">
        <v>211.8</v>
      </c>
      <c r="J1244" s="2">
        <v>407.3</v>
      </c>
      <c r="K1244" s="2">
        <v>0</v>
      </c>
      <c r="L1244" s="2">
        <v>0</v>
      </c>
    </row>
    <row r="1245" spans="1:12" x14ac:dyDescent="0.25">
      <c r="A1245" s="2" t="s">
        <v>13</v>
      </c>
      <c r="B1245" s="2">
        <v>4124</v>
      </c>
      <c r="C1245" s="2" t="s">
        <v>17</v>
      </c>
      <c r="D1245" s="2">
        <v>56</v>
      </c>
      <c r="E1245" s="2">
        <v>765.6</v>
      </c>
      <c r="F1245" s="2">
        <v>56</v>
      </c>
      <c r="G1245" s="2">
        <v>765.6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</row>
    <row r="1246" spans="1:12" x14ac:dyDescent="0.25">
      <c r="A1246" s="2" t="s">
        <v>13</v>
      </c>
      <c r="B1246" s="2">
        <v>4124</v>
      </c>
      <c r="C1246" s="2" t="s">
        <v>29</v>
      </c>
      <c r="D1246" s="2">
        <v>52</v>
      </c>
      <c r="E1246" s="2">
        <v>355.7</v>
      </c>
      <c r="F1246" s="2">
        <v>52</v>
      </c>
      <c r="G1246" s="2">
        <v>355.7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</row>
    <row r="1247" spans="1:12" x14ac:dyDescent="0.25">
      <c r="A1247" s="2" t="s">
        <v>13</v>
      </c>
      <c r="B1247" s="2">
        <v>4124</v>
      </c>
      <c r="C1247" s="2" t="s">
        <v>18</v>
      </c>
      <c r="D1247" s="2">
        <v>4365</v>
      </c>
      <c r="E1247" s="2">
        <v>26327.64</v>
      </c>
      <c r="F1247" s="2">
        <v>4354</v>
      </c>
      <c r="G1247" s="2">
        <v>26023.24</v>
      </c>
      <c r="H1247" s="2">
        <v>43</v>
      </c>
      <c r="I1247" s="2">
        <v>304.5</v>
      </c>
      <c r="J1247" s="2">
        <v>467.8</v>
      </c>
      <c r="K1247" s="2">
        <v>0</v>
      </c>
      <c r="L1247" s="2">
        <v>0</v>
      </c>
    </row>
    <row r="1248" spans="1:12" x14ac:dyDescent="0.25">
      <c r="A1248" s="2" t="s">
        <v>13</v>
      </c>
      <c r="B1248" s="2">
        <v>4125</v>
      </c>
      <c r="C1248" s="2" t="s">
        <v>17</v>
      </c>
      <c r="D1248" s="2">
        <v>45</v>
      </c>
      <c r="E1248" s="2">
        <v>615.6</v>
      </c>
      <c r="F1248" s="2">
        <v>45</v>
      </c>
      <c r="G1248" s="2">
        <v>615.6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</row>
    <row r="1249" spans="1:12" x14ac:dyDescent="0.25">
      <c r="A1249" s="2" t="s">
        <v>13</v>
      </c>
      <c r="B1249" s="2">
        <v>4125</v>
      </c>
      <c r="C1249" s="2" t="s">
        <v>29</v>
      </c>
      <c r="D1249" s="2">
        <v>21</v>
      </c>
      <c r="E1249" s="2">
        <v>137.30000000000001</v>
      </c>
      <c r="F1249" s="2">
        <v>21</v>
      </c>
      <c r="G1249" s="2">
        <v>132.30000000000001</v>
      </c>
      <c r="H1249" s="2">
        <v>1</v>
      </c>
      <c r="I1249" s="2">
        <v>5</v>
      </c>
      <c r="J1249" s="2">
        <v>6.4</v>
      </c>
      <c r="K1249" s="2">
        <v>0</v>
      </c>
      <c r="L1249" s="2">
        <v>0</v>
      </c>
    </row>
    <row r="1250" spans="1:12" x14ac:dyDescent="0.25">
      <c r="A1250" s="2" t="s">
        <v>13</v>
      </c>
      <c r="B1250" s="2">
        <v>4125</v>
      </c>
      <c r="C1250" s="2" t="s">
        <v>18</v>
      </c>
      <c r="D1250" s="2">
        <v>1644</v>
      </c>
      <c r="E1250" s="2">
        <v>9228.5</v>
      </c>
      <c r="F1250" s="2">
        <v>1641</v>
      </c>
      <c r="G1250" s="2">
        <v>9169.5</v>
      </c>
      <c r="H1250" s="2">
        <v>12</v>
      </c>
      <c r="I1250" s="2">
        <v>59</v>
      </c>
      <c r="J1250" s="2">
        <v>126.6</v>
      </c>
      <c r="K1250" s="2">
        <v>0</v>
      </c>
      <c r="L1250" s="2">
        <v>0</v>
      </c>
    </row>
    <row r="1251" spans="1:12" x14ac:dyDescent="0.25">
      <c r="A1251" s="2" t="s">
        <v>13</v>
      </c>
      <c r="B1251" s="2">
        <v>4127</v>
      </c>
      <c r="C1251" s="2" t="s">
        <v>17</v>
      </c>
      <c r="D1251" s="2">
        <v>222</v>
      </c>
      <c r="E1251" s="2">
        <v>5097.1000000000004</v>
      </c>
      <c r="F1251" s="2">
        <v>222</v>
      </c>
      <c r="G1251" s="2">
        <v>5049.6000000000004</v>
      </c>
      <c r="H1251" s="2">
        <v>2</v>
      </c>
      <c r="I1251" s="2">
        <v>47.5</v>
      </c>
      <c r="J1251" s="2">
        <v>54.5</v>
      </c>
      <c r="K1251" s="2">
        <v>0</v>
      </c>
      <c r="L1251" s="2">
        <v>0</v>
      </c>
    </row>
    <row r="1252" spans="1:12" x14ac:dyDescent="0.25">
      <c r="A1252" s="2" t="s">
        <v>13</v>
      </c>
      <c r="B1252" s="2">
        <v>4127</v>
      </c>
      <c r="C1252" s="2" t="s">
        <v>18</v>
      </c>
      <c r="D1252" s="2">
        <v>3620</v>
      </c>
      <c r="E1252" s="2">
        <v>16192.86</v>
      </c>
      <c r="F1252" s="2">
        <v>3617</v>
      </c>
      <c r="G1252" s="2">
        <v>16113.36</v>
      </c>
      <c r="H1252" s="2">
        <v>17</v>
      </c>
      <c r="I1252" s="2">
        <v>79.599999999999994</v>
      </c>
      <c r="J1252" s="2">
        <v>167.5</v>
      </c>
      <c r="K1252" s="2">
        <v>0</v>
      </c>
      <c r="L1252" s="2">
        <v>0</v>
      </c>
    </row>
    <row r="1253" spans="1:12" x14ac:dyDescent="0.25">
      <c r="A1253" s="2" t="s">
        <v>13</v>
      </c>
      <c r="B1253" s="2">
        <v>4128</v>
      </c>
      <c r="C1253" s="2" t="s">
        <v>17</v>
      </c>
      <c r="D1253" s="2">
        <v>30</v>
      </c>
      <c r="E1253" s="2">
        <v>357.8</v>
      </c>
      <c r="F1253" s="2">
        <v>30</v>
      </c>
      <c r="G1253" s="2">
        <v>357.8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</row>
    <row r="1254" spans="1:12" x14ac:dyDescent="0.25">
      <c r="A1254" s="2" t="s">
        <v>13</v>
      </c>
      <c r="B1254" s="2">
        <v>4128</v>
      </c>
      <c r="C1254" s="2" t="s">
        <v>18</v>
      </c>
      <c r="D1254" s="2">
        <v>2905</v>
      </c>
      <c r="E1254" s="2">
        <v>13815.29</v>
      </c>
      <c r="F1254" s="2">
        <v>2903</v>
      </c>
      <c r="G1254" s="2">
        <v>13641.29</v>
      </c>
      <c r="H1254" s="2">
        <v>27</v>
      </c>
      <c r="I1254" s="2">
        <v>174</v>
      </c>
      <c r="J1254" s="2">
        <v>254.2</v>
      </c>
      <c r="K1254" s="2">
        <v>0</v>
      </c>
      <c r="L1254" s="2">
        <v>0</v>
      </c>
    </row>
    <row r="1255" spans="1:12" x14ac:dyDescent="0.25">
      <c r="A1255" s="2" t="s">
        <v>13</v>
      </c>
      <c r="B1255" s="2">
        <v>4129</v>
      </c>
      <c r="C1255" s="2" t="s">
        <v>17</v>
      </c>
      <c r="D1255" s="2">
        <v>96</v>
      </c>
      <c r="E1255" s="2">
        <v>3143</v>
      </c>
      <c r="F1255" s="2">
        <v>96</v>
      </c>
      <c r="G1255" s="2">
        <v>3143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</row>
    <row r="1256" spans="1:12" x14ac:dyDescent="0.25">
      <c r="A1256" s="2" t="s">
        <v>13</v>
      </c>
      <c r="B1256" s="2">
        <v>4129</v>
      </c>
      <c r="C1256" s="2" t="s">
        <v>18</v>
      </c>
      <c r="D1256" s="2">
        <v>1057</v>
      </c>
      <c r="E1256" s="2">
        <v>4971.7</v>
      </c>
      <c r="F1256" s="2">
        <v>1056</v>
      </c>
      <c r="G1256" s="2">
        <v>4917.2</v>
      </c>
      <c r="H1256" s="2">
        <v>11</v>
      </c>
      <c r="I1256" s="2">
        <v>54.6</v>
      </c>
      <c r="J1256" s="2">
        <v>100.1</v>
      </c>
      <c r="K1256" s="2">
        <v>0</v>
      </c>
      <c r="L1256" s="2">
        <v>0</v>
      </c>
    </row>
    <row r="1257" spans="1:12" x14ac:dyDescent="0.25">
      <c r="A1257" s="2" t="s">
        <v>13</v>
      </c>
      <c r="B1257" s="2">
        <v>4130</v>
      </c>
      <c r="C1257" s="2" t="s">
        <v>17</v>
      </c>
      <c r="D1257" s="2">
        <v>15</v>
      </c>
      <c r="E1257" s="2">
        <v>143.4</v>
      </c>
      <c r="F1257" s="2">
        <v>15</v>
      </c>
      <c r="G1257" s="2">
        <v>143.4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</row>
    <row r="1258" spans="1:12" x14ac:dyDescent="0.25">
      <c r="A1258" s="2" t="s">
        <v>13</v>
      </c>
      <c r="B1258" s="2">
        <v>4130</v>
      </c>
      <c r="C1258" s="2" t="s">
        <v>18</v>
      </c>
      <c r="D1258" s="2">
        <v>1647</v>
      </c>
      <c r="E1258" s="2">
        <v>8845.32</v>
      </c>
      <c r="F1258" s="2">
        <v>1645</v>
      </c>
      <c r="G1258" s="2">
        <v>8703.92</v>
      </c>
      <c r="H1258" s="2">
        <v>19</v>
      </c>
      <c r="I1258" s="2">
        <v>141.30000000000001</v>
      </c>
      <c r="J1258" s="2">
        <v>207.8</v>
      </c>
      <c r="K1258" s="2">
        <v>0</v>
      </c>
      <c r="L1258" s="2">
        <v>0</v>
      </c>
    </row>
    <row r="1259" spans="1:12" x14ac:dyDescent="0.25">
      <c r="A1259" s="2" t="s">
        <v>13</v>
      </c>
      <c r="B1259" s="2">
        <v>4131</v>
      </c>
      <c r="C1259" s="2" t="s">
        <v>17</v>
      </c>
      <c r="D1259" s="2">
        <v>65</v>
      </c>
      <c r="E1259" s="2">
        <v>1382.7</v>
      </c>
      <c r="F1259" s="2">
        <v>65</v>
      </c>
      <c r="G1259" s="2">
        <v>1382.7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</row>
    <row r="1260" spans="1:12" x14ac:dyDescent="0.25">
      <c r="A1260" s="2" t="s">
        <v>13</v>
      </c>
      <c r="B1260" s="2">
        <v>4131</v>
      </c>
      <c r="C1260" s="2" t="s">
        <v>18</v>
      </c>
      <c r="D1260" s="2">
        <v>1256</v>
      </c>
      <c r="E1260" s="2">
        <v>5574.23</v>
      </c>
      <c r="F1260" s="2">
        <v>1255</v>
      </c>
      <c r="G1260" s="2">
        <v>5515.73</v>
      </c>
      <c r="H1260" s="2">
        <v>10</v>
      </c>
      <c r="I1260" s="2">
        <v>58.5</v>
      </c>
      <c r="J1260" s="2">
        <v>103.8</v>
      </c>
      <c r="K1260" s="2">
        <v>0</v>
      </c>
      <c r="L1260" s="2">
        <v>0</v>
      </c>
    </row>
    <row r="1261" spans="1:12" x14ac:dyDescent="0.25">
      <c r="A1261" s="2" t="s">
        <v>13</v>
      </c>
      <c r="B1261" s="2">
        <v>4132</v>
      </c>
      <c r="C1261" s="2" t="s">
        <v>17</v>
      </c>
      <c r="D1261" s="2">
        <v>68</v>
      </c>
      <c r="E1261" s="2">
        <v>2015.1</v>
      </c>
      <c r="F1261" s="2">
        <v>67</v>
      </c>
      <c r="G1261" s="2">
        <v>2010.1</v>
      </c>
      <c r="H1261" s="2">
        <v>1</v>
      </c>
      <c r="I1261" s="2">
        <v>5</v>
      </c>
      <c r="J1261" s="2">
        <v>13</v>
      </c>
      <c r="K1261" s="2">
        <v>0</v>
      </c>
      <c r="L1261" s="2">
        <v>0</v>
      </c>
    </row>
    <row r="1262" spans="1:12" x14ac:dyDescent="0.25">
      <c r="A1262" s="2" t="s">
        <v>13</v>
      </c>
      <c r="B1262" s="2">
        <v>4132</v>
      </c>
      <c r="C1262" s="2" t="s">
        <v>18</v>
      </c>
      <c r="D1262" s="2">
        <v>3199</v>
      </c>
      <c r="E1262" s="2">
        <v>13818.4</v>
      </c>
      <c r="F1262" s="2">
        <v>3198</v>
      </c>
      <c r="G1262" s="2">
        <v>13768.9</v>
      </c>
      <c r="H1262" s="2">
        <v>9</v>
      </c>
      <c r="I1262" s="2">
        <v>45.6</v>
      </c>
      <c r="J1262" s="2">
        <v>84.9</v>
      </c>
      <c r="K1262" s="2">
        <v>0</v>
      </c>
      <c r="L1262" s="2">
        <v>0</v>
      </c>
    </row>
    <row r="1263" spans="1:12" x14ac:dyDescent="0.25">
      <c r="A1263" s="2" t="s">
        <v>13</v>
      </c>
      <c r="B1263" s="2">
        <v>4133</v>
      </c>
      <c r="C1263" s="2" t="s">
        <v>17</v>
      </c>
      <c r="D1263" s="2">
        <v>79</v>
      </c>
      <c r="E1263" s="2">
        <v>1378.3</v>
      </c>
      <c r="F1263" s="2">
        <v>79</v>
      </c>
      <c r="G1263" s="2">
        <v>1373.3</v>
      </c>
      <c r="H1263" s="2">
        <v>1</v>
      </c>
      <c r="I1263" s="2">
        <v>5</v>
      </c>
      <c r="J1263" s="2">
        <v>13.5</v>
      </c>
      <c r="K1263" s="2">
        <v>0</v>
      </c>
      <c r="L1263" s="2">
        <v>0</v>
      </c>
    </row>
    <row r="1264" spans="1:12" x14ac:dyDescent="0.25">
      <c r="A1264" s="2" t="s">
        <v>13</v>
      </c>
      <c r="B1264" s="2">
        <v>4133</v>
      </c>
      <c r="C1264" s="2" t="s">
        <v>29</v>
      </c>
      <c r="D1264" s="2">
        <v>37</v>
      </c>
      <c r="E1264" s="2">
        <v>228</v>
      </c>
      <c r="F1264" s="2">
        <v>37</v>
      </c>
      <c r="G1264" s="2">
        <v>228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</row>
    <row r="1265" spans="1:12" x14ac:dyDescent="0.25">
      <c r="A1265" s="2" t="s">
        <v>13</v>
      </c>
      <c r="B1265" s="2">
        <v>4133</v>
      </c>
      <c r="C1265" s="2" t="s">
        <v>18</v>
      </c>
      <c r="D1265" s="2">
        <v>2920</v>
      </c>
      <c r="E1265" s="2">
        <v>14388.3</v>
      </c>
      <c r="F1265" s="2">
        <v>2916</v>
      </c>
      <c r="G1265" s="2">
        <v>14236.3</v>
      </c>
      <c r="H1265" s="2">
        <v>28</v>
      </c>
      <c r="I1265" s="2">
        <v>152</v>
      </c>
      <c r="J1265" s="2">
        <v>264.89999999999998</v>
      </c>
      <c r="K1265" s="2">
        <v>0</v>
      </c>
      <c r="L1265" s="2">
        <v>0</v>
      </c>
    </row>
    <row r="1266" spans="1:12" x14ac:dyDescent="0.25">
      <c r="A1266" s="2" t="s">
        <v>13</v>
      </c>
      <c r="B1266" s="2">
        <v>4151</v>
      </c>
      <c r="C1266" s="2" t="s">
        <v>17</v>
      </c>
      <c r="D1266" s="2">
        <v>61</v>
      </c>
      <c r="E1266" s="2">
        <v>1200.5</v>
      </c>
      <c r="F1266" s="2">
        <v>61</v>
      </c>
      <c r="G1266" s="2">
        <v>1200.5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</row>
    <row r="1267" spans="1:12" x14ac:dyDescent="0.25">
      <c r="A1267" s="2" t="s">
        <v>13</v>
      </c>
      <c r="B1267" s="2">
        <v>4151</v>
      </c>
      <c r="C1267" s="2" t="s">
        <v>18</v>
      </c>
      <c r="D1267" s="2">
        <v>1330</v>
      </c>
      <c r="E1267" s="2">
        <v>7026.94</v>
      </c>
      <c r="F1267" s="2">
        <v>1323</v>
      </c>
      <c r="G1267" s="2">
        <v>6883.04</v>
      </c>
      <c r="H1267" s="2">
        <v>28</v>
      </c>
      <c r="I1267" s="2">
        <v>144.9</v>
      </c>
      <c r="J1267" s="2">
        <v>340.6</v>
      </c>
      <c r="K1267" s="2">
        <v>0</v>
      </c>
      <c r="L1267" s="2">
        <v>0</v>
      </c>
    </row>
    <row r="1268" spans="1:12" x14ac:dyDescent="0.25">
      <c r="A1268" s="2" t="s">
        <v>13</v>
      </c>
      <c r="B1268" s="2">
        <v>4152</v>
      </c>
      <c r="C1268" s="2" t="s">
        <v>17</v>
      </c>
      <c r="D1268" s="2">
        <v>86</v>
      </c>
      <c r="E1268" s="2">
        <v>1325.8</v>
      </c>
      <c r="F1268" s="2">
        <v>86</v>
      </c>
      <c r="G1268" s="2">
        <v>1325.8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</row>
    <row r="1269" spans="1:12" x14ac:dyDescent="0.25">
      <c r="A1269" s="2" t="s">
        <v>13</v>
      </c>
      <c r="B1269" s="2">
        <v>4152</v>
      </c>
      <c r="C1269" s="2" t="s">
        <v>18</v>
      </c>
      <c r="D1269" s="2">
        <v>6110</v>
      </c>
      <c r="E1269" s="2">
        <v>29684.53</v>
      </c>
      <c r="F1269" s="2">
        <v>6102</v>
      </c>
      <c r="G1269" s="2">
        <v>29324.23</v>
      </c>
      <c r="H1269" s="2">
        <v>70</v>
      </c>
      <c r="I1269" s="2">
        <v>360.4</v>
      </c>
      <c r="J1269" s="2">
        <v>667.5</v>
      </c>
      <c r="K1269" s="2">
        <v>0</v>
      </c>
      <c r="L1269" s="2">
        <v>0</v>
      </c>
    </row>
    <row r="1270" spans="1:12" x14ac:dyDescent="0.25">
      <c r="A1270" s="2" t="s">
        <v>13</v>
      </c>
      <c r="B1270" s="2">
        <v>4153</v>
      </c>
      <c r="C1270" s="2" t="s">
        <v>18</v>
      </c>
      <c r="D1270" s="2">
        <v>750</v>
      </c>
      <c r="E1270" s="2">
        <v>4001.6</v>
      </c>
      <c r="F1270" s="2">
        <v>749</v>
      </c>
      <c r="G1270" s="2">
        <v>3930.8</v>
      </c>
      <c r="H1270" s="2">
        <v>7</v>
      </c>
      <c r="I1270" s="2">
        <v>70.8</v>
      </c>
      <c r="J1270" s="2">
        <v>58</v>
      </c>
      <c r="K1270" s="2">
        <v>0</v>
      </c>
      <c r="L1270" s="2">
        <v>0</v>
      </c>
    </row>
    <row r="1271" spans="1:12" x14ac:dyDescent="0.25">
      <c r="A1271" s="2" t="s">
        <v>13</v>
      </c>
      <c r="B1271" s="2">
        <v>4154</v>
      </c>
      <c r="C1271" s="2" t="s">
        <v>17</v>
      </c>
      <c r="D1271" s="2">
        <v>30</v>
      </c>
      <c r="E1271" s="2">
        <v>683.2</v>
      </c>
      <c r="F1271" s="2">
        <v>30</v>
      </c>
      <c r="G1271" s="2">
        <v>673.2</v>
      </c>
      <c r="H1271" s="2">
        <v>1</v>
      </c>
      <c r="I1271" s="2">
        <v>10</v>
      </c>
      <c r="J1271" s="2">
        <v>32</v>
      </c>
      <c r="K1271" s="2">
        <v>0</v>
      </c>
      <c r="L1271" s="2">
        <v>0</v>
      </c>
    </row>
    <row r="1272" spans="1:12" x14ac:dyDescent="0.25">
      <c r="A1272" s="2" t="s">
        <v>13</v>
      </c>
      <c r="B1272" s="2">
        <v>4154</v>
      </c>
      <c r="C1272" s="2" t="s">
        <v>18</v>
      </c>
      <c r="D1272" s="2">
        <v>1920</v>
      </c>
      <c r="E1272" s="2">
        <v>10303.58</v>
      </c>
      <c r="F1272" s="2">
        <v>1918</v>
      </c>
      <c r="G1272" s="2">
        <v>10147.780000000001</v>
      </c>
      <c r="H1272" s="2">
        <v>30</v>
      </c>
      <c r="I1272" s="2">
        <v>155.9</v>
      </c>
      <c r="J1272" s="2">
        <v>374.7</v>
      </c>
      <c r="K1272" s="2">
        <v>0</v>
      </c>
      <c r="L1272" s="2">
        <v>0</v>
      </c>
    </row>
    <row r="1273" spans="1:12" x14ac:dyDescent="0.25">
      <c r="A1273" s="2" t="s">
        <v>13</v>
      </c>
      <c r="B1273" s="2">
        <v>4155</v>
      </c>
      <c r="C1273" s="2" t="s">
        <v>17</v>
      </c>
      <c r="D1273" s="2">
        <v>13</v>
      </c>
      <c r="E1273" s="2">
        <v>298.39999999999998</v>
      </c>
      <c r="F1273" s="2">
        <v>13</v>
      </c>
      <c r="G1273" s="2">
        <v>298.39999999999998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</row>
    <row r="1274" spans="1:12" x14ac:dyDescent="0.25">
      <c r="A1274" s="2" t="s">
        <v>13</v>
      </c>
      <c r="B1274" s="2">
        <v>4155</v>
      </c>
      <c r="C1274" s="2" t="s">
        <v>18</v>
      </c>
      <c r="D1274" s="2">
        <v>291</v>
      </c>
      <c r="E1274" s="2">
        <v>2078.4</v>
      </c>
      <c r="F1274" s="2">
        <v>289</v>
      </c>
      <c r="G1274" s="2">
        <v>2047.8</v>
      </c>
      <c r="H1274" s="2">
        <v>7</v>
      </c>
      <c r="I1274" s="2">
        <v>30.6</v>
      </c>
      <c r="J1274" s="2">
        <v>83.7</v>
      </c>
      <c r="K1274" s="2">
        <v>0</v>
      </c>
      <c r="L1274" s="2">
        <v>0</v>
      </c>
    </row>
    <row r="1275" spans="1:12" x14ac:dyDescent="0.25">
      <c r="A1275" s="2" t="s">
        <v>13</v>
      </c>
      <c r="B1275" s="2">
        <v>4156</v>
      </c>
      <c r="C1275" s="2" t="s">
        <v>17</v>
      </c>
      <c r="D1275" s="2">
        <v>11</v>
      </c>
      <c r="E1275" s="2">
        <v>73.2</v>
      </c>
      <c r="F1275" s="2">
        <v>11</v>
      </c>
      <c r="G1275" s="2">
        <v>73.2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</row>
    <row r="1276" spans="1:12" x14ac:dyDescent="0.25">
      <c r="A1276" s="2" t="s">
        <v>13</v>
      </c>
      <c r="B1276" s="2">
        <v>4156</v>
      </c>
      <c r="C1276" s="2" t="s">
        <v>18</v>
      </c>
      <c r="D1276" s="2">
        <v>637</v>
      </c>
      <c r="E1276" s="2">
        <v>3579.9</v>
      </c>
      <c r="F1276" s="2">
        <v>633</v>
      </c>
      <c r="G1276" s="2">
        <v>3505.3</v>
      </c>
      <c r="H1276" s="2">
        <v>8</v>
      </c>
      <c r="I1276" s="2">
        <v>74.5</v>
      </c>
      <c r="J1276" s="2">
        <v>136.9</v>
      </c>
      <c r="K1276" s="2">
        <v>0</v>
      </c>
      <c r="L1276" s="2">
        <v>0</v>
      </c>
    </row>
    <row r="1277" spans="1:12" x14ac:dyDescent="0.25">
      <c r="A1277" s="2" t="s">
        <v>13</v>
      </c>
      <c r="B1277" s="2">
        <v>4157</v>
      </c>
      <c r="C1277" s="2" t="s">
        <v>17</v>
      </c>
      <c r="D1277" s="2">
        <v>164</v>
      </c>
      <c r="E1277" s="2">
        <v>3610.95</v>
      </c>
      <c r="F1277" s="2">
        <v>163</v>
      </c>
      <c r="G1277" s="2">
        <v>3106.65</v>
      </c>
      <c r="H1277" s="2">
        <v>2</v>
      </c>
      <c r="I1277" s="2">
        <v>504.3</v>
      </c>
      <c r="J1277" s="2">
        <v>1406.5</v>
      </c>
      <c r="K1277" s="2">
        <v>0</v>
      </c>
      <c r="L1277" s="2">
        <v>0</v>
      </c>
    </row>
    <row r="1278" spans="1:12" x14ac:dyDescent="0.25">
      <c r="A1278" s="2" t="s">
        <v>13</v>
      </c>
      <c r="B1278" s="2">
        <v>4157</v>
      </c>
      <c r="C1278" s="2" t="s">
        <v>18</v>
      </c>
      <c r="D1278" s="2">
        <v>3314</v>
      </c>
      <c r="E1278" s="2">
        <v>15263.8</v>
      </c>
      <c r="F1278" s="2">
        <v>3308</v>
      </c>
      <c r="G1278" s="2">
        <v>15102.8</v>
      </c>
      <c r="H1278" s="2">
        <v>28</v>
      </c>
      <c r="I1278" s="2">
        <v>147.1</v>
      </c>
      <c r="J1278" s="2">
        <v>244.1</v>
      </c>
      <c r="K1278" s="2">
        <v>0</v>
      </c>
      <c r="L1278" s="2">
        <v>0</v>
      </c>
    </row>
    <row r="1279" spans="1:12" x14ac:dyDescent="0.25">
      <c r="A1279" s="2" t="s">
        <v>13</v>
      </c>
      <c r="B1279" s="2">
        <v>4158</v>
      </c>
      <c r="C1279" s="2" t="s">
        <v>18</v>
      </c>
      <c r="D1279" s="2">
        <v>532</v>
      </c>
      <c r="E1279" s="2">
        <v>2353.2600000000002</v>
      </c>
      <c r="F1279" s="2">
        <v>531</v>
      </c>
      <c r="G1279" s="2">
        <v>2318.2600000000002</v>
      </c>
      <c r="H1279" s="2">
        <v>6</v>
      </c>
      <c r="I1279" s="2">
        <v>35</v>
      </c>
      <c r="J1279" s="2">
        <v>81.900000000000006</v>
      </c>
      <c r="K1279" s="2">
        <v>0</v>
      </c>
      <c r="L1279" s="2">
        <v>0</v>
      </c>
    </row>
    <row r="1280" spans="1:12" x14ac:dyDescent="0.25">
      <c r="A1280" s="2" t="s">
        <v>13</v>
      </c>
      <c r="B1280" s="2">
        <v>4159</v>
      </c>
      <c r="C1280" s="2" t="s">
        <v>17</v>
      </c>
      <c r="D1280" s="2">
        <v>26</v>
      </c>
      <c r="E1280" s="2">
        <v>855.1</v>
      </c>
      <c r="F1280" s="2">
        <v>26</v>
      </c>
      <c r="G1280" s="2">
        <v>855.1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</row>
    <row r="1281" spans="1:12" x14ac:dyDescent="0.25">
      <c r="A1281" s="2" t="s">
        <v>13</v>
      </c>
      <c r="B1281" s="2">
        <v>4159</v>
      </c>
      <c r="C1281" s="2" t="s">
        <v>18</v>
      </c>
      <c r="D1281" s="2">
        <v>2705</v>
      </c>
      <c r="E1281" s="2">
        <v>12124.3</v>
      </c>
      <c r="F1281" s="2">
        <v>2702</v>
      </c>
      <c r="G1281" s="2">
        <v>12032.3</v>
      </c>
      <c r="H1281" s="2">
        <v>17</v>
      </c>
      <c r="I1281" s="2">
        <v>92.1</v>
      </c>
      <c r="J1281" s="2">
        <v>177.8</v>
      </c>
      <c r="K1281" s="2">
        <v>0</v>
      </c>
      <c r="L1281" s="2">
        <v>0</v>
      </c>
    </row>
    <row r="1282" spans="1:12" x14ac:dyDescent="0.25">
      <c r="A1282" s="2" t="s">
        <v>13</v>
      </c>
      <c r="B1282" s="2">
        <v>4160</v>
      </c>
      <c r="C1282" s="2" t="s">
        <v>17</v>
      </c>
      <c r="D1282" s="2">
        <v>38</v>
      </c>
      <c r="E1282" s="2">
        <v>616.76</v>
      </c>
      <c r="F1282" s="2">
        <v>38</v>
      </c>
      <c r="G1282" s="2">
        <v>616.76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</row>
    <row r="1283" spans="1:12" x14ac:dyDescent="0.25">
      <c r="A1283" s="2" t="s">
        <v>13</v>
      </c>
      <c r="B1283" s="2">
        <v>4160</v>
      </c>
      <c r="C1283" s="2" t="s">
        <v>18</v>
      </c>
      <c r="D1283" s="2">
        <v>3488</v>
      </c>
      <c r="E1283" s="2">
        <v>15985.1</v>
      </c>
      <c r="F1283" s="2">
        <v>3483</v>
      </c>
      <c r="G1283" s="2">
        <v>15812.1</v>
      </c>
      <c r="H1283" s="2">
        <v>26</v>
      </c>
      <c r="I1283" s="2">
        <v>173</v>
      </c>
      <c r="J1283" s="2">
        <v>259.3</v>
      </c>
      <c r="K1283" s="2">
        <v>0</v>
      </c>
      <c r="L1283" s="2">
        <v>0</v>
      </c>
    </row>
    <row r="1284" spans="1:12" x14ac:dyDescent="0.25">
      <c r="A1284" s="2" t="s">
        <v>13</v>
      </c>
      <c r="B1284" s="2">
        <v>4161</v>
      </c>
      <c r="C1284" s="2" t="s">
        <v>17</v>
      </c>
      <c r="D1284" s="2">
        <v>24</v>
      </c>
      <c r="E1284" s="2">
        <v>447</v>
      </c>
      <c r="F1284" s="2">
        <v>24</v>
      </c>
      <c r="G1284" s="2">
        <v>447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</row>
    <row r="1285" spans="1:12" x14ac:dyDescent="0.25">
      <c r="A1285" s="2" t="s">
        <v>13</v>
      </c>
      <c r="B1285" s="2">
        <v>4161</v>
      </c>
      <c r="C1285" s="2" t="s">
        <v>18</v>
      </c>
      <c r="D1285" s="2">
        <v>2927</v>
      </c>
      <c r="E1285" s="2">
        <v>12831.799000000001</v>
      </c>
      <c r="F1285" s="2">
        <v>2924</v>
      </c>
      <c r="G1285" s="2">
        <v>12706.299000000001</v>
      </c>
      <c r="H1285" s="2">
        <v>22</v>
      </c>
      <c r="I1285" s="2">
        <v>125.4</v>
      </c>
      <c r="J1285" s="2">
        <v>185.2</v>
      </c>
      <c r="K1285" s="2">
        <v>0</v>
      </c>
      <c r="L1285" s="2">
        <v>0</v>
      </c>
    </row>
    <row r="1286" spans="1:12" x14ac:dyDescent="0.25">
      <c r="A1286" s="2" t="s">
        <v>13</v>
      </c>
      <c r="B1286" s="2">
        <v>4163</v>
      </c>
      <c r="C1286" s="2" t="s">
        <v>17</v>
      </c>
      <c r="D1286" s="2">
        <v>97</v>
      </c>
      <c r="E1286" s="2">
        <v>1977.98</v>
      </c>
      <c r="F1286" s="2">
        <v>97</v>
      </c>
      <c r="G1286" s="2">
        <v>1967.98</v>
      </c>
      <c r="H1286" s="2">
        <v>2</v>
      </c>
      <c r="I1286" s="2">
        <v>10</v>
      </c>
      <c r="J1286" s="2">
        <v>23.5</v>
      </c>
      <c r="K1286" s="2">
        <v>0</v>
      </c>
      <c r="L1286" s="2">
        <v>0</v>
      </c>
    </row>
    <row r="1287" spans="1:12" x14ac:dyDescent="0.25">
      <c r="A1287" s="2" t="s">
        <v>13</v>
      </c>
      <c r="B1287" s="2">
        <v>4163</v>
      </c>
      <c r="C1287" s="2" t="s">
        <v>18</v>
      </c>
      <c r="D1287" s="2">
        <v>2326</v>
      </c>
      <c r="E1287" s="2">
        <v>11144.499</v>
      </c>
      <c r="F1287" s="2">
        <v>2320</v>
      </c>
      <c r="G1287" s="2">
        <v>11035.898999999999</v>
      </c>
      <c r="H1287" s="2">
        <v>21</v>
      </c>
      <c r="I1287" s="2">
        <v>108.6</v>
      </c>
      <c r="J1287" s="2">
        <v>209.6</v>
      </c>
      <c r="K1287" s="2">
        <v>0</v>
      </c>
      <c r="L1287" s="2">
        <v>0</v>
      </c>
    </row>
    <row r="1288" spans="1:12" x14ac:dyDescent="0.25">
      <c r="A1288" s="2" t="s">
        <v>13</v>
      </c>
      <c r="B1288" s="2">
        <v>4164</v>
      </c>
      <c r="C1288" s="2" t="s">
        <v>17</v>
      </c>
      <c r="D1288" s="2">
        <v>42</v>
      </c>
      <c r="E1288" s="2">
        <v>732.5</v>
      </c>
      <c r="F1288" s="2">
        <v>42</v>
      </c>
      <c r="G1288" s="2">
        <v>732.5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</row>
    <row r="1289" spans="1:12" x14ac:dyDescent="0.25">
      <c r="A1289" s="2" t="s">
        <v>13</v>
      </c>
      <c r="B1289" s="2">
        <v>4164</v>
      </c>
      <c r="C1289" s="2" t="s">
        <v>18</v>
      </c>
      <c r="D1289" s="2">
        <v>3111</v>
      </c>
      <c r="E1289" s="2">
        <v>15947.06</v>
      </c>
      <c r="F1289" s="2">
        <v>3101</v>
      </c>
      <c r="G1289" s="2">
        <v>15752.96</v>
      </c>
      <c r="H1289" s="2">
        <v>37</v>
      </c>
      <c r="I1289" s="2">
        <v>194</v>
      </c>
      <c r="J1289" s="2">
        <v>323.89999999999998</v>
      </c>
      <c r="K1289" s="2">
        <v>0</v>
      </c>
      <c r="L1289" s="2">
        <v>0</v>
      </c>
    </row>
    <row r="1290" spans="1:12" x14ac:dyDescent="0.25">
      <c r="A1290" s="2" t="s">
        <v>13</v>
      </c>
      <c r="B1290" s="2">
        <v>4165</v>
      </c>
      <c r="C1290" s="2" t="s">
        <v>17</v>
      </c>
      <c r="D1290" s="2">
        <v>85</v>
      </c>
      <c r="E1290" s="2">
        <v>1778.5</v>
      </c>
      <c r="F1290" s="2">
        <v>85</v>
      </c>
      <c r="G1290" s="2">
        <v>1768.5</v>
      </c>
      <c r="H1290" s="2">
        <v>2</v>
      </c>
      <c r="I1290" s="2">
        <v>10</v>
      </c>
      <c r="J1290" s="2">
        <v>26.5</v>
      </c>
      <c r="K1290" s="2">
        <v>0</v>
      </c>
      <c r="L1290" s="2">
        <v>0</v>
      </c>
    </row>
    <row r="1291" spans="1:12" x14ac:dyDescent="0.25">
      <c r="A1291" s="2" t="s">
        <v>13</v>
      </c>
      <c r="B1291" s="2">
        <v>4165</v>
      </c>
      <c r="C1291" s="2" t="s">
        <v>18</v>
      </c>
      <c r="D1291" s="2">
        <v>7240</v>
      </c>
      <c r="E1291" s="2">
        <v>33539.269999999997</v>
      </c>
      <c r="F1291" s="2">
        <v>7229</v>
      </c>
      <c r="G1291" s="2">
        <v>33110.97</v>
      </c>
      <c r="H1291" s="2">
        <v>78</v>
      </c>
      <c r="I1291" s="2">
        <v>429.5</v>
      </c>
      <c r="J1291" s="2">
        <v>825.6</v>
      </c>
      <c r="K1291" s="2">
        <v>0</v>
      </c>
      <c r="L1291" s="2">
        <v>0</v>
      </c>
    </row>
    <row r="1292" spans="1:12" x14ac:dyDescent="0.25">
      <c r="A1292" s="2" t="s">
        <v>13</v>
      </c>
      <c r="B1292" s="2">
        <v>4169</v>
      </c>
      <c r="C1292" s="2" t="s">
        <v>17</v>
      </c>
      <c r="D1292" s="2">
        <v>63</v>
      </c>
      <c r="E1292" s="2">
        <v>1228.4000000000001</v>
      </c>
      <c r="F1292" s="2">
        <v>63</v>
      </c>
      <c r="G1292" s="2">
        <v>1183.4000000000001</v>
      </c>
      <c r="H1292" s="2">
        <v>1</v>
      </c>
      <c r="I1292" s="2">
        <v>45</v>
      </c>
      <c r="J1292" s="2">
        <v>121.5</v>
      </c>
      <c r="K1292" s="2">
        <v>0</v>
      </c>
      <c r="L1292" s="2">
        <v>0</v>
      </c>
    </row>
    <row r="1293" spans="1:12" x14ac:dyDescent="0.25">
      <c r="A1293" s="2" t="s">
        <v>13</v>
      </c>
      <c r="B1293" s="2">
        <v>4169</v>
      </c>
      <c r="C1293" s="2" t="s">
        <v>18</v>
      </c>
      <c r="D1293" s="2">
        <v>550</v>
      </c>
      <c r="E1293" s="2">
        <v>2852.2</v>
      </c>
      <c r="F1293" s="2">
        <v>549</v>
      </c>
      <c r="G1293" s="2">
        <v>2787.1</v>
      </c>
      <c r="H1293" s="2">
        <v>13</v>
      </c>
      <c r="I1293" s="2">
        <v>65.099999999999994</v>
      </c>
      <c r="J1293" s="2">
        <v>143.30000000000001</v>
      </c>
      <c r="K1293" s="2">
        <v>0</v>
      </c>
      <c r="L1293" s="2">
        <v>0</v>
      </c>
    </row>
    <row r="1294" spans="1:12" x14ac:dyDescent="0.25">
      <c r="A1294" s="2" t="s">
        <v>13</v>
      </c>
      <c r="B1294" s="2">
        <v>4170</v>
      </c>
      <c r="C1294" s="2" t="s">
        <v>17</v>
      </c>
      <c r="D1294" s="2">
        <v>120</v>
      </c>
      <c r="E1294" s="2">
        <v>2914.4</v>
      </c>
      <c r="F1294" s="2">
        <v>120</v>
      </c>
      <c r="G1294" s="2">
        <v>2909.4</v>
      </c>
      <c r="H1294" s="2">
        <v>1</v>
      </c>
      <c r="I1294" s="2">
        <v>5</v>
      </c>
      <c r="J1294" s="2">
        <v>10</v>
      </c>
      <c r="K1294" s="2">
        <v>0</v>
      </c>
      <c r="L1294" s="2">
        <v>0</v>
      </c>
    </row>
    <row r="1295" spans="1:12" x14ac:dyDescent="0.25">
      <c r="A1295" s="2" t="s">
        <v>13</v>
      </c>
      <c r="B1295" s="2">
        <v>4170</v>
      </c>
      <c r="C1295" s="2" t="s">
        <v>29</v>
      </c>
      <c r="D1295" s="2">
        <v>18</v>
      </c>
      <c r="E1295" s="2">
        <v>127.5</v>
      </c>
      <c r="F1295" s="2">
        <v>18</v>
      </c>
      <c r="G1295" s="2">
        <v>127.5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</row>
    <row r="1296" spans="1:12" x14ac:dyDescent="0.25">
      <c r="A1296" s="2" t="s">
        <v>13</v>
      </c>
      <c r="B1296" s="2">
        <v>4170</v>
      </c>
      <c r="C1296" s="2" t="s">
        <v>18</v>
      </c>
      <c r="D1296" s="2">
        <v>2550</v>
      </c>
      <c r="E1296" s="2">
        <v>13471.5</v>
      </c>
      <c r="F1296" s="2">
        <v>2544</v>
      </c>
      <c r="G1296" s="2">
        <v>13197.1</v>
      </c>
      <c r="H1296" s="2">
        <v>49</v>
      </c>
      <c r="I1296" s="2">
        <v>275.39999999999998</v>
      </c>
      <c r="J1296" s="2">
        <v>457.1</v>
      </c>
      <c r="K1296" s="2">
        <v>0</v>
      </c>
      <c r="L1296" s="2">
        <v>0</v>
      </c>
    </row>
    <row r="1297" spans="1:12" x14ac:dyDescent="0.25">
      <c r="A1297" s="2" t="s">
        <v>13</v>
      </c>
      <c r="B1297" s="2">
        <v>4171</v>
      </c>
      <c r="C1297" s="2" t="s">
        <v>17</v>
      </c>
      <c r="D1297" s="2">
        <v>53</v>
      </c>
      <c r="E1297" s="2">
        <v>1006.6</v>
      </c>
      <c r="F1297" s="2">
        <v>53</v>
      </c>
      <c r="G1297" s="2">
        <v>1006.6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</row>
    <row r="1298" spans="1:12" x14ac:dyDescent="0.25">
      <c r="A1298" s="2" t="s">
        <v>13</v>
      </c>
      <c r="B1298" s="2">
        <v>4171</v>
      </c>
      <c r="C1298" s="2" t="s">
        <v>18</v>
      </c>
      <c r="D1298" s="2">
        <v>1668</v>
      </c>
      <c r="E1298" s="2">
        <v>9395.26</v>
      </c>
      <c r="F1298" s="2">
        <v>1663</v>
      </c>
      <c r="G1298" s="2">
        <v>9129.76</v>
      </c>
      <c r="H1298" s="2">
        <v>41</v>
      </c>
      <c r="I1298" s="2">
        <v>265.60000000000002</v>
      </c>
      <c r="J1298" s="2">
        <v>489.3</v>
      </c>
      <c r="K1298" s="2">
        <v>0</v>
      </c>
      <c r="L1298" s="2">
        <v>0</v>
      </c>
    </row>
    <row r="1299" spans="1:12" x14ac:dyDescent="0.25">
      <c r="A1299" s="2" t="s">
        <v>13</v>
      </c>
      <c r="B1299" s="2">
        <v>4172</v>
      </c>
      <c r="C1299" s="2" t="s">
        <v>17</v>
      </c>
      <c r="D1299" s="2">
        <v>84</v>
      </c>
      <c r="E1299" s="2">
        <v>2145</v>
      </c>
      <c r="F1299" s="2">
        <v>84</v>
      </c>
      <c r="G1299" s="2">
        <v>2145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</row>
    <row r="1300" spans="1:12" x14ac:dyDescent="0.25">
      <c r="A1300" s="2" t="s">
        <v>13</v>
      </c>
      <c r="B1300" s="2">
        <v>4172</v>
      </c>
      <c r="C1300" s="2" t="s">
        <v>18</v>
      </c>
      <c r="D1300" s="2">
        <v>569</v>
      </c>
      <c r="E1300" s="2">
        <v>2687.4</v>
      </c>
      <c r="F1300" s="2">
        <v>568</v>
      </c>
      <c r="G1300" s="2">
        <v>2659.4</v>
      </c>
      <c r="H1300" s="2">
        <v>6</v>
      </c>
      <c r="I1300" s="2">
        <v>28</v>
      </c>
      <c r="J1300" s="2">
        <v>63.4</v>
      </c>
      <c r="K1300" s="2">
        <v>0</v>
      </c>
      <c r="L1300" s="2">
        <v>0</v>
      </c>
    </row>
    <row r="1301" spans="1:12" x14ac:dyDescent="0.25">
      <c r="A1301" s="2" t="s">
        <v>13</v>
      </c>
      <c r="B1301" s="2">
        <v>4173</v>
      </c>
      <c r="C1301" s="2" t="s">
        <v>17</v>
      </c>
      <c r="D1301" s="2">
        <v>96</v>
      </c>
      <c r="E1301" s="2">
        <v>1787</v>
      </c>
      <c r="F1301" s="2">
        <v>96</v>
      </c>
      <c r="G1301" s="2">
        <v>1787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</row>
    <row r="1302" spans="1:12" x14ac:dyDescent="0.25">
      <c r="A1302" s="2" t="s">
        <v>13</v>
      </c>
      <c r="B1302" s="2">
        <v>4173</v>
      </c>
      <c r="C1302" s="2" t="s">
        <v>18</v>
      </c>
      <c r="D1302" s="2">
        <v>1276</v>
      </c>
      <c r="E1302" s="2">
        <v>5500.2</v>
      </c>
      <c r="F1302" s="2">
        <v>1275</v>
      </c>
      <c r="G1302" s="2">
        <v>5456.4</v>
      </c>
      <c r="H1302" s="2">
        <v>9</v>
      </c>
      <c r="I1302" s="2">
        <v>43.7</v>
      </c>
      <c r="J1302" s="2">
        <v>83.7</v>
      </c>
      <c r="K1302" s="2">
        <v>0</v>
      </c>
      <c r="L1302" s="2">
        <v>0</v>
      </c>
    </row>
    <row r="1303" spans="1:12" x14ac:dyDescent="0.25">
      <c r="A1303" s="2" t="s">
        <v>13</v>
      </c>
      <c r="B1303" s="2">
        <v>4174</v>
      </c>
      <c r="C1303" s="2" t="s">
        <v>17</v>
      </c>
      <c r="D1303" s="2">
        <v>29</v>
      </c>
      <c r="E1303" s="2">
        <v>1186</v>
      </c>
      <c r="F1303" s="2">
        <v>29</v>
      </c>
      <c r="G1303" s="2">
        <v>1186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</row>
    <row r="1304" spans="1:12" x14ac:dyDescent="0.25">
      <c r="A1304" s="2" t="s">
        <v>13</v>
      </c>
      <c r="B1304" s="2">
        <v>4174</v>
      </c>
      <c r="C1304" s="2" t="s">
        <v>18</v>
      </c>
      <c r="D1304" s="2">
        <v>469</v>
      </c>
      <c r="E1304" s="2">
        <v>2312.6999999999998</v>
      </c>
      <c r="F1304" s="2">
        <v>468</v>
      </c>
      <c r="G1304" s="2">
        <v>2297.6999999999998</v>
      </c>
      <c r="H1304" s="2">
        <v>3</v>
      </c>
      <c r="I1304" s="2">
        <v>15</v>
      </c>
      <c r="J1304" s="2">
        <v>32.5</v>
      </c>
      <c r="K1304" s="2">
        <v>0</v>
      </c>
      <c r="L1304" s="2">
        <v>0</v>
      </c>
    </row>
    <row r="1305" spans="1:12" x14ac:dyDescent="0.25">
      <c r="A1305" s="2" t="s">
        <v>13</v>
      </c>
      <c r="B1305" s="2">
        <v>4178</v>
      </c>
      <c r="C1305" s="2" t="s">
        <v>17</v>
      </c>
      <c r="D1305" s="2">
        <v>128</v>
      </c>
      <c r="E1305" s="2">
        <v>3357.127</v>
      </c>
      <c r="F1305" s="2">
        <v>128</v>
      </c>
      <c r="G1305" s="2">
        <v>3357.127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</row>
    <row r="1306" spans="1:12" x14ac:dyDescent="0.25">
      <c r="A1306" s="2" t="s">
        <v>13</v>
      </c>
      <c r="B1306" s="2">
        <v>4178</v>
      </c>
      <c r="C1306" s="2" t="s">
        <v>18</v>
      </c>
      <c r="D1306" s="2">
        <v>3494</v>
      </c>
      <c r="E1306" s="2">
        <v>15566.55</v>
      </c>
      <c r="F1306" s="2">
        <v>3489</v>
      </c>
      <c r="G1306" s="2">
        <v>15386.95</v>
      </c>
      <c r="H1306" s="2">
        <v>35</v>
      </c>
      <c r="I1306" s="2">
        <v>179.7</v>
      </c>
      <c r="J1306" s="2">
        <v>331.5</v>
      </c>
      <c r="K1306" s="2">
        <v>0</v>
      </c>
      <c r="L1306" s="2">
        <v>0</v>
      </c>
    </row>
    <row r="1307" spans="1:12" x14ac:dyDescent="0.25">
      <c r="A1307" s="2" t="s">
        <v>13</v>
      </c>
      <c r="B1307" s="2">
        <v>4179</v>
      </c>
      <c r="C1307" s="2" t="s">
        <v>17</v>
      </c>
      <c r="D1307" s="2">
        <v>38</v>
      </c>
      <c r="E1307" s="2">
        <v>1005</v>
      </c>
      <c r="F1307" s="2">
        <v>38</v>
      </c>
      <c r="G1307" s="2">
        <v>1005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</row>
    <row r="1308" spans="1:12" x14ac:dyDescent="0.25">
      <c r="A1308" s="2" t="s">
        <v>13</v>
      </c>
      <c r="B1308" s="2">
        <v>4179</v>
      </c>
      <c r="C1308" s="2" t="s">
        <v>18</v>
      </c>
      <c r="D1308" s="2">
        <v>2923</v>
      </c>
      <c r="E1308" s="2">
        <v>13388.4</v>
      </c>
      <c r="F1308" s="2">
        <v>2918</v>
      </c>
      <c r="G1308" s="2">
        <v>13183.1</v>
      </c>
      <c r="H1308" s="2">
        <v>38</v>
      </c>
      <c r="I1308" s="2">
        <v>205.3</v>
      </c>
      <c r="J1308" s="2">
        <v>344.5</v>
      </c>
      <c r="K1308" s="2">
        <v>0</v>
      </c>
      <c r="L1308" s="2">
        <v>0</v>
      </c>
    </row>
    <row r="1309" spans="1:12" x14ac:dyDescent="0.25">
      <c r="A1309" s="2" t="s">
        <v>13</v>
      </c>
      <c r="B1309" s="2">
        <v>4183</v>
      </c>
      <c r="C1309" s="2" t="s">
        <v>17</v>
      </c>
      <c r="D1309" s="2">
        <v>33</v>
      </c>
      <c r="E1309" s="2">
        <v>384</v>
      </c>
      <c r="F1309" s="2">
        <v>33</v>
      </c>
      <c r="G1309" s="2">
        <v>384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</row>
    <row r="1310" spans="1:12" x14ac:dyDescent="0.25">
      <c r="A1310" s="2" t="s">
        <v>13</v>
      </c>
      <c r="B1310" s="2">
        <v>4183</v>
      </c>
      <c r="C1310" s="2" t="s">
        <v>18</v>
      </c>
      <c r="D1310" s="2">
        <v>454</v>
      </c>
      <c r="E1310" s="2">
        <v>1892</v>
      </c>
      <c r="F1310" s="2">
        <v>454</v>
      </c>
      <c r="G1310" s="2">
        <v>1854.6</v>
      </c>
      <c r="H1310" s="2">
        <v>6</v>
      </c>
      <c r="I1310" s="2">
        <v>37.5</v>
      </c>
      <c r="J1310" s="2">
        <v>75.3</v>
      </c>
      <c r="K1310" s="2">
        <v>0</v>
      </c>
      <c r="L1310" s="2">
        <v>0</v>
      </c>
    </row>
    <row r="1311" spans="1:12" x14ac:dyDescent="0.25">
      <c r="A1311" s="2" t="s">
        <v>13</v>
      </c>
      <c r="B1311" s="2">
        <v>4184</v>
      </c>
      <c r="C1311" s="2" t="s">
        <v>17</v>
      </c>
      <c r="D1311" s="2">
        <v>26</v>
      </c>
      <c r="E1311" s="2">
        <v>346.8</v>
      </c>
      <c r="F1311" s="2">
        <v>26</v>
      </c>
      <c r="G1311" s="2">
        <v>346.8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</row>
    <row r="1312" spans="1:12" x14ac:dyDescent="0.25">
      <c r="A1312" s="2" t="s">
        <v>13</v>
      </c>
      <c r="B1312" s="2">
        <v>4184</v>
      </c>
      <c r="C1312" s="2" t="s">
        <v>18</v>
      </c>
      <c r="D1312" s="2">
        <v>2185</v>
      </c>
      <c r="E1312" s="2">
        <v>9479.9</v>
      </c>
      <c r="F1312" s="2">
        <v>2181</v>
      </c>
      <c r="G1312" s="2">
        <v>9138.9</v>
      </c>
      <c r="H1312" s="2">
        <v>42</v>
      </c>
      <c r="I1312" s="2">
        <v>341</v>
      </c>
      <c r="J1312" s="2">
        <v>440.7</v>
      </c>
      <c r="K1312" s="2">
        <v>0</v>
      </c>
      <c r="L1312" s="2">
        <v>0</v>
      </c>
    </row>
    <row r="1313" spans="1:12" x14ac:dyDescent="0.25">
      <c r="A1313" s="2" t="s">
        <v>13</v>
      </c>
      <c r="B1313" s="2">
        <v>4205</v>
      </c>
      <c r="C1313" s="2" t="s">
        <v>17</v>
      </c>
      <c r="D1313" s="2">
        <v>27</v>
      </c>
      <c r="E1313" s="2">
        <v>815.3</v>
      </c>
      <c r="F1313" s="2">
        <v>27</v>
      </c>
      <c r="G1313" s="2">
        <v>815.3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</row>
    <row r="1314" spans="1:12" x14ac:dyDescent="0.25">
      <c r="A1314" s="2" t="s">
        <v>13</v>
      </c>
      <c r="B1314" s="2">
        <v>4205</v>
      </c>
      <c r="C1314" s="2" t="s">
        <v>18</v>
      </c>
      <c r="D1314" s="2">
        <v>1041</v>
      </c>
      <c r="E1314" s="2">
        <v>4286</v>
      </c>
      <c r="F1314" s="2">
        <v>1041</v>
      </c>
      <c r="G1314" s="2">
        <v>4276.3999999999996</v>
      </c>
      <c r="H1314" s="2">
        <v>2</v>
      </c>
      <c r="I1314" s="2">
        <v>9.6</v>
      </c>
      <c r="J1314" s="2">
        <v>13.1</v>
      </c>
      <c r="K1314" s="2">
        <v>0</v>
      </c>
      <c r="L1314" s="2">
        <v>0</v>
      </c>
    </row>
    <row r="1315" spans="1:12" x14ac:dyDescent="0.25">
      <c r="A1315" s="2" t="s">
        <v>13</v>
      </c>
      <c r="B1315" s="2">
        <v>4207</v>
      </c>
      <c r="C1315" s="2" t="s">
        <v>17</v>
      </c>
      <c r="D1315" s="2">
        <v>474</v>
      </c>
      <c r="E1315" s="2">
        <v>15039.9</v>
      </c>
      <c r="F1315" s="2">
        <v>474</v>
      </c>
      <c r="G1315" s="2">
        <v>15012.4</v>
      </c>
      <c r="H1315" s="2">
        <v>5</v>
      </c>
      <c r="I1315" s="2">
        <v>27.5</v>
      </c>
      <c r="J1315" s="2">
        <v>73</v>
      </c>
      <c r="K1315" s="2">
        <v>0</v>
      </c>
      <c r="L1315" s="2">
        <v>0</v>
      </c>
    </row>
    <row r="1316" spans="1:12" x14ac:dyDescent="0.25">
      <c r="A1316" s="2" t="s">
        <v>13</v>
      </c>
      <c r="B1316" s="2">
        <v>4207</v>
      </c>
      <c r="C1316" s="2" t="s">
        <v>29</v>
      </c>
      <c r="D1316" s="2">
        <v>42</v>
      </c>
      <c r="E1316" s="2">
        <v>397.9</v>
      </c>
      <c r="F1316" s="2">
        <v>42</v>
      </c>
      <c r="G1316" s="2">
        <v>397.9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</row>
    <row r="1317" spans="1:12" x14ac:dyDescent="0.25">
      <c r="A1317" s="2" t="s">
        <v>13</v>
      </c>
      <c r="B1317" s="2">
        <v>4207</v>
      </c>
      <c r="C1317" s="2" t="s">
        <v>18</v>
      </c>
      <c r="D1317" s="2">
        <v>9401</v>
      </c>
      <c r="E1317" s="2">
        <v>47636.77</v>
      </c>
      <c r="F1317" s="2">
        <v>9381</v>
      </c>
      <c r="G1317" s="2">
        <v>47137.67</v>
      </c>
      <c r="H1317" s="2">
        <v>92</v>
      </c>
      <c r="I1317" s="2">
        <v>499.4</v>
      </c>
      <c r="J1317" s="2">
        <v>949.8</v>
      </c>
      <c r="K1317" s="2">
        <v>0</v>
      </c>
      <c r="L1317" s="2">
        <v>0</v>
      </c>
    </row>
    <row r="1318" spans="1:12" x14ac:dyDescent="0.25">
      <c r="A1318" s="2" t="s">
        <v>13</v>
      </c>
      <c r="B1318" s="2">
        <v>4208</v>
      </c>
      <c r="C1318" s="2" t="s">
        <v>17</v>
      </c>
      <c r="D1318" s="2">
        <v>128</v>
      </c>
      <c r="E1318" s="2">
        <v>2666.7</v>
      </c>
      <c r="F1318" s="2">
        <v>126</v>
      </c>
      <c r="G1318" s="2">
        <v>2622.5</v>
      </c>
      <c r="H1318" s="2">
        <v>5</v>
      </c>
      <c r="I1318" s="2">
        <v>44.2</v>
      </c>
      <c r="J1318" s="2">
        <v>76.900000000000006</v>
      </c>
      <c r="K1318" s="2">
        <v>0</v>
      </c>
      <c r="L1318" s="2">
        <v>0</v>
      </c>
    </row>
    <row r="1319" spans="1:12" x14ac:dyDescent="0.25">
      <c r="A1319" s="2" t="s">
        <v>13</v>
      </c>
      <c r="B1319" s="2">
        <v>4208</v>
      </c>
      <c r="C1319" s="2" t="s">
        <v>29</v>
      </c>
      <c r="D1319" s="2">
        <v>22</v>
      </c>
      <c r="E1319" s="2">
        <v>153.9</v>
      </c>
      <c r="F1319" s="2">
        <v>22</v>
      </c>
      <c r="G1319" s="2">
        <v>153.9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</row>
    <row r="1320" spans="1:12" x14ac:dyDescent="0.25">
      <c r="A1320" s="2" t="s">
        <v>13</v>
      </c>
      <c r="B1320" s="2">
        <v>4208</v>
      </c>
      <c r="C1320" s="2" t="s">
        <v>18</v>
      </c>
      <c r="D1320" s="2">
        <v>4063</v>
      </c>
      <c r="E1320" s="2">
        <v>22186.43</v>
      </c>
      <c r="F1320" s="2">
        <v>4055</v>
      </c>
      <c r="G1320" s="2">
        <v>21954.93</v>
      </c>
      <c r="H1320" s="2">
        <v>44</v>
      </c>
      <c r="I1320" s="2">
        <v>231.5</v>
      </c>
      <c r="J1320" s="2">
        <v>469.2</v>
      </c>
      <c r="K1320" s="2">
        <v>0</v>
      </c>
      <c r="L1320" s="2">
        <v>0</v>
      </c>
    </row>
    <row r="1321" spans="1:12" x14ac:dyDescent="0.25">
      <c r="A1321" s="2" t="s">
        <v>13</v>
      </c>
      <c r="B1321" s="2">
        <v>4209</v>
      </c>
      <c r="C1321" s="2" t="s">
        <v>17</v>
      </c>
      <c r="D1321" s="2">
        <v>172</v>
      </c>
      <c r="E1321" s="2">
        <v>7271.9</v>
      </c>
      <c r="F1321" s="2">
        <v>172</v>
      </c>
      <c r="G1321" s="2">
        <v>7150.6</v>
      </c>
      <c r="H1321" s="2">
        <v>6</v>
      </c>
      <c r="I1321" s="2">
        <v>121.4</v>
      </c>
      <c r="J1321" s="2">
        <v>101.4</v>
      </c>
      <c r="K1321" s="2">
        <v>0</v>
      </c>
      <c r="L1321" s="2">
        <v>0</v>
      </c>
    </row>
    <row r="1322" spans="1:12" x14ac:dyDescent="0.25">
      <c r="A1322" s="2" t="s">
        <v>13</v>
      </c>
      <c r="B1322" s="2">
        <v>4209</v>
      </c>
      <c r="C1322" s="2" t="s">
        <v>29</v>
      </c>
      <c r="D1322" s="2">
        <v>69</v>
      </c>
      <c r="E1322" s="2">
        <v>571.6</v>
      </c>
      <c r="F1322" s="2">
        <v>69</v>
      </c>
      <c r="G1322" s="2">
        <v>566.6</v>
      </c>
      <c r="H1322" s="2">
        <v>1</v>
      </c>
      <c r="I1322" s="2">
        <v>5</v>
      </c>
      <c r="J1322" s="2">
        <v>13.5</v>
      </c>
      <c r="K1322" s="2">
        <v>0</v>
      </c>
      <c r="L1322" s="2">
        <v>0</v>
      </c>
    </row>
    <row r="1323" spans="1:12" x14ac:dyDescent="0.25">
      <c r="A1323" s="2" t="s">
        <v>13</v>
      </c>
      <c r="B1323" s="2">
        <v>4209</v>
      </c>
      <c r="C1323" s="2" t="s">
        <v>18</v>
      </c>
      <c r="D1323" s="2">
        <v>8488</v>
      </c>
      <c r="E1323" s="2">
        <v>48538.74</v>
      </c>
      <c r="F1323" s="2">
        <v>8477</v>
      </c>
      <c r="G1323" s="2">
        <v>47726.74</v>
      </c>
      <c r="H1323" s="2">
        <v>146</v>
      </c>
      <c r="I1323" s="2">
        <v>812.3</v>
      </c>
      <c r="J1323" s="2">
        <v>1724.7</v>
      </c>
      <c r="K1323" s="2">
        <v>0</v>
      </c>
      <c r="L1323" s="2">
        <v>0</v>
      </c>
    </row>
    <row r="1324" spans="1:12" x14ac:dyDescent="0.25">
      <c r="A1324" s="2" t="s">
        <v>13</v>
      </c>
      <c r="B1324" s="2">
        <v>4210</v>
      </c>
      <c r="C1324" s="2" t="s">
        <v>17</v>
      </c>
      <c r="D1324" s="2">
        <v>50</v>
      </c>
      <c r="E1324" s="2">
        <v>1334.2</v>
      </c>
      <c r="F1324" s="2">
        <v>50</v>
      </c>
      <c r="G1324" s="2">
        <v>1334.2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</row>
    <row r="1325" spans="1:12" x14ac:dyDescent="0.25">
      <c r="A1325" s="2" t="s">
        <v>13</v>
      </c>
      <c r="B1325" s="2">
        <v>4210</v>
      </c>
      <c r="C1325" s="2" t="s">
        <v>18</v>
      </c>
      <c r="D1325" s="2">
        <v>4092</v>
      </c>
      <c r="E1325" s="2">
        <v>22358.438999999998</v>
      </c>
      <c r="F1325" s="2">
        <v>4085</v>
      </c>
      <c r="G1325" s="2">
        <v>22161.339</v>
      </c>
      <c r="H1325" s="2">
        <v>34</v>
      </c>
      <c r="I1325" s="2">
        <v>197.2</v>
      </c>
      <c r="J1325" s="2">
        <v>347.1</v>
      </c>
      <c r="K1325" s="2">
        <v>0</v>
      </c>
      <c r="L1325" s="2">
        <v>0</v>
      </c>
    </row>
    <row r="1326" spans="1:12" x14ac:dyDescent="0.25">
      <c r="A1326" s="2" t="s">
        <v>13</v>
      </c>
      <c r="B1326" s="2">
        <v>4211</v>
      </c>
      <c r="C1326" s="2" t="s">
        <v>17</v>
      </c>
      <c r="D1326" s="2">
        <v>269</v>
      </c>
      <c r="E1326" s="2">
        <v>6134.29</v>
      </c>
      <c r="F1326" s="2">
        <v>269</v>
      </c>
      <c r="G1326" s="2">
        <v>6093.19</v>
      </c>
      <c r="H1326" s="2">
        <v>4</v>
      </c>
      <c r="I1326" s="2">
        <v>41.1</v>
      </c>
      <c r="J1326" s="2">
        <v>48.4</v>
      </c>
      <c r="K1326" s="2">
        <v>0</v>
      </c>
      <c r="L1326" s="2">
        <v>0</v>
      </c>
    </row>
    <row r="1327" spans="1:12" x14ac:dyDescent="0.25">
      <c r="A1327" s="2" t="s">
        <v>13</v>
      </c>
      <c r="B1327" s="2">
        <v>4211</v>
      </c>
      <c r="C1327" s="2" t="s">
        <v>18</v>
      </c>
      <c r="D1327" s="2">
        <v>9672</v>
      </c>
      <c r="E1327" s="2">
        <v>47723.85</v>
      </c>
      <c r="F1327" s="2">
        <v>9657</v>
      </c>
      <c r="G1327" s="2">
        <v>47218.05</v>
      </c>
      <c r="H1327" s="2">
        <v>84</v>
      </c>
      <c r="I1327" s="2">
        <v>505.8</v>
      </c>
      <c r="J1327" s="2">
        <v>887.8</v>
      </c>
      <c r="K1327" s="2">
        <v>0</v>
      </c>
      <c r="L1327" s="2">
        <v>0</v>
      </c>
    </row>
    <row r="1328" spans="1:12" x14ac:dyDescent="0.25">
      <c r="A1328" s="2" t="s">
        <v>13</v>
      </c>
      <c r="B1328" s="2">
        <v>4212</v>
      </c>
      <c r="C1328" s="2" t="s">
        <v>17</v>
      </c>
      <c r="D1328" s="2">
        <v>114</v>
      </c>
      <c r="E1328" s="2">
        <v>2541</v>
      </c>
      <c r="F1328" s="2">
        <v>114</v>
      </c>
      <c r="G1328" s="2">
        <v>2536</v>
      </c>
      <c r="H1328" s="2">
        <v>1</v>
      </c>
      <c r="I1328" s="2">
        <v>5</v>
      </c>
      <c r="J1328" s="2">
        <v>7.1</v>
      </c>
      <c r="K1328" s="2">
        <v>0</v>
      </c>
      <c r="L1328" s="2">
        <v>0</v>
      </c>
    </row>
    <row r="1329" spans="1:12" x14ac:dyDescent="0.25">
      <c r="A1329" s="2" t="s">
        <v>13</v>
      </c>
      <c r="B1329" s="2">
        <v>4212</v>
      </c>
      <c r="C1329" s="2" t="s">
        <v>29</v>
      </c>
      <c r="D1329" s="2">
        <v>25</v>
      </c>
      <c r="E1329" s="2">
        <v>170.8</v>
      </c>
      <c r="F1329" s="2">
        <v>25</v>
      </c>
      <c r="G1329" s="2">
        <v>170.8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</row>
    <row r="1330" spans="1:12" x14ac:dyDescent="0.25">
      <c r="A1330" s="2" t="s">
        <v>13</v>
      </c>
      <c r="B1330" s="2">
        <v>4212</v>
      </c>
      <c r="C1330" s="2" t="s">
        <v>18</v>
      </c>
      <c r="D1330" s="2">
        <v>5784</v>
      </c>
      <c r="E1330" s="2">
        <v>32784.879999999997</v>
      </c>
      <c r="F1330" s="2">
        <v>5772</v>
      </c>
      <c r="G1330" s="2">
        <v>32240.78</v>
      </c>
      <c r="H1330" s="2">
        <v>81</v>
      </c>
      <c r="I1330" s="2">
        <v>544.1</v>
      </c>
      <c r="J1330" s="2">
        <v>1047.4000000000001</v>
      </c>
      <c r="K1330" s="2">
        <v>0</v>
      </c>
      <c r="L1330" s="2">
        <v>0</v>
      </c>
    </row>
    <row r="1331" spans="1:12" x14ac:dyDescent="0.25">
      <c r="A1331" s="2" t="s">
        <v>13</v>
      </c>
      <c r="B1331" s="2">
        <v>4213</v>
      </c>
      <c r="C1331" s="2" t="s">
        <v>17</v>
      </c>
      <c r="D1331" s="2">
        <v>96</v>
      </c>
      <c r="E1331" s="2">
        <v>1614.9</v>
      </c>
      <c r="F1331" s="2">
        <v>96</v>
      </c>
      <c r="G1331" s="2">
        <v>1609.9</v>
      </c>
      <c r="H1331" s="2">
        <v>1</v>
      </c>
      <c r="I1331" s="2">
        <v>5</v>
      </c>
      <c r="J1331" s="2">
        <v>9.5</v>
      </c>
      <c r="K1331" s="2">
        <v>0</v>
      </c>
      <c r="L1331" s="2">
        <v>0</v>
      </c>
    </row>
    <row r="1332" spans="1:12" x14ac:dyDescent="0.25">
      <c r="A1332" s="2" t="s">
        <v>13</v>
      </c>
      <c r="B1332" s="2">
        <v>4213</v>
      </c>
      <c r="C1332" s="2" t="s">
        <v>18</v>
      </c>
      <c r="D1332" s="2">
        <v>5215</v>
      </c>
      <c r="E1332" s="2">
        <v>27762.45</v>
      </c>
      <c r="F1332" s="2">
        <v>5208</v>
      </c>
      <c r="G1332" s="2">
        <v>27218.65</v>
      </c>
      <c r="H1332" s="2">
        <v>80</v>
      </c>
      <c r="I1332" s="2">
        <v>543.79999999999995</v>
      </c>
      <c r="J1332" s="2">
        <v>875.4</v>
      </c>
      <c r="K1332" s="2">
        <v>0</v>
      </c>
      <c r="L1332" s="2">
        <v>0</v>
      </c>
    </row>
    <row r="1333" spans="1:12" x14ac:dyDescent="0.25">
      <c r="A1333" s="2" t="s">
        <v>13</v>
      </c>
      <c r="B1333" s="2">
        <v>4214</v>
      </c>
      <c r="C1333" s="2" t="s">
        <v>17</v>
      </c>
      <c r="D1333" s="2">
        <v>444</v>
      </c>
      <c r="E1333" s="2">
        <v>9112.7999999999993</v>
      </c>
      <c r="F1333" s="2">
        <v>441</v>
      </c>
      <c r="G1333" s="2">
        <v>9079.7999999999993</v>
      </c>
      <c r="H1333" s="2">
        <v>3</v>
      </c>
      <c r="I1333" s="2">
        <v>33</v>
      </c>
      <c r="J1333" s="2">
        <v>78</v>
      </c>
      <c r="K1333" s="2">
        <v>0</v>
      </c>
      <c r="L1333" s="2">
        <v>0</v>
      </c>
    </row>
    <row r="1334" spans="1:12" x14ac:dyDescent="0.25">
      <c r="A1334" s="2" t="s">
        <v>13</v>
      </c>
      <c r="B1334" s="2">
        <v>4214</v>
      </c>
      <c r="C1334" s="2" t="s">
        <v>18</v>
      </c>
      <c r="D1334" s="2">
        <v>5906</v>
      </c>
      <c r="E1334" s="2">
        <v>27397.66</v>
      </c>
      <c r="F1334" s="2">
        <v>5902</v>
      </c>
      <c r="G1334" s="2">
        <v>27100.76</v>
      </c>
      <c r="H1334" s="2">
        <v>59</v>
      </c>
      <c r="I1334" s="2">
        <v>297</v>
      </c>
      <c r="J1334" s="2">
        <v>624.6</v>
      </c>
      <c r="K1334" s="2">
        <v>0</v>
      </c>
      <c r="L1334" s="2">
        <v>0</v>
      </c>
    </row>
    <row r="1335" spans="1:12" x14ac:dyDescent="0.25">
      <c r="A1335" s="2" t="s">
        <v>13</v>
      </c>
      <c r="B1335" s="2">
        <v>4215</v>
      </c>
      <c r="C1335" s="2" t="s">
        <v>17</v>
      </c>
      <c r="D1335" s="2">
        <v>250</v>
      </c>
      <c r="E1335" s="2">
        <v>5106.8</v>
      </c>
      <c r="F1335" s="2">
        <v>250</v>
      </c>
      <c r="G1335" s="2">
        <v>5097.6000000000004</v>
      </c>
      <c r="H1335" s="2">
        <v>1</v>
      </c>
      <c r="I1335" s="2">
        <v>9.1999999999999993</v>
      </c>
      <c r="J1335" s="2">
        <v>13</v>
      </c>
      <c r="K1335" s="2">
        <v>0</v>
      </c>
      <c r="L1335" s="2">
        <v>0</v>
      </c>
    </row>
    <row r="1336" spans="1:12" x14ac:dyDescent="0.25">
      <c r="A1336" s="2" t="s">
        <v>13</v>
      </c>
      <c r="B1336" s="2">
        <v>4215</v>
      </c>
      <c r="C1336" s="2" t="s">
        <v>18</v>
      </c>
      <c r="D1336" s="2">
        <v>3363</v>
      </c>
      <c r="E1336" s="2">
        <v>15241.2</v>
      </c>
      <c r="F1336" s="2">
        <v>3357</v>
      </c>
      <c r="G1336" s="2">
        <v>15073.6</v>
      </c>
      <c r="H1336" s="2">
        <v>30</v>
      </c>
      <c r="I1336" s="2">
        <v>167.6</v>
      </c>
      <c r="J1336" s="2">
        <v>307.10000000000002</v>
      </c>
      <c r="K1336" s="2">
        <v>0</v>
      </c>
      <c r="L1336" s="2">
        <v>0</v>
      </c>
    </row>
    <row r="1337" spans="1:12" x14ac:dyDescent="0.25">
      <c r="A1337" s="2" t="s">
        <v>13</v>
      </c>
      <c r="B1337" s="2">
        <v>4216</v>
      </c>
      <c r="C1337" s="2" t="s">
        <v>17</v>
      </c>
      <c r="D1337" s="2">
        <v>126</v>
      </c>
      <c r="E1337" s="2">
        <v>3969.7</v>
      </c>
      <c r="F1337" s="2">
        <v>126</v>
      </c>
      <c r="G1337" s="2">
        <v>3964.7</v>
      </c>
      <c r="H1337" s="2">
        <v>1</v>
      </c>
      <c r="I1337" s="2">
        <v>5</v>
      </c>
      <c r="J1337" s="2">
        <v>27</v>
      </c>
      <c r="K1337" s="2">
        <v>0</v>
      </c>
      <c r="L1337" s="2">
        <v>0</v>
      </c>
    </row>
    <row r="1338" spans="1:12" x14ac:dyDescent="0.25">
      <c r="A1338" s="2" t="s">
        <v>13</v>
      </c>
      <c r="B1338" s="2">
        <v>4216</v>
      </c>
      <c r="C1338" s="2" t="s">
        <v>18</v>
      </c>
      <c r="D1338" s="2">
        <v>5012</v>
      </c>
      <c r="E1338" s="2">
        <v>24292.7</v>
      </c>
      <c r="F1338" s="2">
        <v>5005</v>
      </c>
      <c r="G1338" s="2">
        <v>23977.200000000001</v>
      </c>
      <c r="H1338" s="2">
        <v>35</v>
      </c>
      <c r="I1338" s="2">
        <v>315.60000000000002</v>
      </c>
      <c r="J1338" s="2">
        <v>543.9</v>
      </c>
      <c r="K1338" s="2">
        <v>0</v>
      </c>
      <c r="L1338" s="2">
        <v>0</v>
      </c>
    </row>
    <row r="1339" spans="1:12" x14ac:dyDescent="0.25">
      <c r="A1339" s="2" t="s">
        <v>13</v>
      </c>
      <c r="B1339" s="2">
        <v>4217</v>
      </c>
      <c r="C1339" s="2" t="s">
        <v>17</v>
      </c>
      <c r="D1339" s="2">
        <v>79</v>
      </c>
      <c r="E1339" s="2">
        <v>2037.9</v>
      </c>
      <c r="F1339" s="2">
        <v>79</v>
      </c>
      <c r="G1339" s="2">
        <v>2028.7</v>
      </c>
      <c r="H1339" s="2">
        <v>2</v>
      </c>
      <c r="I1339" s="2">
        <v>9.1999999999999993</v>
      </c>
      <c r="J1339" s="2">
        <v>13</v>
      </c>
      <c r="K1339" s="2">
        <v>0</v>
      </c>
      <c r="L1339" s="2">
        <v>0</v>
      </c>
    </row>
    <row r="1340" spans="1:12" x14ac:dyDescent="0.25">
      <c r="A1340" s="2" t="s">
        <v>13</v>
      </c>
      <c r="B1340" s="2">
        <v>4217</v>
      </c>
      <c r="C1340" s="2" t="s">
        <v>18</v>
      </c>
      <c r="D1340" s="2">
        <v>3021</v>
      </c>
      <c r="E1340" s="2">
        <v>17526.55</v>
      </c>
      <c r="F1340" s="2">
        <v>3013</v>
      </c>
      <c r="G1340" s="2">
        <v>17132.75</v>
      </c>
      <c r="H1340" s="2">
        <v>45</v>
      </c>
      <c r="I1340" s="2">
        <v>394</v>
      </c>
      <c r="J1340" s="2">
        <v>590.79999999999995</v>
      </c>
      <c r="K1340" s="2">
        <v>0</v>
      </c>
      <c r="L1340" s="2">
        <v>0</v>
      </c>
    </row>
    <row r="1341" spans="1:12" x14ac:dyDescent="0.25">
      <c r="A1341" s="2" t="s">
        <v>13</v>
      </c>
      <c r="B1341" s="2">
        <v>4218</v>
      </c>
      <c r="C1341" s="2" t="s">
        <v>17</v>
      </c>
      <c r="D1341" s="2">
        <v>71</v>
      </c>
      <c r="E1341" s="2">
        <v>1708.7</v>
      </c>
      <c r="F1341" s="2">
        <v>70</v>
      </c>
      <c r="G1341" s="2">
        <v>1692.7</v>
      </c>
      <c r="H1341" s="2">
        <v>2</v>
      </c>
      <c r="I1341" s="2">
        <v>16</v>
      </c>
      <c r="J1341" s="2">
        <v>97.5</v>
      </c>
      <c r="K1341" s="2">
        <v>0</v>
      </c>
      <c r="L1341" s="2">
        <v>0</v>
      </c>
    </row>
    <row r="1342" spans="1:12" x14ac:dyDescent="0.25">
      <c r="A1342" s="2" t="s">
        <v>13</v>
      </c>
      <c r="B1342" s="2">
        <v>4218</v>
      </c>
      <c r="C1342" s="2" t="s">
        <v>18</v>
      </c>
      <c r="D1342" s="2">
        <v>3605</v>
      </c>
      <c r="E1342" s="2">
        <v>18813.82</v>
      </c>
      <c r="F1342" s="2">
        <v>3597</v>
      </c>
      <c r="G1342" s="2">
        <v>18585.62</v>
      </c>
      <c r="H1342" s="2">
        <v>39</v>
      </c>
      <c r="I1342" s="2">
        <v>228.2</v>
      </c>
      <c r="J1342" s="2">
        <v>447.5</v>
      </c>
      <c r="K1342" s="2">
        <v>0</v>
      </c>
      <c r="L1342" s="2">
        <v>0</v>
      </c>
    </row>
    <row r="1343" spans="1:12" x14ac:dyDescent="0.25">
      <c r="A1343" s="2" t="s">
        <v>13</v>
      </c>
      <c r="B1343" s="2">
        <v>4220</v>
      </c>
      <c r="C1343" s="2" t="s">
        <v>17</v>
      </c>
      <c r="D1343" s="2">
        <v>452</v>
      </c>
      <c r="E1343" s="2">
        <v>9074.7999999999993</v>
      </c>
      <c r="F1343" s="2">
        <v>451</v>
      </c>
      <c r="G1343" s="2">
        <v>9064.7999999999993</v>
      </c>
      <c r="H1343" s="2">
        <v>2</v>
      </c>
      <c r="I1343" s="2">
        <v>10</v>
      </c>
      <c r="J1343" s="2">
        <v>27.5</v>
      </c>
      <c r="K1343" s="2">
        <v>0</v>
      </c>
      <c r="L1343" s="2">
        <v>0</v>
      </c>
    </row>
    <row r="1344" spans="1:12" x14ac:dyDescent="0.25">
      <c r="A1344" s="2" t="s">
        <v>13</v>
      </c>
      <c r="B1344" s="2">
        <v>4220</v>
      </c>
      <c r="C1344" s="2" t="s">
        <v>18</v>
      </c>
      <c r="D1344" s="2">
        <v>3821</v>
      </c>
      <c r="E1344" s="2">
        <v>17851.8</v>
      </c>
      <c r="F1344" s="2">
        <v>3817</v>
      </c>
      <c r="G1344" s="2">
        <v>17658.5</v>
      </c>
      <c r="H1344" s="2">
        <v>30</v>
      </c>
      <c r="I1344" s="2">
        <v>193.4</v>
      </c>
      <c r="J1344" s="2">
        <v>321</v>
      </c>
      <c r="K1344" s="2">
        <v>0</v>
      </c>
      <c r="L1344" s="2">
        <v>0</v>
      </c>
    </row>
    <row r="1345" spans="1:12" x14ac:dyDescent="0.25">
      <c r="A1345" s="2" t="s">
        <v>13</v>
      </c>
      <c r="B1345" s="2">
        <v>4221</v>
      </c>
      <c r="C1345" s="2" t="s">
        <v>17</v>
      </c>
      <c r="D1345" s="2">
        <v>48</v>
      </c>
      <c r="E1345" s="2">
        <v>922.8</v>
      </c>
      <c r="F1345" s="2">
        <v>48</v>
      </c>
      <c r="G1345" s="2">
        <v>922.8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</row>
    <row r="1346" spans="1:12" x14ac:dyDescent="0.25">
      <c r="A1346" s="2" t="s">
        <v>13</v>
      </c>
      <c r="B1346" s="2">
        <v>4221</v>
      </c>
      <c r="C1346" s="2" t="s">
        <v>18</v>
      </c>
      <c r="D1346" s="2">
        <v>3993</v>
      </c>
      <c r="E1346" s="2">
        <v>18061.759999999998</v>
      </c>
      <c r="F1346" s="2">
        <v>3990</v>
      </c>
      <c r="G1346" s="2">
        <v>17877.36</v>
      </c>
      <c r="H1346" s="2">
        <v>35</v>
      </c>
      <c r="I1346" s="2">
        <v>184.4</v>
      </c>
      <c r="J1346" s="2">
        <v>329.9</v>
      </c>
      <c r="K1346" s="2">
        <v>0</v>
      </c>
      <c r="L1346" s="2">
        <v>0</v>
      </c>
    </row>
    <row r="1347" spans="1:12" x14ac:dyDescent="0.25">
      <c r="A1347" s="2" t="s">
        <v>13</v>
      </c>
      <c r="B1347" s="2">
        <v>4223</v>
      </c>
      <c r="C1347" s="2" t="s">
        <v>17</v>
      </c>
      <c r="D1347" s="2">
        <v>141</v>
      </c>
      <c r="E1347" s="2">
        <v>1724.9</v>
      </c>
      <c r="F1347" s="2">
        <v>140</v>
      </c>
      <c r="G1347" s="2">
        <v>1668.9</v>
      </c>
      <c r="H1347" s="2">
        <v>2</v>
      </c>
      <c r="I1347" s="2">
        <v>56</v>
      </c>
      <c r="J1347" s="2">
        <v>11</v>
      </c>
      <c r="K1347" s="2">
        <v>0</v>
      </c>
      <c r="L1347" s="2">
        <v>0</v>
      </c>
    </row>
    <row r="1348" spans="1:12" x14ac:dyDescent="0.25">
      <c r="A1348" s="2" t="s">
        <v>13</v>
      </c>
      <c r="B1348" s="2">
        <v>4223</v>
      </c>
      <c r="C1348" s="2" t="s">
        <v>18</v>
      </c>
      <c r="D1348" s="2">
        <v>2298</v>
      </c>
      <c r="E1348" s="2">
        <v>10521.27</v>
      </c>
      <c r="F1348" s="2">
        <v>2294</v>
      </c>
      <c r="G1348" s="2">
        <v>10334.17</v>
      </c>
      <c r="H1348" s="2">
        <v>27</v>
      </c>
      <c r="I1348" s="2">
        <v>180</v>
      </c>
      <c r="J1348" s="2">
        <v>302.89999999999998</v>
      </c>
      <c r="K1348" s="2">
        <v>0</v>
      </c>
      <c r="L1348" s="2">
        <v>0</v>
      </c>
    </row>
    <row r="1349" spans="1:12" x14ac:dyDescent="0.25">
      <c r="A1349" s="2" t="s">
        <v>13</v>
      </c>
      <c r="B1349" s="2">
        <v>4224</v>
      </c>
      <c r="C1349" s="2" t="s">
        <v>17</v>
      </c>
      <c r="D1349" s="2">
        <v>21</v>
      </c>
      <c r="E1349" s="2">
        <v>415.5</v>
      </c>
      <c r="F1349" s="2">
        <v>21</v>
      </c>
      <c r="G1349" s="2">
        <v>415.5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</row>
    <row r="1350" spans="1:12" x14ac:dyDescent="0.25">
      <c r="A1350" s="2" t="s">
        <v>13</v>
      </c>
      <c r="B1350" s="2">
        <v>4224</v>
      </c>
      <c r="C1350" s="2" t="s">
        <v>18</v>
      </c>
      <c r="D1350" s="2">
        <v>704</v>
      </c>
      <c r="E1350" s="2">
        <v>3276.5</v>
      </c>
      <c r="F1350" s="2">
        <v>704</v>
      </c>
      <c r="G1350" s="2">
        <v>3261.5</v>
      </c>
      <c r="H1350" s="2">
        <v>3</v>
      </c>
      <c r="I1350" s="2">
        <v>15</v>
      </c>
      <c r="J1350" s="2">
        <v>27.3</v>
      </c>
      <c r="K1350" s="2">
        <v>0</v>
      </c>
      <c r="L1350" s="2">
        <v>0</v>
      </c>
    </row>
    <row r="1351" spans="1:12" x14ac:dyDescent="0.25">
      <c r="A1351" s="2" t="s">
        <v>13</v>
      </c>
      <c r="B1351" s="2">
        <v>4225</v>
      </c>
      <c r="C1351" s="2" t="s">
        <v>17</v>
      </c>
      <c r="D1351" s="2">
        <v>24</v>
      </c>
      <c r="E1351" s="2">
        <v>312.10000000000002</v>
      </c>
      <c r="F1351" s="2">
        <v>24</v>
      </c>
      <c r="G1351" s="2">
        <v>312.10000000000002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</row>
    <row r="1352" spans="1:12" x14ac:dyDescent="0.25">
      <c r="A1352" s="2" t="s">
        <v>13</v>
      </c>
      <c r="B1352" s="2">
        <v>4225</v>
      </c>
      <c r="C1352" s="2" t="s">
        <v>18</v>
      </c>
      <c r="D1352" s="2">
        <v>315</v>
      </c>
      <c r="E1352" s="2">
        <v>1584.2</v>
      </c>
      <c r="F1352" s="2">
        <v>315</v>
      </c>
      <c r="G1352" s="2">
        <v>1574.6</v>
      </c>
      <c r="H1352" s="2">
        <v>2</v>
      </c>
      <c r="I1352" s="2">
        <v>9.6</v>
      </c>
      <c r="J1352" s="2">
        <v>21</v>
      </c>
      <c r="K1352" s="2">
        <v>0</v>
      </c>
      <c r="L1352" s="2">
        <v>0</v>
      </c>
    </row>
    <row r="1353" spans="1:12" x14ac:dyDescent="0.25">
      <c r="A1353" s="2" t="s">
        <v>13</v>
      </c>
      <c r="B1353" s="2">
        <v>4226</v>
      </c>
      <c r="C1353" s="2" t="s">
        <v>17</v>
      </c>
      <c r="D1353" s="2">
        <v>92</v>
      </c>
      <c r="E1353" s="2">
        <v>2323.0500000000002</v>
      </c>
      <c r="F1353" s="2">
        <v>92</v>
      </c>
      <c r="G1353" s="2">
        <v>2294.0500000000002</v>
      </c>
      <c r="H1353" s="2">
        <v>2</v>
      </c>
      <c r="I1353" s="2">
        <v>29</v>
      </c>
      <c r="J1353" s="2">
        <v>44.2</v>
      </c>
      <c r="K1353" s="2">
        <v>0</v>
      </c>
      <c r="L1353" s="2">
        <v>0</v>
      </c>
    </row>
    <row r="1354" spans="1:12" x14ac:dyDescent="0.25">
      <c r="A1354" s="2" t="s">
        <v>13</v>
      </c>
      <c r="B1354" s="2">
        <v>4226</v>
      </c>
      <c r="C1354" s="2" t="s">
        <v>18</v>
      </c>
      <c r="D1354" s="2">
        <v>4668</v>
      </c>
      <c r="E1354" s="2">
        <v>22307.834999999999</v>
      </c>
      <c r="F1354" s="2">
        <v>4660</v>
      </c>
      <c r="G1354" s="2">
        <v>22129.535</v>
      </c>
      <c r="H1354" s="2">
        <v>34</v>
      </c>
      <c r="I1354" s="2">
        <v>178.3</v>
      </c>
      <c r="J1354" s="2">
        <v>422.9</v>
      </c>
      <c r="K1354" s="2">
        <v>0</v>
      </c>
      <c r="L1354" s="2">
        <v>0</v>
      </c>
    </row>
    <row r="1355" spans="1:12" x14ac:dyDescent="0.25">
      <c r="A1355" s="2" t="s">
        <v>13</v>
      </c>
      <c r="B1355" s="2">
        <v>4227</v>
      </c>
      <c r="C1355" s="2" t="s">
        <v>17</v>
      </c>
      <c r="D1355" s="2">
        <v>71</v>
      </c>
      <c r="E1355" s="2">
        <v>3823.6</v>
      </c>
      <c r="F1355" s="2">
        <v>71</v>
      </c>
      <c r="G1355" s="2">
        <v>1339.6</v>
      </c>
      <c r="H1355" s="2">
        <v>1</v>
      </c>
      <c r="I1355" s="2">
        <v>2484</v>
      </c>
      <c r="J1355" s="2">
        <v>2484</v>
      </c>
      <c r="K1355" s="2">
        <v>0</v>
      </c>
      <c r="L1355" s="2">
        <v>0</v>
      </c>
    </row>
    <row r="1356" spans="1:12" x14ac:dyDescent="0.25">
      <c r="A1356" s="2" t="s">
        <v>13</v>
      </c>
      <c r="B1356" s="2">
        <v>4227</v>
      </c>
      <c r="C1356" s="2" t="s">
        <v>18</v>
      </c>
      <c r="D1356" s="2">
        <v>2857</v>
      </c>
      <c r="E1356" s="2">
        <v>14043.8</v>
      </c>
      <c r="F1356" s="2">
        <v>2853</v>
      </c>
      <c r="G1356" s="2">
        <v>13848.8</v>
      </c>
      <c r="H1356" s="2">
        <v>40</v>
      </c>
      <c r="I1356" s="2">
        <v>195</v>
      </c>
      <c r="J1356" s="2">
        <v>406.4</v>
      </c>
      <c r="K1356" s="2">
        <v>0</v>
      </c>
      <c r="L1356" s="2">
        <v>0</v>
      </c>
    </row>
    <row r="1357" spans="1:12" x14ac:dyDescent="0.25">
      <c r="A1357" s="2" t="s">
        <v>13</v>
      </c>
      <c r="B1357" s="2">
        <v>4228</v>
      </c>
      <c r="C1357" s="2" t="s">
        <v>17</v>
      </c>
      <c r="D1357" s="2">
        <v>19</v>
      </c>
      <c r="E1357" s="2">
        <v>406.68</v>
      </c>
      <c r="F1357" s="2">
        <v>19</v>
      </c>
      <c r="G1357" s="2">
        <v>406.68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</row>
    <row r="1358" spans="1:12" x14ac:dyDescent="0.25">
      <c r="A1358" s="2" t="s">
        <v>13</v>
      </c>
      <c r="B1358" s="2">
        <v>4228</v>
      </c>
      <c r="C1358" s="2" t="s">
        <v>18</v>
      </c>
      <c r="D1358" s="2">
        <v>994</v>
      </c>
      <c r="E1358" s="2">
        <v>5518.5</v>
      </c>
      <c r="F1358" s="2">
        <v>992</v>
      </c>
      <c r="G1358" s="2">
        <v>5431.4</v>
      </c>
      <c r="H1358" s="2">
        <v>15</v>
      </c>
      <c r="I1358" s="2">
        <v>87.2</v>
      </c>
      <c r="J1358" s="2">
        <v>142.69999999999999</v>
      </c>
      <c r="K1358" s="2">
        <v>0</v>
      </c>
      <c r="L1358" s="2">
        <v>0</v>
      </c>
    </row>
    <row r="1359" spans="1:12" x14ac:dyDescent="0.25">
      <c r="A1359" s="2" t="s">
        <v>13</v>
      </c>
      <c r="B1359" s="2">
        <v>4270</v>
      </c>
      <c r="C1359" s="2" t="s">
        <v>17</v>
      </c>
      <c r="D1359" s="2">
        <v>21</v>
      </c>
      <c r="E1359" s="2">
        <v>209.7</v>
      </c>
      <c r="F1359" s="2">
        <v>21</v>
      </c>
      <c r="G1359" s="2">
        <v>209.7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</row>
    <row r="1360" spans="1:12" x14ac:dyDescent="0.25">
      <c r="A1360" s="2" t="s">
        <v>13</v>
      </c>
      <c r="B1360" s="2">
        <v>4270</v>
      </c>
      <c r="C1360" s="2" t="s">
        <v>18</v>
      </c>
      <c r="D1360" s="2">
        <v>877</v>
      </c>
      <c r="E1360" s="2">
        <v>4890.1139999999996</v>
      </c>
      <c r="F1360" s="2">
        <v>873</v>
      </c>
      <c r="G1360" s="2">
        <v>4771.9139999999998</v>
      </c>
      <c r="H1360" s="2">
        <v>15</v>
      </c>
      <c r="I1360" s="2">
        <v>118.2</v>
      </c>
      <c r="J1360" s="2">
        <v>167.2</v>
      </c>
      <c r="K1360" s="2">
        <v>0</v>
      </c>
      <c r="L1360" s="2">
        <v>0</v>
      </c>
    </row>
    <row r="1361" spans="1:12" x14ac:dyDescent="0.25">
      <c r="A1361" s="2" t="s">
        <v>13</v>
      </c>
      <c r="B1361" s="2">
        <v>4272</v>
      </c>
      <c r="C1361" s="2" t="s">
        <v>17</v>
      </c>
      <c r="D1361" s="2">
        <v>81</v>
      </c>
      <c r="E1361" s="2">
        <v>865.14</v>
      </c>
      <c r="F1361" s="2">
        <v>81</v>
      </c>
      <c r="G1361" s="2">
        <v>865.14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</row>
    <row r="1362" spans="1:12" x14ac:dyDescent="0.25">
      <c r="A1362" s="2" t="s">
        <v>13</v>
      </c>
      <c r="B1362" s="2">
        <v>4272</v>
      </c>
      <c r="C1362" s="2" t="s">
        <v>18</v>
      </c>
      <c r="D1362" s="2">
        <v>1477</v>
      </c>
      <c r="E1362" s="2">
        <v>7101.1</v>
      </c>
      <c r="F1362" s="2">
        <v>1471</v>
      </c>
      <c r="G1362" s="2">
        <v>6936.8</v>
      </c>
      <c r="H1362" s="2">
        <v>29</v>
      </c>
      <c r="I1362" s="2">
        <v>164.3</v>
      </c>
      <c r="J1362" s="2">
        <v>337.7</v>
      </c>
      <c r="K1362" s="2">
        <v>0</v>
      </c>
      <c r="L1362" s="2">
        <v>0</v>
      </c>
    </row>
    <row r="1363" spans="1:12" x14ac:dyDescent="0.25">
      <c r="A1363" s="2" t="s">
        <v>13</v>
      </c>
      <c r="B1363" s="2">
        <v>4275</v>
      </c>
      <c r="C1363" s="2" t="s">
        <v>17</v>
      </c>
      <c r="D1363" s="2">
        <v>39</v>
      </c>
      <c r="E1363" s="2">
        <v>551.13</v>
      </c>
      <c r="F1363" s="2">
        <v>39</v>
      </c>
      <c r="G1363" s="2">
        <v>546.13</v>
      </c>
      <c r="H1363" s="2">
        <v>1</v>
      </c>
      <c r="I1363" s="2">
        <v>5</v>
      </c>
      <c r="J1363" s="2">
        <v>1.2</v>
      </c>
      <c r="K1363" s="2">
        <v>0</v>
      </c>
      <c r="L1363" s="2">
        <v>0</v>
      </c>
    </row>
    <row r="1364" spans="1:12" x14ac:dyDescent="0.25">
      <c r="A1364" s="2" t="s">
        <v>13</v>
      </c>
      <c r="B1364" s="2">
        <v>4275</v>
      </c>
      <c r="C1364" s="2" t="s">
        <v>18</v>
      </c>
      <c r="D1364" s="2">
        <v>690</v>
      </c>
      <c r="E1364" s="2">
        <v>3993.2</v>
      </c>
      <c r="F1364" s="2">
        <v>689</v>
      </c>
      <c r="G1364" s="2">
        <v>3873.6</v>
      </c>
      <c r="H1364" s="2">
        <v>9</v>
      </c>
      <c r="I1364" s="2">
        <v>119.6</v>
      </c>
      <c r="J1364" s="2">
        <v>165.3</v>
      </c>
      <c r="K1364" s="2">
        <v>0</v>
      </c>
      <c r="L1364" s="2">
        <v>0</v>
      </c>
    </row>
    <row r="1365" spans="1:12" x14ac:dyDescent="0.25">
      <c r="A1365" s="2" t="s">
        <v>13</v>
      </c>
      <c r="B1365" s="2">
        <v>4280</v>
      </c>
      <c r="C1365" s="2" t="s">
        <v>17</v>
      </c>
      <c r="D1365" s="2">
        <v>103</v>
      </c>
      <c r="E1365" s="2">
        <v>1536.2</v>
      </c>
      <c r="F1365" s="2">
        <v>103</v>
      </c>
      <c r="G1365" s="2">
        <v>1536.2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</row>
    <row r="1366" spans="1:12" x14ac:dyDescent="0.25">
      <c r="A1366" s="2" t="s">
        <v>13</v>
      </c>
      <c r="B1366" s="2">
        <v>4280</v>
      </c>
      <c r="C1366" s="2" t="s">
        <v>29</v>
      </c>
      <c r="D1366" s="2">
        <v>47</v>
      </c>
      <c r="E1366" s="2">
        <v>320.39999999999998</v>
      </c>
      <c r="F1366" s="2">
        <v>47</v>
      </c>
      <c r="G1366" s="2">
        <v>320.39999999999998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</row>
    <row r="1367" spans="1:12" x14ac:dyDescent="0.25">
      <c r="A1367" s="2" t="s">
        <v>13</v>
      </c>
      <c r="B1367" s="2">
        <v>4280</v>
      </c>
      <c r="C1367" s="2" t="s">
        <v>18</v>
      </c>
      <c r="D1367" s="2">
        <v>4122</v>
      </c>
      <c r="E1367" s="2">
        <v>23310.519</v>
      </c>
      <c r="F1367" s="2">
        <v>4116</v>
      </c>
      <c r="G1367" s="2">
        <v>23118.519</v>
      </c>
      <c r="H1367" s="2">
        <v>38</v>
      </c>
      <c r="I1367" s="2">
        <v>193</v>
      </c>
      <c r="J1367" s="2">
        <v>405.4</v>
      </c>
      <c r="K1367" s="2">
        <v>0</v>
      </c>
      <c r="L1367" s="2">
        <v>0</v>
      </c>
    </row>
    <row r="1368" spans="1:12" x14ac:dyDescent="0.25">
      <c r="A1368" s="2" t="s">
        <v>13</v>
      </c>
      <c r="B1368" s="2">
        <v>4285</v>
      </c>
      <c r="C1368" s="2" t="s">
        <v>17</v>
      </c>
      <c r="D1368" s="2">
        <v>230</v>
      </c>
      <c r="E1368" s="2">
        <v>3705.2</v>
      </c>
      <c r="F1368" s="2">
        <v>230</v>
      </c>
      <c r="G1368" s="2">
        <v>3690.6</v>
      </c>
      <c r="H1368" s="2">
        <v>3</v>
      </c>
      <c r="I1368" s="2">
        <v>14.6</v>
      </c>
      <c r="J1368" s="2">
        <v>47</v>
      </c>
      <c r="K1368" s="2">
        <v>0</v>
      </c>
      <c r="L1368" s="2">
        <v>0</v>
      </c>
    </row>
    <row r="1369" spans="1:12" x14ac:dyDescent="0.25">
      <c r="A1369" s="2" t="s">
        <v>13</v>
      </c>
      <c r="B1369" s="2">
        <v>4285</v>
      </c>
      <c r="C1369" s="2" t="s">
        <v>29</v>
      </c>
      <c r="D1369" s="2">
        <v>15</v>
      </c>
      <c r="E1369" s="2">
        <v>216.4</v>
      </c>
      <c r="F1369" s="2">
        <v>15</v>
      </c>
      <c r="G1369" s="2">
        <v>216.4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</row>
    <row r="1370" spans="1:12" x14ac:dyDescent="0.25">
      <c r="A1370" s="2" t="s">
        <v>13</v>
      </c>
      <c r="B1370" s="2">
        <v>4285</v>
      </c>
      <c r="C1370" s="2" t="s">
        <v>18</v>
      </c>
      <c r="D1370" s="2">
        <v>3802</v>
      </c>
      <c r="E1370" s="2">
        <v>19871.938999999998</v>
      </c>
      <c r="F1370" s="2">
        <v>3800</v>
      </c>
      <c r="G1370" s="2">
        <v>19699.938999999998</v>
      </c>
      <c r="H1370" s="2">
        <v>30</v>
      </c>
      <c r="I1370" s="2">
        <v>172.2</v>
      </c>
      <c r="J1370" s="2">
        <v>244.6</v>
      </c>
      <c r="K1370" s="2">
        <v>0</v>
      </c>
      <c r="L1370" s="2">
        <v>0</v>
      </c>
    </row>
    <row r="1371" spans="1:12" x14ac:dyDescent="0.25">
      <c r="A1371" s="2" t="s">
        <v>13</v>
      </c>
      <c r="B1371" s="2">
        <v>4287</v>
      </c>
      <c r="C1371" s="2" t="s">
        <v>17</v>
      </c>
      <c r="D1371" s="2">
        <v>22</v>
      </c>
      <c r="E1371" s="2">
        <v>203.6</v>
      </c>
      <c r="F1371" s="2">
        <v>21</v>
      </c>
      <c r="G1371" s="2">
        <v>198.6</v>
      </c>
      <c r="H1371" s="2">
        <v>1</v>
      </c>
      <c r="I1371" s="2">
        <v>5</v>
      </c>
      <c r="J1371" s="2">
        <v>13</v>
      </c>
      <c r="K1371" s="2">
        <v>0</v>
      </c>
      <c r="L1371" s="2">
        <v>0</v>
      </c>
    </row>
    <row r="1372" spans="1:12" x14ac:dyDescent="0.25">
      <c r="A1372" s="2" t="s">
        <v>13</v>
      </c>
      <c r="B1372" s="2">
        <v>4287</v>
      </c>
      <c r="C1372" s="2" t="s">
        <v>18</v>
      </c>
      <c r="D1372" s="2">
        <v>111</v>
      </c>
      <c r="E1372" s="2">
        <v>654.79999999999995</v>
      </c>
      <c r="F1372" s="2">
        <v>111</v>
      </c>
      <c r="G1372" s="2">
        <v>636.79999999999995</v>
      </c>
      <c r="H1372" s="2">
        <v>3</v>
      </c>
      <c r="I1372" s="2">
        <v>18</v>
      </c>
      <c r="J1372" s="2">
        <v>29.9</v>
      </c>
      <c r="K1372" s="2">
        <v>0</v>
      </c>
      <c r="L1372" s="2">
        <v>0</v>
      </c>
    </row>
    <row r="1373" spans="1:12" x14ac:dyDescent="0.25">
      <c r="A1373" s="2" t="s">
        <v>13</v>
      </c>
      <c r="B1373" s="2">
        <v>4300</v>
      </c>
      <c r="C1373" s="2" t="s">
        <v>17</v>
      </c>
      <c r="D1373" s="2">
        <v>208</v>
      </c>
      <c r="E1373" s="2">
        <v>6988</v>
      </c>
      <c r="F1373" s="2">
        <v>207</v>
      </c>
      <c r="G1373" s="2">
        <v>6843</v>
      </c>
      <c r="H1373" s="2">
        <v>2</v>
      </c>
      <c r="I1373" s="2">
        <v>145</v>
      </c>
      <c r="J1373" s="2">
        <v>79.5</v>
      </c>
      <c r="K1373" s="2">
        <v>0</v>
      </c>
      <c r="L1373" s="2">
        <v>0</v>
      </c>
    </row>
    <row r="1374" spans="1:12" x14ac:dyDescent="0.25">
      <c r="A1374" s="2" t="s">
        <v>13</v>
      </c>
      <c r="B1374" s="2">
        <v>4300</v>
      </c>
      <c r="C1374" s="2" t="s">
        <v>29</v>
      </c>
      <c r="D1374" s="2">
        <v>32</v>
      </c>
      <c r="E1374" s="2">
        <v>231</v>
      </c>
      <c r="F1374" s="2">
        <v>32</v>
      </c>
      <c r="G1374" s="2">
        <v>231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</row>
    <row r="1375" spans="1:12" x14ac:dyDescent="0.25">
      <c r="A1375" s="2" t="s">
        <v>13</v>
      </c>
      <c r="B1375" s="2">
        <v>4300</v>
      </c>
      <c r="C1375" s="2" t="s">
        <v>18</v>
      </c>
      <c r="D1375" s="2">
        <v>9695</v>
      </c>
      <c r="E1375" s="2">
        <v>51739.89</v>
      </c>
      <c r="F1375" s="2">
        <v>9680</v>
      </c>
      <c r="G1375" s="2">
        <v>51230.99</v>
      </c>
      <c r="H1375" s="2">
        <v>97</v>
      </c>
      <c r="I1375" s="2">
        <v>509</v>
      </c>
      <c r="J1375" s="2">
        <v>992.3</v>
      </c>
      <c r="K1375" s="2">
        <v>0</v>
      </c>
      <c r="L1375" s="2">
        <v>0</v>
      </c>
    </row>
    <row r="1376" spans="1:12" x14ac:dyDescent="0.25">
      <c r="A1376" s="2" t="s">
        <v>13</v>
      </c>
      <c r="B1376" s="2">
        <v>4301</v>
      </c>
      <c r="C1376" s="2" t="s">
        <v>17</v>
      </c>
      <c r="D1376" s="2">
        <v>64</v>
      </c>
      <c r="E1376" s="2">
        <v>1147.2</v>
      </c>
      <c r="F1376" s="2">
        <v>64</v>
      </c>
      <c r="G1376" s="2">
        <v>1117.2</v>
      </c>
      <c r="H1376" s="2">
        <v>3</v>
      </c>
      <c r="I1376" s="2">
        <v>30</v>
      </c>
      <c r="J1376" s="2">
        <v>27.9</v>
      </c>
      <c r="K1376" s="2">
        <v>0</v>
      </c>
      <c r="L1376" s="2">
        <v>0</v>
      </c>
    </row>
    <row r="1377" spans="1:12" x14ac:dyDescent="0.25">
      <c r="A1377" s="2" t="s">
        <v>13</v>
      </c>
      <c r="B1377" s="2">
        <v>4301</v>
      </c>
      <c r="C1377" s="2" t="s">
        <v>29</v>
      </c>
      <c r="D1377" s="2">
        <v>11</v>
      </c>
      <c r="E1377" s="2">
        <v>8698</v>
      </c>
      <c r="F1377" s="2">
        <v>10</v>
      </c>
      <c r="G1377" s="2">
        <v>4738</v>
      </c>
      <c r="H1377" s="2">
        <v>0</v>
      </c>
      <c r="I1377" s="2">
        <v>0</v>
      </c>
      <c r="J1377" s="2">
        <v>0</v>
      </c>
      <c r="K1377" s="2">
        <v>1</v>
      </c>
      <c r="L1377" s="2">
        <v>3960</v>
      </c>
    </row>
    <row r="1378" spans="1:12" x14ac:dyDescent="0.25">
      <c r="A1378" s="2" t="s">
        <v>13</v>
      </c>
      <c r="B1378" s="2">
        <v>4301</v>
      </c>
      <c r="C1378" s="2" t="s">
        <v>18</v>
      </c>
      <c r="D1378" s="2">
        <v>4210</v>
      </c>
      <c r="E1378" s="2">
        <v>20377.5</v>
      </c>
      <c r="F1378" s="2">
        <v>4204</v>
      </c>
      <c r="G1378" s="2">
        <v>20211.2</v>
      </c>
      <c r="H1378" s="2">
        <v>30</v>
      </c>
      <c r="I1378" s="2">
        <v>166.4</v>
      </c>
      <c r="J1378" s="2">
        <v>269.7</v>
      </c>
      <c r="K1378" s="2">
        <v>0</v>
      </c>
      <c r="L1378" s="2">
        <v>0</v>
      </c>
    </row>
    <row r="1379" spans="1:12" x14ac:dyDescent="0.25">
      <c r="A1379" s="2" t="s">
        <v>13</v>
      </c>
      <c r="B1379" s="2">
        <v>4303</v>
      </c>
      <c r="C1379" s="2" t="s">
        <v>17</v>
      </c>
      <c r="D1379" s="2">
        <v>12</v>
      </c>
      <c r="E1379" s="2">
        <v>151.80000000000001</v>
      </c>
      <c r="F1379" s="2">
        <v>12</v>
      </c>
      <c r="G1379" s="2">
        <v>151.80000000000001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</row>
    <row r="1380" spans="1:12" x14ac:dyDescent="0.25">
      <c r="A1380" s="2" t="s">
        <v>13</v>
      </c>
      <c r="B1380" s="2">
        <v>4303</v>
      </c>
      <c r="C1380" s="2" t="s">
        <v>18</v>
      </c>
      <c r="D1380" s="2">
        <v>427</v>
      </c>
      <c r="E1380" s="2">
        <v>1795.1</v>
      </c>
      <c r="F1380" s="2">
        <v>427</v>
      </c>
      <c r="G1380" s="2">
        <v>1775.1</v>
      </c>
      <c r="H1380" s="2">
        <v>2</v>
      </c>
      <c r="I1380" s="2">
        <v>20</v>
      </c>
      <c r="J1380" s="2">
        <v>22.6</v>
      </c>
      <c r="K1380" s="2">
        <v>0</v>
      </c>
      <c r="L1380" s="2">
        <v>0</v>
      </c>
    </row>
    <row r="1381" spans="1:12" x14ac:dyDescent="0.25">
      <c r="A1381" s="2" t="s">
        <v>13</v>
      </c>
      <c r="B1381" s="2">
        <v>4304</v>
      </c>
      <c r="C1381" s="2" t="s">
        <v>17</v>
      </c>
      <c r="D1381" s="2">
        <v>84</v>
      </c>
      <c r="E1381" s="2">
        <v>2607.3000000000002</v>
      </c>
      <c r="F1381" s="2">
        <v>84</v>
      </c>
      <c r="G1381" s="2">
        <v>2607.3000000000002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</row>
    <row r="1382" spans="1:12" x14ac:dyDescent="0.25">
      <c r="A1382" s="2" t="s">
        <v>13</v>
      </c>
      <c r="B1382" s="2">
        <v>4304</v>
      </c>
      <c r="C1382" s="2" t="s">
        <v>18</v>
      </c>
      <c r="D1382" s="2">
        <v>2378</v>
      </c>
      <c r="E1382" s="2">
        <v>10221.4</v>
      </c>
      <c r="F1382" s="2">
        <v>2377</v>
      </c>
      <c r="G1382" s="2">
        <v>10155.299999999999</v>
      </c>
      <c r="H1382" s="2">
        <v>12</v>
      </c>
      <c r="I1382" s="2">
        <v>66.2</v>
      </c>
      <c r="J1382" s="2">
        <v>117.3</v>
      </c>
      <c r="K1382" s="2">
        <v>0</v>
      </c>
      <c r="L1382" s="2">
        <v>0</v>
      </c>
    </row>
    <row r="1383" spans="1:12" x14ac:dyDescent="0.25">
      <c r="A1383" s="2" t="s">
        <v>13</v>
      </c>
      <c r="B1383" s="2">
        <v>4305</v>
      </c>
      <c r="C1383" s="2" t="s">
        <v>17</v>
      </c>
      <c r="D1383" s="2">
        <v>261</v>
      </c>
      <c r="E1383" s="2">
        <v>6748.1</v>
      </c>
      <c r="F1383" s="2">
        <v>260</v>
      </c>
      <c r="G1383" s="2">
        <v>6725.5</v>
      </c>
      <c r="H1383" s="2">
        <v>3</v>
      </c>
      <c r="I1383" s="2">
        <v>22.6</v>
      </c>
      <c r="J1383" s="2">
        <v>22</v>
      </c>
      <c r="K1383" s="2">
        <v>0</v>
      </c>
      <c r="L1383" s="2">
        <v>0</v>
      </c>
    </row>
    <row r="1384" spans="1:12" x14ac:dyDescent="0.25">
      <c r="A1384" s="2" t="s">
        <v>13</v>
      </c>
      <c r="B1384" s="2">
        <v>4305</v>
      </c>
      <c r="C1384" s="2" t="s">
        <v>18</v>
      </c>
      <c r="D1384" s="2">
        <v>8813</v>
      </c>
      <c r="E1384" s="2">
        <v>38336.739000000001</v>
      </c>
      <c r="F1384" s="2">
        <v>8804</v>
      </c>
      <c r="G1384" s="2">
        <v>37984.538999999997</v>
      </c>
      <c r="H1384" s="2">
        <v>69</v>
      </c>
      <c r="I1384" s="2">
        <v>352.3</v>
      </c>
      <c r="J1384" s="2">
        <v>672.1</v>
      </c>
      <c r="K1384" s="2">
        <v>0</v>
      </c>
      <c r="L1384" s="2">
        <v>0</v>
      </c>
    </row>
    <row r="1385" spans="1:12" x14ac:dyDescent="0.25">
      <c r="A1385" s="2" t="s">
        <v>13</v>
      </c>
      <c r="B1385" s="2">
        <v>4306</v>
      </c>
      <c r="C1385" s="2" t="s">
        <v>17</v>
      </c>
      <c r="D1385" s="2">
        <v>165</v>
      </c>
      <c r="E1385" s="2">
        <v>2610.1</v>
      </c>
      <c r="F1385" s="2">
        <v>164</v>
      </c>
      <c r="G1385" s="2">
        <v>2583</v>
      </c>
      <c r="H1385" s="2">
        <v>2</v>
      </c>
      <c r="I1385" s="2">
        <v>27.1</v>
      </c>
      <c r="J1385" s="2">
        <v>35.6</v>
      </c>
      <c r="K1385" s="2">
        <v>0</v>
      </c>
      <c r="L1385" s="2">
        <v>0</v>
      </c>
    </row>
    <row r="1386" spans="1:12" x14ac:dyDescent="0.25">
      <c r="A1386" s="2" t="s">
        <v>13</v>
      </c>
      <c r="B1386" s="2">
        <v>4306</v>
      </c>
      <c r="C1386" s="2" t="s">
        <v>29</v>
      </c>
      <c r="D1386" s="2">
        <v>92</v>
      </c>
      <c r="E1386" s="2">
        <v>616.5</v>
      </c>
      <c r="F1386" s="2">
        <v>92</v>
      </c>
      <c r="G1386" s="2">
        <v>616.5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</row>
    <row r="1387" spans="1:12" x14ac:dyDescent="0.25">
      <c r="A1387" s="2" t="s">
        <v>13</v>
      </c>
      <c r="B1387" s="2">
        <v>4306</v>
      </c>
      <c r="C1387" s="2" t="s">
        <v>18</v>
      </c>
      <c r="D1387" s="2">
        <v>8028</v>
      </c>
      <c r="E1387" s="2">
        <v>43632.3</v>
      </c>
      <c r="F1387" s="2">
        <v>8015</v>
      </c>
      <c r="G1387" s="2">
        <v>43012.6</v>
      </c>
      <c r="H1387" s="2">
        <v>94</v>
      </c>
      <c r="I1387" s="2">
        <v>619.70000000000005</v>
      </c>
      <c r="J1387" s="2">
        <v>1028.5</v>
      </c>
      <c r="K1387" s="2">
        <v>0</v>
      </c>
      <c r="L1387" s="2">
        <v>0</v>
      </c>
    </row>
    <row r="1388" spans="1:12" x14ac:dyDescent="0.25">
      <c r="A1388" s="2" t="s">
        <v>13</v>
      </c>
      <c r="B1388" s="2">
        <v>4307</v>
      </c>
      <c r="C1388" s="2" t="s">
        <v>17</v>
      </c>
      <c r="D1388" s="2">
        <v>38</v>
      </c>
      <c r="E1388" s="2">
        <v>417.8</v>
      </c>
      <c r="F1388" s="2">
        <v>38</v>
      </c>
      <c r="G1388" s="2">
        <v>417.8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</row>
    <row r="1389" spans="1:12" x14ac:dyDescent="0.25">
      <c r="A1389" s="2" t="s">
        <v>13</v>
      </c>
      <c r="B1389" s="2">
        <v>4307</v>
      </c>
      <c r="C1389" s="2" t="s">
        <v>18</v>
      </c>
      <c r="D1389" s="2">
        <v>269</v>
      </c>
      <c r="E1389" s="2">
        <v>1389.8</v>
      </c>
      <c r="F1389" s="2">
        <v>269</v>
      </c>
      <c r="G1389" s="2">
        <v>1384.8</v>
      </c>
      <c r="H1389" s="2">
        <v>1</v>
      </c>
      <c r="I1389" s="2">
        <v>5</v>
      </c>
      <c r="J1389" s="2">
        <v>9.6</v>
      </c>
      <c r="K1389" s="2">
        <v>0</v>
      </c>
      <c r="L1389" s="2">
        <v>0</v>
      </c>
    </row>
    <row r="1390" spans="1:12" x14ac:dyDescent="0.25">
      <c r="A1390" s="2" t="s">
        <v>13</v>
      </c>
      <c r="B1390" s="2">
        <v>4309</v>
      </c>
      <c r="C1390" s="2" t="s">
        <v>17</v>
      </c>
      <c r="D1390" s="2">
        <v>52</v>
      </c>
      <c r="E1390" s="2">
        <v>772.8</v>
      </c>
      <c r="F1390" s="2">
        <v>52</v>
      </c>
      <c r="G1390" s="2">
        <v>732.8</v>
      </c>
      <c r="H1390" s="2">
        <v>1</v>
      </c>
      <c r="I1390" s="2">
        <v>40</v>
      </c>
      <c r="J1390" s="2">
        <v>14.2</v>
      </c>
      <c r="K1390" s="2">
        <v>0</v>
      </c>
      <c r="L1390" s="2">
        <v>0</v>
      </c>
    </row>
    <row r="1391" spans="1:12" x14ac:dyDescent="0.25">
      <c r="A1391" s="2" t="s">
        <v>13</v>
      </c>
      <c r="B1391" s="2">
        <v>4309</v>
      </c>
      <c r="C1391" s="2" t="s">
        <v>18</v>
      </c>
      <c r="D1391" s="2">
        <v>579</v>
      </c>
      <c r="E1391" s="2">
        <v>2802.4</v>
      </c>
      <c r="F1391" s="2">
        <v>579</v>
      </c>
      <c r="G1391" s="2">
        <v>2772.4</v>
      </c>
      <c r="H1391" s="2">
        <v>4</v>
      </c>
      <c r="I1391" s="2">
        <v>30</v>
      </c>
      <c r="J1391" s="2">
        <v>40.6</v>
      </c>
      <c r="K1391" s="2">
        <v>0</v>
      </c>
      <c r="L1391" s="2">
        <v>0</v>
      </c>
    </row>
    <row r="1392" spans="1:12" x14ac:dyDescent="0.25">
      <c r="A1392" s="2" t="s">
        <v>13</v>
      </c>
      <c r="B1392" s="2">
        <v>4310</v>
      </c>
      <c r="C1392" s="2" t="s">
        <v>17</v>
      </c>
      <c r="D1392" s="2">
        <v>72</v>
      </c>
      <c r="E1392" s="2">
        <v>866.9</v>
      </c>
      <c r="F1392" s="2">
        <v>72</v>
      </c>
      <c r="G1392" s="2">
        <v>866.9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</row>
    <row r="1393" spans="1:12" x14ac:dyDescent="0.25">
      <c r="A1393" s="2" t="s">
        <v>13</v>
      </c>
      <c r="B1393" s="2">
        <v>4310</v>
      </c>
      <c r="C1393" s="2" t="s">
        <v>18</v>
      </c>
      <c r="D1393" s="2">
        <v>1186</v>
      </c>
      <c r="E1393" s="2">
        <v>5154.7</v>
      </c>
      <c r="F1393" s="2">
        <v>1183</v>
      </c>
      <c r="G1393" s="2">
        <v>5065.8</v>
      </c>
      <c r="H1393" s="2">
        <v>12</v>
      </c>
      <c r="I1393" s="2">
        <v>88.9</v>
      </c>
      <c r="J1393" s="2">
        <v>155.9</v>
      </c>
      <c r="K1393" s="2">
        <v>0</v>
      </c>
      <c r="L1393" s="2">
        <v>0</v>
      </c>
    </row>
    <row r="1394" spans="1:12" x14ac:dyDescent="0.25">
      <c r="A1394" s="2" t="s">
        <v>13</v>
      </c>
      <c r="B1394" s="2">
        <v>4311</v>
      </c>
      <c r="C1394" s="2" t="s">
        <v>17</v>
      </c>
      <c r="D1394" s="2">
        <v>110</v>
      </c>
      <c r="E1394" s="2">
        <v>1391.3</v>
      </c>
      <c r="F1394" s="2">
        <v>110</v>
      </c>
      <c r="G1394" s="2">
        <v>1311.3</v>
      </c>
      <c r="H1394" s="2">
        <v>1</v>
      </c>
      <c r="I1394" s="2">
        <v>80</v>
      </c>
      <c r="J1394" s="2">
        <v>28.4</v>
      </c>
      <c r="K1394" s="2">
        <v>0</v>
      </c>
      <c r="L1394" s="2">
        <v>0</v>
      </c>
    </row>
    <row r="1395" spans="1:12" x14ac:dyDescent="0.25">
      <c r="A1395" s="2" t="s">
        <v>13</v>
      </c>
      <c r="B1395" s="2">
        <v>4311</v>
      </c>
      <c r="C1395" s="2" t="s">
        <v>18</v>
      </c>
      <c r="D1395" s="2">
        <v>2034</v>
      </c>
      <c r="E1395" s="2">
        <v>10361.6</v>
      </c>
      <c r="F1395" s="2">
        <v>2034</v>
      </c>
      <c r="G1395" s="2">
        <v>10241</v>
      </c>
      <c r="H1395" s="2">
        <v>19</v>
      </c>
      <c r="I1395" s="2">
        <v>120.7</v>
      </c>
      <c r="J1395" s="2">
        <v>244.7</v>
      </c>
      <c r="K1395" s="2">
        <v>0</v>
      </c>
      <c r="L1395" s="2">
        <v>0</v>
      </c>
    </row>
    <row r="1396" spans="1:12" x14ac:dyDescent="0.25">
      <c r="A1396" s="2" t="s">
        <v>13</v>
      </c>
      <c r="B1396" s="2">
        <v>4312</v>
      </c>
      <c r="C1396" s="2" t="s">
        <v>17</v>
      </c>
      <c r="D1396" s="2">
        <v>46</v>
      </c>
      <c r="E1396" s="2">
        <v>682.74</v>
      </c>
      <c r="F1396" s="2">
        <v>46</v>
      </c>
      <c r="G1396" s="2">
        <v>677.74</v>
      </c>
      <c r="H1396" s="2">
        <v>1</v>
      </c>
      <c r="I1396" s="2">
        <v>5</v>
      </c>
      <c r="J1396" s="2">
        <v>6.5</v>
      </c>
      <c r="K1396" s="2">
        <v>0</v>
      </c>
      <c r="L1396" s="2">
        <v>0</v>
      </c>
    </row>
    <row r="1397" spans="1:12" x14ac:dyDescent="0.25">
      <c r="A1397" s="2" t="s">
        <v>13</v>
      </c>
      <c r="B1397" s="2">
        <v>4312</v>
      </c>
      <c r="C1397" s="2" t="s">
        <v>18</v>
      </c>
      <c r="D1397" s="2">
        <v>685</v>
      </c>
      <c r="E1397" s="2">
        <v>3157.9</v>
      </c>
      <c r="F1397" s="2">
        <v>683</v>
      </c>
      <c r="G1397" s="2">
        <v>3099.1</v>
      </c>
      <c r="H1397" s="2">
        <v>7</v>
      </c>
      <c r="I1397" s="2">
        <v>58.8</v>
      </c>
      <c r="J1397" s="2">
        <v>94</v>
      </c>
      <c r="K1397" s="2">
        <v>0</v>
      </c>
      <c r="L1397" s="2">
        <v>0</v>
      </c>
    </row>
    <row r="1398" spans="1:12" x14ac:dyDescent="0.25">
      <c r="A1398" s="2" t="s">
        <v>13</v>
      </c>
      <c r="B1398" s="2">
        <v>4313</v>
      </c>
      <c r="C1398" s="2" t="s">
        <v>17</v>
      </c>
      <c r="D1398" s="2">
        <v>58</v>
      </c>
      <c r="E1398" s="2">
        <v>630.70000000000005</v>
      </c>
      <c r="F1398" s="2">
        <v>58</v>
      </c>
      <c r="G1398" s="2">
        <v>630.70000000000005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 x14ac:dyDescent="0.25">
      <c r="A1399" s="2" t="s">
        <v>13</v>
      </c>
      <c r="B1399" s="2">
        <v>4313</v>
      </c>
      <c r="C1399" s="2" t="s">
        <v>18</v>
      </c>
      <c r="D1399" s="2">
        <v>495</v>
      </c>
      <c r="E1399" s="2">
        <v>2255.1999999999998</v>
      </c>
      <c r="F1399" s="2">
        <v>495</v>
      </c>
      <c r="G1399" s="2">
        <v>2237.6999999999998</v>
      </c>
      <c r="H1399" s="2">
        <v>3</v>
      </c>
      <c r="I1399" s="2">
        <v>17.5</v>
      </c>
      <c r="J1399" s="2">
        <v>44</v>
      </c>
      <c r="K1399" s="2">
        <v>0</v>
      </c>
      <c r="L1399" s="2">
        <v>0</v>
      </c>
    </row>
    <row r="1400" spans="1:12" x14ac:dyDescent="0.25">
      <c r="A1400" s="2" t="s">
        <v>13</v>
      </c>
      <c r="B1400" s="2">
        <v>4314</v>
      </c>
      <c r="C1400" s="2" t="s">
        <v>17</v>
      </c>
      <c r="D1400" s="2">
        <v>58</v>
      </c>
      <c r="E1400" s="2">
        <v>648.1</v>
      </c>
      <c r="F1400" s="2">
        <v>58</v>
      </c>
      <c r="G1400" s="2">
        <v>638.1</v>
      </c>
      <c r="H1400" s="2">
        <v>1</v>
      </c>
      <c r="I1400" s="2">
        <v>10</v>
      </c>
      <c r="J1400" s="2">
        <v>10</v>
      </c>
      <c r="K1400" s="2">
        <v>0</v>
      </c>
      <c r="L1400" s="2">
        <v>0</v>
      </c>
    </row>
    <row r="1401" spans="1:12" x14ac:dyDescent="0.25">
      <c r="A1401" s="2" t="s">
        <v>13</v>
      </c>
      <c r="B1401" s="2">
        <v>4314</v>
      </c>
      <c r="C1401" s="2" t="s">
        <v>18</v>
      </c>
      <c r="D1401" s="2">
        <v>675</v>
      </c>
      <c r="E1401" s="2">
        <v>2869.2</v>
      </c>
      <c r="F1401" s="2">
        <v>675</v>
      </c>
      <c r="G1401" s="2">
        <v>2805</v>
      </c>
      <c r="H1401" s="2">
        <v>10</v>
      </c>
      <c r="I1401" s="2">
        <v>64.2</v>
      </c>
      <c r="J1401" s="2">
        <v>86.9</v>
      </c>
      <c r="K1401" s="2">
        <v>0</v>
      </c>
      <c r="L1401" s="2">
        <v>0</v>
      </c>
    </row>
    <row r="1402" spans="1:12" x14ac:dyDescent="0.25">
      <c r="A1402" s="2" t="s">
        <v>13</v>
      </c>
      <c r="B1402" s="2">
        <v>4340</v>
      </c>
      <c r="C1402" s="2" t="s">
        <v>17</v>
      </c>
      <c r="D1402" s="2">
        <v>55</v>
      </c>
      <c r="E1402" s="2">
        <v>721.6</v>
      </c>
      <c r="F1402" s="2">
        <v>55</v>
      </c>
      <c r="G1402" s="2">
        <v>711.6</v>
      </c>
      <c r="H1402" s="2">
        <v>2</v>
      </c>
      <c r="I1402" s="2">
        <v>10</v>
      </c>
      <c r="J1402" s="2">
        <v>23</v>
      </c>
      <c r="K1402" s="2">
        <v>0</v>
      </c>
      <c r="L1402" s="2">
        <v>0</v>
      </c>
    </row>
    <row r="1403" spans="1:12" x14ac:dyDescent="0.25">
      <c r="A1403" s="2" t="s">
        <v>13</v>
      </c>
      <c r="B1403" s="2">
        <v>4340</v>
      </c>
      <c r="C1403" s="2" t="s">
        <v>18</v>
      </c>
      <c r="D1403" s="2">
        <v>964</v>
      </c>
      <c r="E1403" s="2">
        <v>4641.6000000000004</v>
      </c>
      <c r="F1403" s="2">
        <v>963</v>
      </c>
      <c r="G1403" s="2">
        <v>4585</v>
      </c>
      <c r="H1403" s="2">
        <v>11</v>
      </c>
      <c r="I1403" s="2">
        <v>56.5</v>
      </c>
      <c r="J1403" s="2">
        <v>98.6</v>
      </c>
      <c r="K1403" s="2">
        <v>0</v>
      </c>
      <c r="L1403" s="2">
        <v>0</v>
      </c>
    </row>
    <row r="1404" spans="1:12" x14ac:dyDescent="0.25">
      <c r="A1404" s="2" t="s">
        <v>13</v>
      </c>
      <c r="B1404" s="2">
        <v>4341</v>
      </c>
      <c r="C1404" s="2" t="s">
        <v>17</v>
      </c>
      <c r="D1404" s="2">
        <v>113</v>
      </c>
      <c r="E1404" s="2">
        <v>1666.6</v>
      </c>
      <c r="F1404" s="2">
        <v>113</v>
      </c>
      <c r="G1404" s="2">
        <v>1653.8</v>
      </c>
      <c r="H1404" s="2">
        <v>1</v>
      </c>
      <c r="I1404" s="2">
        <v>12.8</v>
      </c>
      <c r="J1404" s="2">
        <v>14</v>
      </c>
      <c r="K1404" s="2">
        <v>0</v>
      </c>
      <c r="L1404" s="2">
        <v>0</v>
      </c>
    </row>
    <row r="1405" spans="1:12" x14ac:dyDescent="0.25">
      <c r="A1405" s="2" t="s">
        <v>13</v>
      </c>
      <c r="B1405" s="2">
        <v>4341</v>
      </c>
      <c r="C1405" s="2" t="s">
        <v>18</v>
      </c>
      <c r="D1405" s="2">
        <v>3317</v>
      </c>
      <c r="E1405" s="2">
        <v>16500.900000000001</v>
      </c>
      <c r="F1405" s="2">
        <v>3311</v>
      </c>
      <c r="G1405" s="2">
        <v>16298.5</v>
      </c>
      <c r="H1405" s="2">
        <v>38</v>
      </c>
      <c r="I1405" s="2">
        <v>202.5</v>
      </c>
      <c r="J1405" s="2">
        <v>392.3</v>
      </c>
      <c r="K1405" s="2">
        <v>0</v>
      </c>
      <c r="L1405" s="2">
        <v>0</v>
      </c>
    </row>
    <row r="1406" spans="1:12" x14ac:dyDescent="0.25">
      <c r="A1406" s="2" t="s">
        <v>13</v>
      </c>
      <c r="B1406" s="2">
        <v>4342</v>
      </c>
      <c r="C1406" s="2" t="s">
        <v>17</v>
      </c>
      <c r="D1406" s="2">
        <v>49</v>
      </c>
      <c r="E1406" s="2">
        <v>776.3</v>
      </c>
      <c r="F1406" s="2">
        <v>49</v>
      </c>
      <c r="G1406" s="2">
        <v>776.3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</row>
    <row r="1407" spans="1:12" x14ac:dyDescent="0.25">
      <c r="A1407" s="2" t="s">
        <v>13</v>
      </c>
      <c r="B1407" s="2">
        <v>4342</v>
      </c>
      <c r="C1407" s="2" t="s">
        <v>18</v>
      </c>
      <c r="D1407" s="2">
        <v>502</v>
      </c>
      <c r="E1407" s="2">
        <v>2529.6999999999998</v>
      </c>
      <c r="F1407" s="2">
        <v>502</v>
      </c>
      <c r="G1407" s="2">
        <v>2517.3000000000002</v>
      </c>
      <c r="H1407" s="2">
        <v>3</v>
      </c>
      <c r="I1407" s="2">
        <v>12.4</v>
      </c>
      <c r="J1407" s="2">
        <v>108</v>
      </c>
      <c r="K1407" s="2">
        <v>0</v>
      </c>
      <c r="L1407" s="2">
        <v>0</v>
      </c>
    </row>
    <row r="1408" spans="1:12" x14ac:dyDescent="0.25">
      <c r="A1408" s="2" t="s">
        <v>13</v>
      </c>
      <c r="B1408" s="2">
        <v>4343</v>
      </c>
      <c r="C1408" s="2" t="s">
        <v>17</v>
      </c>
      <c r="D1408" s="2">
        <v>176</v>
      </c>
      <c r="E1408" s="2">
        <v>9995.7000000000007</v>
      </c>
      <c r="F1408" s="2">
        <v>176</v>
      </c>
      <c r="G1408" s="2">
        <v>6623.2</v>
      </c>
      <c r="H1408" s="2">
        <v>3</v>
      </c>
      <c r="I1408" s="2">
        <v>3372.5</v>
      </c>
      <c r="J1408" s="2">
        <v>787.9</v>
      </c>
      <c r="K1408" s="2">
        <v>0</v>
      </c>
      <c r="L1408" s="2">
        <v>0</v>
      </c>
    </row>
    <row r="1409" spans="1:12" x14ac:dyDescent="0.25">
      <c r="A1409" s="2" t="s">
        <v>13</v>
      </c>
      <c r="B1409" s="2">
        <v>4343</v>
      </c>
      <c r="C1409" s="2" t="s">
        <v>18</v>
      </c>
      <c r="D1409" s="2">
        <v>1741</v>
      </c>
      <c r="E1409" s="2">
        <v>8940.6</v>
      </c>
      <c r="F1409" s="2">
        <v>1736</v>
      </c>
      <c r="G1409" s="2">
        <v>8850.1</v>
      </c>
      <c r="H1409" s="2">
        <v>17</v>
      </c>
      <c r="I1409" s="2">
        <v>90.5</v>
      </c>
      <c r="J1409" s="2">
        <v>194.8</v>
      </c>
      <c r="K1409" s="2">
        <v>0</v>
      </c>
      <c r="L1409" s="2">
        <v>0</v>
      </c>
    </row>
    <row r="1410" spans="1:12" x14ac:dyDescent="0.25">
      <c r="A1410" s="2" t="s">
        <v>13</v>
      </c>
      <c r="B1410" s="2">
        <v>4344</v>
      </c>
      <c r="C1410" s="2" t="s">
        <v>17</v>
      </c>
      <c r="D1410" s="2">
        <v>43</v>
      </c>
      <c r="E1410" s="2">
        <v>600.79999999999995</v>
      </c>
      <c r="F1410" s="2">
        <v>43</v>
      </c>
      <c r="G1410" s="2">
        <v>595.79999999999995</v>
      </c>
      <c r="H1410" s="2">
        <v>1</v>
      </c>
      <c r="I1410" s="2">
        <v>5</v>
      </c>
      <c r="J1410" s="2">
        <v>4.8</v>
      </c>
      <c r="K1410" s="2">
        <v>0</v>
      </c>
      <c r="L1410" s="2">
        <v>0</v>
      </c>
    </row>
    <row r="1411" spans="1:12" x14ac:dyDescent="0.25">
      <c r="A1411" s="2" t="s">
        <v>13</v>
      </c>
      <c r="B1411" s="2">
        <v>4344</v>
      </c>
      <c r="C1411" s="2" t="s">
        <v>18</v>
      </c>
      <c r="D1411" s="2">
        <v>431</v>
      </c>
      <c r="E1411" s="2">
        <v>2248</v>
      </c>
      <c r="F1411" s="2">
        <v>431</v>
      </c>
      <c r="G1411" s="2">
        <v>2216.9</v>
      </c>
      <c r="H1411" s="2">
        <v>6</v>
      </c>
      <c r="I1411" s="2">
        <v>31.1</v>
      </c>
      <c r="J1411" s="2">
        <v>149</v>
      </c>
      <c r="K1411" s="2">
        <v>0</v>
      </c>
      <c r="L1411" s="2">
        <v>0</v>
      </c>
    </row>
    <row r="1412" spans="1:12" x14ac:dyDescent="0.25">
      <c r="A1412" s="2" t="s">
        <v>13</v>
      </c>
      <c r="B1412" s="2">
        <v>4346</v>
      </c>
      <c r="C1412" s="2" t="s">
        <v>17</v>
      </c>
      <c r="D1412" s="2">
        <v>13</v>
      </c>
      <c r="E1412" s="2">
        <v>131.1</v>
      </c>
      <c r="F1412" s="2">
        <v>13</v>
      </c>
      <c r="G1412" s="2">
        <v>131.1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</row>
    <row r="1413" spans="1:12" x14ac:dyDescent="0.25">
      <c r="A1413" s="2" t="s">
        <v>13</v>
      </c>
      <c r="B1413" s="2">
        <v>4346</v>
      </c>
      <c r="C1413" s="2" t="s">
        <v>18</v>
      </c>
      <c r="D1413" s="2">
        <v>234</v>
      </c>
      <c r="E1413" s="2">
        <v>1271.3</v>
      </c>
      <c r="F1413" s="2">
        <v>234</v>
      </c>
      <c r="G1413" s="2">
        <v>1246.7</v>
      </c>
      <c r="H1413" s="2">
        <v>4</v>
      </c>
      <c r="I1413" s="2">
        <v>24.6</v>
      </c>
      <c r="J1413" s="2">
        <v>54</v>
      </c>
      <c r="K1413" s="2">
        <v>0</v>
      </c>
      <c r="L1413" s="2">
        <v>0</v>
      </c>
    </row>
    <row r="1414" spans="1:12" x14ac:dyDescent="0.25">
      <c r="A1414" s="2" t="s">
        <v>13</v>
      </c>
      <c r="B1414" s="2">
        <v>4347</v>
      </c>
      <c r="C1414" s="2" t="s">
        <v>17</v>
      </c>
      <c r="D1414" s="2">
        <v>30</v>
      </c>
      <c r="E1414" s="2">
        <v>344.1</v>
      </c>
      <c r="F1414" s="2">
        <v>30</v>
      </c>
      <c r="G1414" s="2">
        <v>344.1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</row>
    <row r="1415" spans="1:12" x14ac:dyDescent="0.25">
      <c r="A1415" s="2" t="s">
        <v>13</v>
      </c>
      <c r="B1415" s="2">
        <v>4347</v>
      </c>
      <c r="C1415" s="2" t="s">
        <v>18</v>
      </c>
      <c r="D1415" s="2">
        <v>279</v>
      </c>
      <c r="E1415" s="2">
        <v>1495.8</v>
      </c>
      <c r="F1415" s="2">
        <v>278</v>
      </c>
      <c r="G1415" s="2">
        <v>1485.8</v>
      </c>
      <c r="H1415" s="2">
        <v>2</v>
      </c>
      <c r="I1415" s="2">
        <v>10</v>
      </c>
      <c r="J1415" s="2">
        <v>23</v>
      </c>
      <c r="K1415" s="2">
        <v>0</v>
      </c>
      <c r="L1415" s="2">
        <v>0</v>
      </c>
    </row>
    <row r="1416" spans="1:12" x14ac:dyDescent="0.25">
      <c r="A1416" s="2" t="s">
        <v>13</v>
      </c>
      <c r="B1416" s="2">
        <v>4350</v>
      </c>
      <c r="C1416" s="2" t="s">
        <v>17</v>
      </c>
      <c r="D1416" s="2">
        <v>726</v>
      </c>
      <c r="E1416" s="2">
        <v>19187.02</v>
      </c>
      <c r="F1416" s="2">
        <v>726</v>
      </c>
      <c r="G1416" s="2">
        <v>18590.12</v>
      </c>
      <c r="H1416" s="2">
        <v>4</v>
      </c>
      <c r="I1416" s="2">
        <v>597</v>
      </c>
      <c r="J1416" s="2">
        <v>248.1</v>
      </c>
      <c r="K1416" s="2">
        <v>0</v>
      </c>
      <c r="L1416" s="2">
        <v>0</v>
      </c>
    </row>
    <row r="1417" spans="1:12" x14ac:dyDescent="0.25">
      <c r="A1417" s="2" t="s">
        <v>13</v>
      </c>
      <c r="B1417" s="2">
        <v>4350</v>
      </c>
      <c r="C1417" s="2" t="s">
        <v>18</v>
      </c>
      <c r="D1417" s="2">
        <v>11013</v>
      </c>
      <c r="E1417" s="2">
        <v>53061.209000000003</v>
      </c>
      <c r="F1417" s="2">
        <v>10998</v>
      </c>
      <c r="G1417" s="2">
        <v>52049.508999999998</v>
      </c>
      <c r="H1417" s="2">
        <v>157</v>
      </c>
      <c r="I1417" s="2">
        <v>1011.5</v>
      </c>
      <c r="J1417" s="2">
        <v>1517.8</v>
      </c>
      <c r="K1417" s="2">
        <v>0</v>
      </c>
      <c r="L1417" s="2">
        <v>0</v>
      </c>
    </row>
    <row r="1418" spans="1:12" x14ac:dyDescent="0.25">
      <c r="A1418" s="2" t="s">
        <v>13</v>
      </c>
      <c r="B1418" s="2">
        <v>4352</v>
      </c>
      <c r="C1418" s="2" t="s">
        <v>17</v>
      </c>
      <c r="D1418" s="2">
        <v>246</v>
      </c>
      <c r="E1418" s="2">
        <v>3815.2</v>
      </c>
      <c r="F1418" s="2">
        <v>246</v>
      </c>
      <c r="G1418" s="2">
        <v>3802.2</v>
      </c>
      <c r="H1418" s="2">
        <v>3</v>
      </c>
      <c r="I1418" s="2">
        <v>13</v>
      </c>
      <c r="J1418" s="2">
        <v>20.5</v>
      </c>
      <c r="K1418" s="2">
        <v>0</v>
      </c>
      <c r="L1418" s="2">
        <v>0</v>
      </c>
    </row>
    <row r="1419" spans="1:12" x14ac:dyDescent="0.25">
      <c r="A1419" s="2" t="s">
        <v>13</v>
      </c>
      <c r="B1419" s="2">
        <v>4352</v>
      </c>
      <c r="C1419" s="2" t="s">
        <v>18</v>
      </c>
      <c r="D1419" s="2">
        <v>5160</v>
      </c>
      <c r="E1419" s="2">
        <v>28026.14</v>
      </c>
      <c r="F1419" s="2">
        <v>5156</v>
      </c>
      <c r="G1419" s="2">
        <v>27454.94</v>
      </c>
      <c r="H1419" s="2">
        <v>89</v>
      </c>
      <c r="I1419" s="2">
        <v>572.1</v>
      </c>
      <c r="J1419" s="2">
        <v>847.6</v>
      </c>
      <c r="K1419" s="2">
        <v>0</v>
      </c>
      <c r="L1419" s="2">
        <v>0</v>
      </c>
    </row>
    <row r="1420" spans="1:12" x14ac:dyDescent="0.25">
      <c r="A1420" s="2" t="s">
        <v>13</v>
      </c>
      <c r="B1420" s="2">
        <v>4353</v>
      </c>
      <c r="C1420" s="2" t="s">
        <v>18</v>
      </c>
      <c r="D1420" s="2">
        <v>34</v>
      </c>
      <c r="E1420" s="2">
        <v>132</v>
      </c>
      <c r="F1420" s="2">
        <v>34</v>
      </c>
      <c r="G1420" s="2">
        <v>132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</row>
    <row r="1421" spans="1:12" x14ac:dyDescent="0.25">
      <c r="A1421" s="2" t="s">
        <v>13</v>
      </c>
      <c r="B1421" s="2">
        <v>4354</v>
      </c>
      <c r="C1421" s="2" t="s">
        <v>17</v>
      </c>
      <c r="D1421" s="2">
        <v>23</v>
      </c>
      <c r="E1421" s="2">
        <v>240.1</v>
      </c>
      <c r="F1421" s="2">
        <v>23</v>
      </c>
      <c r="G1421" s="2">
        <v>240.1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</row>
    <row r="1422" spans="1:12" x14ac:dyDescent="0.25">
      <c r="A1422" s="2" t="s">
        <v>13</v>
      </c>
      <c r="B1422" s="2">
        <v>4354</v>
      </c>
      <c r="C1422" s="2" t="s">
        <v>18</v>
      </c>
      <c r="D1422" s="2">
        <v>200</v>
      </c>
      <c r="E1422" s="2">
        <v>1051.2</v>
      </c>
      <c r="F1422" s="2">
        <v>200</v>
      </c>
      <c r="G1422" s="2">
        <v>1036.5999999999999</v>
      </c>
      <c r="H1422" s="2">
        <v>3</v>
      </c>
      <c r="I1422" s="2">
        <v>14.6</v>
      </c>
      <c r="J1422" s="2">
        <v>12</v>
      </c>
      <c r="K1422" s="2">
        <v>0</v>
      </c>
      <c r="L1422" s="2">
        <v>0</v>
      </c>
    </row>
    <row r="1423" spans="1:12" x14ac:dyDescent="0.25">
      <c r="A1423" s="2" t="s">
        <v>13</v>
      </c>
      <c r="B1423" s="2">
        <v>4355</v>
      </c>
      <c r="C1423" s="2" t="s">
        <v>17</v>
      </c>
      <c r="D1423" s="2">
        <v>29</v>
      </c>
      <c r="E1423" s="2">
        <v>351.8</v>
      </c>
      <c r="F1423" s="2">
        <v>29</v>
      </c>
      <c r="G1423" s="2">
        <v>351.8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</row>
    <row r="1424" spans="1:12" x14ac:dyDescent="0.25">
      <c r="A1424" s="2" t="s">
        <v>13</v>
      </c>
      <c r="B1424" s="2">
        <v>4355</v>
      </c>
      <c r="C1424" s="2" t="s">
        <v>18</v>
      </c>
      <c r="D1424" s="2">
        <v>434</v>
      </c>
      <c r="E1424" s="2">
        <v>1900.3</v>
      </c>
      <c r="F1424" s="2">
        <v>434</v>
      </c>
      <c r="G1424" s="2">
        <v>1885.4</v>
      </c>
      <c r="H1424" s="2">
        <v>2</v>
      </c>
      <c r="I1424" s="2">
        <v>15</v>
      </c>
      <c r="J1424" s="2">
        <v>20</v>
      </c>
      <c r="K1424" s="2">
        <v>0</v>
      </c>
      <c r="L1424" s="2">
        <v>0</v>
      </c>
    </row>
    <row r="1425" spans="1:12" x14ac:dyDescent="0.25">
      <c r="A1425" s="2" t="s">
        <v>13</v>
      </c>
      <c r="B1425" s="2">
        <v>4356</v>
      </c>
      <c r="C1425" s="2" t="s">
        <v>17</v>
      </c>
      <c r="D1425" s="2">
        <v>123</v>
      </c>
      <c r="E1425" s="2">
        <v>1503.404</v>
      </c>
      <c r="F1425" s="2">
        <v>123</v>
      </c>
      <c r="G1425" s="2">
        <v>1493.404</v>
      </c>
      <c r="H1425" s="2">
        <v>1</v>
      </c>
      <c r="I1425" s="2">
        <v>10</v>
      </c>
      <c r="J1425" s="2">
        <v>10</v>
      </c>
      <c r="K1425" s="2">
        <v>0</v>
      </c>
      <c r="L1425" s="2">
        <v>0</v>
      </c>
    </row>
    <row r="1426" spans="1:12" x14ac:dyDescent="0.25">
      <c r="A1426" s="2" t="s">
        <v>13</v>
      </c>
      <c r="B1426" s="2">
        <v>4356</v>
      </c>
      <c r="C1426" s="2" t="s">
        <v>18</v>
      </c>
      <c r="D1426" s="2">
        <v>633</v>
      </c>
      <c r="E1426" s="2">
        <v>3385.9</v>
      </c>
      <c r="F1426" s="2">
        <v>633</v>
      </c>
      <c r="G1426" s="2">
        <v>3327.7</v>
      </c>
      <c r="H1426" s="2">
        <v>10</v>
      </c>
      <c r="I1426" s="2">
        <v>58.2</v>
      </c>
      <c r="J1426" s="2">
        <v>79.099999999999994</v>
      </c>
      <c r="K1426" s="2">
        <v>0</v>
      </c>
      <c r="L1426" s="2">
        <v>0</v>
      </c>
    </row>
    <row r="1427" spans="1:12" x14ac:dyDescent="0.25">
      <c r="A1427" s="2" t="s">
        <v>13</v>
      </c>
      <c r="B1427" s="2">
        <v>4357</v>
      </c>
      <c r="C1427" s="2" t="s">
        <v>17</v>
      </c>
      <c r="D1427" s="2">
        <v>76</v>
      </c>
      <c r="E1427" s="2">
        <v>1755.1</v>
      </c>
      <c r="F1427" s="2">
        <v>76</v>
      </c>
      <c r="G1427" s="2">
        <v>1750.1</v>
      </c>
      <c r="H1427" s="2">
        <v>1</v>
      </c>
      <c r="I1427" s="2">
        <v>5</v>
      </c>
      <c r="J1427" s="2">
        <v>10</v>
      </c>
      <c r="K1427" s="2">
        <v>0</v>
      </c>
      <c r="L1427" s="2">
        <v>0</v>
      </c>
    </row>
    <row r="1428" spans="1:12" x14ac:dyDescent="0.25">
      <c r="A1428" s="2" t="s">
        <v>13</v>
      </c>
      <c r="B1428" s="2">
        <v>4357</v>
      </c>
      <c r="C1428" s="2" t="s">
        <v>18</v>
      </c>
      <c r="D1428" s="2">
        <v>275</v>
      </c>
      <c r="E1428" s="2">
        <v>1276.7</v>
      </c>
      <c r="F1428" s="2">
        <v>275</v>
      </c>
      <c r="G1428" s="2">
        <v>1271.7</v>
      </c>
      <c r="H1428" s="2">
        <v>1</v>
      </c>
      <c r="I1428" s="2">
        <v>5</v>
      </c>
      <c r="J1428" s="2">
        <v>5</v>
      </c>
      <c r="K1428" s="2">
        <v>0</v>
      </c>
      <c r="L1428" s="2">
        <v>0</v>
      </c>
    </row>
    <row r="1429" spans="1:12" x14ac:dyDescent="0.25">
      <c r="A1429" s="2" t="s">
        <v>13</v>
      </c>
      <c r="B1429" s="2">
        <v>4358</v>
      </c>
      <c r="C1429" s="2" t="s">
        <v>17</v>
      </c>
      <c r="D1429" s="2">
        <v>35</v>
      </c>
      <c r="E1429" s="2">
        <v>270.8</v>
      </c>
      <c r="F1429" s="2">
        <v>35</v>
      </c>
      <c r="G1429" s="2">
        <v>270.8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</row>
    <row r="1430" spans="1:12" x14ac:dyDescent="0.25">
      <c r="A1430" s="2" t="s">
        <v>13</v>
      </c>
      <c r="B1430" s="2">
        <v>4358</v>
      </c>
      <c r="C1430" s="2" t="s">
        <v>18</v>
      </c>
      <c r="D1430" s="2">
        <v>321</v>
      </c>
      <c r="E1430" s="2">
        <v>1802.35</v>
      </c>
      <c r="F1430" s="2">
        <v>321</v>
      </c>
      <c r="G1430" s="2">
        <v>1717.75</v>
      </c>
      <c r="H1430" s="2">
        <v>6</v>
      </c>
      <c r="I1430" s="2">
        <v>84.6</v>
      </c>
      <c r="J1430" s="2">
        <v>146.19999999999999</v>
      </c>
      <c r="K1430" s="2">
        <v>0</v>
      </c>
      <c r="L1430" s="2">
        <v>0</v>
      </c>
    </row>
    <row r="1431" spans="1:12" x14ac:dyDescent="0.25">
      <c r="A1431" s="2" t="s">
        <v>13</v>
      </c>
      <c r="B1431" s="2">
        <v>4359</v>
      </c>
      <c r="C1431" s="2" t="s">
        <v>17</v>
      </c>
      <c r="D1431" s="2">
        <v>32</v>
      </c>
      <c r="E1431" s="2">
        <v>189.7</v>
      </c>
      <c r="F1431" s="2">
        <v>32</v>
      </c>
      <c r="G1431" s="2">
        <v>189.7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 x14ac:dyDescent="0.25">
      <c r="A1432" s="2" t="s">
        <v>13</v>
      </c>
      <c r="B1432" s="2">
        <v>4359</v>
      </c>
      <c r="C1432" s="2" t="s">
        <v>18</v>
      </c>
      <c r="D1432" s="2">
        <v>201</v>
      </c>
      <c r="E1432" s="2">
        <v>1158.8</v>
      </c>
      <c r="F1432" s="2">
        <v>201</v>
      </c>
      <c r="G1432" s="2">
        <v>1154.8</v>
      </c>
      <c r="H1432" s="2">
        <v>1</v>
      </c>
      <c r="I1432" s="2">
        <v>4</v>
      </c>
      <c r="J1432" s="2">
        <v>10</v>
      </c>
      <c r="K1432" s="2">
        <v>0</v>
      </c>
      <c r="L1432" s="2">
        <v>0</v>
      </c>
    </row>
    <row r="1433" spans="1:12" x14ac:dyDescent="0.25">
      <c r="A1433" s="2" t="s">
        <v>13</v>
      </c>
      <c r="B1433" s="2">
        <v>4360</v>
      </c>
      <c r="C1433" s="2" t="s">
        <v>17</v>
      </c>
      <c r="D1433" s="2">
        <v>20</v>
      </c>
      <c r="E1433" s="2">
        <v>351.2</v>
      </c>
      <c r="F1433" s="2">
        <v>20</v>
      </c>
      <c r="G1433" s="2">
        <v>351.2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</row>
    <row r="1434" spans="1:12" x14ac:dyDescent="0.25">
      <c r="A1434" s="2" t="s">
        <v>13</v>
      </c>
      <c r="B1434" s="2">
        <v>4360</v>
      </c>
      <c r="C1434" s="2" t="s">
        <v>18</v>
      </c>
      <c r="D1434" s="2">
        <v>112</v>
      </c>
      <c r="E1434" s="2">
        <v>702.4</v>
      </c>
      <c r="F1434" s="2">
        <v>112</v>
      </c>
      <c r="G1434" s="2">
        <v>702.4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</row>
    <row r="1435" spans="1:12" x14ac:dyDescent="0.25">
      <c r="A1435" s="2" t="s">
        <v>13</v>
      </c>
      <c r="B1435" s="2">
        <v>4361</v>
      </c>
      <c r="C1435" s="2" t="s">
        <v>17</v>
      </c>
      <c r="D1435" s="2">
        <v>64</v>
      </c>
      <c r="E1435" s="2">
        <v>984.5</v>
      </c>
      <c r="F1435" s="2">
        <v>64</v>
      </c>
      <c r="G1435" s="2">
        <v>984.5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</row>
    <row r="1436" spans="1:12" x14ac:dyDescent="0.25">
      <c r="A1436" s="2" t="s">
        <v>13</v>
      </c>
      <c r="B1436" s="2">
        <v>4361</v>
      </c>
      <c r="C1436" s="2" t="s">
        <v>18</v>
      </c>
      <c r="D1436" s="2">
        <v>357</v>
      </c>
      <c r="E1436" s="2">
        <v>1750.7</v>
      </c>
      <c r="F1436" s="2">
        <v>357</v>
      </c>
      <c r="G1436" s="2">
        <v>1745.7</v>
      </c>
      <c r="H1436" s="2">
        <v>1</v>
      </c>
      <c r="I1436" s="2">
        <v>5</v>
      </c>
      <c r="J1436" s="2">
        <v>10</v>
      </c>
      <c r="K1436" s="2">
        <v>0</v>
      </c>
      <c r="L1436" s="2">
        <v>0</v>
      </c>
    </row>
    <row r="1437" spans="1:12" x14ac:dyDescent="0.25">
      <c r="A1437" s="2" t="s">
        <v>13</v>
      </c>
      <c r="B1437" s="2">
        <v>4362</v>
      </c>
      <c r="C1437" s="2" t="s">
        <v>17</v>
      </c>
      <c r="D1437" s="2">
        <v>86</v>
      </c>
      <c r="E1437" s="2">
        <v>1597.9</v>
      </c>
      <c r="F1437" s="2">
        <v>86</v>
      </c>
      <c r="G1437" s="2">
        <v>1587.9</v>
      </c>
      <c r="H1437" s="2">
        <v>2</v>
      </c>
      <c r="I1437" s="2">
        <v>10</v>
      </c>
      <c r="J1437" s="2">
        <v>6</v>
      </c>
      <c r="K1437" s="2">
        <v>0</v>
      </c>
      <c r="L1437" s="2">
        <v>0</v>
      </c>
    </row>
    <row r="1438" spans="1:12" x14ac:dyDescent="0.25">
      <c r="A1438" s="2" t="s">
        <v>13</v>
      </c>
      <c r="B1438" s="2">
        <v>4362</v>
      </c>
      <c r="C1438" s="2" t="s">
        <v>18</v>
      </c>
      <c r="D1438" s="2">
        <v>399</v>
      </c>
      <c r="E1438" s="2">
        <v>1958.8</v>
      </c>
      <c r="F1438" s="2">
        <v>399</v>
      </c>
      <c r="G1438" s="2">
        <v>1958.8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</row>
    <row r="1439" spans="1:12" x14ac:dyDescent="0.25">
      <c r="A1439" s="2" t="s">
        <v>13</v>
      </c>
      <c r="B1439" s="2">
        <v>4363</v>
      </c>
      <c r="C1439" s="2" t="s">
        <v>17</v>
      </c>
      <c r="D1439" s="2">
        <v>18</v>
      </c>
      <c r="E1439" s="2">
        <v>130.19999999999999</v>
      </c>
      <c r="F1439" s="2">
        <v>18</v>
      </c>
      <c r="G1439" s="2">
        <v>130.19999999999999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 x14ac:dyDescent="0.25">
      <c r="A1440" s="2" t="s">
        <v>13</v>
      </c>
      <c r="B1440" s="2">
        <v>4363</v>
      </c>
      <c r="C1440" s="2" t="s">
        <v>18</v>
      </c>
      <c r="D1440" s="2">
        <v>126</v>
      </c>
      <c r="E1440" s="2">
        <v>643.1</v>
      </c>
      <c r="F1440" s="2">
        <v>126</v>
      </c>
      <c r="G1440" s="2">
        <v>643.1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</row>
    <row r="1441" spans="1:12" x14ac:dyDescent="0.25">
      <c r="A1441" s="2" t="s">
        <v>13</v>
      </c>
      <c r="B1441" s="2">
        <v>4364</v>
      </c>
      <c r="C1441" s="2" t="s">
        <v>17</v>
      </c>
      <c r="D1441" s="2">
        <v>21</v>
      </c>
      <c r="E1441" s="2">
        <v>179.3</v>
      </c>
      <c r="F1441" s="2">
        <v>21</v>
      </c>
      <c r="G1441" s="2">
        <v>179.3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</row>
    <row r="1442" spans="1:12" x14ac:dyDescent="0.25">
      <c r="A1442" s="2" t="s">
        <v>13</v>
      </c>
      <c r="B1442" s="2">
        <v>4364</v>
      </c>
      <c r="C1442" s="2" t="s">
        <v>18</v>
      </c>
      <c r="D1442" s="2">
        <v>24</v>
      </c>
      <c r="E1442" s="2">
        <v>124.8</v>
      </c>
      <c r="F1442" s="2">
        <v>24</v>
      </c>
      <c r="G1442" s="2">
        <v>124.8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</row>
    <row r="1443" spans="1:12" x14ac:dyDescent="0.25">
      <c r="A1443" s="2" t="s">
        <v>13</v>
      </c>
      <c r="B1443" s="2">
        <v>4365</v>
      </c>
      <c r="C1443" s="2" t="s">
        <v>18</v>
      </c>
      <c r="D1443" s="2">
        <v>84</v>
      </c>
      <c r="E1443" s="2">
        <v>468.1</v>
      </c>
      <c r="F1443" s="2">
        <v>84</v>
      </c>
      <c r="G1443" s="2">
        <v>458.5</v>
      </c>
      <c r="H1443" s="2">
        <v>1</v>
      </c>
      <c r="I1443" s="2">
        <v>9.6</v>
      </c>
      <c r="J1443" s="2">
        <v>13</v>
      </c>
      <c r="K1443" s="2">
        <v>0</v>
      </c>
      <c r="L1443" s="2">
        <v>0</v>
      </c>
    </row>
    <row r="1444" spans="1:12" x14ac:dyDescent="0.25">
      <c r="A1444" s="2" t="s">
        <v>13</v>
      </c>
      <c r="B1444" s="2">
        <v>4370</v>
      </c>
      <c r="C1444" s="2" t="s">
        <v>17</v>
      </c>
      <c r="D1444" s="2">
        <v>311</v>
      </c>
      <c r="E1444" s="2">
        <v>5006.26</v>
      </c>
      <c r="F1444" s="2">
        <v>311</v>
      </c>
      <c r="G1444" s="2">
        <v>4983.0600000000004</v>
      </c>
      <c r="H1444" s="2">
        <v>3</v>
      </c>
      <c r="I1444" s="2">
        <v>23.2</v>
      </c>
      <c r="J1444" s="2">
        <v>17</v>
      </c>
      <c r="K1444" s="2">
        <v>0</v>
      </c>
      <c r="L1444" s="2">
        <v>0</v>
      </c>
    </row>
    <row r="1445" spans="1:12" x14ac:dyDescent="0.25">
      <c r="A1445" s="2" t="s">
        <v>13</v>
      </c>
      <c r="B1445" s="2">
        <v>4370</v>
      </c>
      <c r="C1445" s="2" t="s">
        <v>18</v>
      </c>
      <c r="D1445" s="2">
        <v>2477</v>
      </c>
      <c r="E1445" s="2">
        <v>11721.4</v>
      </c>
      <c r="F1445" s="2">
        <v>2477</v>
      </c>
      <c r="G1445" s="2">
        <v>11643.5</v>
      </c>
      <c r="H1445" s="2">
        <v>13</v>
      </c>
      <c r="I1445" s="2">
        <v>78</v>
      </c>
      <c r="J1445" s="2">
        <v>118.6</v>
      </c>
      <c r="K1445" s="2">
        <v>0</v>
      </c>
      <c r="L1445" s="2">
        <v>0</v>
      </c>
    </row>
    <row r="1446" spans="1:12" x14ac:dyDescent="0.25">
      <c r="A1446" s="2" t="s">
        <v>13</v>
      </c>
      <c r="B1446" s="2">
        <v>4371</v>
      </c>
      <c r="C1446" s="2" t="s">
        <v>17</v>
      </c>
      <c r="D1446" s="2">
        <v>17</v>
      </c>
      <c r="E1446" s="2">
        <v>104.6</v>
      </c>
      <c r="F1446" s="2">
        <v>17</v>
      </c>
      <c r="G1446" s="2">
        <v>101.1</v>
      </c>
      <c r="H1446" s="2">
        <v>1</v>
      </c>
      <c r="I1446" s="2">
        <v>3.6</v>
      </c>
      <c r="J1446" s="2">
        <v>7.2</v>
      </c>
      <c r="K1446" s="2">
        <v>0</v>
      </c>
      <c r="L1446" s="2">
        <v>0</v>
      </c>
    </row>
    <row r="1447" spans="1:12" x14ac:dyDescent="0.25">
      <c r="A1447" s="2" t="s">
        <v>13</v>
      </c>
      <c r="B1447" s="2">
        <v>4371</v>
      </c>
      <c r="C1447" s="2" t="s">
        <v>18</v>
      </c>
      <c r="D1447" s="2">
        <v>118</v>
      </c>
      <c r="E1447" s="2">
        <v>567.5</v>
      </c>
      <c r="F1447" s="2">
        <v>118</v>
      </c>
      <c r="G1447" s="2">
        <v>559.29999999999995</v>
      </c>
      <c r="H1447" s="2">
        <v>1</v>
      </c>
      <c r="I1447" s="2">
        <v>8.1999999999999993</v>
      </c>
      <c r="J1447" s="2">
        <v>3</v>
      </c>
      <c r="K1447" s="2">
        <v>0</v>
      </c>
      <c r="L1447" s="2">
        <v>0</v>
      </c>
    </row>
    <row r="1448" spans="1:12" x14ac:dyDescent="0.25">
      <c r="A1448" s="2" t="s">
        <v>13</v>
      </c>
      <c r="B1448" s="2">
        <v>4372</v>
      </c>
      <c r="C1448" s="2" t="s">
        <v>18</v>
      </c>
      <c r="D1448" s="2">
        <v>24</v>
      </c>
      <c r="E1448" s="2">
        <v>95.2</v>
      </c>
      <c r="F1448" s="2">
        <v>24</v>
      </c>
      <c r="G1448" s="2">
        <v>95.2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</row>
    <row r="1449" spans="1:12" x14ac:dyDescent="0.25">
      <c r="A1449" s="2" t="s">
        <v>13</v>
      </c>
      <c r="B1449" s="2">
        <v>4373</v>
      </c>
      <c r="C1449" s="2" t="s">
        <v>17</v>
      </c>
      <c r="D1449" s="2">
        <v>23</v>
      </c>
      <c r="E1449" s="2">
        <v>443.7</v>
      </c>
      <c r="F1449" s="2">
        <v>23</v>
      </c>
      <c r="G1449" s="2">
        <v>443.7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</row>
    <row r="1450" spans="1:12" x14ac:dyDescent="0.25">
      <c r="A1450" s="2" t="s">
        <v>13</v>
      </c>
      <c r="B1450" s="2">
        <v>4373</v>
      </c>
      <c r="C1450" s="2" t="s">
        <v>18</v>
      </c>
      <c r="D1450" s="2">
        <v>147</v>
      </c>
      <c r="E1450" s="2">
        <v>722.8</v>
      </c>
      <c r="F1450" s="2">
        <v>147</v>
      </c>
      <c r="G1450" s="2">
        <v>717.8</v>
      </c>
      <c r="H1450" s="2">
        <v>1</v>
      </c>
      <c r="I1450" s="2">
        <v>5</v>
      </c>
      <c r="J1450" s="2">
        <v>7</v>
      </c>
      <c r="K1450" s="2">
        <v>0</v>
      </c>
      <c r="L1450" s="2">
        <v>0</v>
      </c>
    </row>
    <row r="1451" spans="1:12" x14ac:dyDescent="0.25">
      <c r="A1451" s="2" t="s">
        <v>13</v>
      </c>
      <c r="B1451" s="2">
        <v>4374</v>
      </c>
      <c r="C1451" s="2" t="s">
        <v>18</v>
      </c>
      <c r="D1451" s="2">
        <v>44</v>
      </c>
      <c r="E1451" s="2">
        <v>195</v>
      </c>
      <c r="F1451" s="2">
        <v>44</v>
      </c>
      <c r="G1451" s="2">
        <v>190.4</v>
      </c>
      <c r="H1451" s="2">
        <v>1</v>
      </c>
      <c r="I1451" s="2">
        <v>4.5999999999999996</v>
      </c>
      <c r="J1451" s="2">
        <v>8</v>
      </c>
      <c r="K1451" s="2">
        <v>0</v>
      </c>
      <c r="L1451" s="2">
        <v>0</v>
      </c>
    </row>
    <row r="1452" spans="1:12" x14ac:dyDescent="0.25">
      <c r="A1452" s="2" t="s">
        <v>13</v>
      </c>
      <c r="B1452" s="2">
        <v>4375</v>
      </c>
      <c r="C1452" s="2" t="s">
        <v>18</v>
      </c>
      <c r="D1452" s="2">
        <v>30</v>
      </c>
      <c r="E1452" s="2">
        <v>155.1</v>
      </c>
      <c r="F1452" s="2">
        <v>30</v>
      </c>
      <c r="G1452" s="2">
        <v>155.1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</row>
    <row r="1453" spans="1:12" x14ac:dyDescent="0.25">
      <c r="A1453" s="2" t="s">
        <v>13</v>
      </c>
      <c r="B1453" s="2">
        <v>4376</v>
      </c>
      <c r="C1453" s="2" t="s">
        <v>17</v>
      </c>
      <c r="D1453" s="2">
        <v>11</v>
      </c>
      <c r="E1453" s="2">
        <v>180.2</v>
      </c>
      <c r="F1453" s="2">
        <v>11</v>
      </c>
      <c r="G1453" s="2">
        <v>180.2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</row>
    <row r="1454" spans="1:12" x14ac:dyDescent="0.25">
      <c r="A1454" s="2" t="s">
        <v>13</v>
      </c>
      <c r="B1454" s="2">
        <v>4376</v>
      </c>
      <c r="C1454" s="2" t="s">
        <v>18</v>
      </c>
      <c r="D1454" s="2">
        <v>52</v>
      </c>
      <c r="E1454" s="2">
        <v>287.60000000000002</v>
      </c>
      <c r="F1454" s="2">
        <v>52</v>
      </c>
      <c r="G1454" s="2">
        <v>279.10000000000002</v>
      </c>
      <c r="H1454" s="2">
        <v>2</v>
      </c>
      <c r="I1454" s="2">
        <v>8.5</v>
      </c>
      <c r="J1454" s="2">
        <v>13</v>
      </c>
      <c r="K1454" s="2">
        <v>0</v>
      </c>
      <c r="L1454" s="2">
        <v>0</v>
      </c>
    </row>
    <row r="1455" spans="1:12" x14ac:dyDescent="0.25">
      <c r="A1455" s="2" t="s">
        <v>13</v>
      </c>
      <c r="B1455" s="2">
        <v>4377</v>
      </c>
      <c r="C1455" s="2" t="s">
        <v>17</v>
      </c>
      <c r="D1455" s="2">
        <v>16</v>
      </c>
      <c r="E1455" s="2">
        <v>176</v>
      </c>
      <c r="F1455" s="2">
        <v>16</v>
      </c>
      <c r="G1455" s="2">
        <v>176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</row>
    <row r="1456" spans="1:12" x14ac:dyDescent="0.25">
      <c r="A1456" s="2" t="s">
        <v>13</v>
      </c>
      <c r="B1456" s="2">
        <v>4377</v>
      </c>
      <c r="C1456" s="2" t="s">
        <v>18</v>
      </c>
      <c r="D1456" s="2">
        <v>90</v>
      </c>
      <c r="E1456" s="2">
        <v>453.9</v>
      </c>
      <c r="F1456" s="2">
        <v>89</v>
      </c>
      <c r="G1456" s="2">
        <v>440.4</v>
      </c>
      <c r="H1456" s="2">
        <v>3</v>
      </c>
      <c r="I1456" s="2">
        <v>13.5</v>
      </c>
      <c r="J1456" s="2">
        <v>30</v>
      </c>
      <c r="K1456" s="2">
        <v>0</v>
      </c>
      <c r="L1456" s="2">
        <v>0</v>
      </c>
    </row>
    <row r="1457" spans="1:12" x14ac:dyDescent="0.25">
      <c r="A1457" s="2" t="s">
        <v>13</v>
      </c>
      <c r="B1457" s="2">
        <v>4378</v>
      </c>
      <c r="C1457" s="2" t="s">
        <v>17</v>
      </c>
      <c r="D1457" s="2">
        <v>18</v>
      </c>
      <c r="E1457" s="2">
        <v>108.6</v>
      </c>
      <c r="F1457" s="2">
        <v>18</v>
      </c>
      <c r="G1457" s="2">
        <v>108.6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</row>
    <row r="1458" spans="1:12" x14ac:dyDescent="0.25">
      <c r="A1458" s="2" t="s">
        <v>13</v>
      </c>
      <c r="B1458" s="2">
        <v>4378</v>
      </c>
      <c r="C1458" s="2" t="s">
        <v>18</v>
      </c>
      <c r="D1458" s="2">
        <v>76</v>
      </c>
      <c r="E1458" s="2">
        <v>356.2</v>
      </c>
      <c r="F1458" s="2">
        <v>76</v>
      </c>
      <c r="G1458" s="2">
        <v>356.2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</row>
    <row r="1459" spans="1:12" x14ac:dyDescent="0.25">
      <c r="A1459" s="2" t="s">
        <v>13</v>
      </c>
      <c r="B1459" s="2">
        <v>4380</v>
      </c>
      <c r="C1459" s="2" t="s">
        <v>17</v>
      </c>
      <c r="D1459" s="2">
        <v>134</v>
      </c>
      <c r="E1459" s="2">
        <v>1485.4</v>
      </c>
      <c r="F1459" s="2">
        <v>134</v>
      </c>
      <c r="G1459" s="2">
        <v>1485.4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</row>
    <row r="1460" spans="1:12" x14ac:dyDescent="0.25">
      <c r="A1460" s="2" t="s">
        <v>13</v>
      </c>
      <c r="B1460" s="2">
        <v>4380</v>
      </c>
      <c r="C1460" s="2" t="s">
        <v>18</v>
      </c>
      <c r="D1460" s="2">
        <v>1171</v>
      </c>
      <c r="E1460" s="2">
        <v>5582</v>
      </c>
      <c r="F1460" s="2">
        <v>1169</v>
      </c>
      <c r="G1460" s="2">
        <v>5451.5</v>
      </c>
      <c r="H1460" s="2">
        <v>21</v>
      </c>
      <c r="I1460" s="2">
        <v>130.5</v>
      </c>
      <c r="J1460" s="2">
        <v>228.6</v>
      </c>
      <c r="K1460" s="2">
        <v>0</v>
      </c>
      <c r="L1460" s="2">
        <v>0</v>
      </c>
    </row>
    <row r="1461" spans="1:12" x14ac:dyDescent="0.25">
      <c r="A1461" s="2" t="s">
        <v>13</v>
      </c>
      <c r="B1461" s="2">
        <v>4381</v>
      </c>
      <c r="C1461" s="2" t="s">
        <v>17</v>
      </c>
      <c r="D1461" s="2">
        <v>24</v>
      </c>
      <c r="E1461" s="2">
        <v>210</v>
      </c>
      <c r="F1461" s="2">
        <v>24</v>
      </c>
      <c r="G1461" s="2">
        <v>210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</row>
    <row r="1462" spans="1:12" x14ac:dyDescent="0.25">
      <c r="A1462" s="2" t="s">
        <v>13</v>
      </c>
      <c r="B1462" s="2">
        <v>4381</v>
      </c>
      <c r="C1462" s="2" t="s">
        <v>18</v>
      </c>
      <c r="D1462" s="2">
        <v>105</v>
      </c>
      <c r="E1462" s="2">
        <v>508.2</v>
      </c>
      <c r="F1462" s="2">
        <v>105</v>
      </c>
      <c r="G1462" s="2">
        <v>503.2</v>
      </c>
      <c r="H1462" s="2">
        <v>1</v>
      </c>
      <c r="I1462" s="2">
        <v>5</v>
      </c>
      <c r="J1462" s="2">
        <v>8</v>
      </c>
      <c r="K1462" s="2">
        <v>0</v>
      </c>
      <c r="L1462" s="2">
        <v>0</v>
      </c>
    </row>
    <row r="1463" spans="1:12" x14ac:dyDescent="0.25">
      <c r="A1463" s="2" t="s">
        <v>13</v>
      </c>
      <c r="B1463" s="2">
        <v>4382</v>
      </c>
      <c r="C1463" s="2" t="s">
        <v>17</v>
      </c>
      <c r="D1463" s="2">
        <v>27</v>
      </c>
      <c r="E1463" s="2">
        <v>286.3</v>
      </c>
      <c r="F1463" s="2">
        <v>27</v>
      </c>
      <c r="G1463" s="2">
        <v>283.3</v>
      </c>
      <c r="H1463" s="2">
        <v>1</v>
      </c>
      <c r="I1463" s="2">
        <v>3</v>
      </c>
      <c r="J1463" s="2">
        <v>4.8</v>
      </c>
      <c r="K1463" s="2">
        <v>0</v>
      </c>
      <c r="L1463" s="2">
        <v>0</v>
      </c>
    </row>
    <row r="1464" spans="1:12" x14ac:dyDescent="0.25">
      <c r="A1464" s="2" t="s">
        <v>13</v>
      </c>
      <c r="B1464" s="2">
        <v>4382</v>
      </c>
      <c r="C1464" s="2" t="s">
        <v>18</v>
      </c>
      <c r="D1464" s="2">
        <v>60</v>
      </c>
      <c r="E1464" s="2">
        <v>348.1</v>
      </c>
      <c r="F1464" s="2">
        <v>59</v>
      </c>
      <c r="G1464" s="2">
        <v>325.10000000000002</v>
      </c>
      <c r="H1464" s="2">
        <v>4</v>
      </c>
      <c r="I1464" s="2">
        <v>23</v>
      </c>
      <c r="J1464" s="2">
        <v>25</v>
      </c>
      <c r="K1464" s="2">
        <v>0</v>
      </c>
      <c r="L1464" s="2">
        <v>0</v>
      </c>
    </row>
    <row r="1465" spans="1:12" x14ac:dyDescent="0.25">
      <c r="A1465" s="2" t="s">
        <v>13</v>
      </c>
      <c r="B1465" s="2">
        <v>4383</v>
      </c>
      <c r="C1465" s="2" t="s">
        <v>18</v>
      </c>
      <c r="D1465" s="2">
        <v>92</v>
      </c>
      <c r="E1465" s="2">
        <v>360.4</v>
      </c>
      <c r="F1465" s="2">
        <v>92</v>
      </c>
      <c r="G1465" s="2">
        <v>360.4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</row>
    <row r="1466" spans="1:12" x14ac:dyDescent="0.25">
      <c r="A1466" s="2" t="s">
        <v>13</v>
      </c>
      <c r="B1466" s="2">
        <v>4385</v>
      </c>
      <c r="C1466" s="2" t="s">
        <v>17</v>
      </c>
      <c r="D1466" s="2">
        <v>11</v>
      </c>
      <c r="E1466" s="2">
        <v>147.30000000000001</v>
      </c>
      <c r="F1466" s="2">
        <v>11</v>
      </c>
      <c r="G1466" s="2">
        <v>147.30000000000001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</row>
    <row r="1467" spans="1:12" x14ac:dyDescent="0.25">
      <c r="A1467" s="2" t="s">
        <v>13</v>
      </c>
      <c r="B1467" s="2">
        <v>4385</v>
      </c>
      <c r="C1467" s="2" t="s">
        <v>18</v>
      </c>
      <c r="D1467" s="2">
        <v>136</v>
      </c>
      <c r="E1467" s="2">
        <v>552.5</v>
      </c>
      <c r="F1467" s="2">
        <v>135</v>
      </c>
      <c r="G1467" s="2">
        <v>547.5</v>
      </c>
      <c r="H1467" s="2">
        <v>1</v>
      </c>
      <c r="I1467" s="2">
        <v>5</v>
      </c>
      <c r="J1467" s="2">
        <v>13</v>
      </c>
      <c r="K1467" s="2">
        <v>0</v>
      </c>
      <c r="L1467" s="2">
        <v>0</v>
      </c>
    </row>
    <row r="1468" spans="1:12" x14ac:dyDescent="0.25">
      <c r="A1468" s="2" t="s">
        <v>13</v>
      </c>
      <c r="B1468" s="2">
        <v>4387</v>
      </c>
      <c r="C1468" s="2" t="s">
        <v>17</v>
      </c>
      <c r="D1468" s="2">
        <v>14</v>
      </c>
      <c r="E1468" s="2">
        <v>144.5</v>
      </c>
      <c r="F1468" s="2">
        <v>14</v>
      </c>
      <c r="G1468" s="2">
        <v>144.5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</row>
    <row r="1469" spans="1:12" x14ac:dyDescent="0.25">
      <c r="A1469" s="2" t="s">
        <v>13</v>
      </c>
      <c r="B1469" s="2">
        <v>4387</v>
      </c>
      <c r="C1469" s="2" t="s">
        <v>18</v>
      </c>
      <c r="D1469" s="2">
        <v>131</v>
      </c>
      <c r="E1469" s="2">
        <v>750.3</v>
      </c>
      <c r="F1469" s="2">
        <v>131</v>
      </c>
      <c r="G1469" s="2">
        <v>750.3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</row>
    <row r="1470" spans="1:12" x14ac:dyDescent="0.25">
      <c r="A1470" s="2" t="s">
        <v>13</v>
      </c>
      <c r="B1470" s="2">
        <v>4388</v>
      </c>
      <c r="C1470" s="2" t="s">
        <v>18</v>
      </c>
      <c r="D1470" s="2">
        <v>52</v>
      </c>
      <c r="E1470" s="2">
        <v>249.7</v>
      </c>
      <c r="F1470" s="2">
        <v>52</v>
      </c>
      <c r="G1470" s="2">
        <v>249.7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</row>
    <row r="1471" spans="1:12" x14ac:dyDescent="0.25">
      <c r="A1471" s="2" t="s">
        <v>13</v>
      </c>
      <c r="B1471" s="2">
        <v>4390</v>
      </c>
      <c r="C1471" s="2" t="s">
        <v>17</v>
      </c>
      <c r="D1471" s="2">
        <v>79</v>
      </c>
      <c r="E1471" s="2">
        <v>1136.4000000000001</v>
      </c>
      <c r="F1471" s="2">
        <v>79</v>
      </c>
      <c r="G1471" s="2">
        <v>1131.4000000000001</v>
      </c>
      <c r="H1471" s="2">
        <v>1</v>
      </c>
      <c r="I1471" s="2">
        <v>5</v>
      </c>
      <c r="J1471" s="2">
        <v>6</v>
      </c>
      <c r="K1471" s="2">
        <v>0</v>
      </c>
      <c r="L1471" s="2">
        <v>0</v>
      </c>
    </row>
    <row r="1472" spans="1:12" x14ac:dyDescent="0.25">
      <c r="A1472" s="2" t="s">
        <v>13</v>
      </c>
      <c r="B1472" s="2">
        <v>4390</v>
      </c>
      <c r="C1472" s="2" t="s">
        <v>18</v>
      </c>
      <c r="D1472" s="2">
        <v>660</v>
      </c>
      <c r="E1472" s="2">
        <v>2882.7</v>
      </c>
      <c r="F1472" s="2">
        <v>660</v>
      </c>
      <c r="G1472" s="2">
        <v>2877.7</v>
      </c>
      <c r="H1472" s="2">
        <v>1</v>
      </c>
      <c r="I1472" s="2">
        <v>5</v>
      </c>
      <c r="J1472" s="2">
        <v>13</v>
      </c>
      <c r="K1472" s="2">
        <v>0</v>
      </c>
      <c r="L1472" s="2">
        <v>0</v>
      </c>
    </row>
    <row r="1473" spans="1:12" x14ac:dyDescent="0.25">
      <c r="A1473" s="2" t="s">
        <v>13</v>
      </c>
      <c r="B1473" s="2">
        <v>4400</v>
      </c>
      <c r="C1473" s="2" t="s">
        <v>18</v>
      </c>
      <c r="D1473" s="2">
        <v>425</v>
      </c>
      <c r="E1473" s="2">
        <v>2183</v>
      </c>
      <c r="F1473" s="2">
        <v>425</v>
      </c>
      <c r="G1473" s="2">
        <v>2163.3000000000002</v>
      </c>
      <c r="H1473" s="2">
        <v>3</v>
      </c>
      <c r="I1473" s="2">
        <v>19.7</v>
      </c>
      <c r="J1473" s="2">
        <v>44</v>
      </c>
      <c r="K1473" s="2">
        <v>0</v>
      </c>
      <c r="L1473" s="2">
        <v>0</v>
      </c>
    </row>
    <row r="1474" spans="1:12" x14ac:dyDescent="0.25">
      <c r="A1474" s="2" t="s">
        <v>13</v>
      </c>
      <c r="B1474" s="2">
        <v>4401</v>
      </c>
      <c r="C1474" s="2" t="s">
        <v>17</v>
      </c>
      <c r="D1474" s="2">
        <v>100</v>
      </c>
      <c r="E1474" s="2">
        <v>26229.48</v>
      </c>
      <c r="F1474" s="2">
        <v>99</v>
      </c>
      <c r="G1474" s="2">
        <v>26191.88</v>
      </c>
      <c r="H1474" s="2">
        <v>2</v>
      </c>
      <c r="I1474" s="2">
        <v>37.6</v>
      </c>
      <c r="J1474" s="2">
        <v>33.700000000000003</v>
      </c>
      <c r="K1474" s="2">
        <v>0</v>
      </c>
      <c r="L1474" s="2">
        <v>0</v>
      </c>
    </row>
    <row r="1475" spans="1:12" x14ac:dyDescent="0.25">
      <c r="A1475" s="2" t="s">
        <v>13</v>
      </c>
      <c r="B1475" s="2">
        <v>4401</v>
      </c>
      <c r="C1475" s="2" t="s">
        <v>18</v>
      </c>
      <c r="D1475" s="2">
        <v>761</v>
      </c>
      <c r="E1475" s="2">
        <v>3884.8</v>
      </c>
      <c r="F1475" s="2">
        <v>760</v>
      </c>
      <c r="G1475" s="2">
        <v>3855.4</v>
      </c>
      <c r="H1475" s="2">
        <v>5</v>
      </c>
      <c r="I1475" s="2">
        <v>29.4</v>
      </c>
      <c r="J1475" s="2">
        <v>52.8</v>
      </c>
      <c r="K1475" s="2">
        <v>0</v>
      </c>
      <c r="L1475" s="2">
        <v>0</v>
      </c>
    </row>
    <row r="1476" spans="1:12" x14ac:dyDescent="0.25">
      <c r="A1476" s="2" t="s">
        <v>13</v>
      </c>
      <c r="B1476" s="2">
        <v>4402</v>
      </c>
      <c r="C1476" s="2" t="s">
        <v>18</v>
      </c>
      <c r="D1476" s="2">
        <v>53</v>
      </c>
      <c r="E1476" s="2">
        <v>250.7</v>
      </c>
      <c r="F1476" s="2">
        <v>53</v>
      </c>
      <c r="G1476" s="2">
        <v>250.7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</row>
    <row r="1477" spans="1:12" x14ac:dyDescent="0.25">
      <c r="A1477" s="2" t="s">
        <v>13</v>
      </c>
      <c r="B1477" s="2">
        <v>4403</v>
      </c>
      <c r="C1477" s="2" t="s">
        <v>17</v>
      </c>
      <c r="D1477" s="2">
        <v>37</v>
      </c>
      <c r="E1477" s="2">
        <v>422.1</v>
      </c>
      <c r="F1477" s="2">
        <v>37</v>
      </c>
      <c r="G1477" s="2">
        <v>422.1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</row>
    <row r="1478" spans="1:12" x14ac:dyDescent="0.25">
      <c r="A1478" s="2" t="s">
        <v>13</v>
      </c>
      <c r="B1478" s="2">
        <v>4403</v>
      </c>
      <c r="C1478" s="2" t="s">
        <v>18</v>
      </c>
      <c r="D1478" s="2">
        <v>89</v>
      </c>
      <c r="E1478" s="2">
        <v>469.2</v>
      </c>
      <c r="F1478" s="2">
        <v>89</v>
      </c>
      <c r="G1478" s="2">
        <v>464.6</v>
      </c>
      <c r="H1478" s="2">
        <v>1</v>
      </c>
      <c r="I1478" s="2">
        <v>4.5999999999999996</v>
      </c>
      <c r="J1478" s="2">
        <v>6</v>
      </c>
      <c r="K1478" s="2">
        <v>0</v>
      </c>
      <c r="L1478" s="2">
        <v>0</v>
      </c>
    </row>
    <row r="1479" spans="1:12" x14ac:dyDescent="0.25">
      <c r="A1479" s="2" t="s">
        <v>13</v>
      </c>
      <c r="B1479" s="2">
        <v>4404</v>
      </c>
      <c r="C1479" s="2" t="s">
        <v>17</v>
      </c>
      <c r="D1479" s="2">
        <v>31</v>
      </c>
      <c r="E1479" s="2">
        <v>397.7</v>
      </c>
      <c r="F1479" s="2">
        <v>31</v>
      </c>
      <c r="G1479" s="2">
        <v>397.7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</row>
    <row r="1480" spans="1:12" x14ac:dyDescent="0.25">
      <c r="A1480" s="2" t="s">
        <v>13</v>
      </c>
      <c r="B1480" s="2">
        <v>4404</v>
      </c>
      <c r="C1480" s="2" t="s">
        <v>18</v>
      </c>
      <c r="D1480" s="2">
        <v>45</v>
      </c>
      <c r="E1480" s="2">
        <v>314.2</v>
      </c>
      <c r="F1480" s="2">
        <v>45</v>
      </c>
      <c r="G1480" s="2">
        <v>314.2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</row>
    <row r="1481" spans="1:12" x14ac:dyDescent="0.25">
      <c r="A1481" s="2" t="s">
        <v>13</v>
      </c>
      <c r="B1481" s="2">
        <v>4405</v>
      </c>
      <c r="C1481" s="2" t="s">
        <v>17</v>
      </c>
      <c r="D1481" s="2">
        <v>202</v>
      </c>
      <c r="E1481" s="2">
        <v>4163.1000000000004</v>
      </c>
      <c r="F1481" s="2">
        <v>202</v>
      </c>
      <c r="G1481" s="2">
        <v>4158.1000000000004</v>
      </c>
      <c r="H1481" s="2">
        <v>1</v>
      </c>
      <c r="I1481" s="2">
        <v>5</v>
      </c>
      <c r="J1481" s="2">
        <v>7</v>
      </c>
      <c r="K1481" s="2">
        <v>0</v>
      </c>
      <c r="L1481" s="2">
        <v>0</v>
      </c>
    </row>
    <row r="1482" spans="1:12" x14ac:dyDescent="0.25">
      <c r="A1482" s="2" t="s">
        <v>13</v>
      </c>
      <c r="B1482" s="2">
        <v>4405</v>
      </c>
      <c r="C1482" s="2" t="s">
        <v>18</v>
      </c>
      <c r="D1482" s="2">
        <v>1715</v>
      </c>
      <c r="E1482" s="2">
        <v>8809.4</v>
      </c>
      <c r="F1482" s="2">
        <v>1713</v>
      </c>
      <c r="G1482" s="2">
        <v>8711</v>
      </c>
      <c r="H1482" s="2">
        <v>20</v>
      </c>
      <c r="I1482" s="2">
        <v>98.5</v>
      </c>
      <c r="J1482" s="2">
        <v>169.9</v>
      </c>
      <c r="K1482" s="2">
        <v>0</v>
      </c>
      <c r="L1482" s="2">
        <v>0</v>
      </c>
    </row>
    <row r="1483" spans="1:12" x14ac:dyDescent="0.25">
      <c r="A1483" s="2" t="s">
        <v>13</v>
      </c>
      <c r="B1483" s="2">
        <v>4406</v>
      </c>
      <c r="C1483" s="2" t="s">
        <v>17</v>
      </c>
      <c r="D1483" s="2">
        <v>42</v>
      </c>
      <c r="E1483" s="2">
        <v>477</v>
      </c>
      <c r="F1483" s="2">
        <v>42</v>
      </c>
      <c r="G1483" s="2">
        <v>477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</row>
    <row r="1484" spans="1:12" x14ac:dyDescent="0.25">
      <c r="A1484" s="2" t="s">
        <v>13</v>
      </c>
      <c r="B1484" s="2">
        <v>4406</v>
      </c>
      <c r="C1484" s="2" t="s">
        <v>18</v>
      </c>
      <c r="D1484" s="2">
        <v>128</v>
      </c>
      <c r="E1484" s="2">
        <v>679.5</v>
      </c>
      <c r="F1484" s="2">
        <v>128</v>
      </c>
      <c r="G1484" s="2">
        <v>674.9</v>
      </c>
      <c r="H1484" s="2">
        <v>1</v>
      </c>
      <c r="I1484" s="2">
        <v>4.5999999999999996</v>
      </c>
      <c r="J1484" s="2">
        <v>4.8</v>
      </c>
      <c r="K1484" s="2">
        <v>0</v>
      </c>
      <c r="L1484" s="2">
        <v>0</v>
      </c>
    </row>
    <row r="1485" spans="1:12" x14ac:dyDescent="0.25">
      <c r="A1485" s="2" t="s">
        <v>13</v>
      </c>
      <c r="B1485" s="2">
        <v>4407</v>
      </c>
      <c r="C1485" s="2" t="s">
        <v>17</v>
      </c>
      <c r="D1485" s="2">
        <v>15</v>
      </c>
      <c r="E1485" s="2">
        <v>125.9</v>
      </c>
      <c r="F1485" s="2">
        <v>15</v>
      </c>
      <c r="G1485" s="2">
        <v>125.9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</row>
    <row r="1486" spans="1:12" x14ac:dyDescent="0.25">
      <c r="A1486" s="2" t="s">
        <v>13</v>
      </c>
      <c r="B1486" s="2">
        <v>4407</v>
      </c>
      <c r="C1486" s="2" t="s">
        <v>18</v>
      </c>
      <c r="D1486" s="2">
        <v>62</v>
      </c>
      <c r="E1486" s="2">
        <v>360</v>
      </c>
      <c r="F1486" s="2">
        <v>62</v>
      </c>
      <c r="G1486" s="2">
        <v>360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</row>
    <row r="1487" spans="1:12" x14ac:dyDescent="0.25">
      <c r="A1487" s="2" t="s">
        <v>13</v>
      </c>
      <c r="B1487" s="2">
        <v>4408</v>
      </c>
      <c r="C1487" s="2" t="s">
        <v>17</v>
      </c>
      <c r="D1487" s="2">
        <v>20</v>
      </c>
      <c r="E1487" s="2">
        <v>134.9</v>
      </c>
      <c r="F1487" s="2">
        <v>20</v>
      </c>
      <c r="G1487" s="2">
        <v>129.9</v>
      </c>
      <c r="H1487" s="2">
        <v>1</v>
      </c>
      <c r="I1487" s="2">
        <v>5</v>
      </c>
      <c r="J1487" s="2">
        <v>6</v>
      </c>
      <c r="K1487" s="2">
        <v>0</v>
      </c>
      <c r="L1487" s="2">
        <v>0</v>
      </c>
    </row>
    <row r="1488" spans="1:12" x14ac:dyDescent="0.25">
      <c r="A1488" s="2" t="s">
        <v>13</v>
      </c>
      <c r="B1488" s="2">
        <v>4408</v>
      </c>
      <c r="C1488" s="2" t="s">
        <v>18</v>
      </c>
      <c r="D1488" s="2">
        <v>103</v>
      </c>
      <c r="E1488" s="2">
        <v>490.9</v>
      </c>
      <c r="F1488" s="2">
        <v>103</v>
      </c>
      <c r="G1488" s="2">
        <v>486.7</v>
      </c>
      <c r="H1488" s="2">
        <v>1</v>
      </c>
      <c r="I1488" s="2">
        <v>4.2</v>
      </c>
      <c r="J1488" s="2">
        <v>4.8</v>
      </c>
      <c r="K1488" s="2">
        <v>0</v>
      </c>
      <c r="L1488" s="2">
        <v>0</v>
      </c>
    </row>
    <row r="1489" spans="1:12" x14ac:dyDescent="0.25">
      <c r="A1489" s="2" t="s">
        <v>13</v>
      </c>
      <c r="B1489" s="2">
        <v>4410</v>
      </c>
      <c r="C1489" s="2" t="s">
        <v>17</v>
      </c>
      <c r="D1489" s="2">
        <v>31</v>
      </c>
      <c r="E1489" s="2">
        <v>272.39999999999998</v>
      </c>
      <c r="F1489" s="2">
        <v>31</v>
      </c>
      <c r="G1489" s="2">
        <v>272.39999999999998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</row>
    <row r="1490" spans="1:12" x14ac:dyDescent="0.25">
      <c r="A1490" s="2" t="s">
        <v>13</v>
      </c>
      <c r="B1490" s="2">
        <v>4410</v>
      </c>
      <c r="C1490" s="2" t="s">
        <v>18</v>
      </c>
      <c r="D1490" s="2">
        <v>191</v>
      </c>
      <c r="E1490" s="2">
        <v>837.2</v>
      </c>
      <c r="F1490" s="2">
        <v>191</v>
      </c>
      <c r="G1490" s="2">
        <v>822.6</v>
      </c>
      <c r="H1490" s="2">
        <v>3</v>
      </c>
      <c r="I1490" s="2">
        <v>14.6</v>
      </c>
      <c r="J1490" s="2">
        <v>33.5</v>
      </c>
      <c r="K1490" s="2">
        <v>0</v>
      </c>
      <c r="L1490" s="2">
        <v>0</v>
      </c>
    </row>
    <row r="1491" spans="1:12" x14ac:dyDescent="0.25">
      <c r="A1491" s="2" t="s">
        <v>13</v>
      </c>
      <c r="B1491" s="2">
        <v>4411</v>
      </c>
      <c r="C1491" s="2" t="s">
        <v>18</v>
      </c>
      <c r="D1491" s="2">
        <v>51</v>
      </c>
      <c r="E1491" s="2">
        <v>267.2</v>
      </c>
      <c r="F1491" s="2">
        <v>51</v>
      </c>
      <c r="G1491" s="2">
        <v>267.2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</row>
    <row r="1492" spans="1:12" x14ac:dyDescent="0.25">
      <c r="A1492" s="2" t="s">
        <v>13</v>
      </c>
      <c r="B1492" s="2">
        <v>4412</v>
      </c>
      <c r="C1492" s="2" t="s">
        <v>18</v>
      </c>
      <c r="D1492" s="2">
        <v>28</v>
      </c>
      <c r="E1492" s="2">
        <v>165.7</v>
      </c>
      <c r="F1492" s="2">
        <v>28</v>
      </c>
      <c r="G1492" s="2">
        <v>165.7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</row>
    <row r="1493" spans="1:12" x14ac:dyDescent="0.25">
      <c r="A1493" s="2" t="s">
        <v>13</v>
      </c>
      <c r="B1493" s="2">
        <v>4413</v>
      </c>
      <c r="C1493" s="2" t="s">
        <v>17</v>
      </c>
      <c r="D1493" s="2">
        <v>109</v>
      </c>
      <c r="E1493" s="2">
        <v>2219.37</v>
      </c>
      <c r="F1493" s="2">
        <v>109</v>
      </c>
      <c r="G1493" s="2">
        <v>2219.37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</row>
    <row r="1494" spans="1:12" x14ac:dyDescent="0.25">
      <c r="A1494" s="2" t="s">
        <v>13</v>
      </c>
      <c r="B1494" s="2">
        <v>4413</v>
      </c>
      <c r="C1494" s="2" t="s">
        <v>18</v>
      </c>
      <c r="D1494" s="2">
        <v>856</v>
      </c>
      <c r="E1494" s="2">
        <v>4570.2</v>
      </c>
      <c r="F1494" s="2">
        <v>856</v>
      </c>
      <c r="G1494" s="2">
        <v>4530.2</v>
      </c>
      <c r="H1494" s="2">
        <v>7</v>
      </c>
      <c r="I1494" s="2">
        <v>40</v>
      </c>
      <c r="J1494" s="2">
        <v>65.599999999999994</v>
      </c>
      <c r="K1494" s="2">
        <v>0</v>
      </c>
      <c r="L1494" s="2">
        <v>0</v>
      </c>
    </row>
    <row r="1495" spans="1:12" x14ac:dyDescent="0.25">
      <c r="A1495" s="2" t="s">
        <v>13</v>
      </c>
      <c r="B1495" s="2">
        <v>4415</v>
      </c>
      <c r="C1495" s="2" t="s">
        <v>17</v>
      </c>
      <c r="D1495" s="2">
        <v>50</v>
      </c>
      <c r="E1495" s="2">
        <v>994.7</v>
      </c>
      <c r="F1495" s="2">
        <v>50</v>
      </c>
      <c r="G1495" s="2">
        <v>989.7</v>
      </c>
      <c r="H1495" s="2">
        <v>1</v>
      </c>
      <c r="I1495" s="2">
        <v>5</v>
      </c>
      <c r="J1495" s="2">
        <v>10</v>
      </c>
      <c r="K1495" s="2">
        <v>0</v>
      </c>
      <c r="L1495" s="2">
        <v>0</v>
      </c>
    </row>
    <row r="1496" spans="1:12" x14ac:dyDescent="0.25">
      <c r="A1496" s="2" t="s">
        <v>13</v>
      </c>
      <c r="B1496" s="2">
        <v>4415</v>
      </c>
      <c r="C1496" s="2" t="s">
        <v>18</v>
      </c>
      <c r="D1496" s="2">
        <v>228</v>
      </c>
      <c r="E1496" s="2">
        <v>1131.5999999999999</v>
      </c>
      <c r="F1496" s="2">
        <v>227</v>
      </c>
      <c r="G1496" s="2">
        <v>1126.3</v>
      </c>
      <c r="H1496" s="2">
        <v>2</v>
      </c>
      <c r="I1496" s="2">
        <v>5.3</v>
      </c>
      <c r="J1496" s="2">
        <v>14.5</v>
      </c>
      <c r="K1496" s="2">
        <v>0</v>
      </c>
      <c r="L1496" s="2">
        <v>0</v>
      </c>
    </row>
    <row r="1497" spans="1:12" x14ac:dyDescent="0.25">
      <c r="A1497" s="2" t="s">
        <v>13</v>
      </c>
      <c r="B1497" s="2">
        <v>4416</v>
      </c>
      <c r="C1497" s="2" t="s">
        <v>17</v>
      </c>
      <c r="D1497" s="2">
        <v>17</v>
      </c>
      <c r="E1497" s="2">
        <v>225.67599999999999</v>
      </c>
      <c r="F1497" s="2">
        <v>17</v>
      </c>
      <c r="G1497" s="2">
        <v>225.67599999999999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</row>
    <row r="1498" spans="1:12" x14ac:dyDescent="0.25">
      <c r="A1498" s="2" t="s">
        <v>13</v>
      </c>
      <c r="B1498" s="2">
        <v>4416</v>
      </c>
      <c r="C1498" s="2" t="s">
        <v>18</v>
      </c>
      <c r="D1498" s="2">
        <v>45</v>
      </c>
      <c r="E1498" s="2">
        <v>262.39999999999998</v>
      </c>
      <c r="F1498" s="2">
        <v>45</v>
      </c>
      <c r="G1498" s="2">
        <v>262.39999999999998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</row>
    <row r="1499" spans="1:12" x14ac:dyDescent="0.25">
      <c r="A1499" s="2" t="s">
        <v>13</v>
      </c>
      <c r="B1499" s="2">
        <v>4417</v>
      </c>
      <c r="C1499" s="2" t="s">
        <v>17</v>
      </c>
      <c r="D1499" s="2">
        <v>19</v>
      </c>
      <c r="E1499" s="2">
        <v>148.19999999999999</v>
      </c>
      <c r="F1499" s="2">
        <v>19</v>
      </c>
      <c r="G1499" s="2">
        <v>148.19999999999999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</row>
    <row r="1500" spans="1:12" x14ac:dyDescent="0.25">
      <c r="A1500" s="2" t="s">
        <v>13</v>
      </c>
      <c r="B1500" s="2">
        <v>4417</v>
      </c>
      <c r="C1500" s="2" t="s">
        <v>18</v>
      </c>
      <c r="D1500" s="2">
        <v>103</v>
      </c>
      <c r="E1500" s="2">
        <v>438.9</v>
      </c>
      <c r="F1500" s="2">
        <v>103</v>
      </c>
      <c r="G1500" s="2">
        <v>438.9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</row>
    <row r="1501" spans="1:12" x14ac:dyDescent="0.25">
      <c r="A1501" s="2" t="s">
        <v>13</v>
      </c>
      <c r="B1501" s="2">
        <v>4419</v>
      </c>
      <c r="C1501" s="2" t="s">
        <v>17</v>
      </c>
      <c r="D1501" s="2">
        <v>35</v>
      </c>
      <c r="E1501" s="2">
        <v>252.7</v>
      </c>
      <c r="F1501" s="2">
        <v>35</v>
      </c>
      <c r="G1501" s="2">
        <v>252.7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</row>
    <row r="1502" spans="1:12" x14ac:dyDescent="0.25">
      <c r="A1502" s="2" t="s">
        <v>13</v>
      </c>
      <c r="B1502" s="2">
        <v>4419</v>
      </c>
      <c r="C1502" s="2" t="s">
        <v>18</v>
      </c>
      <c r="D1502" s="2">
        <v>90</v>
      </c>
      <c r="E1502" s="2">
        <v>427.1</v>
      </c>
      <c r="F1502" s="2">
        <v>90</v>
      </c>
      <c r="G1502" s="2">
        <v>417.1</v>
      </c>
      <c r="H1502" s="2">
        <v>2</v>
      </c>
      <c r="I1502" s="2">
        <v>10</v>
      </c>
      <c r="J1502" s="2">
        <v>23.5</v>
      </c>
      <c r="K1502" s="2">
        <v>0</v>
      </c>
      <c r="L1502" s="2">
        <v>0</v>
      </c>
    </row>
    <row r="1503" spans="1:12" x14ac:dyDescent="0.25">
      <c r="A1503" s="2" t="s">
        <v>13</v>
      </c>
      <c r="B1503" s="2">
        <v>4420</v>
      </c>
      <c r="C1503" s="2" t="s">
        <v>17</v>
      </c>
      <c r="D1503" s="2">
        <v>22</v>
      </c>
      <c r="E1503" s="2">
        <v>153.9</v>
      </c>
      <c r="F1503" s="2">
        <v>22</v>
      </c>
      <c r="G1503" s="2">
        <v>153.9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</row>
    <row r="1504" spans="1:12" x14ac:dyDescent="0.25">
      <c r="A1504" s="2" t="s">
        <v>13</v>
      </c>
      <c r="B1504" s="2">
        <v>4420</v>
      </c>
      <c r="C1504" s="2" t="s">
        <v>18</v>
      </c>
      <c r="D1504" s="2">
        <v>150</v>
      </c>
      <c r="E1504" s="2">
        <v>734.8</v>
      </c>
      <c r="F1504" s="2">
        <v>150</v>
      </c>
      <c r="G1504" s="2">
        <v>729.8</v>
      </c>
      <c r="H1504" s="2">
        <v>1</v>
      </c>
      <c r="I1504" s="2">
        <v>5</v>
      </c>
      <c r="J1504" s="2">
        <v>13.5</v>
      </c>
      <c r="K1504" s="2">
        <v>0</v>
      </c>
      <c r="L1504" s="2">
        <v>0</v>
      </c>
    </row>
    <row r="1505" spans="1:12" x14ac:dyDescent="0.25">
      <c r="A1505" s="2" t="s">
        <v>13</v>
      </c>
      <c r="B1505" s="2">
        <v>4421</v>
      </c>
      <c r="C1505" s="2" t="s">
        <v>17</v>
      </c>
      <c r="D1505" s="2">
        <v>39</v>
      </c>
      <c r="E1505" s="2">
        <v>409.9</v>
      </c>
      <c r="F1505" s="2">
        <v>39</v>
      </c>
      <c r="G1505" s="2">
        <v>394.9</v>
      </c>
      <c r="H1505" s="2">
        <v>2</v>
      </c>
      <c r="I1505" s="2">
        <v>15</v>
      </c>
      <c r="J1505" s="2">
        <v>26</v>
      </c>
      <c r="K1505" s="2">
        <v>0</v>
      </c>
      <c r="L1505" s="2">
        <v>0</v>
      </c>
    </row>
    <row r="1506" spans="1:12" x14ac:dyDescent="0.25">
      <c r="A1506" s="2" t="s">
        <v>13</v>
      </c>
      <c r="B1506" s="2">
        <v>4421</v>
      </c>
      <c r="C1506" s="2" t="s">
        <v>18</v>
      </c>
      <c r="D1506" s="2">
        <v>262</v>
      </c>
      <c r="E1506" s="2">
        <v>1423.3</v>
      </c>
      <c r="F1506" s="2">
        <v>262</v>
      </c>
      <c r="G1506" s="2">
        <v>1400</v>
      </c>
      <c r="H1506" s="2">
        <v>5</v>
      </c>
      <c r="I1506" s="2">
        <v>23.3</v>
      </c>
      <c r="J1506" s="2">
        <v>62</v>
      </c>
      <c r="K1506" s="2">
        <v>0</v>
      </c>
      <c r="L1506" s="2">
        <v>0</v>
      </c>
    </row>
    <row r="1507" spans="1:12" x14ac:dyDescent="0.25">
      <c r="A1507" s="2" t="s">
        <v>13</v>
      </c>
      <c r="B1507" s="2">
        <v>4422</v>
      </c>
      <c r="C1507" s="2" t="s">
        <v>17</v>
      </c>
      <c r="D1507" s="2">
        <v>16</v>
      </c>
      <c r="E1507" s="2">
        <v>124.1</v>
      </c>
      <c r="F1507" s="2">
        <v>16</v>
      </c>
      <c r="G1507" s="2">
        <v>124.1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</row>
    <row r="1508" spans="1:12" x14ac:dyDescent="0.25">
      <c r="A1508" s="2" t="s">
        <v>13</v>
      </c>
      <c r="B1508" s="2">
        <v>4422</v>
      </c>
      <c r="C1508" s="2" t="s">
        <v>18</v>
      </c>
      <c r="D1508" s="2">
        <v>67</v>
      </c>
      <c r="E1508" s="2">
        <v>388.6</v>
      </c>
      <c r="F1508" s="2">
        <v>67</v>
      </c>
      <c r="G1508" s="2">
        <v>383.6</v>
      </c>
      <c r="H1508" s="2">
        <v>1</v>
      </c>
      <c r="I1508" s="2">
        <v>5</v>
      </c>
      <c r="J1508" s="2">
        <v>6</v>
      </c>
      <c r="K1508" s="2">
        <v>0</v>
      </c>
      <c r="L1508" s="2">
        <v>0</v>
      </c>
    </row>
    <row r="1509" spans="1:12" x14ac:dyDescent="0.25">
      <c r="A1509" s="2" t="s">
        <v>13</v>
      </c>
      <c r="B1509" s="2">
        <v>4423</v>
      </c>
      <c r="C1509" s="2" t="s">
        <v>18</v>
      </c>
      <c r="D1509" s="2">
        <v>12</v>
      </c>
      <c r="E1509" s="2">
        <v>60.7</v>
      </c>
      <c r="F1509" s="2">
        <v>12</v>
      </c>
      <c r="G1509" s="2">
        <v>60.7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</row>
    <row r="1510" spans="1:12" x14ac:dyDescent="0.25">
      <c r="A1510" s="2" t="s">
        <v>13</v>
      </c>
      <c r="B1510" s="2">
        <v>4424</v>
      </c>
      <c r="C1510" s="2" t="s">
        <v>18</v>
      </c>
      <c r="D1510" s="2">
        <v>28</v>
      </c>
      <c r="E1510" s="2">
        <v>174.6</v>
      </c>
      <c r="F1510" s="2">
        <v>28</v>
      </c>
      <c r="G1510" s="2">
        <v>164.6</v>
      </c>
      <c r="H1510" s="2">
        <v>2</v>
      </c>
      <c r="I1510" s="2">
        <v>10</v>
      </c>
      <c r="J1510" s="2">
        <v>20</v>
      </c>
      <c r="K1510" s="2">
        <v>0</v>
      </c>
      <c r="L1510" s="2">
        <v>0</v>
      </c>
    </row>
    <row r="1511" spans="1:12" x14ac:dyDescent="0.25">
      <c r="A1511" s="2" t="s">
        <v>13</v>
      </c>
      <c r="B1511" s="2">
        <v>4425</v>
      </c>
      <c r="C1511" s="2" t="s">
        <v>18</v>
      </c>
      <c r="D1511" s="2">
        <v>23</v>
      </c>
      <c r="E1511" s="2">
        <v>136.1</v>
      </c>
      <c r="F1511" s="2">
        <v>23</v>
      </c>
      <c r="G1511" s="2">
        <v>131.1</v>
      </c>
      <c r="H1511" s="2">
        <v>1</v>
      </c>
      <c r="I1511" s="2">
        <v>5</v>
      </c>
      <c r="J1511" s="2">
        <v>9</v>
      </c>
      <c r="K1511" s="2">
        <v>0</v>
      </c>
      <c r="L1511" s="2">
        <v>0</v>
      </c>
    </row>
    <row r="1512" spans="1:12" x14ac:dyDescent="0.25">
      <c r="A1512" s="2" t="s">
        <v>13</v>
      </c>
      <c r="B1512" s="2">
        <v>4426</v>
      </c>
      <c r="C1512" s="2" t="s">
        <v>18</v>
      </c>
      <c r="D1512" s="2">
        <v>13</v>
      </c>
      <c r="E1512" s="2">
        <v>74.8</v>
      </c>
      <c r="F1512" s="2">
        <v>13</v>
      </c>
      <c r="G1512" s="2">
        <v>74.8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</row>
    <row r="1513" spans="1:12" x14ac:dyDescent="0.25">
      <c r="A1513" s="2" t="s">
        <v>13</v>
      </c>
      <c r="B1513" s="2">
        <v>4427</v>
      </c>
      <c r="C1513" s="2" t="s">
        <v>17</v>
      </c>
      <c r="D1513" s="2">
        <v>10</v>
      </c>
      <c r="E1513" s="2">
        <v>63.7</v>
      </c>
      <c r="F1513" s="2">
        <v>10</v>
      </c>
      <c r="G1513" s="2">
        <v>63.7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</row>
    <row r="1514" spans="1:12" x14ac:dyDescent="0.25">
      <c r="A1514" s="2" t="s">
        <v>13</v>
      </c>
      <c r="B1514" s="2">
        <v>4427</v>
      </c>
      <c r="C1514" s="2" t="s">
        <v>18</v>
      </c>
      <c r="D1514" s="2">
        <v>54</v>
      </c>
      <c r="E1514" s="2">
        <v>239</v>
      </c>
      <c r="F1514" s="2">
        <v>54</v>
      </c>
      <c r="G1514" s="2">
        <v>239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</row>
    <row r="1515" spans="1:12" x14ac:dyDescent="0.25">
      <c r="A1515" s="2" t="s">
        <v>13</v>
      </c>
      <c r="B1515" s="2">
        <v>4428</v>
      </c>
      <c r="C1515" s="2" t="s">
        <v>17</v>
      </c>
      <c r="D1515" s="2">
        <v>15</v>
      </c>
      <c r="E1515" s="2">
        <v>1062.3</v>
      </c>
      <c r="F1515" s="2">
        <v>14</v>
      </c>
      <c r="G1515" s="2">
        <v>62.3</v>
      </c>
      <c r="H1515" s="2">
        <v>0</v>
      </c>
      <c r="I1515" s="2">
        <v>0</v>
      </c>
      <c r="J1515" s="2">
        <v>0</v>
      </c>
      <c r="K1515" s="2">
        <v>1</v>
      </c>
      <c r="L1515" s="2">
        <v>1000</v>
      </c>
    </row>
    <row r="1516" spans="1:12" x14ac:dyDescent="0.25">
      <c r="A1516" s="2" t="s">
        <v>13</v>
      </c>
      <c r="B1516" s="2">
        <v>4428</v>
      </c>
      <c r="C1516" s="2" t="s">
        <v>18</v>
      </c>
      <c r="D1516" s="2">
        <v>118</v>
      </c>
      <c r="E1516" s="2">
        <v>491.5</v>
      </c>
      <c r="F1516" s="2">
        <v>118</v>
      </c>
      <c r="G1516" s="2">
        <v>486.5</v>
      </c>
      <c r="H1516" s="2">
        <v>1</v>
      </c>
      <c r="I1516" s="2">
        <v>5</v>
      </c>
      <c r="J1516" s="2">
        <v>50</v>
      </c>
      <c r="K1516" s="2">
        <v>0</v>
      </c>
      <c r="L1516" s="2">
        <v>0</v>
      </c>
    </row>
    <row r="1517" spans="1:12" x14ac:dyDescent="0.25">
      <c r="A1517" s="2" t="s">
        <v>13</v>
      </c>
      <c r="B1517" s="2">
        <v>4454</v>
      </c>
      <c r="C1517" s="2" t="s">
        <v>17</v>
      </c>
      <c r="D1517" s="2">
        <v>27</v>
      </c>
      <c r="E1517" s="2">
        <v>283.10000000000002</v>
      </c>
      <c r="F1517" s="2">
        <v>27</v>
      </c>
      <c r="G1517" s="2">
        <v>283.10000000000002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</row>
    <row r="1518" spans="1:12" x14ac:dyDescent="0.25">
      <c r="A1518" s="2" t="s">
        <v>13</v>
      </c>
      <c r="B1518" s="2">
        <v>4454</v>
      </c>
      <c r="C1518" s="2" t="s">
        <v>18</v>
      </c>
      <c r="D1518" s="2">
        <v>104</v>
      </c>
      <c r="E1518" s="2">
        <v>583.70000000000005</v>
      </c>
      <c r="F1518" s="2">
        <v>102</v>
      </c>
      <c r="G1518" s="2">
        <v>529.5</v>
      </c>
      <c r="H1518" s="2">
        <v>4</v>
      </c>
      <c r="I1518" s="2">
        <v>54.2</v>
      </c>
      <c r="J1518" s="2">
        <v>45</v>
      </c>
      <c r="K1518" s="2">
        <v>0</v>
      </c>
      <c r="L1518" s="2">
        <v>0</v>
      </c>
    </row>
    <row r="1519" spans="1:12" x14ac:dyDescent="0.25">
      <c r="A1519" s="2" t="s">
        <v>13</v>
      </c>
      <c r="B1519" s="2">
        <v>4455</v>
      </c>
      <c r="C1519" s="2" t="s">
        <v>17</v>
      </c>
      <c r="D1519" s="2">
        <v>167</v>
      </c>
      <c r="E1519" s="2">
        <v>2477.5</v>
      </c>
      <c r="F1519" s="2">
        <v>167</v>
      </c>
      <c r="G1519" s="2">
        <v>2477.5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</row>
    <row r="1520" spans="1:12" x14ac:dyDescent="0.25">
      <c r="A1520" s="2" t="s">
        <v>13</v>
      </c>
      <c r="B1520" s="2">
        <v>4455</v>
      </c>
      <c r="C1520" s="2" t="s">
        <v>18</v>
      </c>
      <c r="D1520" s="2">
        <v>1121</v>
      </c>
      <c r="E1520" s="2">
        <v>4912.3</v>
      </c>
      <c r="F1520" s="2">
        <v>1120</v>
      </c>
      <c r="G1520" s="2">
        <v>4836.2</v>
      </c>
      <c r="H1520" s="2">
        <v>11</v>
      </c>
      <c r="I1520" s="2">
        <v>76.2</v>
      </c>
      <c r="J1520" s="2">
        <v>103.6</v>
      </c>
      <c r="K1520" s="2">
        <v>0</v>
      </c>
      <c r="L1520" s="2">
        <v>0</v>
      </c>
    </row>
    <row r="1521" spans="1:12" x14ac:dyDescent="0.25">
      <c r="A1521" s="2" t="s">
        <v>13</v>
      </c>
      <c r="B1521" s="2">
        <v>4465</v>
      </c>
      <c r="C1521" s="2" t="s">
        <v>17</v>
      </c>
      <c r="D1521" s="2">
        <v>58</v>
      </c>
      <c r="E1521" s="2">
        <v>454.6</v>
      </c>
      <c r="F1521" s="2">
        <v>58</v>
      </c>
      <c r="G1521" s="2">
        <v>444.8</v>
      </c>
      <c r="H1521" s="2">
        <v>1</v>
      </c>
      <c r="I1521" s="2">
        <v>9.8000000000000007</v>
      </c>
      <c r="J1521" s="2">
        <v>9.8000000000000007</v>
      </c>
      <c r="K1521" s="2">
        <v>0</v>
      </c>
      <c r="L1521" s="2">
        <v>0</v>
      </c>
    </row>
    <row r="1522" spans="1:12" x14ac:dyDescent="0.25">
      <c r="A1522" s="2" t="s">
        <v>13</v>
      </c>
      <c r="B1522" s="2">
        <v>4465</v>
      </c>
      <c r="C1522" s="2" t="s">
        <v>18</v>
      </c>
      <c r="D1522" s="2">
        <v>229</v>
      </c>
      <c r="E1522" s="2">
        <v>912.1</v>
      </c>
      <c r="F1522" s="2">
        <v>229</v>
      </c>
      <c r="G1522" s="2">
        <v>907.5</v>
      </c>
      <c r="H1522" s="2">
        <v>1</v>
      </c>
      <c r="I1522" s="2">
        <v>4.5999999999999996</v>
      </c>
      <c r="J1522" s="2">
        <v>5.5</v>
      </c>
      <c r="K1522" s="2">
        <v>0</v>
      </c>
      <c r="L1522" s="2">
        <v>0</v>
      </c>
    </row>
    <row r="1523" spans="1:12" x14ac:dyDescent="0.25">
      <c r="A1523" s="2" t="s">
        <v>13</v>
      </c>
      <c r="B1523" s="2">
        <v>4467</v>
      </c>
      <c r="C1523" s="2" t="s">
        <v>17</v>
      </c>
      <c r="D1523" s="2">
        <v>12</v>
      </c>
      <c r="E1523" s="2">
        <v>85.9</v>
      </c>
      <c r="F1523" s="2">
        <v>12</v>
      </c>
      <c r="G1523" s="2">
        <v>85.9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</row>
    <row r="1524" spans="1:12" x14ac:dyDescent="0.25">
      <c r="A1524" s="2" t="s">
        <v>13</v>
      </c>
      <c r="B1524" s="2">
        <v>4467</v>
      </c>
      <c r="C1524" s="2" t="s">
        <v>18</v>
      </c>
      <c r="D1524" s="2">
        <v>23</v>
      </c>
      <c r="E1524" s="2">
        <v>123.4</v>
      </c>
      <c r="F1524" s="2">
        <v>23</v>
      </c>
      <c r="G1524" s="2">
        <v>123.4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</row>
    <row r="1525" spans="1:12" x14ac:dyDescent="0.25">
      <c r="A1525" s="2" t="s">
        <v>13</v>
      </c>
      <c r="B1525" s="2">
        <v>4468</v>
      </c>
      <c r="C1525" s="2" t="s">
        <v>17</v>
      </c>
      <c r="D1525" s="2">
        <v>25</v>
      </c>
      <c r="E1525" s="2">
        <v>157.4</v>
      </c>
      <c r="F1525" s="2">
        <v>25</v>
      </c>
      <c r="G1525" s="2">
        <v>157.4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</row>
    <row r="1526" spans="1:12" x14ac:dyDescent="0.25">
      <c r="A1526" s="2" t="s">
        <v>13</v>
      </c>
      <c r="B1526" s="2">
        <v>4468</v>
      </c>
      <c r="C1526" s="2" t="s">
        <v>18</v>
      </c>
      <c r="D1526" s="2">
        <v>42</v>
      </c>
      <c r="E1526" s="2">
        <v>199.9</v>
      </c>
      <c r="F1526" s="2">
        <v>42</v>
      </c>
      <c r="G1526" s="2">
        <v>199.9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</row>
    <row r="1527" spans="1:12" x14ac:dyDescent="0.25">
      <c r="A1527" s="2" t="s">
        <v>13</v>
      </c>
      <c r="B1527" s="2">
        <v>4470</v>
      </c>
      <c r="C1527" s="2" t="s">
        <v>17</v>
      </c>
      <c r="D1527" s="2">
        <v>62</v>
      </c>
      <c r="E1527" s="2">
        <v>1450.3</v>
      </c>
      <c r="F1527" s="2">
        <v>62</v>
      </c>
      <c r="G1527" s="2">
        <v>1440.3</v>
      </c>
      <c r="H1527" s="2">
        <v>1</v>
      </c>
      <c r="I1527" s="2">
        <v>10</v>
      </c>
      <c r="J1527" s="2">
        <v>38.4</v>
      </c>
      <c r="K1527" s="2">
        <v>0</v>
      </c>
      <c r="L1527" s="2">
        <v>0</v>
      </c>
    </row>
    <row r="1528" spans="1:12" x14ac:dyDescent="0.25">
      <c r="A1528" s="2" t="s">
        <v>13</v>
      </c>
      <c r="B1528" s="2">
        <v>4470</v>
      </c>
      <c r="C1528" s="2" t="s">
        <v>18</v>
      </c>
      <c r="D1528" s="2">
        <v>373</v>
      </c>
      <c r="E1528" s="2">
        <v>1785.2</v>
      </c>
      <c r="F1528" s="2">
        <v>373</v>
      </c>
      <c r="G1528" s="2">
        <v>1769.4</v>
      </c>
      <c r="H1528" s="2">
        <v>3</v>
      </c>
      <c r="I1528" s="2">
        <v>15.8</v>
      </c>
      <c r="J1528" s="2">
        <v>20.8</v>
      </c>
      <c r="K1528" s="2">
        <v>0</v>
      </c>
      <c r="L1528" s="2">
        <v>0</v>
      </c>
    </row>
    <row r="1529" spans="1:12" x14ac:dyDescent="0.25">
      <c r="A1529" s="2" t="s">
        <v>13</v>
      </c>
      <c r="B1529" s="2">
        <v>4472</v>
      </c>
      <c r="C1529" s="2" t="s">
        <v>17</v>
      </c>
      <c r="D1529" s="2">
        <v>20</v>
      </c>
      <c r="E1529" s="2">
        <v>230.5</v>
      </c>
      <c r="F1529" s="2">
        <v>20</v>
      </c>
      <c r="G1529" s="2">
        <v>230.5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</row>
    <row r="1530" spans="1:12" x14ac:dyDescent="0.25">
      <c r="A1530" s="2" t="s">
        <v>13</v>
      </c>
      <c r="B1530" s="2">
        <v>4472</v>
      </c>
      <c r="C1530" s="2" t="s">
        <v>18</v>
      </c>
      <c r="D1530" s="2">
        <v>147</v>
      </c>
      <c r="E1530" s="2">
        <v>744.5</v>
      </c>
      <c r="F1530" s="2">
        <v>147</v>
      </c>
      <c r="G1530" s="2">
        <v>739.9</v>
      </c>
      <c r="H1530" s="2">
        <v>1</v>
      </c>
      <c r="I1530" s="2">
        <v>4.5999999999999996</v>
      </c>
      <c r="J1530" s="2">
        <v>6</v>
      </c>
      <c r="K1530" s="2">
        <v>0</v>
      </c>
      <c r="L1530" s="2">
        <v>0</v>
      </c>
    </row>
    <row r="1531" spans="1:12" x14ac:dyDescent="0.25">
      <c r="A1531" s="2" t="s">
        <v>13</v>
      </c>
      <c r="B1531" s="2">
        <v>4477</v>
      </c>
      <c r="C1531" s="2" t="s">
        <v>17</v>
      </c>
      <c r="D1531" s="2">
        <v>20</v>
      </c>
      <c r="E1531" s="2">
        <v>188.3</v>
      </c>
      <c r="F1531" s="2">
        <v>20</v>
      </c>
      <c r="G1531" s="2">
        <v>188.3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</row>
    <row r="1532" spans="1:12" x14ac:dyDescent="0.25">
      <c r="A1532" s="2" t="s">
        <v>13</v>
      </c>
      <c r="B1532" s="2">
        <v>4477</v>
      </c>
      <c r="C1532" s="2" t="s">
        <v>18</v>
      </c>
      <c r="D1532" s="2">
        <v>68</v>
      </c>
      <c r="E1532" s="2">
        <v>367</v>
      </c>
      <c r="F1532" s="2">
        <v>68</v>
      </c>
      <c r="G1532" s="2">
        <v>355</v>
      </c>
      <c r="H1532" s="2">
        <v>1</v>
      </c>
      <c r="I1532" s="2">
        <v>12</v>
      </c>
      <c r="J1532" s="2">
        <v>27</v>
      </c>
      <c r="K1532" s="2">
        <v>0</v>
      </c>
      <c r="L1532" s="2">
        <v>0</v>
      </c>
    </row>
    <row r="1533" spans="1:12" x14ac:dyDescent="0.25">
      <c r="A1533" s="2" t="s">
        <v>13</v>
      </c>
      <c r="B1533" s="2">
        <v>4478</v>
      </c>
      <c r="C1533" s="2" t="s">
        <v>17</v>
      </c>
      <c r="D1533" s="2">
        <v>11</v>
      </c>
      <c r="E1533" s="2">
        <v>171</v>
      </c>
      <c r="F1533" s="2">
        <v>11</v>
      </c>
      <c r="G1533" s="2">
        <v>171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</row>
    <row r="1534" spans="1:12" x14ac:dyDescent="0.25">
      <c r="A1534" s="2" t="s">
        <v>13</v>
      </c>
      <c r="B1534" s="2">
        <v>4478</v>
      </c>
      <c r="C1534" s="2" t="s">
        <v>18</v>
      </c>
      <c r="D1534" s="2">
        <v>61</v>
      </c>
      <c r="E1534" s="2">
        <v>364.9</v>
      </c>
      <c r="F1534" s="2">
        <v>61</v>
      </c>
      <c r="G1534" s="2">
        <v>361.3</v>
      </c>
      <c r="H1534" s="2">
        <v>1</v>
      </c>
      <c r="I1534" s="2">
        <v>3.6</v>
      </c>
      <c r="J1534" s="2">
        <v>3.6</v>
      </c>
      <c r="K1534" s="2">
        <v>0</v>
      </c>
      <c r="L1534" s="2">
        <v>0</v>
      </c>
    </row>
    <row r="1535" spans="1:12" x14ac:dyDescent="0.25">
      <c r="A1535" s="2" t="s">
        <v>13</v>
      </c>
      <c r="B1535" s="2">
        <v>4480</v>
      </c>
      <c r="C1535" s="2" t="s">
        <v>17</v>
      </c>
      <c r="D1535" s="2">
        <v>23</v>
      </c>
      <c r="E1535" s="2">
        <v>322.7</v>
      </c>
      <c r="F1535" s="2">
        <v>23</v>
      </c>
      <c r="G1535" s="2">
        <v>322.7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 x14ac:dyDescent="0.25">
      <c r="A1536" s="2" t="s">
        <v>13</v>
      </c>
      <c r="B1536" s="2">
        <v>4480</v>
      </c>
      <c r="C1536" s="2" t="s">
        <v>18</v>
      </c>
      <c r="D1536" s="2">
        <v>86</v>
      </c>
      <c r="E1536" s="2">
        <v>495.6</v>
      </c>
      <c r="F1536" s="2">
        <v>86</v>
      </c>
      <c r="G1536" s="2">
        <v>495.6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</row>
    <row r="1537" spans="1:12" x14ac:dyDescent="0.25">
      <c r="A1537" s="2" t="s">
        <v>13</v>
      </c>
      <c r="B1537" s="2">
        <v>4486</v>
      </c>
      <c r="C1537" s="2" t="s">
        <v>17</v>
      </c>
      <c r="D1537" s="2">
        <v>28</v>
      </c>
      <c r="E1537" s="2">
        <v>6242.1</v>
      </c>
      <c r="F1537" s="2">
        <v>28</v>
      </c>
      <c r="G1537" s="2">
        <v>6242.1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</row>
    <row r="1538" spans="1:12" x14ac:dyDescent="0.25">
      <c r="A1538" s="2" t="s">
        <v>13</v>
      </c>
      <c r="B1538" s="2">
        <v>4486</v>
      </c>
      <c r="C1538" s="2" t="s">
        <v>18</v>
      </c>
      <c r="D1538" s="2">
        <v>73</v>
      </c>
      <c r="E1538" s="2">
        <v>391</v>
      </c>
      <c r="F1538" s="2">
        <v>73</v>
      </c>
      <c r="G1538" s="2">
        <v>391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</row>
    <row r="1539" spans="1:12" x14ac:dyDescent="0.25">
      <c r="A1539" s="2" t="s">
        <v>13</v>
      </c>
      <c r="B1539" s="2">
        <v>4487</v>
      </c>
      <c r="C1539" s="2" t="s">
        <v>17</v>
      </c>
      <c r="D1539" s="2">
        <v>78</v>
      </c>
      <c r="E1539" s="2">
        <v>1349.3</v>
      </c>
      <c r="F1539" s="2">
        <v>78</v>
      </c>
      <c r="G1539" s="2">
        <v>1349.3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</row>
    <row r="1540" spans="1:12" x14ac:dyDescent="0.25">
      <c r="A1540" s="2" t="s">
        <v>13</v>
      </c>
      <c r="B1540" s="2">
        <v>4487</v>
      </c>
      <c r="C1540" s="2" t="s">
        <v>18</v>
      </c>
      <c r="D1540" s="2">
        <v>359</v>
      </c>
      <c r="E1540" s="2">
        <v>2089.8000000000002</v>
      </c>
      <c r="F1540" s="2">
        <v>358</v>
      </c>
      <c r="G1540" s="2">
        <v>2052.8000000000002</v>
      </c>
      <c r="H1540" s="2">
        <v>3</v>
      </c>
      <c r="I1540" s="2">
        <v>37</v>
      </c>
      <c r="J1540" s="2">
        <v>43.8</v>
      </c>
      <c r="K1540" s="2">
        <v>0</v>
      </c>
      <c r="L1540" s="2">
        <v>0</v>
      </c>
    </row>
    <row r="1541" spans="1:12" x14ac:dyDescent="0.25">
      <c r="A1541" s="2" t="s">
        <v>13</v>
      </c>
      <c r="B1541" s="2">
        <v>4488</v>
      </c>
      <c r="C1541" s="2" t="s">
        <v>18</v>
      </c>
      <c r="D1541" s="2">
        <v>26</v>
      </c>
      <c r="E1541" s="2">
        <v>95.6</v>
      </c>
      <c r="F1541" s="2">
        <v>26</v>
      </c>
      <c r="G1541" s="2">
        <v>95.6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</row>
    <row r="1542" spans="1:12" x14ac:dyDescent="0.25">
      <c r="A1542" s="2" t="s">
        <v>13</v>
      </c>
      <c r="B1542" s="2">
        <v>4489</v>
      </c>
      <c r="C1542" s="2" t="s">
        <v>18</v>
      </c>
      <c r="D1542" s="2">
        <v>13</v>
      </c>
      <c r="E1542" s="2">
        <v>68.2</v>
      </c>
      <c r="F1542" s="2">
        <v>13</v>
      </c>
      <c r="G1542" s="2">
        <v>68.2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</row>
    <row r="1543" spans="1:12" x14ac:dyDescent="0.25">
      <c r="A1543" s="2" t="s">
        <v>13</v>
      </c>
      <c r="B1543" s="2">
        <v>4490</v>
      </c>
      <c r="C1543" s="2" t="s">
        <v>17</v>
      </c>
      <c r="D1543" s="2">
        <v>60</v>
      </c>
      <c r="E1543" s="2">
        <v>496.1</v>
      </c>
      <c r="F1543" s="2">
        <v>60</v>
      </c>
      <c r="G1543" s="2">
        <v>496.1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</row>
    <row r="1544" spans="1:12" x14ac:dyDescent="0.25">
      <c r="A1544" s="2" t="s">
        <v>13</v>
      </c>
      <c r="B1544" s="2">
        <v>4490</v>
      </c>
      <c r="C1544" s="2" t="s">
        <v>18</v>
      </c>
      <c r="D1544" s="2">
        <v>188</v>
      </c>
      <c r="E1544" s="2">
        <v>902</v>
      </c>
      <c r="F1544" s="2">
        <v>188</v>
      </c>
      <c r="G1544" s="2">
        <v>897</v>
      </c>
      <c r="H1544" s="2">
        <v>1</v>
      </c>
      <c r="I1544" s="2">
        <v>5</v>
      </c>
      <c r="J1544" s="2">
        <v>6</v>
      </c>
      <c r="K1544" s="2">
        <v>0</v>
      </c>
      <c r="L1544" s="2">
        <v>0</v>
      </c>
    </row>
    <row r="1545" spans="1:12" x14ac:dyDescent="0.25">
      <c r="A1545" s="2" t="s">
        <v>13</v>
      </c>
      <c r="B1545" s="2">
        <v>4492</v>
      </c>
      <c r="C1545" s="2" t="s">
        <v>17</v>
      </c>
      <c r="D1545" s="2">
        <v>30</v>
      </c>
      <c r="E1545" s="2">
        <v>2234.9</v>
      </c>
      <c r="F1545" s="2">
        <v>30</v>
      </c>
      <c r="G1545" s="2">
        <v>682.9</v>
      </c>
      <c r="H1545" s="2">
        <v>1</v>
      </c>
      <c r="I1545" s="2">
        <v>1552</v>
      </c>
      <c r="J1545" s="2">
        <v>583.20000000000005</v>
      </c>
      <c r="K1545" s="2">
        <v>0</v>
      </c>
      <c r="L1545" s="2">
        <v>0</v>
      </c>
    </row>
    <row r="1546" spans="1:12" x14ac:dyDescent="0.25">
      <c r="A1546" s="2" t="s">
        <v>13</v>
      </c>
      <c r="B1546" s="2">
        <v>4492</v>
      </c>
      <c r="C1546" s="2" t="s">
        <v>18</v>
      </c>
      <c r="D1546" s="2">
        <v>35</v>
      </c>
      <c r="E1546" s="2">
        <v>197</v>
      </c>
      <c r="F1546" s="2">
        <v>35</v>
      </c>
      <c r="G1546" s="2">
        <v>197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</row>
    <row r="1547" spans="1:12" x14ac:dyDescent="0.25">
      <c r="A1547" s="2" t="s">
        <v>13</v>
      </c>
      <c r="B1547" s="2">
        <v>4494</v>
      </c>
      <c r="C1547" s="2" t="s">
        <v>18</v>
      </c>
      <c r="D1547" s="2">
        <v>16</v>
      </c>
      <c r="E1547" s="2">
        <v>82.8</v>
      </c>
      <c r="F1547" s="2">
        <v>16</v>
      </c>
      <c r="G1547" s="2">
        <v>82.8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</row>
    <row r="1548" spans="1:12" x14ac:dyDescent="0.25">
      <c r="A1548" s="2" t="s">
        <v>13</v>
      </c>
      <c r="B1548" s="2">
        <v>4496</v>
      </c>
      <c r="C1548" s="2" t="s">
        <v>18</v>
      </c>
      <c r="D1548" s="2">
        <v>31</v>
      </c>
      <c r="E1548" s="2">
        <v>155.19999999999999</v>
      </c>
      <c r="F1548" s="2">
        <v>31</v>
      </c>
      <c r="G1548" s="2">
        <v>155.19999999999999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</row>
    <row r="1549" spans="1:12" x14ac:dyDescent="0.25">
      <c r="A1549" s="2" t="s">
        <v>13</v>
      </c>
      <c r="B1549" s="2">
        <v>4497</v>
      </c>
      <c r="C1549" s="2" t="s">
        <v>18</v>
      </c>
      <c r="D1549" s="2">
        <v>43</v>
      </c>
      <c r="E1549" s="2">
        <v>235.2</v>
      </c>
      <c r="F1549" s="2">
        <v>43</v>
      </c>
      <c r="G1549" s="2">
        <v>235.2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</row>
    <row r="1550" spans="1:12" x14ac:dyDescent="0.25">
      <c r="A1550" s="2" t="s">
        <v>13</v>
      </c>
      <c r="B1550" s="2">
        <v>4498</v>
      </c>
      <c r="C1550" s="2" t="s">
        <v>18</v>
      </c>
      <c r="D1550" s="2">
        <v>11</v>
      </c>
      <c r="E1550" s="2">
        <v>51</v>
      </c>
      <c r="F1550" s="2">
        <v>11</v>
      </c>
      <c r="G1550" s="2">
        <v>51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</row>
    <row r="1551" spans="1:12" x14ac:dyDescent="0.25">
      <c r="A1551" s="2" t="s">
        <v>13</v>
      </c>
      <c r="B1551" s="2">
        <v>4500</v>
      </c>
      <c r="C1551" s="2" t="s">
        <v>17</v>
      </c>
      <c r="D1551" s="2">
        <v>324</v>
      </c>
      <c r="E1551" s="2">
        <v>7577.11</v>
      </c>
      <c r="F1551" s="2">
        <v>323</v>
      </c>
      <c r="G1551" s="2">
        <v>7538.91</v>
      </c>
      <c r="H1551" s="2">
        <v>5</v>
      </c>
      <c r="I1551" s="2">
        <v>38.200000000000003</v>
      </c>
      <c r="J1551" s="2">
        <v>24.1</v>
      </c>
      <c r="K1551" s="2">
        <v>0</v>
      </c>
      <c r="L1551" s="2">
        <v>0</v>
      </c>
    </row>
    <row r="1552" spans="1:12" x14ac:dyDescent="0.25">
      <c r="A1552" s="2" t="s">
        <v>13</v>
      </c>
      <c r="B1552" s="2">
        <v>4500</v>
      </c>
      <c r="C1552" s="2" t="s">
        <v>29</v>
      </c>
      <c r="D1552" s="2">
        <v>13</v>
      </c>
      <c r="E1552" s="2">
        <v>86.4</v>
      </c>
      <c r="F1552" s="2">
        <v>13</v>
      </c>
      <c r="G1552" s="2">
        <v>86.4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</row>
    <row r="1553" spans="1:12" x14ac:dyDescent="0.25">
      <c r="A1553" s="2" t="s">
        <v>13</v>
      </c>
      <c r="B1553" s="2">
        <v>4500</v>
      </c>
      <c r="C1553" s="2" t="s">
        <v>18</v>
      </c>
      <c r="D1553" s="2">
        <v>7381</v>
      </c>
      <c r="E1553" s="2">
        <v>35517.879999999997</v>
      </c>
      <c r="F1553" s="2">
        <v>7368</v>
      </c>
      <c r="G1553" s="2">
        <v>35168.379999999997</v>
      </c>
      <c r="H1553" s="2">
        <v>68</v>
      </c>
      <c r="I1553" s="2">
        <v>349.5</v>
      </c>
      <c r="J1553" s="2">
        <v>727.3</v>
      </c>
      <c r="K1553" s="2">
        <v>0</v>
      </c>
      <c r="L1553" s="2">
        <v>0</v>
      </c>
    </row>
    <row r="1554" spans="1:12" x14ac:dyDescent="0.25">
      <c r="A1554" s="2" t="s">
        <v>13</v>
      </c>
      <c r="B1554" s="2">
        <v>4501</v>
      </c>
      <c r="C1554" s="2" t="s">
        <v>17</v>
      </c>
      <c r="D1554" s="2">
        <v>50</v>
      </c>
      <c r="E1554" s="2">
        <v>761.5</v>
      </c>
      <c r="F1554" s="2">
        <v>50</v>
      </c>
      <c r="G1554" s="2">
        <v>761.5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</row>
    <row r="1555" spans="1:12" x14ac:dyDescent="0.25">
      <c r="A1555" s="2" t="s">
        <v>13</v>
      </c>
      <c r="B1555" s="2">
        <v>4501</v>
      </c>
      <c r="C1555" s="2" t="s">
        <v>18</v>
      </c>
      <c r="D1555" s="2">
        <v>869</v>
      </c>
      <c r="E1555" s="2">
        <v>3934.6</v>
      </c>
      <c r="F1555" s="2">
        <v>868</v>
      </c>
      <c r="G1555" s="2">
        <v>3909</v>
      </c>
      <c r="H1555" s="2">
        <v>6</v>
      </c>
      <c r="I1555" s="2">
        <v>25.6</v>
      </c>
      <c r="J1555" s="2">
        <v>43.9</v>
      </c>
      <c r="K1555" s="2">
        <v>0</v>
      </c>
      <c r="L1555" s="2">
        <v>0</v>
      </c>
    </row>
    <row r="1556" spans="1:12" x14ac:dyDescent="0.25">
      <c r="A1556" s="2" t="s">
        <v>13</v>
      </c>
      <c r="B1556" s="2">
        <v>4502</v>
      </c>
      <c r="C1556" s="2" t="s">
        <v>17</v>
      </c>
      <c r="D1556" s="2">
        <v>14</v>
      </c>
      <c r="E1556" s="2">
        <v>249.56</v>
      </c>
      <c r="F1556" s="2">
        <v>14</v>
      </c>
      <c r="G1556" s="2">
        <v>249.56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</row>
    <row r="1557" spans="1:12" x14ac:dyDescent="0.25">
      <c r="A1557" s="2" t="s">
        <v>13</v>
      </c>
      <c r="B1557" s="2">
        <v>4502</v>
      </c>
      <c r="C1557" s="2" t="s">
        <v>18</v>
      </c>
      <c r="D1557" s="2">
        <v>1531</v>
      </c>
      <c r="E1557" s="2">
        <v>6787.1</v>
      </c>
      <c r="F1557" s="2">
        <v>1527</v>
      </c>
      <c r="G1557" s="2">
        <v>6714.7</v>
      </c>
      <c r="H1557" s="2">
        <v>13</v>
      </c>
      <c r="I1557" s="2">
        <v>72.400000000000006</v>
      </c>
      <c r="J1557" s="2">
        <v>148.5</v>
      </c>
      <c r="K1557" s="2">
        <v>0</v>
      </c>
      <c r="L1557" s="2">
        <v>0</v>
      </c>
    </row>
    <row r="1558" spans="1:12" x14ac:dyDescent="0.25">
      <c r="A1558" s="2" t="s">
        <v>13</v>
      </c>
      <c r="B1558" s="2">
        <v>4503</v>
      </c>
      <c r="C1558" s="2" t="s">
        <v>17</v>
      </c>
      <c r="D1558" s="2">
        <v>69</v>
      </c>
      <c r="E1558" s="2">
        <v>1694.76</v>
      </c>
      <c r="F1558" s="2">
        <v>68</v>
      </c>
      <c r="G1558" s="2">
        <v>1581.76</v>
      </c>
      <c r="H1558" s="2">
        <v>2</v>
      </c>
      <c r="I1558" s="2">
        <v>113</v>
      </c>
      <c r="J1558" s="2">
        <v>2487.6</v>
      </c>
      <c r="K1558" s="2">
        <v>0</v>
      </c>
      <c r="L1558" s="2">
        <v>0</v>
      </c>
    </row>
    <row r="1559" spans="1:12" x14ac:dyDescent="0.25">
      <c r="A1559" s="2" t="s">
        <v>13</v>
      </c>
      <c r="B1559" s="2">
        <v>4503</v>
      </c>
      <c r="C1559" s="2" t="s">
        <v>29</v>
      </c>
      <c r="D1559" s="2">
        <v>28</v>
      </c>
      <c r="E1559" s="2">
        <v>176.4</v>
      </c>
      <c r="F1559" s="2">
        <v>28</v>
      </c>
      <c r="G1559" s="2">
        <v>176.4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</row>
    <row r="1560" spans="1:12" x14ac:dyDescent="0.25">
      <c r="A1560" s="2" t="s">
        <v>13</v>
      </c>
      <c r="B1560" s="2">
        <v>4503</v>
      </c>
      <c r="C1560" s="2" t="s">
        <v>18</v>
      </c>
      <c r="D1560" s="2">
        <v>7060</v>
      </c>
      <c r="E1560" s="2">
        <v>34031.730000000003</v>
      </c>
      <c r="F1560" s="2">
        <v>7047</v>
      </c>
      <c r="G1560" s="2">
        <v>33664.83</v>
      </c>
      <c r="H1560" s="2">
        <v>57</v>
      </c>
      <c r="I1560" s="2">
        <v>365.4</v>
      </c>
      <c r="J1560" s="2">
        <v>569</v>
      </c>
      <c r="K1560" s="2">
        <v>0</v>
      </c>
      <c r="L1560" s="2">
        <v>0</v>
      </c>
    </row>
    <row r="1561" spans="1:12" x14ac:dyDescent="0.25">
      <c r="A1561" s="2" t="s">
        <v>13</v>
      </c>
      <c r="B1561" s="2">
        <v>4504</v>
      </c>
      <c r="C1561" s="2" t="s">
        <v>17</v>
      </c>
      <c r="D1561" s="2">
        <v>91</v>
      </c>
      <c r="E1561" s="2">
        <v>3434.7</v>
      </c>
      <c r="F1561" s="2">
        <v>91</v>
      </c>
      <c r="G1561" s="2">
        <v>3434.7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</row>
    <row r="1562" spans="1:12" x14ac:dyDescent="0.25">
      <c r="A1562" s="2" t="s">
        <v>13</v>
      </c>
      <c r="B1562" s="2">
        <v>4504</v>
      </c>
      <c r="C1562" s="2" t="s">
        <v>29</v>
      </c>
      <c r="D1562" s="2">
        <v>16</v>
      </c>
      <c r="E1562" s="2">
        <v>198.9</v>
      </c>
      <c r="F1562" s="2">
        <v>16</v>
      </c>
      <c r="G1562" s="2">
        <v>198.9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</row>
    <row r="1563" spans="1:12" x14ac:dyDescent="0.25">
      <c r="A1563" s="2" t="s">
        <v>13</v>
      </c>
      <c r="B1563" s="2">
        <v>4504</v>
      </c>
      <c r="C1563" s="2" t="s">
        <v>18</v>
      </c>
      <c r="D1563" s="2">
        <v>3780</v>
      </c>
      <c r="E1563" s="2">
        <v>19089.47</v>
      </c>
      <c r="F1563" s="2">
        <v>3776</v>
      </c>
      <c r="G1563" s="2">
        <v>18879.47</v>
      </c>
      <c r="H1563" s="2">
        <v>38</v>
      </c>
      <c r="I1563" s="2">
        <v>210</v>
      </c>
      <c r="J1563" s="2">
        <v>553.4</v>
      </c>
      <c r="K1563" s="2">
        <v>0</v>
      </c>
      <c r="L1563" s="2">
        <v>0</v>
      </c>
    </row>
    <row r="1564" spans="1:12" x14ac:dyDescent="0.25">
      <c r="A1564" s="2" t="s">
        <v>13</v>
      </c>
      <c r="B1564" s="2">
        <v>4505</v>
      </c>
      <c r="C1564" s="2" t="s">
        <v>17</v>
      </c>
      <c r="D1564" s="2">
        <v>70</v>
      </c>
      <c r="E1564" s="2">
        <v>1778.5</v>
      </c>
      <c r="F1564" s="2">
        <v>70</v>
      </c>
      <c r="G1564" s="2">
        <v>1778.5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</row>
    <row r="1565" spans="1:12" x14ac:dyDescent="0.25">
      <c r="A1565" s="2" t="s">
        <v>13</v>
      </c>
      <c r="B1565" s="2">
        <v>4505</v>
      </c>
      <c r="C1565" s="2" t="s">
        <v>29</v>
      </c>
      <c r="D1565" s="2">
        <v>21</v>
      </c>
      <c r="E1565" s="2">
        <v>140.69999999999999</v>
      </c>
      <c r="F1565" s="2">
        <v>21</v>
      </c>
      <c r="G1565" s="2">
        <v>140.69999999999999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</row>
    <row r="1566" spans="1:12" x14ac:dyDescent="0.25">
      <c r="A1566" s="2" t="s">
        <v>13</v>
      </c>
      <c r="B1566" s="2">
        <v>4505</v>
      </c>
      <c r="C1566" s="2" t="s">
        <v>18</v>
      </c>
      <c r="D1566" s="2">
        <v>4655</v>
      </c>
      <c r="E1566" s="2">
        <v>23325.49</v>
      </c>
      <c r="F1566" s="2">
        <v>4645</v>
      </c>
      <c r="G1566" s="2">
        <v>23118.79</v>
      </c>
      <c r="H1566" s="2">
        <v>39</v>
      </c>
      <c r="I1566" s="2">
        <v>206.7</v>
      </c>
      <c r="J1566" s="2">
        <v>352.5</v>
      </c>
      <c r="K1566" s="2">
        <v>0</v>
      </c>
      <c r="L1566" s="2">
        <v>0</v>
      </c>
    </row>
    <row r="1567" spans="1:12" x14ac:dyDescent="0.25">
      <c r="A1567" s="2" t="s">
        <v>13</v>
      </c>
      <c r="B1567" s="2">
        <v>4506</v>
      </c>
      <c r="C1567" s="2" t="s">
        <v>17</v>
      </c>
      <c r="D1567" s="2">
        <v>71</v>
      </c>
      <c r="E1567" s="2">
        <v>2171.4</v>
      </c>
      <c r="F1567" s="2">
        <v>71</v>
      </c>
      <c r="G1567" s="2">
        <v>2171.4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</row>
    <row r="1568" spans="1:12" x14ac:dyDescent="0.25">
      <c r="A1568" s="2" t="s">
        <v>13</v>
      </c>
      <c r="B1568" s="2">
        <v>4506</v>
      </c>
      <c r="C1568" s="2" t="s">
        <v>18</v>
      </c>
      <c r="D1568" s="2">
        <v>3617</v>
      </c>
      <c r="E1568" s="2">
        <v>17532.3</v>
      </c>
      <c r="F1568" s="2">
        <v>3611</v>
      </c>
      <c r="G1568" s="2">
        <v>17354.2</v>
      </c>
      <c r="H1568" s="2">
        <v>28</v>
      </c>
      <c r="I1568" s="2">
        <v>178.1</v>
      </c>
      <c r="J1568" s="2">
        <v>317.7</v>
      </c>
      <c r="K1568" s="2">
        <v>0</v>
      </c>
      <c r="L1568" s="2">
        <v>0</v>
      </c>
    </row>
    <row r="1569" spans="1:12" x14ac:dyDescent="0.25">
      <c r="A1569" s="2" t="s">
        <v>13</v>
      </c>
      <c r="B1569" s="2">
        <v>4507</v>
      </c>
      <c r="C1569" s="2" t="s">
        <v>17</v>
      </c>
      <c r="D1569" s="2">
        <v>85</v>
      </c>
      <c r="E1569" s="2">
        <v>1424.3</v>
      </c>
      <c r="F1569" s="2">
        <v>85</v>
      </c>
      <c r="G1569" s="2">
        <v>1409.3</v>
      </c>
      <c r="H1569" s="2">
        <v>2</v>
      </c>
      <c r="I1569" s="2">
        <v>15</v>
      </c>
      <c r="J1569" s="2">
        <v>22</v>
      </c>
      <c r="K1569" s="2">
        <v>0</v>
      </c>
      <c r="L1569" s="2">
        <v>0</v>
      </c>
    </row>
    <row r="1570" spans="1:12" x14ac:dyDescent="0.25">
      <c r="A1570" s="2" t="s">
        <v>13</v>
      </c>
      <c r="B1570" s="2">
        <v>4507</v>
      </c>
      <c r="C1570" s="2" t="s">
        <v>29</v>
      </c>
      <c r="D1570" s="2">
        <v>19</v>
      </c>
      <c r="E1570" s="2">
        <v>138.9</v>
      </c>
      <c r="F1570" s="2">
        <v>19</v>
      </c>
      <c r="G1570" s="2">
        <v>138.9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</row>
    <row r="1571" spans="1:12" x14ac:dyDescent="0.25">
      <c r="A1571" s="2" t="s">
        <v>13</v>
      </c>
      <c r="B1571" s="2">
        <v>4507</v>
      </c>
      <c r="C1571" s="2" t="s">
        <v>18</v>
      </c>
      <c r="D1571" s="2">
        <v>5052</v>
      </c>
      <c r="E1571" s="2">
        <v>22212.899000000001</v>
      </c>
      <c r="F1571" s="2">
        <v>5040</v>
      </c>
      <c r="G1571" s="2">
        <v>21982.899000000001</v>
      </c>
      <c r="H1571" s="2">
        <v>42</v>
      </c>
      <c r="I1571" s="2">
        <v>230</v>
      </c>
      <c r="J1571" s="2">
        <v>469.9</v>
      </c>
      <c r="K1571" s="2">
        <v>0</v>
      </c>
      <c r="L1571" s="2">
        <v>0</v>
      </c>
    </row>
    <row r="1572" spans="1:12" x14ac:dyDescent="0.25">
      <c r="A1572" s="2" t="s">
        <v>13</v>
      </c>
      <c r="B1572" s="2">
        <v>4508</v>
      </c>
      <c r="C1572" s="2" t="s">
        <v>17</v>
      </c>
      <c r="D1572" s="2">
        <v>72</v>
      </c>
      <c r="E1572" s="2">
        <v>1452.96</v>
      </c>
      <c r="F1572" s="2">
        <v>72</v>
      </c>
      <c r="G1572" s="2">
        <v>1452.96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</row>
    <row r="1573" spans="1:12" x14ac:dyDescent="0.25">
      <c r="A1573" s="2" t="s">
        <v>13</v>
      </c>
      <c r="B1573" s="2">
        <v>4508</v>
      </c>
      <c r="C1573" s="2" t="s">
        <v>18</v>
      </c>
      <c r="D1573" s="2">
        <v>2845</v>
      </c>
      <c r="E1573" s="2">
        <v>12725</v>
      </c>
      <c r="F1573" s="2">
        <v>2845</v>
      </c>
      <c r="G1573" s="2">
        <v>12644.3</v>
      </c>
      <c r="H1573" s="2">
        <v>16</v>
      </c>
      <c r="I1573" s="2">
        <v>80.7</v>
      </c>
      <c r="J1573" s="2">
        <v>164.1</v>
      </c>
      <c r="K1573" s="2">
        <v>0</v>
      </c>
      <c r="L1573" s="2">
        <v>0</v>
      </c>
    </row>
    <row r="1574" spans="1:12" x14ac:dyDescent="0.25">
      <c r="A1574" s="2" t="s">
        <v>13</v>
      </c>
      <c r="B1574" s="2">
        <v>4509</v>
      </c>
      <c r="C1574" s="2" t="s">
        <v>17</v>
      </c>
      <c r="D1574" s="2">
        <v>109</v>
      </c>
      <c r="E1574" s="2">
        <v>4922</v>
      </c>
      <c r="F1574" s="2">
        <v>109</v>
      </c>
      <c r="G1574" s="2">
        <v>4914.3</v>
      </c>
      <c r="H1574" s="2">
        <v>2</v>
      </c>
      <c r="I1574" s="2">
        <v>7.7</v>
      </c>
      <c r="J1574" s="2">
        <v>23.1</v>
      </c>
      <c r="K1574" s="2">
        <v>0</v>
      </c>
      <c r="L1574" s="2">
        <v>0</v>
      </c>
    </row>
    <row r="1575" spans="1:12" x14ac:dyDescent="0.25">
      <c r="A1575" s="2" t="s">
        <v>13</v>
      </c>
      <c r="B1575" s="2">
        <v>4509</v>
      </c>
      <c r="C1575" s="2" t="s">
        <v>29</v>
      </c>
      <c r="D1575" s="2">
        <v>15</v>
      </c>
      <c r="E1575" s="2">
        <v>188.9</v>
      </c>
      <c r="F1575" s="2">
        <v>15</v>
      </c>
      <c r="G1575" s="2">
        <v>188.9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</row>
    <row r="1576" spans="1:12" x14ac:dyDescent="0.25">
      <c r="A1576" s="2" t="s">
        <v>13</v>
      </c>
      <c r="B1576" s="2">
        <v>4509</v>
      </c>
      <c r="C1576" s="2" t="s">
        <v>18</v>
      </c>
      <c r="D1576" s="2">
        <v>5160</v>
      </c>
      <c r="E1576" s="2">
        <v>26423.759999999998</v>
      </c>
      <c r="F1576" s="2">
        <v>5152</v>
      </c>
      <c r="G1576" s="2">
        <v>26185.86</v>
      </c>
      <c r="H1576" s="2">
        <v>51</v>
      </c>
      <c r="I1576" s="2">
        <v>238</v>
      </c>
      <c r="J1576" s="2">
        <v>476.5</v>
      </c>
      <c r="K1576" s="2">
        <v>0</v>
      </c>
      <c r="L1576" s="2">
        <v>0</v>
      </c>
    </row>
    <row r="1577" spans="1:12" x14ac:dyDescent="0.25">
      <c r="A1577" s="2" t="s">
        <v>13</v>
      </c>
      <c r="B1577" s="2">
        <v>4510</v>
      </c>
      <c r="C1577" s="2" t="s">
        <v>17</v>
      </c>
      <c r="D1577" s="2">
        <v>246</v>
      </c>
      <c r="E1577" s="2">
        <v>5753.1</v>
      </c>
      <c r="F1577" s="2">
        <v>246</v>
      </c>
      <c r="G1577" s="2">
        <v>5748.1</v>
      </c>
      <c r="H1577" s="2">
        <v>1</v>
      </c>
      <c r="I1577" s="2">
        <v>5</v>
      </c>
      <c r="J1577" s="2">
        <v>9.5</v>
      </c>
      <c r="K1577" s="2">
        <v>0</v>
      </c>
      <c r="L1577" s="2">
        <v>0</v>
      </c>
    </row>
    <row r="1578" spans="1:12" x14ac:dyDescent="0.25">
      <c r="A1578" s="2" t="s">
        <v>13</v>
      </c>
      <c r="B1578" s="2">
        <v>4510</v>
      </c>
      <c r="C1578" s="2" t="s">
        <v>29</v>
      </c>
      <c r="D1578" s="2">
        <v>29</v>
      </c>
      <c r="E1578" s="2">
        <v>481.5</v>
      </c>
      <c r="F1578" s="2">
        <v>29</v>
      </c>
      <c r="G1578" s="2">
        <v>481.5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</row>
    <row r="1579" spans="1:12" x14ac:dyDescent="0.25">
      <c r="A1579" s="2" t="s">
        <v>13</v>
      </c>
      <c r="B1579" s="2">
        <v>4510</v>
      </c>
      <c r="C1579" s="2" t="s">
        <v>18</v>
      </c>
      <c r="D1579" s="2">
        <v>8751</v>
      </c>
      <c r="E1579" s="2">
        <v>43935.9</v>
      </c>
      <c r="F1579" s="2">
        <v>8741</v>
      </c>
      <c r="G1579" s="2">
        <v>43501.1</v>
      </c>
      <c r="H1579" s="2">
        <v>73</v>
      </c>
      <c r="I1579" s="2">
        <v>434.8</v>
      </c>
      <c r="J1579" s="2">
        <v>900.4</v>
      </c>
      <c r="K1579" s="2">
        <v>0</v>
      </c>
      <c r="L1579" s="2">
        <v>0</v>
      </c>
    </row>
    <row r="1580" spans="1:12" x14ac:dyDescent="0.25">
      <c r="A1580" s="2" t="s">
        <v>13</v>
      </c>
      <c r="B1580" s="2">
        <v>4511</v>
      </c>
      <c r="C1580" s="2" t="s">
        <v>17</v>
      </c>
      <c r="D1580" s="2">
        <v>22</v>
      </c>
      <c r="E1580" s="2">
        <v>506.1</v>
      </c>
      <c r="F1580" s="2">
        <v>22</v>
      </c>
      <c r="G1580" s="2">
        <v>506.1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</row>
    <row r="1581" spans="1:12" x14ac:dyDescent="0.25">
      <c r="A1581" s="2" t="s">
        <v>13</v>
      </c>
      <c r="B1581" s="2">
        <v>4511</v>
      </c>
      <c r="C1581" s="2" t="s">
        <v>18</v>
      </c>
      <c r="D1581" s="2">
        <v>2390</v>
      </c>
      <c r="E1581" s="2">
        <v>11032.6</v>
      </c>
      <c r="F1581" s="2">
        <v>2386</v>
      </c>
      <c r="G1581" s="2">
        <v>10940.5</v>
      </c>
      <c r="H1581" s="2">
        <v>19</v>
      </c>
      <c r="I1581" s="2">
        <v>92.1</v>
      </c>
      <c r="J1581" s="2">
        <v>291.89999999999998</v>
      </c>
      <c r="K1581" s="2">
        <v>0</v>
      </c>
      <c r="L1581" s="2">
        <v>0</v>
      </c>
    </row>
    <row r="1582" spans="1:12" x14ac:dyDescent="0.25">
      <c r="A1582" s="2" t="s">
        <v>13</v>
      </c>
      <c r="B1582" s="2">
        <v>4512</v>
      </c>
      <c r="C1582" s="2" t="s">
        <v>17</v>
      </c>
      <c r="D1582" s="2">
        <v>35</v>
      </c>
      <c r="E1582" s="2">
        <v>567.6</v>
      </c>
      <c r="F1582" s="2">
        <v>35</v>
      </c>
      <c r="G1582" s="2">
        <v>567.6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</row>
    <row r="1583" spans="1:12" x14ac:dyDescent="0.25">
      <c r="A1583" s="2" t="s">
        <v>13</v>
      </c>
      <c r="B1583" s="2">
        <v>4512</v>
      </c>
      <c r="C1583" s="2" t="s">
        <v>18</v>
      </c>
      <c r="D1583" s="2">
        <v>732</v>
      </c>
      <c r="E1583" s="2">
        <v>4047.81</v>
      </c>
      <c r="F1583" s="2">
        <v>731</v>
      </c>
      <c r="G1583" s="2">
        <v>4001.61</v>
      </c>
      <c r="H1583" s="2">
        <v>9</v>
      </c>
      <c r="I1583" s="2">
        <v>46.3</v>
      </c>
      <c r="J1583" s="2">
        <v>74.599999999999994</v>
      </c>
      <c r="K1583" s="2">
        <v>0</v>
      </c>
      <c r="L1583" s="2">
        <v>0</v>
      </c>
    </row>
    <row r="1584" spans="1:12" x14ac:dyDescent="0.25">
      <c r="A1584" s="2" t="s">
        <v>13</v>
      </c>
      <c r="B1584" s="2">
        <v>4514</v>
      </c>
      <c r="C1584" s="2" t="s">
        <v>17</v>
      </c>
      <c r="D1584" s="2">
        <v>63</v>
      </c>
      <c r="E1584" s="2">
        <v>554</v>
      </c>
      <c r="F1584" s="2">
        <v>63</v>
      </c>
      <c r="G1584" s="2">
        <v>543.29999999999995</v>
      </c>
      <c r="H1584" s="2">
        <v>1</v>
      </c>
      <c r="I1584" s="2">
        <v>10.7</v>
      </c>
      <c r="J1584" s="2">
        <v>11.9</v>
      </c>
      <c r="K1584" s="2">
        <v>0</v>
      </c>
      <c r="L1584" s="2">
        <v>0</v>
      </c>
    </row>
    <row r="1585" spans="1:12" x14ac:dyDescent="0.25">
      <c r="A1585" s="2" t="s">
        <v>13</v>
      </c>
      <c r="B1585" s="2">
        <v>4514</v>
      </c>
      <c r="C1585" s="2" t="s">
        <v>18</v>
      </c>
      <c r="D1585" s="2">
        <v>1543</v>
      </c>
      <c r="E1585" s="2">
        <v>8416.4</v>
      </c>
      <c r="F1585" s="2">
        <v>1540</v>
      </c>
      <c r="G1585" s="2">
        <v>8276.4</v>
      </c>
      <c r="H1585" s="2">
        <v>23</v>
      </c>
      <c r="I1585" s="2">
        <v>140</v>
      </c>
      <c r="J1585" s="2">
        <v>235.4</v>
      </c>
      <c r="K1585" s="2">
        <v>0</v>
      </c>
      <c r="L1585" s="2">
        <v>0</v>
      </c>
    </row>
    <row r="1586" spans="1:12" x14ac:dyDescent="0.25">
      <c r="A1586" s="2" t="s">
        <v>13</v>
      </c>
      <c r="B1586" s="2">
        <v>4515</v>
      </c>
      <c r="C1586" s="2" t="s">
        <v>17</v>
      </c>
      <c r="D1586" s="2">
        <v>59</v>
      </c>
      <c r="E1586" s="2">
        <v>800.4</v>
      </c>
      <c r="F1586" s="2">
        <v>59</v>
      </c>
      <c r="G1586" s="2">
        <v>800.4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</row>
    <row r="1587" spans="1:12" x14ac:dyDescent="0.25">
      <c r="A1587" s="2" t="s">
        <v>13</v>
      </c>
      <c r="B1587" s="2">
        <v>4515</v>
      </c>
      <c r="C1587" s="2" t="s">
        <v>18</v>
      </c>
      <c r="D1587" s="2">
        <v>853</v>
      </c>
      <c r="E1587" s="2">
        <v>4281.3999999999996</v>
      </c>
      <c r="F1587" s="2">
        <v>849</v>
      </c>
      <c r="G1587" s="2">
        <v>4219.8999999999996</v>
      </c>
      <c r="H1587" s="2">
        <v>12</v>
      </c>
      <c r="I1587" s="2">
        <v>61.7</v>
      </c>
      <c r="J1587" s="2">
        <v>123.1</v>
      </c>
      <c r="K1587" s="2">
        <v>0</v>
      </c>
      <c r="L1587" s="2">
        <v>0</v>
      </c>
    </row>
    <row r="1588" spans="1:12" x14ac:dyDescent="0.25">
      <c r="A1588" s="2" t="s">
        <v>13</v>
      </c>
      <c r="B1588" s="2">
        <v>4516</v>
      </c>
      <c r="C1588" s="2" t="s">
        <v>17</v>
      </c>
      <c r="D1588" s="2">
        <v>18</v>
      </c>
      <c r="E1588" s="2">
        <v>331.5</v>
      </c>
      <c r="F1588" s="2">
        <v>18</v>
      </c>
      <c r="G1588" s="2">
        <v>331.5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</row>
    <row r="1589" spans="1:12" x14ac:dyDescent="0.25">
      <c r="A1589" s="2" t="s">
        <v>13</v>
      </c>
      <c r="B1589" s="2">
        <v>4516</v>
      </c>
      <c r="C1589" s="2" t="s">
        <v>18</v>
      </c>
      <c r="D1589" s="2">
        <v>1003</v>
      </c>
      <c r="E1589" s="2">
        <v>5740.7</v>
      </c>
      <c r="F1589" s="2">
        <v>1002</v>
      </c>
      <c r="G1589" s="2">
        <v>5691.4</v>
      </c>
      <c r="H1589" s="2">
        <v>9</v>
      </c>
      <c r="I1589" s="2">
        <v>49.3</v>
      </c>
      <c r="J1589" s="2">
        <v>76.2</v>
      </c>
      <c r="K1589" s="2">
        <v>0</v>
      </c>
      <c r="L1589" s="2">
        <v>0</v>
      </c>
    </row>
    <row r="1590" spans="1:12" x14ac:dyDescent="0.25">
      <c r="A1590" s="2" t="s">
        <v>13</v>
      </c>
      <c r="B1590" s="2">
        <v>4517</v>
      </c>
      <c r="C1590" s="2" t="s">
        <v>18</v>
      </c>
      <c r="D1590" s="2">
        <v>173</v>
      </c>
      <c r="E1590" s="2">
        <v>877.2</v>
      </c>
      <c r="F1590" s="2">
        <v>173</v>
      </c>
      <c r="G1590" s="2">
        <v>872.2</v>
      </c>
      <c r="H1590" s="2">
        <v>1</v>
      </c>
      <c r="I1590" s="2">
        <v>5</v>
      </c>
      <c r="J1590" s="2">
        <v>9.5</v>
      </c>
      <c r="K1590" s="2">
        <v>0</v>
      </c>
      <c r="L1590" s="2">
        <v>0</v>
      </c>
    </row>
    <row r="1591" spans="1:12" x14ac:dyDescent="0.25">
      <c r="A1591" s="2" t="s">
        <v>13</v>
      </c>
      <c r="B1591" s="2">
        <v>4518</v>
      </c>
      <c r="C1591" s="2" t="s">
        <v>17</v>
      </c>
      <c r="D1591" s="2">
        <v>46</v>
      </c>
      <c r="E1591" s="2">
        <v>512.1</v>
      </c>
      <c r="F1591" s="2">
        <v>46</v>
      </c>
      <c r="G1591" s="2">
        <v>512.1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</row>
    <row r="1592" spans="1:12" x14ac:dyDescent="0.25">
      <c r="A1592" s="2" t="s">
        <v>13</v>
      </c>
      <c r="B1592" s="2">
        <v>4518</v>
      </c>
      <c r="C1592" s="2" t="s">
        <v>18</v>
      </c>
      <c r="D1592" s="2">
        <v>1149</v>
      </c>
      <c r="E1592" s="2">
        <v>5792.4</v>
      </c>
      <c r="F1592" s="2">
        <v>1149</v>
      </c>
      <c r="G1592" s="2">
        <v>5729.8</v>
      </c>
      <c r="H1592" s="2">
        <v>13</v>
      </c>
      <c r="I1592" s="2">
        <v>62.6</v>
      </c>
      <c r="J1592" s="2">
        <v>132</v>
      </c>
      <c r="K1592" s="2">
        <v>0</v>
      </c>
      <c r="L1592" s="2">
        <v>0</v>
      </c>
    </row>
    <row r="1593" spans="1:12" x14ac:dyDescent="0.25">
      <c r="A1593" s="2" t="s">
        <v>13</v>
      </c>
      <c r="B1593" s="2">
        <v>4519</v>
      </c>
      <c r="C1593" s="2" t="s">
        <v>17</v>
      </c>
      <c r="D1593" s="2">
        <v>86</v>
      </c>
      <c r="E1593" s="2">
        <v>1880.7</v>
      </c>
      <c r="F1593" s="2">
        <v>85</v>
      </c>
      <c r="G1593" s="2">
        <v>1850.7</v>
      </c>
      <c r="H1593" s="2">
        <v>1</v>
      </c>
      <c r="I1593" s="2">
        <v>30</v>
      </c>
      <c r="J1593" s="2">
        <v>81</v>
      </c>
      <c r="K1593" s="2">
        <v>0</v>
      </c>
      <c r="L1593" s="2">
        <v>0</v>
      </c>
    </row>
    <row r="1594" spans="1:12" x14ac:dyDescent="0.25">
      <c r="A1594" s="2" t="s">
        <v>13</v>
      </c>
      <c r="B1594" s="2">
        <v>4519</v>
      </c>
      <c r="C1594" s="2" t="s">
        <v>18</v>
      </c>
      <c r="D1594" s="2">
        <v>1748</v>
      </c>
      <c r="E1594" s="2">
        <v>8651.4</v>
      </c>
      <c r="F1594" s="2">
        <v>1746</v>
      </c>
      <c r="G1594" s="2">
        <v>8491.2000000000007</v>
      </c>
      <c r="H1594" s="2">
        <v>29</v>
      </c>
      <c r="I1594" s="2">
        <v>160.30000000000001</v>
      </c>
      <c r="J1594" s="2">
        <v>301.2</v>
      </c>
      <c r="K1594" s="2">
        <v>0</v>
      </c>
      <c r="L1594" s="2">
        <v>0</v>
      </c>
    </row>
    <row r="1595" spans="1:12" x14ac:dyDescent="0.25">
      <c r="A1595" s="2" t="s">
        <v>13</v>
      </c>
      <c r="B1595" s="2">
        <v>4520</v>
      </c>
      <c r="C1595" s="2" t="s">
        <v>17</v>
      </c>
      <c r="D1595" s="2">
        <v>59</v>
      </c>
      <c r="E1595" s="2">
        <v>746.9</v>
      </c>
      <c r="F1595" s="2">
        <v>59</v>
      </c>
      <c r="G1595" s="2">
        <v>684.4</v>
      </c>
      <c r="H1595" s="2">
        <v>2</v>
      </c>
      <c r="I1595" s="2">
        <v>62.5</v>
      </c>
      <c r="J1595" s="2">
        <v>24.4</v>
      </c>
      <c r="K1595" s="2">
        <v>0</v>
      </c>
      <c r="L1595" s="2">
        <v>0</v>
      </c>
    </row>
    <row r="1596" spans="1:12" x14ac:dyDescent="0.25">
      <c r="A1596" s="2" t="s">
        <v>13</v>
      </c>
      <c r="B1596" s="2">
        <v>4520</v>
      </c>
      <c r="C1596" s="2" t="s">
        <v>18</v>
      </c>
      <c r="D1596" s="2">
        <v>2841</v>
      </c>
      <c r="E1596" s="2">
        <v>16252.7</v>
      </c>
      <c r="F1596" s="2">
        <v>2831</v>
      </c>
      <c r="G1596" s="2">
        <v>15865.8</v>
      </c>
      <c r="H1596" s="2">
        <v>53</v>
      </c>
      <c r="I1596" s="2">
        <v>387</v>
      </c>
      <c r="J1596" s="2">
        <v>735.9</v>
      </c>
      <c r="K1596" s="2">
        <v>0</v>
      </c>
      <c r="L1596" s="2">
        <v>0</v>
      </c>
    </row>
    <row r="1597" spans="1:12" x14ac:dyDescent="0.25">
      <c r="A1597" s="2" t="s">
        <v>13</v>
      </c>
      <c r="B1597" s="2">
        <v>4521</v>
      </c>
      <c r="C1597" s="2" t="s">
        <v>17</v>
      </c>
      <c r="D1597" s="2">
        <v>35</v>
      </c>
      <c r="E1597" s="2">
        <v>207.7</v>
      </c>
      <c r="F1597" s="2">
        <v>35</v>
      </c>
      <c r="G1597" s="2">
        <v>207.7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</row>
    <row r="1598" spans="1:12" x14ac:dyDescent="0.25">
      <c r="A1598" s="2" t="s">
        <v>13</v>
      </c>
      <c r="B1598" s="2">
        <v>4521</v>
      </c>
      <c r="C1598" s="2" t="s">
        <v>18</v>
      </c>
      <c r="D1598" s="2">
        <v>1052</v>
      </c>
      <c r="E1598" s="2">
        <v>5814.2</v>
      </c>
      <c r="F1598" s="2">
        <v>1047</v>
      </c>
      <c r="G1598" s="2">
        <v>5698</v>
      </c>
      <c r="H1598" s="2">
        <v>24</v>
      </c>
      <c r="I1598" s="2">
        <v>116.2</v>
      </c>
      <c r="J1598" s="2">
        <v>264</v>
      </c>
      <c r="K1598" s="2">
        <v>0</v>
      </c>
      <c r="L1598" s="2">
        <v>0</v>
      </c>
    </row>
    <row r="1599" spans="1:12" x14ac:dyDescent="0.25">
      <c r="A1599" s="2" t="s">
        <v>13</v>
      </c>
      <c r="B1599" s="2">
        <v>4550</v>
      </c>
      <c r="C1599" s="2" t="s">
        <v>17</v>
      </c>
      <c r="D1599" s="2">
        <v>28</v>
      </c>
      <c r="E1599" s="2">
        <v>332.6</v>
      </c>
      <c r="F1599" s="2">
        <v>28</v>
      </c>
      <c r="G1599" s="2">
        <v>332.6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</row>
    <row r="1600" spans="1:12" x14ac:dyDescent="0.25">
      <c r="A1600" s="2" t="s">
        <v>13</v>
      </c>
      <c r="B1600" s="2">
        <v>4550</v>
      </c>
      <c r="C1600" s="2" t="s">
        <v>18</v>
      </c>
      <c r="D1600" s="2">
        <v>909</v>
      </c>
      <c r="E1600" s="2">
        <v>4405.1000000000004</v>
      </c>
      <c r="F1600" s="2">
        <v>909</v>
      </c>
      <c r="G1600" s="2">
        <v>4371</v>
      </c>
      <c r="H1600" s="2">
        <v>6</v>
      </c>
      <c r="I1600" s="2">
        <v>34.200000000000003</v>
      </c>
      <c r="J1600" s="2">
        <v>56.8</v>
      </c>
      <c r="K1600" s="2">
        <v>0</v>
      </c>
      <c r="L1600" s="2">
        <v>0</v>
      </c>
    </row>
    <row r="1601" spans="1:12" x14ac:dyDescent="0.25">
      <c r="A1601" s="2" t="s">
        <v>13</v>
      </c>
      <c r="B1601" s="2">
        <v>4551</v>
      </c>
      <c r="C1601" s="2" t="s">
        <v>17</v>
      </c>
      <c r="D1601" s="2">
        <v>359</v>
      </c>
      <c r="E1601" s="2">
        <v>6376.82</v>
      </c>
      <c r="F1601" s="2">
        <v>358</v>
      </c>
      <c r="G1601" s="2">
        <v>6366.82</v>
      </c>
      <c r="H1601" s="2">
        <v>2</v>
      </c>
      <c r="I1601" s="2">
        <v>10</v>
      </c>
      <c r="J1601" s="2">
        <v>26.7</v>
      </c>
      <c r="K1601" s="2">
        <v>0</v>
      </c>
      <c r="L1601" s="2">
        <v>0</v>
      </c>
    </row>
    <row r="1602" spans="1:12" x14ac:dyDescent="0.25">
      <c r="A1602" s="2" t="s">
        <v>13</v>
      </c>
      <c r="B1602" s="2">
        <v>4551</v>
      </c>
      <c r="C1602" s="2" t="s">
        <v>29</v>
      </c>
      <c r="D1602" s="2">
        <v>44</v>
      </c>
      <c r="E1602" s="2">
        <v>408.3</v>
      </c>
      <c r="F1602" s="2">
        <v>44</v>
      </c>
      <c r="G1602" s="2">
        <v>408.3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</row>
    <row r="1603" spans="1:12" x14ac:dyDescent="0.25">
      <c r="A1603" s="2" t="s">
        <v>13</v>
      </c>
      <c r="B1603" s="2">
        <v>4551</v>
      </c>
      <c r="C1603" s="2" t="s">
        <v>18</v>
      </c>
      <c r="D1603" s="2">
        <v>11949</v>
      </c>
      <c r="E1603" s="2">
        <v>54687.24</v>
      </c>
      <c r="F1603" s="2">
        <v>11945</v>
      </c>
      <c r="G1603" s="2">
        <v>54155.14</v>
      </c>
      <c r="H1603" s="2">
        <v>100</v>
      </c>
      <c r="I1603" s="2">
        <v>532.29999999999995</v>
      </c>
      <c r="J1603" s="2">
        <v>1036.5999999999999</v>
      </c>
      <c r="K1603" s="2">
        <v>0</v>
      </c>
      <c r="L1603" s="2">
        <v>0</v>
      </c>
    </row>
    <row r="1604" spans="1:12" x14ac:dyDescent="0.25">
      <c r="A1604" s="2" t="s">
        <v>13</v>
      </c>
      <c r="B1604" s="2">
        <v>4552</v>
      </c>
      <c r="C1604" s="2" t="s">
        <v>17</v>
      </c>
      <c r="D1604" s="2">
        <v>127</v>
      </c>
      <c r="E1604" s="2">
        <v>1151.9000000000001</v>
      </c>
      <c r="F1604" s="2">
        <v>127</v>
      </c>
      <c r="G1604" s="2">
        <v>1147.3</v>
      </c>
      <c r="H1604" s="2">
        <v>1</v>
      </c>
      <c r="I1604" s="2">
        <v>4.5999999999999996</v>
      </c>
      <c r="J1604" s="2">
        <v>4.8</v>
      </c>
      <c r="K1604" s="2">
        <v>0</v>
      </c>
      <c r="L1604" s="2">
        <v>0</v>
      </c>
    </row>
    <row r="1605" spans="1:12" x14ac:dyDescent="0.25">
      <c r="A1605" s="2" t="s">
        <v>13</v>
      </c>
      <c r="B1605" s="2">
        <v>4552</v>
      </c>
      <c r="C1605" s="2" t="s">
        <v>18</v>
      </c>
      <c r="D1605" s="2">
        <v>2050</v>
      </c>
      <c r="E1605" s="2">
        <v>9412.7000000000007</v>
      </c>
      <c r="F1605" s="2">
        <v>2044</v>
      </c>
      <c r="G1605" s="2">
        <v>8913.1</v>
      </c>
      <c r="H1605" s="2">
        <v>66</v>
      </c>
      <c r="I1605" s="2">
        <v>499.6</v>
      </c>
      <c r="J1605" s="2">
        <v>714.2</v>
      </c>
      <c r="K1605" s="2">
        <v>0</v>
      </c>
      <c r="L1605" s="2">
        <v>0</v>
      </c>
    </row>
    <row r="1606" spans="1:12" x14ac:dyDescent="0.25">
      <c r="A1606" s="2" t="s">
        <v>13</v>
      </c>
      <c r="B1606" s="2">
        <v>4553</v>
      </c>
      <c r="C1606" s="2" t="s">
        <v>17</v>
      </c>
      <c r="D1606" s="2">
        <v>30</v>
      </c>
      <c r="E1606" s="2">
        <v>201.9</v>
      </c>
      <c r="F1606" s="2">
        <v>30</v>
      </c>
      <c r="G1606" s="2">
        <v>201.9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</row>
    <row r="1607" spans="1:12" x14ac:dyDescent="0.25">
      <c r="A1607" s="2" t="s">
        <v>13</v>
      </c>
      <c r="B1607" s="2">
        <v>4553</v>
      </c>
      <c r="C1607" s="2" t="s">
        <v>29</v>
      </c>
      <c r="D1607" s="2">
        <v>57</v>
      </c>
      <c r="E1607" s="2">
        <v>610.29999999999995</v>
      </c>
      <c r="F1607" s="2">
        <v>57</v>
      </c>
      <c r="G1607" s="2">
        <v>610.29999999999995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</row>
    <row r="1608" spans="1:12" x14ac:dyDescent="0.25">
      <c r="A1608" s="2" t="s">
        <v>13</v>
      </c>
      <c r="B1608" s="2">
        <v>4553</v>
      </c>
      <c r="C1608" s="2" t="s">
        <v>18</v>
      </c>
      <c r="D1608" s="2">
        <v>2024</v>
      </c>
      <c r="E1608" s="2">
        <v>11842.13</v>
      </c>
      <c r="F1608" s="2">
        <v>2020</v>
      </c>
      <c r="G1608" s="2">
        <v>11567.33</v>
      </c>
      <c r="H1608" s="2">
        <v>43</v>
      </c>
      <c r="I1608" s="2">
        <v>274.8</v>
      </c>
      <c r="J1608" s="2">
        <v>531.5</v>
      </c>
      <c r="K1608" s="2">
        <v>0</v>
      </c>
      <c r="L1608" s="2">
        <v>0</v>
      </c>
    </row>
    <row r="1609" spans="1:12" x14ac:dyDescent="0.25">
      <c r="A1609" s="2" t="s">
        <v>13</v>
      </c>
      <c r="B1609" s="2">
        <v>4554</v>
      </c>
      <c r="C1609" s="2" t="s">
        <v>17</v>
      </c>
      <c r="D1609" s="2">
        <v>11</v>
      </c>
      <c r="E1609" s="2">
        <v>110.7</v>
      </c>
      <c r="F1609" s="2">
        <v>11</v>
      </c>
      <c r="G1609" s="2">
        <v>110.7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 x14ac:dyDescent="0.25">
      <c r="A1610" s="2" t="s">
        <v>13</v>
      </c>
      <c r="B1610" s="2">
        <v>4554</v>
      </c>
      <c r="C1610" s="2" t="s">
        <v>18</v>
      </c>
      <c r="D1610" s="2">
        <v>335</v>
      </c>
      <c r="E1610" s="2">
        <v>1925.8</v>
      </c>
      <c r="F1610" s="2">
        <v>334</v>
      </c>
      <c r="G1610" s="2">
        <v>1900</v>
      </c>
      <c r="H1610" s="2">
        <v>6</v>
      </c>
      <c r="I1610" s="2">
        <v>25.8</v>
      </c>
      <c r="J1610" s="2">
        <v>58.1</v>
      </c>
      <c r="K1610" s="2">
        <v>0</v>
      </c>
      <c r="L1610" s="2">
        <v>0</v>
      </c>
    </row>
    <row r="1611" spans="1:12" x14ac:dyDescent="0.25">
      <c r="A1611" s="2" t="s">
        <v>13</v>
      </c>
      <c r="B1611" s="2">
        <v>4555</v>
      </c>
      <c r="C1611" s="2" t="s">
        <v>17</v>
      </c>
      <c r="D1611" s="2">
        <v>61</v>
      </c>
      <c r="E1611" s="2">
        <v>415.8</v>
      </c>
      <c r="F1611" s="2">
        <v>61</v>
      </c>
      <c r="G1611" s="2">
        <v>410.8</v>
      </c>
      <c r="H1611" s="2">
        <v>1</v>
      </c>
      <c r="I1611" s="2">
        <v>5</v>
      </c>
      <c r="J1611" s="2">
        <v>13.5</v>
      </c>
      <c r="K1611" s="2">
        <v>0</v>
      </c>
      <c r="L1611" s="2">
        <v>0</v>
      </c>
    </row>
    <row r="1612" spans="1:12" x14ac:dyDescent="0.25">
      <c r="A1612" s="2" t="s">
        <v>13</v>
      </c>
      <c r="B1612" s="2">
        <v>4555</v>
      </c>
      <c r="C1612" s="2" t="s">
        <v>18</v>
      </c>
      <c r="D1612" s="2">
        <v>1474</v>
      </c>
      <c r="E1612" s="2">
        <v>7048.6</v>
      </c>
      <c r="F1612" s="2">
        <v>1472</v>
      </c>
      <c r="G1612" s="2">
        <v>6990.7</v>
      </c>
      <c r="H1612" s="2">
        <v>10</v>
      </c>
      <c r="I1612" s="2">
        <v>57.9</v>
      </c>
      <c r="J1612" s="2">
        <v>238.5</v>
      </c>
      <c r="K1612" s="2">
        <v>0</v>
      </c>
      <c r="L1612" s="2">
        <v>0</v>
      </c>
    </row>
    <row r="1613" spans="1:12" x14ac:dyDescent="0.25">
      <c r="A1613" s="2" t="s">
        <v>13</v>
      </c>
      <c r="B1613" s="2">
        <v>4556</v>
      </c>
      <c r="C1613" s="2" t="s">
        <v>17</v>
      </c>
      <c r="D1613" s="2">
        <v>312</v>
      </c>
      <c r="E1613" s="2">
        <v>8234.9599999999991</v>
      </c>
      <c r="F1613" s="2">
        <v>311</v>
      </c>
      <c r="G1613" s="2">
        <v>8217.9599999999991</v>
      </c>
      <c r="H1613" s="2">
        <v>4</v>
      </c>
      <c r="I1613" s="2">
        <v>17</v>
      </c>
      <c r="J1613" s="2">
        <v>42.1</v>
      </c>
      <c r="K1613" s="2">
        <v>0</v>
      </c>
      <c r="L1613" s="2">
        <v>0</v>
      </c>
    </row>
    <row r="1614" spans="1:12" x14ac:dyDescent="0.25">
      <c r="A1614" s="2" t="s">
        <v>13</v>
      </c>
      <c r="B1614" s="2">
        <v>4556</v>
      </c>
      <c r="C1614" s="2" t="s">
        <v>18</v>
      </c>
      <c r="D1614" s="2">
        <v>7815</v>
      </c>
      <c r="E1614" s="2">
        <v>35380.89</v>
      </c>
      <c r="F1614" s="2">
        <v>7797</v>
      </c>
      <c r="G1614" s="2">
        <v>35064.89</v>
      </c>
      <c r="H1614" s="2">
        <v>59</v>
      </c>
      <c r="I1614" s="2">
        <v>315.89999999999998</v>
      </c>
      <c r="J1614" s="2">
        <v>672.4</v>
      </c>
      <c r="K1614" s="2">
        <v>0</v>
      </c>
      <c r="L1614" s="2">
        <v>0</v>
      </c>
    </row>
    <row r="1615" spans="1:12" x14ac:dyDescent="0.25">
      <c r="A1615" s="2" t="s">
        <v>13</v>
      </c>
      <c r="B1615" s="2">
        <v>4557</v>
      </c>
      <c r="C1615" s="2" t="s">
        <v>17</v>
      </c>
      <c r="D1615" s="2">
        <v>61</v>
      </c>
      <c r="E1615" s="2">
        <v>877</v>
      </c>
      <c r="F1615" s="2">
        <v>61</v>
      </c>
      <c r="G1615" s="2">
        <v>862</v>
      </c>
      <c r="H1615" s="2">
        <v>2</v>
      </c>
      <c r="I1615" s="2">
        <v>15</v>
      </c>
      <c r="J1615" s="2">
        <v>19.8</v>
      </c>
      <c r="K1615" s="2">
        <v>0</v>
      </c>
      <c r="L1615" s="2">
        <v>0</v>
      </c>
    </row>
    <row r="1616" spans="1:12" x14ac:dyDescent="0.25">
      <c r="A1616" s="2" t="s">
        <v>13</v>
      </c>
      <c r="B1616" s="2">
        <v>4557</v>
      </c>
      <c r="C1616" s="2" t="s">
        <v>18</v>
      </c>
      <c r="D1616" s="2">
        <v>2687</v>
      </c>
      <c r="E1616" s="2">
        <v>12736.42</v>
      </c>
      <c r="F1616" s="2">
        <v>2682</v>
      </c>
      <c r="G1616" s="2">
        <v>12572.52</v>
      </c>
      <c r="H1616" s="2">
        <v>26</v>
      </c>
      <c r="I1616" s="2">
        <v>164</v>
      </c>
      <c r="J1616" s="2">
        <v>360.8</v>
      </c>
      <c r="K1616" s="2">
        <v>0</v>
      </c>
      <c r="L1616" s="2">
        <v>0</v>
      </c>
    </row>
    <row r="1617" spans="1:12" x14ac:dyDescent="0.25">
      <c r="A1617" s="2" t="s">
        <v>13</v>
      </c>
      <c r="B1617" s="2">
        <v>4558</v>
      </c>
      <c r="C1617" s="2" t="s">
        <v>17</v>
      </c>
      <c r="D1617" s="2">
        <v>177</v>
      </c>
      <c r="E1617" s="2">
        <v>4440.43</v>
      </c>
      <c r="F1617" s="2">
        <v>177</v>
      </c>
      <c r="G1617" s="2">
        <v>4425.43</v>
      </c>
      <c r="H1617" s="2">
        <v>1</v>
      </c>
      <c r="I1617" s="2">
        <v>15</v>
      </c>
      <c r="J1617" s="2">
        <v>40.5</v>
      </c>
      <c r="K1617" s="2">
        <v>0</v>
      </c>
      <c r="L1617" s="2">
        <v>0</v>
      </c>
    </row>
    <row r="1618" spans="1:12" x14ac:dyDescent="0.25">
      <c r="A1618" s="2" t="s">
        <v>13</v>
      </c>
      <c r="B1618" s="2">
        <v>4558</v>
      </c>
      <c r="C1618" s="2" t="s">
        <v>29</v>
      </c>
      <c r="D1618" s="2">
        <v>14</v>
      </c>
      <c r="E1618" s="2">
        <v>70.400000000000006</v>
      </c>
      <c r="F1618" s="2">
        <v>14</v>
      </c>
      <c r="G1618" s="2">
        <v>70.400000000000006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</row>
    <row r="1619" spans="1:12" x14ac:dyDescent="0.25">
      <c r="A1619" s="2" t="s">
        <v>13</v>
      </c>
      <c r="B1619" s="2">
        <v>4558</v>
      </c>
      <c r="C1619" s="2" t="s">
        <v>18</v>
      </c>
      <c r="D1619" s="2">
        <v>2306</v>
      </c>
      <c r="E1619" s="2">
        <v>9869</v>
      </c>
      <c r="F1619" s="2">
        <v>2303</v>
      </c>
      <c r="G1619" s="2">
        <v>9792.4</v>
      </c>
      <c r="H1619" s="2">
        <v>17</v>
      </c>
      <c r="I1619" s="2">
        <v>76.7</v>
      </c>
      <c r="J1619" s="2">
        <v>161.1</v>
      </c>
      <c r="K1619" s="2">
        <v>0</v>
      </c>
      <c r="L1619" s="2">
        <v>0</v>
      </c>
    </row>
    <row r="1620" spans="1:12" x14ac:dyDescent="0.25">
      <c r="A1620" s="2" t="s">
        <v>13</v>
      </c>
      <c r="B1620" s="2">
        <v>4559</v>
      </c>
      <c r="C1620" s="2" t="s">
        <v>17</v>
      </c>
      <c r="D1620" s="2">
        <v>74</v>
      </c>
      <c r="E1620" s="2">
        <v>783.8</v>
      </c>
      <c r="F1620" s="2">
        <v>74</v>
      </c>
      <c r="G1620" s="2">
        <v>773.8</v>
      </c>
      <c r="H1620" s="2">
        <v>1</v>
      </c>
      <c r="I1620" s="2">
        <v>10</v>
      </c>
      <c r="J1620" s="2">
        <v>9.5</v>
      </c>
      <c r="K1620" s="2">
        <v>0</v>
      </c>
      <c r="L1620" s="2">
        <v>0</v>
      </c>
    </row>
    <row r="1621" spans="1:12" x14ac:dyDescent="0.25">
      <c r="A1621" s="2" t="s">
        <v>13</v>
      </c>
      <c r="B1621" s="2">
        <v>4559</v>
      </c>
      <c r="C1621" s="2" t="s">
        <v>18</v>
      </c>
      <c r="D1621" s="2">
        <v>1293</v>
      </c>
      <c r="E1621" s="2">
        <v>6968.4</v>
      </c>
      <c r="F1621" s="2">
        <v>1290</v>
      </c>
      <c r="G1621" s="2">
        <v>6867.3</v>
      </c>
      <c r="H1621" s="2">
        <v>18</v>
      </c>
      <c r="I1621" s="2">
        <v>92</v>
      </c>
      <c r="J1621" s="2">
        <v>299.3</v>
      </c>
      <c r="K1621" s="2">
        <v>0</v>
      </c>
      <c r="L1621" s="2">
        <v>0</v>
      </c>
    </row>
    <row r="1622" spans="1:12" x14ac:dyDescent="0.25">
      <c r="A1622" s="2" t="s">
        <v>13</v>
      </c>
      <c r="B1622" s="2">
        <v>4560</v>
      </c>
      <c r="C1622" s="2" t="s">
        <v>17</v>
      </c>
      <c r="D1622" s="2">
        <v>215</v>
      </c>
      <c r="E1622" s="2">
        <v>3306.2</v>
      </c>
      <c r="F1622" s="2">
        <v>215</v>
      </c>
      <c r="G1622" s="2">
        <v>3296.7</v>
      </c>
      <c r="H1622" s="2">
        <v>2</v>
      </c>
      <c r="I1622" s="2">
        <v>9.5</v>
      </c>
      <c r="J1622" s="2">
        <v>10.5</v>
      </c>
      <c r="K1622" s="2">
        <v>0</v>
      </c>
      <c r="L1622" s="2">
        <v>0</v>
      </c>
    </row>
    <row r="1623" spans="1:12" x14ac:dyDescent="0.25">
      <c r="A1623" s="2" t="s">
        <v>13</v>
      </c>
      <c r="B1623" s="2">
        <v>4560</v>
      </c>
      <c r="C1623" s="2" t="s">
        <v>29</v>
      </c>
      <c r="D1623" s="2">
        <v>10</v>
      </c>
      <c r="E1623" s="2">
        <v>67.400000000000006</v>
      </c>
      <c r="F1623" s="2">
        <v>10</v>
      </c>
      <c r="G1623" s="2">
        <v>67.400000000000006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</row>
    <row r="1624" spans="1:12" x14ac:dyDescent="0.25">
      <c r="A1624" s="2" t="s">
        <v>13</v>
      </c>
      <c r="B1624" s="2">
        <v>4560</v>
      </c>
      <c r="C1624" s="2" t="s">
        <v>18</v>
      </c>
      <c r="D1624" s="2">
        <v>6480</v>
      </c>
      <c r="E1624" s="2">
        <v>30061.487000000001</v>
      </c>
      <c r="F1624" s="2">
        <v>6466</v>
      </c>
      <c r="G1624" s="2">
        <v>29545.287</v>
      </c>
      <c r="H1624" s="2">
        <v>81</v>
      </c>
      <c r="I1624" s="2">
        <v>516.20000000000005</v>
      </c>
      <c r="J1624" s="2">
        <v>830.2</v>
      </c>
      <c r="K1624" s="2">
        <v>0</v>
      </c>
      <c r="L1624" s="2">
        <v>0</v>
      </c>
    </row>
    <row r="1625" spans="1:12" x14ac:dyDescent="0.25">
      <c r="A1625" s="2" t="s">
        <v>13</v>
      </c>
      <c r="B1625" s="2">
        <v>4561</v>
      </c>
      <c r="C1625" s="2" t="s">
        <v>17</v>
      </c>
      <c r="D1625" s="2">
        <v>97</v>
      </c>
      <c r="E1625" s="2">
        <v>1701.8</v>
      </c>
      <c r="F1625" s="2">
        <v>97</v>
      </c>
      <c r="G1625" s="2">
        <v>1701.8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</row>
    <row r="1626" spans="1:12" x14ac:dyDescent="0.25">
      <c r="A1626" s="2" t="s">
        <v>13</v>
      </c>
      <c r="B1626" s="2">
        <v>4561</v>
      </c>
      <c r="C1626" s="2" t="s">
        <v>29</v>
      </c>
      <c r="D1626" s="2">
        <v>10</v>
      </c>
      <c r="E1626" s="2">
        <v>160.5</v>
      </c>
      <c r="F1626" s="2">
        <v>10</v>
      </c>
      <c r="G1626" s="2">
        <v>155.9</v>
      </c>
      <c r="H1626" s="2">
        <v>1</v>
      </c>
      <c r="I1626" s="2">
        <v>4.5999999999999996</v>
      </c>
      <c r="J1626" s="2">
        <v>11</v>
      </c>
      <c r="K1626" s="2">
        <v>0</v>
      </c>
      <c r="L1626" s="2">
        <v>0</v>
      </c>
    </row>
    <row r="1627" spans="1:12" x14ac:dyDescent="0.25">
      <c r="A1627" s="2" t="s">
        <v>13</v>
      </c>
      <c r="B1627" s="2">
        <v>4561</v>
      </c>
      <c r="C1627" s="2" t="s">
        <v>18</v>
      </c>
      <c r="D1627" s="2">
        <v>1682</v>
      </c>
      <c r="E1627" s="2">
        <v>9310.9</v>
      </c>
      <c r="F1627" s="2">
        <v>1679</v>
      </c>
      <c r="G1627" s="2">
        <v>9130.9</v>
      </c>
      <c r="H1627" s="2">
        <v>31</v>
      </c>
      <c r="I1627" s="2">
        <v>180.1</v>
      </c>
      <c r="J1627" s="2">
        <v>281.3</v>
      </c>
      <c r="K1627" s="2">
        <v>0</v>
      </c>
      <c r="L1627" s="2">
        <v>0</v>
      </c>
    </row>
    <row r="1628" spans="1:12" x14ac:dyDescent="0.25">
      <c r="A1628" s="2" t="s">
        <v>13</v>
      </c>
      <c r="B1628" s="2">
        <v>4562</v>
      </c>
      <c r="C1628" s="2" t="s">
        <v>17</v>
      </c>
      <c r="D1628" s="2">
        <v>60</v>
      </c>
      <c r="E1628" s="2">
        <v>468.2</v>
      </c>
      <c r="F1628" s="2">
        <v>60</v>
      </c>
      <c r="G1628" s="2">
        <v>463.2</v>
      </c>
      <c r="H1628" s="2">
        <v>1</v>
      </c>
      <c r="I1628" s="2">
        <v>5</v>
      </c>
      <c r="J1628" s="2">
        <v>9.5</v>
      </c>
      <c r="K1628" s="2">
        <v>0</v>
      </c>
      <c r="L1628" s="2">
        <v>0</v>
      </c>
    </row>
    <row r="1629" spans="1:12" x14ac:dyDescent="0.25">
      <c r="A1629" s="2" t="s">
        <v>13</v>
      </c>
      <c r="B1629" s="2">
        <v>4562</v>
      </c>
      <c r="C1629" s="2" t="s">
        <v>18</v>
      </c>
      <c r="D1629" s="2">
        <v>1788</v>
      </c>
      <c r="E1629" s="2">
        <v>10349.509</v>
      </c>
      <c r="F1629" s="2">
        <v>1778</v>
      </c>
      <c r="G1629" s="2">
        <v>9901.009</v>
      </c>
      <c r="H1629" s="2">
        <v>47</v>
      </c>
      <c r="I1629" s="2">
        <v>448.7</v>
      </c>
      <c r="J1629" s="2">
        <v>732.2</v>
      </c>
      <c r="K1629" s="2">
        <v>0</v>
      </c>
      <c r="L1629" s="2">
        <v>0</v>
      </c>
    </row>
    <row r="1630" spans="1:12" x14ac:dyDescent="0.25">
      <c r="A1630" s="2" t="s">
        <v>13</v>
      </c>
      <c r="B1630" s="2">
        <v>4563</v>
      </c>
      <c r="C1630" s="2" t="s">
        <v>17</v>
      </c>
      <c r="D1630" s="2">
        <v>84</v>
      </c>
      <c r="E1630" s="2">
        <v>1531.3</v>
      </c>
      <c r="F1630" s="2">
        <v>84</v>
      </c>
      <c r="G1630" s="2">
        <v>1531.3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</row>
    <row r="1631" spans="1:12" x14ac:dyDescent="0.25">
      <c r="A1631" s="2" t="s">
        <v>13</v>
      </c>
      <c r="B1631" s="2">
        <v>4563</v>
      </c>
      <c r="C1631" s="2" t="s">
        <v>29</v>
      </c>
      <c r="D1631" s="2">
        <v>35</v>
      </c>
      <c r="E1631" s="2">
        <v>186.9</v>
      </c>
      <c r="F1631" s="2">
        <v>35</v>
      </c>
      <c r="G1631" s="2">
        <v>186.9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</row>
    <row r="1632" spans="1:12" x14ac:dyDescent="0.25">
      <c r="A1632" s="2" t="s">
        <v>13</v>
      </c>
      <c r="B1632" s="2">
        <v>4563</v>
      </c>
      <c r="C1632" s="2" t="s">
        <v>18</v>
      </c>
      <c r="D1632" s="2">
        <v>2186</v>
      </c>
      <c r="E1632" s="2">
        <v>10867.434999999999</v>
      </c>
      <c r="F1632" s="2">
        <v>2179</v>
      </c>
      <c r="G1632" s="2">
        <v>10634.735000000001</v>
      </c>
      <c r="H1632" s="2">
        <v>35</v>
      </c>
      <c r="I1632" s="2">
        <v>232.8</v>
      </c>
      <c r="J1632" s="2">
        <v>417.9</v>
      </c>
      <c r="K1632" s="2">
        <v>0</v>
      </c>
      <c r="L1632" s="2">
        <v>0</v>
      </c>
    </row>
    <row r="1633" spans="1:12" x14ac:dyDescent="0.25">
      <c r="A1633" s="2" t="s">
        <v>13</v>
      </c>
      <c r="B1633" s="2">
        <v>4564</v>
      </c>
      <c r="C1633" s="2" t="s">
        <v>17</v>
      </c>
      <c r="D1633" s="2">
        <v>52</v>
      </c>
      <c r="E1633" s="2">
        <v>909.85</v>
      </c>
      <c r="F1633" s="2">
        <v>52</v>
      </c>
      <c r="G1633" s="2">
        <v>854.85</v>
      </c>
      <c r="H1633" s="2">
        <v>2</v>
      </c>
      <c r="I1633" s="2">
        <v>55</v>
      </c>
      <c r="J1633" s="2">
        <v>17.8</v>
      </c>
      <c r="K1633" s="2">
        <v>0</v>
      </c>
      <c r="L1633" s="2">
        <v>0</v>
      </c>
    </row>
    <row r="1634" spans="1:12" x14ac:dyDescent="0.25">
      <c r="A1634" s="2" t="s">
        <v>13</v>
      </c>
      <c r="B1634" s="2">
        <v>4564</v>
      </c>
      <c r="C1634" s="2" t="s">
        <v>18</v>
      </c>
      <c r="D1634" s="2">
        <v>1909</v>
      </c>
      <c r="E1634" s="2">
        <v>8561.7000000000007</v>
      </c>
      <c r="F1634" s="2">
        <v>1907</v>
      </c>
      <c r="G1634" s="2">
        <v>8488</v>
      </c>
      <c r="H1634" s="2">
        <v>13</v>
      </c>
      <c r="I1634" s="2">
        <v>73.7</v>
      </c>
      <c r="J1634" s="2">
        <v>146.30000000000001</v>
      </c>
      <c r="K1634" s="2">
        <v>0</v>
      </c>
      <c r="L1634" s="2">
        <v>0</v>
      </c>
    </row>
    <row r="1635" spans="1:12" x14ac:dyDescent="0.25">
      <c r="A1635" s="2" t="s">
        <v>13</v>
      </c>
      <c r="B1635" s="2">
        <v>4565</v>
      </c>
      <c r="C1635" s="2" t="s">
        <v>17</v>
      </c>
      <c r="D1635" s="2">
        <v>62</v>
      </c>
      <c r="E1635" s="2">
        <v>1150.2</v>
      </c>
      <c r="F1635" s="2">
        <v>62</v>
      </c>
      <c r="G1635" s="2">
        <v>1150.2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</row>
    <row r="1636" spans="1:12" x14ac:dyDescent="0.25">
      <c r="A1636" s="2" t="s">
        <v>13</v>
      </c>
      <c r="B1636" s="2">
        <v>4565</v>
      </c>
      <c r="C1636" s="2" t="s">
        <v>18</v>
      </c>
      <c r="D1636" s="2">
        <v>3067</v>
      </c>
      <c r="E1636" s="2">
        <v>14402.06</v>
      </c>
      <c r="F1636" s="2">
        <v>3060</v>
      </c>
      <c r="G1636" s="2">
        <v>14200.16</v>
      </c>
      <c r="H1636" s="2">
        <v>35</v>
      </c>
      <c r="I1636" s="2">
        <v>201.9</v>
      </c>
      <c r="J1636" s="2">
        <v>361.7</v>
      </c>
      <c r="K1636" s="2">
        <v>0</v>
      </c>
      <c r="L1636" s="2">
        <v>0</v>
      </c>
    </row>
    <row r="1637" spans="1:12" x14ac:dyDescent="0.25">
      <c r="A1637" s="2" t="s">
        <v>13</v>
      </c>
      <c r="B1637" s="2">
        <v>4566</v>
      </c>
      <c r="C1637" s="2" t="s">
        <v>17</v>
      </c>
      <c r="D1637" s="2">
        <v>201</v>
      </c>
      <c r="E1637" s="2">
        <v>3963</v>
      </c>
      <c r="F1637" s="2">
        <v>201</v>
      </c>
      <c r="G1637" s="2">
        <v>3928</v>
      </c>
      <c r="H1637" s="2">
        <v>1</v>
      </c>
      <c r="I1637" s="2">
        <v>35</v>
      </c>
      <c r="J1637" s="2">
        <v>91</v>
      </c>
      <c r="K1637" s="2">
        <v>0</v>
      </c>
      <c r="L1637" s="2">
        <v>0</v>
      </c>
    </row>
    <row r="1638" spans="1:12" x14ac:dyDescent="0.25">
      <c r="A1638" s="2" t="s">
        <v>13</v>
      </c>
      <c r="B1638" s="2">
        <v>4566</v>
      </c>
      <c r="C1638" s="2" t="s">
        <v>18</v>
      </c>
      <c r="D1638" s="2">
        <v>1717</v>
      </c>
      <c r="E1638" s="2">
        <v>8763.65</v>
      </c>
      <c r="F1638" s="2">
        <v>1711</v>
      </c>
      <c r="G1638" s="2">
        <v>8541.35</v>
      </c>
      <c r="H1638" s="2">
        <v>30</v>
      </c>
      <c r="I1638" s="2">
        <v>222.3</v>
      </c>
      <c r="J1638" s="2">
        <v>429.1</v>
      </c>
      <c r="K1638" s="2">
        <v>0</v>
      </c>
      <c r="L1638" s="2">
        <v>0</v>
      </c>
    </row>
    <row r="1639" spans="1:12" x14ac:dyDescent="0.25">
      <c r="A1639" s="2" t="s">
        <v>13</v>
      </c>
      <c r="B1639" s="2">
        <v>4567</v>
      </c>
      <c r="C1639" s="2" t="s">
        <v>17</v>
      </c>
      <c r="D1639" s="2">
        <v>56</v>
      </c>
      <c r="E1639" s="2">
        <v>1082</v>
      </c>
      <c r="F1639" s="2">
        <v>56</v>
      </c>
      <c r="G1639" s="2">
        <v>1082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</row>
    <row r="1640" spans="1:12" x14ac:dyDescent="0.25">
      <c r="A1640" s="2" t="s">
        <v>13</v>
      </c>
      <c r="B1640" s="2">
        <v>4567</v>
      </c>
      <c r="C1640" s="2" t="s">
        <v>18</v>
      </c>
      <c r="D1640" s="2">
        <v>1917</v>
      </c>
      <c r="E1640" s="2">
        <v>10927.885</v>
      </c>
      <c r="F1640" s="2">
        <v>1908</v>
      </c>
      <c r="G1640" s="2">
        <v>10442.584999999999</v>
      </c>
      <c r="H1640" s="2">
        <v>49</v>
      </c>
      <c r="I1640" s="2">
        <v>485.5</v>
      </c>
      <c r="J1640" s="2">
        <v>919.5</v>
      </c>
      <c r="K1640" s="2">
        <v>0</v>
      </c>
      <c r="L1640" s="2">
        <v>0</v>
      </c>
    </row>
    <row r="1641" spans="1:12" x14ac:dyDescent="0.25">
      <c r="A1641" s="2" t="s">
        <v>13</v>
      </c>
      <c r="B1641" s="2">
        <v>4568</v>
      </c>
      <c r="C1641" s="2" t="s">
        <v>17</v>
      </c>
      <c r="D1641" s="2">
        <v>30</v>
      </c>
      <c r="E1641" s="2">
        <v>566.20000000000005</v>
      </c>
      <c r="F1641" s="2">
        <v>30</v>
      </c>
      <c r="G1641" s="2">
        <v>566.20000000000005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</row>
    <row r="1642" spans="1:12" x14ac:dyDescent="0.25">
      <c r="A1642" s="2" t="s">
        <v>13</v>
      </c>
      <c r="B1642" s="2">
        <v>4568</v>
      </c>
      <c r="C1642" s="2" t="s">
        <v>18</v>
      </c>
      <c r="D1642" s="2">
        <v>805</v>
      </c>
      <c r="E1642" s="2">
        <v>3869.3</v>
      </c>
      <c r="F1642" s="2">
        <v>803</v>
      </c>
      <c r="G1642" s="2">
        <v>3799.3</v>
      </c>
      <c r="H1642" s="2">
        <v>12</v>
      </c>
      <c r="I1642" s="2">
        <v>70</v>
      </c>
      <c r="J1642" s="2">
        <v>137.80000000000001</v>
      </c>
      <c r="K1642" s="2">
        <v>0</v>
      </c>
      <c r="L1642" s="2">
        <v>0</v>
      </c>
    </row>
    <row r="1643" spans="1:12" x14ac:dyDescent="0.25">
      <c r="A1643" s="2" t="s">
        <v>13</v>
      </c>
      <c r="B1643" s="2">
        <v>4569</v>
      </c>
      <c r="C1643" s="2" t="s">
        <v>18</v>
      </c>
      <c r="D1643" s="2">
        <v>344</v>
      </c>
      <c r="E1643" s="2">
        <v>1598.9</v>
      </c>
      <c r="F1643" s="2">
        <v>344</v>
      </c>
      <c r="G1643" s="2">
        <v>1582.9</v>
      </c>
      <c r="H1643" s="2">
        <v>3</v>
      </c>
      <c r="I1643" s="2">
        <v>16</v>
      </c>
      <c r="J1643" s="2">
        <v>30.3</v>
      </c>
      <c r="K1643" s="2">
        <v>0</v>
      </c>
      <c r="L1643" s="2">
        <v>0</v>
      </c>
    </row>
    <row r="1644" spans="1:12" x14ac:dyDescent="0.25">
      <c r="A1644" s="2" t="s">
        <v>13</v>
      </c>
      <c r="B1644" s="2">
        <v>4570</v>
      </c>
      <c r="C1644" s="2" t="s">
        <v>17</v>
      </c>
      <c r="D1644" s="2">
        <v>503</v>
      </c>
      <c r="E1644" s="2">
        <v>8137</v>
      </c>
      <c r="F1644" s="2">
        <v>503</v>
      </c>
      <c r="G1644" s="2">
        <v>8100.3</v>
      </c>
      <c r="H1644" s="2">
        <v>4</v>
      </c>
      <c r="I1644" s="2">
        <v>36.700000000000003</v>
      </c>
      <c r="J1644" s="2">
        <v>72.900000000000006</v>
      </c>
      <c r="K1644" s="2">
        <v>0</v>
      </c>
      <c r="L1644" s="2">
        <v>0</v>
      </c>
    </row>
    <row r="1645" spans="1:12" x14ac:dyDescent="0.25">
      <c r="A1645" s="2" t="s">
        <v>13</v>
      </c>
      <c r="B1645" s="2">
        <v>4570</v>
      </c>
      <c r="C1645" s="2" t="s">
        <v>18</v>
      </c>
      <c r="D1645" s="2">
        <v>8448</v>
      </c>
      <c r="E1645" s="2">
        <v>42119.97</v>
      </c>
      <c r="F1645" s="2">
        <v>8439</v>
      </c>
      <c r="G1645" s="2">
        <v>41411.97</v>
      </c>
      <c r="H1645" s="2">
        <v>108</v>
      </c>
      <c r="I1645" s="2">
        <v>708.3</v>
      </c>
      <c r="J1645" s="2">
        <v>2582.1</v>
      </c>
      <c r="K1645" s="2">
        <v>0</v>
      </c>
      <c r="L1645" s="2">
        <v>0</v>
      </c>
    </row>
    <row r="1646" spans="1:12" x14ac:dyDescent="0.25">
      <c r="A1646" s="2" t="s">
        <v>13</v>
      </c>
      <c r="B1646" s="2">
        <v>4571</v>
      </c>
      <c r="C1646" s="2" t="s">
        <v>17</v>
      </c>
      <c r="D1646" s="2">
        <v>15</v>
      </c>
      <c r="E1646" s="2">
        <v>153.69999999999999</v>
      </c>
      <c r="F1646" s="2">
        <v>15</v>
      </c>
      <c r="G1646" s="2">
        <v>153.69999999999999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</row>
    <row r="1647" spans="1:12" x14ac:dyDescent="0.25">
      <c r="A1647" s="2" t="s">
        <v>13</v>
      </c>
      <c r="B1647" s="2">
        <v>4571</v>
      </c>
      <c r="C1647" s="2" t="s">
        <v>18</v>
      </c>
      <c r="D1647" s="2">
        <v>170</v>
      </c>
      <c r="E1647" s="2">
        <v>835</v>
      </c>
      <c r="F1647" s="2">
        <v>170</v>
      </c>
      <c r="G1647" s="2">
        <v>810</v>
      </c>
      <c r="H1647" s="2">
        <v>2</v>
      </c>
      <c r="I1647" s="2">
        <v>25</v>
      </c>
      <c r="J1647" s="2">
        <v>23.5</v>
      </c>
      <c r="K1647" s="2">
        <v>0</v>
      </c>
      <c r="L1647" s="2">
        <v>0</v>
      </c>
    </row>
    <row r="1648" spans="1:12" x14ac:dyDescent="0.25">
      <c r="A1648" s="2" t="s">
        <v>13</v>
      </c>
      <c r="B1648" s="2">
        <v>4572</v>
      </c>
      <c r="C1648" s="2" t="s">
        <v>18</v>
      </c>
      <c r="D1648" s="2">
        <v>357</v>
      </c>
      <c r="E1648" s="2">
        <v>1913.5</v>
      </c>
      <c r="F1648" s="2">
        <v>356</v>
      </c>
      <c r="G1648" s="2">
        <v>1908.5</v>
      </c>
      <c r="H1648" s="2">
        <v>1</v>
      </c>
      <c r="I1648" s="2">
        <v>5</v>
      </c>
      <c r="J1648" s="2">
        <v>14</v>
      </c>
      <c r="K1648" s="2">
        <v>0</v>
      </c>
      <c r="L1648" s="2">
        <v>0</v>
      </c>
    </row>
    <row r="1649" spans="1:12" x14ac:dyDescent="0.25">
      <c r="A1649" s="2" t="s">
        <v>13</v>
      </c>
      <c r="B1649" s="2">
        <v>4573</v>
      </c>
      <c r="C1649" s="2" t="s">
        <v>17</v>
      </c>
      <c r="D1649" s="2">
        <v>177</v>
      </c>
      <c r="E1649" s="2">
        <v>2273.6</v>
      </c>
      <c r="F1649" s="2">
        <v>176</v>
      </c>
      <c r="G1649" s="2">
        <v>2241.4</v>
      </c>
      <c r="H1649" s="2">
        <v>5</v>
      </c>
      <c r="I1649" s="2">
        <v>32.200000000000003</v>
      </c>
      <c r="J1649" s="2">
        <v>61.5</v>
      </c>
      <c r="K1649" s="2">
        <v>0</v>
      </c>
      <c r="L1649" s="2">
        <v>0</v>
      </c>
    </row>
    <row r="1650" spans="1:12" x14ac:dyDescent="0.25">
      <c r="A1650" s="2" t="s">
        <v>13</v>
      </c>
      <c r="B1650" s="2">
        <v>4573</v>
      </c>
      <c r="C1650" s="2" t="s">
        <v>29</v>
      </c>
      <c r="D1650" s="2">
        <v>16</v>
      </c>
      <c r="E1650" s="2">
        <v>118.2</v>
      </c>
      <c r="F1650" s="2">
        <v>16</v>
      </c>
      <c r="G1650" s="2">
        <v>118.2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</row>
    <row r="1651" spans="1:12" x14ac:dyDescent="0.25">
      <c r="A1651" s="2" t="s">
        <v>13</v>
      </c>
      <c r="B1651" s="2">
        <v>4573</v>
      </c>
      <c r="C1651" s="2" t="s">
        <v>18</v>
      </c>
      <c r="D1651" s="2">
        <v>4588</v>
      </c>
      <c r="E1651" s="2">
        <v>22844.539000000001</v>
      </c>
      <c r="F1651" s="2">
        <v>4581</v>
      </c>
      <c r="G1651" s="2">
        <v>22401.938999999998</v>
      </c>
      <c r="H1651" s="2">
        <v>70</v>
      </c>
      <c r="I1651" s="2">
        <v>442.7</v>
      </c>
      <c r="J1651" s="2">
        <v>841.9</v>
      </c>
      <c r="K1651" s="2">
        <v>0</v>
      </c>
      <c r="L1651" s="2">
        <v>0</v>
      </c>
    </row>
    <row r="1652" spans="1:12" x14ac:dyDescent="0.25">
      <c r="A1652" s="2" t="s">
        <v>13</v>
      </c>
      <c r="B1652" s="2">
        <v>4574</v>
      </c>
      <c r="C1652" s="2" t="s">
        <v>17</v>
      </c>
      <c r="D1652" s="2">
        <v>26</v>
      </c>
      <c r="E1652" s="2">
        <v>396.9</v>
      </c>
      <c r="F1652" s="2">
        <v>26</v>
      </c>
      <c r="G1652" s="2">
        <v>396.9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</row>
    <row r="1653" spans="1:12" x14ac:dyDescent="0.25">
      <c r="A1653" s="2" t="s">
        <v>13</v>
      </c>
      <c r="B1653" s="2">
        <v>4574</v>
      </c>
      <c r="C1653" s="2" t="s">
        <v>18</v>
      </c>
      <c r="D1653" s="2">
        <v>233</v>
      </c>
      <c r="E1653" s="2">
        <v>1177.5999999999999</v>
      </c>
      <c r="F1653" s="2">
        <v>233</v>
      </c>
      <c r="G1653" s="2">
        <v>1138.8</v>
      </c>
      <c r="H1653" s="2">
        <v>7</v>
      </c>
      <c r="I1653" s="2">
        <v>38.9</v>
      </c>
      <c r="J1653" s="2">
        <v>83.5</v>
      </c>
      <c r="K1653" s="2">
        <v>0</v>
      </c>
      <c r="L1653" s="2">
        <v>0</v>
      </c>
    </row>
    <row r="1654" spans="1:12" x14ac:dyDescent="0.25">
      <c r="A1654" s="2" t="s">
        <v>13</v>
      </c>
      <c r="B1654" s="2">
        <v>4575</v>
      </c>
      <c r="C1654" s="2" t="s">
        <v>17</v>
      </c>
      <c r="D1654" s="2">
        <v>199</v>
      </c>
      <c r="E1654" s="2">
        <v>3783.1</v>
      </c>
      <c r="F1654" s="2">
        <v>199</v>
      </c>
      <c r="G1654" s="2">
        <v>3669.8</v>
      </c>
      <c r="H1654" s="2">
        <v>7</v>
      </c>
      <c r="I1654" s="2">
        <v>113.3</v>
      </c>
      <c r="J1654" s="2">
        <v>61</v>
      </c>
      <c r="K1654" s="2">
        <v>0</v>
      </c>
      <c r="L1654" s="2">
        <v>0</v>
      </c>
    </row>
    <row r="1655" spans="1:12" x14ac:dyDescent="0.25">
      <c r="A1655" s="2" t="s">
        <v>13</v>
      </c>
      <c r="B1655" s="2">
        <v>4575</v>
      </c>
      <c r="C1655" s="2" t="s">
        <v>18</v>
      </c>
      <c r="D1655" s="2">
        <v>4607</v>
      </c>
      <c r="E1655" s="2">
        <v>20924.580000000002</v>
      </c>
      <c r="F1655" s="2">
        <v>4601</v>
      </c>
      <c r="G1655" s="2">
        <v>20717.080000000002</v>
      </c>
      <c r="H1655" s="2">
        <v>35</v>
      </c>
      <c r="I1655" s="2">
        <v>207.6</v>
      </c>
      <c r="J1655" s="2">
        <v>426.1</v>
      </c>
      <c r="K1655" s="2">
        <v>0</v>
      </c>
      <c r="L1655" s="2">
        <v>0</v>
      </c>
    </row>
    <row r="1656" spans="1:12" x14ac:dyDescent="0.25">
      <c r="A1656" s="2" t="s">
        <v>13</v>
      </c>
      <c r="B1656" s="2">
        <v>4580</v>
      </c>
      <c r="C1656" s="2" t="s">
        <v>17</v>
      </c>
      <c r="D1656" s="2">
        <v>35</v>
      </c>
      <c r="E1656" s="2">
        <v>412.6</v>
      </c>
      <c r="F1656" s="2">
        <v>35</v>
      </c>
      <c r="G1656" s="2">
        <v>407.6</v>
      </c>
      <c r="H1656" s="2">
        <v>1</v>
      </c>
      <c r="I1656" s="2">
        <v>5</v>
      </c>
      <c r="J1656" s="2">
        <v>9.5</v>
      </c>
      <c r="K1656" s="2">
        <v>0</v>
      </c>
      <c r="L1656" s="2">
        <v>0</v>
      </c>
    </row>
    <row r="1657" spans="1:12" x14ac:dyDescent="0.25">
      <c r="A1657" s="2" t="s">
        <v>13</v>
      </c>
      <c r="B1657" s="2">
        <v>4580</v>
      </c>
      <c r="C1657" s="2" t="s">
        <v>18</v>
      </c>
      <c r="D1657" s="2">
        <v>1461</v>
      </c>
      <c r="E1657" s="2">
        <v>6048.4989999999998</v>
      </c>
      <c r="F1657" s="2">
        <v>1461</v>
      </c>
      <c r="G1657" s="2">
        <v>5980.3990000000003</v>
      </c>
      <c r="H1657" s="2">
        <v>12</v>
      </c>
      <c r="I1657" s="2">
        <v>68.099999999999994</v>
      </c>
      <c r="J1657" s="2">
        <v>139.30000000000001</v>
      </c>
      <c r="K1657" s="2">
        <v>0</v>
      </c>
      <c r="L1657" s="2">
        <v>0</v>
      </c>
    </row>
    <row r="1658" spans="1:12" x14ac:dyDescent="0.25">
      <c r="A1658" s="2" t="s">
        <v>13</v>
      </c>
      <c r="B1658" s="2">
        <v>4581</v>
      </c>
      <c r="C1658" s="2" t="s">
        <v>17</v>
      </c>
      <c r="D1658" s="2">
        <v>17</v>
      </c>
      <c r="E1658" s="2">
        <v>314.7</v>
      </c>
      <c r="F1658" s="2">
        <v>17</v>
      </c>
      <c r="G1658" s="2">
        <v>314.7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</row>
    <row r="1659" spans="1:12" x14ac:dyDescent="0.25">
      <c r="A1659" s="2" t="s">
        <v>13</v>
      </c>
      <c r="B1659" s="2">
        <v>4581</v>
      </c>
      <c r="C1659" s="2" t="s">
        <v>18</v>
      </c>
      <c r="D1659" s="2">
        <v>295</v>
      </c>
      <c r="E1659" s="2">
        <v>1254.4000000000001</v>
      </c>
      <c r="F1659" s="2">
        <v>295</v>
      </c>
      <c r="G1659" s="2">
        <v>1254.4000000000001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</row>
    <row r="1660" spans="1:12" x14ac:dyDescent="0.25">
      <c r="A1660" s="2" t="s">
        <v>13</v>
      </c>
      <c r="B1660" s="2">
        <v>4600</v>
      </c>
      <c r="C1660" s="2" t="s">
        <v>17</v>
      </c>
      <c r="D1660" s="2">
        <v>15</v>
      </c>
      <c r="E1660" s="2">
        <v>165.6</v>
      </c>
      <c r="F1660" s="2">
        <v>15</v>
      </c>
      <c r="G1660" s="2">
        <v>135.80000000000001</v>
      </c>
      <c r="H1660" s="2">
        <v>2</v>
      </c>
      <c r="I1660" s="2">
        <v>29.8</v>
      </c>
      <c r="J1660" s="2">
        <v>31.8</v>
      </c>
      <c r="K1660" s="2">
        <v>0</v>
      </c>
      <c r="L1660" s="2">
        <v>0</v>
      </c>
    </row>
    <row r="1661" spans="1:12" x14ac:dyDescent="0.25">
      <c r="A1661" s="2" t="s">
        <v>13</v>
      </c>
      <c r="B1661" s="2">
        <v>4600</v>
      </c>
      <c r="C1661" s="2" t="s">
        <v>18</v>
      </c>
      <c r="D1661" s="2">
        <v>168</v>
      </c>
      <c r="E1661" s="2">
        <v>714.3</v>
      </c>
      <c r="F1661" s="2">
        <v>167</v>
      </c>
      <c r="G1661" s="2">
        <v>696.3</v>
      </c>
      <c r="H1661" s="2">
        <v>4</v>
      </c>
      <c r="I1661" s="2">
        <v>18</v>
      </c>
      <c r="J1661" s="2">
        <v>36</v>
      </c>
      <c r="K1661" s="2">
        <v>0</v>
      </c>
      <c r="L1661" s="2">
        <v>0</v>
      </c>
    </row>
    <row r="1662" spans="1:12" x14ac:dyDescent="0.25">
      <c r="A1662" s="2" t="s">
        <v>13</v>
      </c>
      <c r="B1662" s="2">
        <v>4601</v>
      </c>
      <c r="C1662" s="2" t="s">
        <v>17</v>
      </c>
      <c r="D1662" s="2">
        <v>23</v>
      </c>
      <c r="E1662" s="2">
        <v>285</v>
      </c>
      <c r="F1662" s="2">
        <v>23</v>
      </c>
      <c r="G1662" s="2">
        <v>285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</row>
    <row r="1663" spans="1:12" x14ac:dyDescent="0.25">
      <c r="A1663" s="2" t="s">
        <v>13</v>
      </c>
      <c r="B1663" s="2">
        <v>4601</v>
      </c>
      <c r="C1663" s="2" t="s">
        <v>18</v>
      </c>
      <c r="D1663" s="2">
        <v>145</v>
      </c>
      <c r="E1663" s="2">
        <v>683.1</v>
      </c>
      <c r="F1663" s="2">
        <v>145</v>
      </c>
      <c r="G1663" s="2">
        <v>651</v>
      </c>
      <c r="H1663" s="2">
        <v>7</v>
      </c>
      <c r="I1663" s="2">
        <v>32.1</v>
      </c>
      <c r="J1663" s="2">
        <v>49.9</v>
      </c>
      <c r="K1663" s="2">
        <v>0</v>
      </c>
      <c r="L1663" s="2">
        <v>0</v>
      </c>
    </row>
    <row r="1664" spans="1:12" x14ac:dyDescent="0.25">
      <c r="A1664" s="2" t="s">
        <v>13</v>
      </c>
      <c r="B1664" s="2">
        <v>4605</v>
      </c>
      <c r="C1664" s="2" t="s">
        <v>17</v>
      </c>
      <c r="D1664" s="2">
        <v>89</v>
      </c>
      <c r="E1664" s="2">
        <v>1165.3</v>
      </c>
      <c r="F1664" s="2">
        <v>89</v>
      </c>
      <c r="G1664" s="2">
        <v>1165.3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 x14ac:dyDescent="0.25">
      <c r="A1665" s="2" t="s">
        <v>13</v>
      </c>
      <c r="B1665" s="2">
        <v>4605</v>
      </c>
      <c r="C1665" s="2" t="s">
        <v>18</v>
      </c>
      <c r="D1665" s="2">
        <v>485</v>
      </c>
      <c r="E1665" s="2">
        <v>2300.4</v>
      </c>
      <c r="F1665" s="2">
        <v>485</v>
      </c>
      <c r="G1665" s="2">
        <v>2236.3000000000002</v>
      </c>
      <c r="H1665" s="2">
        <v>10</v>
      </c>
      <c r="I1665" s="2">
        <v>64</v>
      </c>
      <c r="J1665" s="2">
        <v>101.2</v>
      </c>
      <c r="K1665" s="2">
        <v>0</v>
      </c>
      <c r="L1665" s="2">
        <v>0</v>
      </c>
    </row>
    <row r="1666" spans="1:12" x14ac:dyDescent="0.25">
      <c r="A1666" s="2" t="s">
        <v>13</v>
      </c>
      <c r="B1666" s="2">
        <v>4606</v>
      </c>
      <c r="C1666" s="2" t="s">
        <v>17</v>
      </c>
      <c r="D1666" s="2">
        <v>33</v>
      </c>
      <c r="E1666" s="2">
        <v>372.9</v>
      </c>
      <c r="F1666" s="2">
        <v>33</v>
      </c>
      <c r="G1666" s="2">
        <v>372.9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</row>
    <row r="1667" spans="1:12" x14ac:dyDescent="0.25">
      <c r="A1667" s="2" t="s">
        <v>13</v>
      </c>
      <c r="B1667" s="2">
        <v>4606</v>
      </c>
      <c r="C1667" s="2" t="s">
        <v>18</v>
      </c>
      <c r="D1667" s="2">
        <v>404</v>
      </c>
      <c r="E1667" s="2">
        <v>1676.2</v>
      </c>
      <c r="F1667" s="2">
        <v>404</v>
      </c>
      <c r="G1667" s="2">
        <v>1640.1</v>
      </c>
      <c r="H1667" s="2">
        <v>7</v>
      </c>
      <c r="I1667" s="2">
        <v>36.1</v>
      </c>
      <c r="J1667" s="2">
        <v>51</v>
      </c>
      <c r="K1667" s="2">
        <v>0</v>
      </c>
      <c r="L1667" s="2">
        <v>0</v>
      </c>
    </row>
    <row r="1668" spans="1:12" x14ac:dyDescent="0.25">
      <c r="A1668" s="2" t="s">
        <v>13</v>
      </c>
      <c r="B1668" s="2">
        <v>4608</v>
      </c>
      <c r="C1668" s="2" t="s">
        <v>17</v>
      </c>
      <c r="D1668" s="2">
        <v>21</v>
      </c>
      <c r="E1668" s="2">
        <v>201.6</v>
      </c>
      <c r="F1668" s="2">
        <v>21</v>
      </c>
      <c r="G1668" s="2">
        <v>201.6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</row>
    <row r="1669" spans="1:12" x14ac:dyDescent="0.25">
      <c r="A1669" s="2" t="s">
        <v>13</v>
      </c>
      <c r="B1669" s="2">
        <v>4608</v>
      </c>
      <c r="C1669" s="2" t="s">
        <v>18</v>
      </c>
      <c r="D1669" s="2">
        <v>159</v>
      </c>
      <c r="E1669" s="2">
        <v>718.9</v>
      </c>
      <c r="F1669" s="2">
        <v>159</v>
      </c>
      <c r="G1669" s="2">
        <v>703.3</v>
      </c>
      <c r="H1669" s="2">
        <v>3</v>
      </c>
      <c r="I1669" s="2">
        <v>15.6</v>
      </c>
      <c r="J1669" s="2">
        <v>28</v>
      </c>
      <c r="K1669" s="2">
        <v>0</v>
      </c>
      <c r="L1669" s="2">
        <v>0</v>
      </c>
    </row>
    <row r="1670" spans="1:12" x14ac:dyDescent="0.25">
      <c r="A1670" s="2" t="s">
        <v>13</v>
      </c>
      <c r="B1670" s="2">
        <v>4610</v>
      </c>
      <c r="C1670" s="2" t="s">
        <v>17</v>
      </c>
      <c r="D1670" s="2">
        <v>159</v>
      </c>
      <c r="E1670" s="2">
        <v>2564.1</v>
      </c>
      <c r="F1670" s="2">
        <v>159</v>
      </c>
      <c r="G1670" s="2">
        <v>2564.1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</row>
    <row r="1671" spans="1:12" x14ac:dyDescent="0.25">
      <c r="A1671" s="2" t="s">
        <v>13</v>
      </c>
      <c r="B1671" s="2">
        <v>4610</v>
      </c>
      <c r="C1671" s="2" t="s">
        <v>18</v>
      </c>
      <c r="D1671" s="2">
        <v>1974</v>
      </c>
      <c r="E1671" s="2">
        <v>8956.1</v>
      </c>
      <c r="F1671" s="2">
        <v>1973</v>
      </c>
      <c r="G1671" s="2">
        <v>8771</v>
      </c>
      <c r="H1671" s="2">
        <v>30</v>
      </c>
      <c r="I1671" s="2">
        <v>185.1</v>
      </c>
      <c r="J1671" s="2">
        <v>295.2</v>
      </c>
      <c r="K1671" s="2">
        <v>0</v>
      </c>
      <c r="L1671" s="2">
        <v>0</v>
      </c>
    </row>
    <row r="1672" spans="1:12" x14ac:dyDescent="0.25">
      <c r="A1672" s="2" t="s">
        <v>13</v>
      </c>
      <c r="B1672" s="2">
        <v>4611</v>
      </c>
      <c r="C1672" s="2" t="s">
        <v>18</v>
      </c>
      <c r="D1672" s="2">
        <v>25</v>
      </c>
      <c r="E1672" s="2">
        <v>124.2</v>
      </c>
      <c r="F1672" s="2">
        <v>25</v>
      </c>
      <c r="G1672" s="2">
        <v>120.2</v>
      </c>
      <c r="H1672" s="2">
        <v>1</v>
      </c>
      <c r="I1672" s="2">
        <v>4</v>
      </c>
      <c r="J1672" s="2">
        <v>5</v>
      </c>
      <c r="K1672" s="2">
        <v>0</v>
      </c>
      <c r="L1672" s="2">
        <v>0</v>
      </c>
    </row>
    <row r="1673" spans="1:12" x14ac:dyDescent="0.25">
      <c r="A1673" s="2" t="s">
        <v>13</v>
      </c>
      <c r="B1673" s="2">
        <v>4612</v>
      </c>
      <c r="C1673" s="2" t="s">
        <v>18</v>
      </c>
      <c r="D1673" s="2">
        <v>43</v>
      </c>
      <c r="E1673" s="2">
        <v>178.9</v>
      </c>
      <c r="F1673" s="2">
        <v>43</v>
      </c>
      <c r="G1673" s="2">
        <v>178.9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</row>
    <row r="1674" spans="1:12" x14ac:dyDescent="0.25">
      <c r="A1674" s="2" t="s">
        <v>13</v>
      </c>
      <c r="B1674" s="2">
        <v>4613</v>
      </c>
      <c r="C1674" s="2" t="s">
        <v>17</v>
      </c>
      <c r="D1674" s="2">
        <v>14</v>
      </c>
      <c r="E1674" s="2">
        <v>128.9</v>
      </c>
      <c r="F1674" s="2">
        <v>14</v>
      </c>
      <c r="G1674" s="2">
        <v>119.6</v>
      </c>
      <c r="H1674" s="2">
        <v>1</v>
      </c>
      <c r="I1674" s="2">
        <v>9.3000000000000007</v>
      </c>
      <c r="J1674" s="2">
        <v>9.8000000000000007</v>
      </c>
      <c r="K1674" s="2">
        <v>0</v>
      </c>
      <c r="L1674" s="2">
        <v>0</v>
      </c>
    </row>
    <row r="1675" spans="1:12" x14ac:dyDescent="0.25">
      <c r="A1675" s="2" t="s">
        <v>13</v>
      </c>
      <c r="B1675" s="2">
        <v>4613</v>
      </c>
      <c r="C1675" s="2" t="s">
        <v>18</v>
      </c>
      <c r="D1675" s="2">
        <v>123</v>
      </c>
      <c r="E1675" s="2">
        <v>543.29999999999995</v>
      </c>
      <c r="F1675" s="2">
        <v>123</v>
      </c>
      <c r="G1675" s="2">
        <v>527.29999999999995</v>
      </c>
      <c r="H1675" s="2">
        <v>3</v>
      </c>
      <c r="I1675" s="2">
        <v>16</v>
      </c>
      <c r="J1675" s="2">
        <v>23.5</v>
      </c>
      <c r="K1675" s="2">
        <v>0</v>
      </c>
      <c r="L1675" s="2">
        <v>0</v>
      </c>
    </row>
    <row r="1676" spans="1:12" x14ac:dyDescent="0.25">
      <c r="A1676" s="2" t="s">
        <v>13</v>
      </c>
      <c r="B1676" s="2">
        <v>4614</v>
      </c>
      <c r="C1676" s="2" t="s">
        <v>17</v>
      </c>
      <c r="D1676" s="2">
        <v>20</v>
      </c>
      <c r="E1676" s="2">
        <v>208</v>
      </c>
      <c r="F1676" s="2">
        <v>20</v>
      </c>
      <c r="G1676" s="2">
        <v>208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</row>
    <row r="1677" spans="1:12" x14ac:dyDescent="0.25">
      <c r="A1677" s="2" t="s">
        <v>13</v>
      </c>
      <c r="B1677" s="2">
        <v>4614</v>
      </c>
      <c r="C1677" s="2" t="s">
        <v>18</v>
      </c>
      <c r="D1677" s="2">
        <v>234</v>
      </c>
      <c r="E1677" s="2">
        <v>1032.0999999999999</v>
      </c>
      <c r="F1677" s="2">
        <v>233</v>
      </c>
      <c r="G1677" s="2">
        <v>993.4</v>
      </c>
      <c r="H1677" s="2">
        <v>5</v>
      </c>
      <c r="I1677" s="2">
        <v>38.700000000000003</v>
      </c>
      <c r="J1677" s="2">
        <v>56.6</v>
      </c>
      <c r="K1677" s="2">
        <v>0</v>
      </c>
      <c r="L1677" s="2">
        <v>0</v>
      </c>
    </row>
    <row r="1678" spans="1:12" x14ac:dyDescent="0.25">
      <c r="A1678" s="2" t="s">
        <v>13</v>
      </c>
      <c r="B1678" s="2">
        <v>4615</v>
      </c>
      <c r="C1678" s="2" t="s">
        <v>17</v>
      </c>
      <c r="D1678" s="2">
        <v>55</v>
      </c>
      <c r="E1678" s="2">
        <v>447.3</v>
      </c>
      <c r="F1678" s="2">
        <v>55</v>
      </c>
      <c r="G1678" s="2">
        <v>447.3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</row>
    <row r="1679" spans="1:12" x14ac:dyDescent="0.25">
      <c r="A1679" s="2" t="s">
        <v>13</v>
      </c>
      <c r="B1679" s="2">
        <v>4615</v>
      </c>
      <c r="C1679" s="2" t="s">
        <v>18</v>
      </c>
      <c r="D1679" s="2">
        <v>1309</v>
      </c>
      <c r="E1679" s="2">
        <v>5312</v>
      </c>
      <c r="F1679" s="2">
        <v>1307</v>
      </c>
      <c r="G1679" s="2">
        <v>5203.8999999999996</v>
      </c>
      <c r="H1679" s="2">
        <v>21</v>
      </c>
      <c r="I1679" s="2">
        <v>108.1</v>
      </c>
      <c r="J1679" s="2">
        <v>241.8</v>
      </c>
      <c r="K1679" s="2">
        <v>0</v>
      </c>
      <c r="L1679" s="2">
        <v>0</v>
      </c>
    </row>
    <row r="1680" spans="1:12" x14ac:dyDescent="0.25">
      <c r="A1680" s="2" t="s">
        <v>13</v>
      </c>
      <c r="B1680" s="2">
        <v>4620</v>
      </c>
      <c r="C1680" s="2" t="s">
        <v>18</v>
      </c>
      <c r="D1680" s="2">
        <v>58</v>
      </c>
      <c r="E1680" s="2">
        <v>282.39999999999998</v>
      </c>
      <c r="F1680" s="2">
        <v>58</v>
      </c>
      <c r="G1680" s="2">
        <v>272.8</v>
      </c>
      <c r="H1680" s="2">
        <v>2</v>
      </c>
      <c r="I1680" s="2">
        <v>9.6</v>
      </c>
      <c r="J1680" s="2">
        <v>20</v>
      </c>
      <c r="K1680" s="2">
        <v>0</v>
      </c>
      <c r="L1680" s="2">
        <v>0</v>
      </c>
    </row>
    <row r="1681" spans="1:12" x14ac:dyDescent="0.25">
      <c r="A1681" s="2" t="s">
        <v>13</v>
      </c>
      <c r="B1681" s="2">
        <v>4621</v>
      </c>
      <c r="C1681" s="2" t="s">
        <v>17</v>
      </c>
      <c r="D1681" s="2">
        <v>20</v>
      </c>
      <c r="E1681" s="2">
        <v>203.2</v>
      </c>
      <c r="F1681" s="2">
        <v>20</v>
      </c>
      <c r="G1681" s="2">
        <v>203.2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</row>
    <row r="1682" spans="1:12" x14ac:dyDescent="0.25">
      <c r="A1682" s="2" t="s">
        <v>13</v>
      </c>
      <c r="B1682" s="2">
        <v>4621</v>
      </c>
      <c r="C1682" s="2" t="s">
        <v>18</v>
      </c>
      <c r="D1682" s="2">
        <v>263</v>
      </c>
      <c r="E1682" s="2">
        <v>1083</v>
      </c>
      <c r="F1682" s="2">
        <v>262</v>
      </c>
      <c r="G1682" s="2">
        <v>1073</v>
      </c>
      <c r="H1682" s="2">
        <v>2</v>
      </c>
      <c r="I1682" s="2">
        <v>10</v>
      </c>
      <c r="J1682" s="2">
        <v>17</v>
      </c>
      <c r="K1682" s="2">
        <v>0</v>
      </c>
      <c r="L1682" s="2">
        <v>0</v>
      </c>
    </row>
    <row r="1683" spans="1:12" x14ac:dyDescent="0.25">
      <c r="A1683" s="2" t="s">
        <v>13</v>
      </c>
      <c r="B1683" s="2">
        <v>4625</v>
      </c>
      <c r="C1683" s="2" t="s">
        <v>17</v>
      </c>
      <c r="D1683" s="2">
        <v>84</v>
      </c>
      <c r="E1683" s="2">
        <v>1372.2</v>
      </c>
      <c r="F1683" s="2">
        <v>83</v>
      </c>
      <c r="G1683" s="2">
        <v>1367</v>
      </c>
      <c r="H1683" s="2">
        <v>1</v>
      </c>
      <c r="I1683" s="2">
        <v>5.0999999999999996</v>
      </c>
      <c r="J1683" s="2">
        <v>123.2</v>
      </c>
      <c r="K1683" s="2">
        <v>0</v>
      </c>
      <c r="L1683" s="2">
        <v>0</v>
      </c>
    </row>
    <row r="1684" spans="1:12" x14ac:dyDescent="0.25">
      <c r="A1684" s="2" t="s">
        <v>13</v>
      </c>
      <c r="B1684" s="2">
        <v>4625</v>
      </c>
      <c r="C1684" s="2" t="s">
        <v>18</v>
      </c>
      <c r="D1684" s="2">
        <v>394</v>
      </c>
      <c r="E1684" s="2">
        <v>1762.2</v>
      </c>
      <c r="F1684" s="2">
        <v>394</v>
      </c>
      <c r="G1684" s="2">
        <v>1744.9</v>
      </c>
      <c r="H1684" s="2">
        <v>3</v>
      </c>
      <c r="I1684" s="2">
        <v>17.3</v>
      </c>
      <c r="J1684" s="2">
        <v>34.200000000000003</v>
      </c>
      <c r="K1684" s="2">
        <v>0</v>
      </c>
      <c r="L1684" s="2">
        <v>0</v>
      </c>
    </row>
    <row r="1685" spans="1:12" x14ac:dyDescent="0.25">
      <c r="A1685" s="2" t="s">
        <v>13</v>
      </c>
      <c r="B1685" s="2">
        <v>4626</v>
      </c>
      <c r="C1685" s="2" t="s">
        <v>17</v>
      </c>
      <c r="D1685" s="2">
        <v>60</v>
      </c>
      <c r="E1685" s="2">
        <v>1418.7</v>
      </c>
      <c r="F1685" s="2">
        <v>60</v>
      </c>
      <c r="G1685" s="2">
        <v>1418.7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 x14ac:dyDescent="0.25">
      <c r="A1686" s="2" t="s">
        <v>13</v>
      </c>
      <c r="B1686" s="2">
        <v>4626</v>
      </c>
      <c r="C1686" s="2" t="s">
        <v>18</v>
      </c>
      <c r="D1686" s="2">
        <v>267</v>
      </c>
      <c r="E1686" s="2">
        <v>1241.3</v>
      </c>
      <c r="F1686" s="2">
        <v>267</v>
      </c>
      <c r="G1686" s="2">
        <v>1191.0999999999999</v>
      </c>
      <c r="H1686" s="2">
        <v>6</v>
      </c>
      <c r="I1686" s="2">
        <v>50.2</v>
      </c>
      <c r="J1686" s="2">
        <v>73.900000000000006</v>
      </c>
      <c r="K1686" s="2">
        <v>0</v>
      </c>
      <c r="L1686" s="2">
        <v>0</v>
      </c>
    </row>
    <row r="1687" spans="1:12" x14ac:dyDescent="0.25">
      <c r="A1687" s="2" t="s">
        <v>13</v>
      </c>
      <c r="B1687" s="2">
        <v>4627</v>
      </c>
      <c r="C1687" s="2" t="s">
        <v>17</v>
      </c>
      <c r="D1687" s="2">
        <v>21</v>
      </c>
      <c r="E1687" s="2">
        <v>392.5</v>
      </c>
      <c r="F1687" s="2">
        <v>21</v>
      </c>
      <c r="G1687" s="2">
        <v>392.5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</row>
    <row r="1688" spans="1:12" x14ac:dyDescent="0.25">
      <c r="A1688" s="2" t="s">
        <v>13</v>
      </c>
      <c r="B1688" s="2">
        <v>4627</v>
      </c>
      <c r="C1688" s="2" t="s">
        <v>18</v>
      </c>
      <c r="D1688" s="2">
        <v>112</v>
      </c>
      <c r="E1688" s="2">
        <v>521.29999999999995</v>
      </c>
      <c r="F1688" s="2">
        <v>112</v>
      </c>
      <c r="G1688" s="2">
        <v>516.29999999999995</v>
      </c>
      <c r="H1688" s="2">
        <v>1</v>
      </c>
      <c r="I1688" s="2">
        <v>5</v>
      </c>
      <c r="J1688" s="2">
        <v>6</v>
      </c>
      <c r="K1688" s="2">
        <v>0</v>
      </c>
      <c r="L1688" s="2">
        <v>0</v>
      </c>
    </row>
    <row r="1689" spans="1:12" x14ac:dyDescent="0.25">
      <c r="A1689" s="2" t="s">
        <v>13</v>
      </c>
      <c r="B1689" s="2">
        <v>4630</v>
      </c>
      <c r="C1689" s="2" t="s">
        <v>17</v>
      </c>
      <c r="D1689" s="2">
        <v>35</v>
      </c>
      <c r="E1689" s="2">
        <v>470.7</v>
      </c>
      <c r="F1689" s="2">
        <v>35</v>
      </c>
      <c r="G1689" s="2">
        <v>458.7</v>
      </c>
      <c r="H1689" s="2">
        <v>1</v>
      </c>
      <c r="I1689" s="2">
        <v>12</v>
      </c>
      <c r="J1689" s="2">
        <v>12</v>
      </c>
      <c r="K1689" s="2">
        <v>0</v>
      </c>
      <c r="L1689" s="2">
        <v>0</v>
      </c>
    </row>
    <row r="1690" spans="1:12" x14ac:dyDescent="0.25">
      <c r="A1690" s="2" t="s">
        <v>13</v>
      </c>
      <c r="B1690" s="2">
        <v>4630</v>
      </c>
      <c r="C1690" s="2" t="s">
        <v>18</v>
      </c>
      <c r="D1690" s="2">
        <v>268</v>
      </c>
      <c r="E1690" s="2">
        <v>1167.0999999999999</v>
      </c>
      <c r="F1690" s="2">
        <v>268</v>
      </c>
      <c r="G1690" s="2">
        <v>1167.0999999999999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</row>
    <row r="1691" spans="1:12" x14ac:dyDescent="0.25">
      <c r="A1691" s="2" t="s">
        <v>13</v>
      </c>
      <c r="B1691" s="2">
        <v>4650</v>
      </c>
      <c r="C1691" s="2" t="s">
        <v>17</v>
      </c>
      <c r="D1691" s="2">
        <v>266</v>
      </c>
      <c r="E1691" s="2">
        <v>4896.68</v>
      </c>
      <c r="F1691" s="2">
        <v>264</v>
      </c>
      <c r="G1691" s="2">
        <v>4877.4799999999996</v>
      </c>
      <c r="H1691" s="2">
        <v>3</v>
      </c>
      <c r="I1691" s="2">
        <v>19.2</v>
      </c>
      <c r="J1691" s="2">
        <v>29</v>
      </c>
      <c r="K1691" s="2">
        <v>0</v>
      </c>
      <c r="L1691" s="2">
        <v>0</v>
      </c>
    </row>
    <row r="1692" spans="1:12" x14ac:dyDescent="0.25">
      <c r="A1692" s="2" t="s">
        <v>13</v>
      </c>
      <c r="B1692" s="2">
        <v>4650</v>
      </c>
      <c r="C1692" s="2" t="s">
        <v>18</v>
      </c>
      <c r="D1692" s="2">
        <v>5488</v>
      </c>
      <c r="E1692" s="2">
        <v>24619.11</v>
      </c>
      <c r="F1692" s="2">
        <v>5483</v>
      </c>
      <c r="G1692" s="2">
        <v>24203.41</v>
      </c>
      <c r="H1692" s="2">
        <v>69</v>
      </c>
      <c r="I1692" s="2">
        <v>415.9</v>
      </c>
      <c r="J1692" s="2">
        <v>693.6</v>
      </c>
      <c r="K1692" s="2">
        <v>0</v>
      </c>
      <c r="L1692" s="2">
        <v>0</v>
      </c>
    </row>
    <row r="1693" spans="1:12" x14ac:dyDescent="0.25">
      <c r="A1693" s="2" t="s">
        <v>13</v>
      </c>
      <c r="B1693" s="2">
        <v>4655</v>
      </c>
      <c r="C1693" s="2" t="s">
        <v>17</v>
      </c>
      <c r="D1693" s="2">
        <v>385</v>
      </c>
      <c r="E1693" s="2">
        <v>8618.3340000000007</v>
      </c>
      <c r="F1693" s="2">
        <v>384</v>
      </c>
      <c r="G1693" s="2">
        <v>8598.3340000000007</v>
      </c>
      <c r="H1693" s="2">
        <v>2</v>
      </c>
      <c r="I1693" s="2">
        <v>20</v>
      </c>
      <c r="J1693" s="2">
        <v>15</v>
      </c>
      <c r="K1693" s="2">
        <v>0</v>
      </c>
      <c r="L1693" s="2">
        <v>0</v>
      </c>
    </row>
    <row r="1694" spans="1:12" x14ac:dyDescent="0.25">
      <c r="A1694" s="2" t="s">
        <v>13</v>
      </c>
      <c r="B1694" s="2">
        <v>4655</v>
      </c>
      <c r="C1694" s="2" t="s">
        <v>29</v>
      </c>
      <c r="D1694" s="2">
        <v>13</v>
      </c>
      <c r="E1694" s="2">
        <v>76</v>
      </c>
      <c r="F1694" s="2">
        <v>13</v>
      </c>
      <c r="G1694" s="2">
        <v>76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</row>
    <row r="1695" spans="1:12" x14ac:dyDescent="0.25">
      <c r="A1695" s="2" t="s">
        <v>13</v>
      </c>
      <c r="B1695" s="2">
        <v>4655</v>
      </c>
      <c r="C1695" s="2" t="s">
        <v>18</v>
      </c>
      <c r="D1695" s="2">
        <v>13194</v>
      </c>
      <c r="E1695" s="2">
        <v>61701.998</v>
      </c>
      <c r="F1695" s="2">
        <v>13165</v>
      </c>
      <c r="G1695" s="2">
        <v>60925.998</v>
      </c>
      <c r="H1695" s="2">
        <v>127</v>
      </c>
      <c r="I1695" s="2">
        <v>776.2</v>
      </c>
      <c r="J1695" s="2">
        <v>1284.4000000000001</v>
      </c>
      <c r="K1695" s="2">
        <v>0</v>
      </c>
      <c r="L1695" s="2">
        <v>0</v>
      </c>
    </row>
    <row r="1696" spans="1:12" x14ac:dyDescent="0.25">
      <c r="A1696" s="2" t="s">
        <v>13</v>
      </c>
      <c r="B1696" s="2">
        <v>4659</v>
      </c>
      <c r="C1696" s="2" t="s">
        <v>17</v>
      </c>
      <c r="D1696" s="2">
        <v>32</v>
      </c>
      <c r="E1696" s="2">
        <v>375.2</v>
      </c>
      <c r="F1696" s="2">
        <v>32</v>
      </c>
      <c r="G1696" s="2">
        <v>375.2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</row>
    <row r="1697" spans="1:12" x14ac:dyDescent="0.25">
      <c r="A1697" s="2" t="s">
        <v>13</v>
      </c>
      <c r="B1697" s="2">
        <v>4659</v>
      </c>
      <c r="C1697" s="2" t="s">
        <v>18</v>
      </c>
      <c r="D1697" s="2">
        <v>1458</v>
      </c>
      <c r="E1697" s="2">
        <v>6633.2</v>
      </c>
      <c r="F1697" s="2">
        <v>1457</v>
      </c>
      <c r="G1697" s="2">
        <v>6594.3</v>
      </c>
      <c r="H1697" s="2">
        <v>8</v>
      </c>
      <c r="I1697" s="2">
        <v>39</v>
      </c>
      <c r="J1697" s="2">
        <v>61.2</v>
      </c>
      <c r="K1697" s="2">
        <v>0</v>
      </c>
      <c r="L1697" s="2">
        <v>0</v>
      </c>
    </row>
    <row r="1698" spans="1:12" x14ac:dyDescent="0.25">
      <c r="A1698" s="2" t="s">
        <v>13</v>
      </c>
      <c r="B1698" s="2">
        <v>4660</v>
      </c>
      <c r="C1698" s="2" t="s">
        <v>17</v>
      </c>
      <c r="D1698" s="2">
        <v>96</v>
      </c>
      <c r="E1698" s="2">
        <v>1505.94</v>
      </c>
      <c r="F1698" s="2">
        <v>96</v>
      </c>
      <c r="G1698" s="2">
        <v>1505.94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 x14ac:dyDescent="0.25">
      <c r="A1699" s="2" t="s">
        <v>13</v>
      </c>
      <c r="B1699" s="2">
        <v>4660</v>
      </c>
      <c r="C1699" s="2" t="s">
        <v>18</v>
      </c>
      <c r="D1699" s="2">
        <v>1755</v>
      </c>
      <c r="E1699" s="2">
        <v>8162.85</v>
      </c>
      <c r="F1699" s="2">
        <v>1753</v>
      </c>
      <c r="G1699" s="2">
        <v>7920.95</v>
      </c>
      <c r="H1699" s="2">
        <v>33</v>
      </c>
      <c r="I1699" s="2">
        <v>242</v>
      </c>
      <c r="J1699" s="2">
        <v>327.3</v>
      </c>
      <c r="K1699" s="2">
        <v>0</v>
      </c>
      <c r="L1699" s="2">
        <v>0</v>
      </c>
    </row>
    <row r="1700" spans="1:12" x14ac:dyDescent="0.25">
      <c r="A1700" s="2" t="s">
        <v>13</v>
      </c>
      <c r="B1700" s="2">
        <v>4662</v>
      </c>
      <c r="C1700" s="2" t="s">
        <v>18</v>
      </c>
      <c r="D1700" s="2">
        <v>136</v>
      </c>
      <c r="E1700" s="2">
        <v>712.5</v>
      </c>
      <c r="F1700" s="2">
        <v>136</v>
      </c>
      <c r="G1700" s="2">
        <v>702.5</v>
      </c>
      <c r="H1700" s="2">
        <v>1</v>
      </c>
      <c r="I1700" s="2">
        <v>10</v>
      </c>
      <c r="J1700" s="2">
        <v>15</v>
      </c>
      <c r="K1700" s="2">
        <v>0</v>
      </c>
      <c r="L1700" s="2">
        <v>0</v>
      </c>
    </row>
    <row r="1701" spans="1:12" x14ac:dyDescent="0.25">
      <c r="A1701" s="2" t="s">
        <v>13</v>
      </c>
      <c r="B1701" s="2">
        <v>4670</v>
      </c>
      <c r="C1701" s="2" t="s">
        <v>17</v>
      </c>
      <c r="D1701" s="2">
        <v>753</v>
      </c>
      <c r="E1701" s="2">
        <v>16831.400000000001</v>
      </c>
      <c r="F1701" s="2">
        <v>746</v>
      </c>
      <c r="G1701" s="2">
        <v>16707.7</v>
      </c>
      <c r="H1701" s="2">
        <v>15</v>
      </c>
      <c r="I1701" s="2">
        <v>123.7</v>
      </c>
      <c r="J1701" s="2">
        <v>267.8</v>
      </c>
      <c r="K1701" s="2">
        <v>0</v>
      </c>
      <c r="L1701" s="2">
        <v>0</v>
      </c>
    </row>
    <row r="1702" spans="1:12" x14ac:dyDescent="0.25">
      <c r="A1702" s="2" t="s">
        <v>13</v>
      </c>
      <c r="B1702" s="2">
        <v>4670</v>
      </c>
      <c r="C1702" s="2" t="s">
        <v>18</v>
      </c>
      <c r="D1702" s="2">
        <v>14393</v>
      </c>
      <c r="E1702" s="2">
        <v>67542.240000000005</v>
      </c>
      <c r="F1702" s="2">
        <v>14360</v>
      </c>
      <c r="G1702" s="2">
        <v>66228.740000000005</v>
      </c>
      <c r="H1702" s="2">
        <v>240</v>
      </c>
      <c r="I1702" s="2">
        <v>1313.8</v>
      </c>
      <c r="J1702" s="2">
        <v>2557.3000000000002</v>
      </c>
      <c r="K1702" s="2">
        <v>0</v>
      </c>
      <c r="L1702" s="2">
        <v>0</v>
      </c>
    </row>
    <row r="1703" spans="1:12" x14ac:dyDescent="0.25">
      <c r="A1703" s="2" t="s">
        <v>13</v>
      </c>
      <c r="B1703" s="2">
        <v>4671</v>
      </c>
      <c r="C1703" s="2" t="s">
        <v>17</v>
      </c>
      <c r="D1703" s="2">
        <v>54</v>
      </c>
      <c r="E1703" s="2">
        <v>566.6</v>
      </c>
      <c r="F1703" s="2">
        <v>53</v>
      </c>
      <c r="G1703" s="2">
        <v>547.6</v>
      </c>
      <c r="H1703" s="2">
        <v>4</v>
      </c>
      <c r="I1703" s="2">
        <v>19</v>
      </c>
      <c r="J1703" s="2">
        <v>33.799999999999997</v>
      </c>
      <c r="K1703" s="2">
        <v>0</v>
      </c>
      <c r="L1703" s="2">
        <v>0</v>
      </c>
    </row>
    <row r="1704" spans="1:12" x14ac:dyDescent="0.25">
      <c r="A1704" s="2" t="s">
        <v>13</v>
      </c>
      <c r="B1704" s="2">
        <v>4671</v>
      </c>
      <c r="C1704" s="2" t="s">
        <v>18</v>
      </c>
      <c r="D1704" s="2">
        <v>1075</v>
      </c>
      <c r="E1704" s="2">
        <v>4652.7</v>
      </c>
      <c r="F1704" s="2">
        <v>1074</v>
      </c>
      <c r="G1704" s="2">
        <v>4512.8</v>
      </c>
      <c r="H1704" s="2">
        <v>24</v>
      </c>
      <c r="I1704" s="2">
        <v>140</v>
      </c>
      <c r="J1704" s="2">
        <v>229.6</v>
      </c>
      <c r="K1704" s="2">
        <v>0</v>
      </c>
      <c r="L1704" s="2">
        <v>0</v>
      </c>
    </row>
    <row r="1705" spans="1:12" x14ac:dyDescent="0.25">
      <c r="A1705" s="2" t="s">
        <v>13</v>
      </c>
      <c r="B1705" s="2">
        <v>4673</v>
      </c>
      <c r="C1705" s="2" t="s">
        <v>17</v>
      </c>
      <c r="D1705" s="2">
        <v>11</v>
      </c>
      <c r="E1705" s="2">
        <v>81</v>
      </c>
      <c r="F1705" s="2">
        <v>11</v>
      </c>
      <c r="G1705" s="2">
        <v>81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</row>
    <row r="1706" spans="1:12" x14ac:dyDescent="0.25">
      <c r="A1706" s="2" t="s">
        <v>13</v>
      </c>
      <c r="B1706" s="2">
        <v>4673</v>
      </c>
      <c r="C1706" s="2" t="s">
        <v>18</v>
      </c>
      <c r="D1706" s="2">
        <v>125</v>
      </c>
      <c r="E1706" s="2">
        <v>585.9</v>
      </c>
      <c r="F1706" s="2">
        <v>123</v>
      </c>
      <c r="G1706" s="2">
        <v>565.9</v>
      </c>
      <c r="H1706" s="2">
        <v>4</v>
      </c>
      <c r="I1706" s="2">
        <v>20</v>
      </c>
      <c r="J1706" s="2">
        <v>48</v>
      </c>
      <c r="K1706" s="2">
        <v>0</v>
      </c>
      <c r="L1706" s="2">
        <v>0</v>
      </c>
    </row>
    <row r="1707" spans="1:12" x14ac:dyDescent="0.25">
      <c r="A1707" s="2" t="s">
        <v>13</v>
      </c>
      <c r="B1707" s="2">
        <v>4674</v>
      </c>
      <c r="C1707" s="2" t="s">
        <v>17</v>
      </c>
      <c r="D1707" s="2">
        <v>11</v>
      </c>
      <c r="E1707" s="2">
        <v>103.9</v>
      </c>
      <c r="F1707" s="2">
        <v>11</v>
      </c>
      <c r="G1707" s="2">
        <v>103.9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</row>
    <row r="1708" spans="1:12" x14ac:dyDescent="0.25">
      <c r="A1708" s="2" t="s">
        <v>13</v>
      </c>
      <c r="B1708" s="2">
        <v>4674</v>
      </c>
      <c r="C1708" s="2" t="s">
        <v>18</v>
      </c>
      <c r="D1708" s="2">
        <v>222</v>
      </c>
      <c r="E1708" s="2">
        <v>1092.8</v>
      </c>
      <c r="F1708" s="2">
        <v>222</v>
      </c>
      <c r="G1708" s="2">
        <v>1048.3</v>
      </c>
      <c r="H1708" s="2">
        <v>8</v>
      </c>
      <c r="I1708" s="2">
        <v>44.5</v>
      </c>
      <c r="J1708" s="2">
        <v>58.6</v>
      </c>
      <c r="K1708" s="2">
        <v>0</v>
      </c>
      <c r="L1708" s="2">
        <v>0</v>
      </c>
    </row>
    <row r="1709" spans="1:12" x14ac:dyDescent="0.25">
      <c r="A1709" s="2" t="s">
        <v>13</v>
      </c>
      <c r="B1709" s="2">
        <v>4676</v>
      </c>
      <c r="C1709" s="2" t="s">
        <v>18</v>
      </c>
      <c r="D1709" s="2">
        <v>29</v>
      </c>
      <c r="E1709" s="2">
        <v>132.80000000000001</v>
      </c>
      <c r="F1709" s="2">
        <v>29</v>
      </c>
      <c r="G1709" s="2">
        <v>123.6</v>
      </c>
      <c r="H1709" s="2">
        <v>2</v>
      </c>
      <c r="I1709" s="2">
        <v>9.1999999999999993</v>
      </c>
      <c r="J1709" s="2">
        <v>10</v>
      </c>
      <c r="K1709" s="2">
        <v>0</v>
      </c>
      <c r="L1709" s="2">
        <v>0</v>
      </c>
    </row>
    <row r="1710" spans="1:12" x14ac:dyDescent="0.25">
      <c r="A1710" s="2" t="s">
        <v>13</v>
      </c>
      <c r="B1710" s="2">
        <v>4677</v>
      </c>
      <c r="C1710" s="2" t="s">
        <v>17</v>
      </c>
      <c r="D1710" s="2">
        <v>31</v>
      </c>
      <c r="E1710" s="2">
        <v>342.86</v>
      </c>
      <c r="F1710" s="2">
        <v>31</v>
      </c>
      <c r="G1710" s="2">
        <v>332.86</v>
      </c>
      <c r="H1710" s="2">
        <v>1</v>
      </c>
      <c r="I1710" s="2">
        <v>10</v>
      </c>
      <c r="J1710" s="2">
        <v>20</v>
      </c>
      <c r="K1710" s="2">
        <v>0</v>
      </c>
      <c r="L1710" s="2">
        <v>0</v>
      </c>
    </row>
    <row r="1711" spans="1:12" x14ac:dyDescent="0.25">
      <c r="A1711" s="2" t="s">
        <v>13</v>
      </c>
      <c r="B1711" s="2">
        <v>4677</v>
      </c>
      <c r="C1711" s="2" t="s">
        <v>18</v>
      </c>
      <c r="D1711" s="2">
        <v>827</v>
      </c>
      <c r="E1711" s="2">
        <v>4088.6990000000001</v>
      </c>
      <c r="F1711" s="2">
        <v>824</v>
      </c>
      <c r="G1711" s="2">
        <v>3970.3989999999999</v>
      </c>
      <c r="H1711" s="2">
        <v>19</v>
      </c>
      <c r="I1711" s="2">
        <v>118.3</v>
      </c>
      <c r="J1711" s="2">
        <v>212.1</v>
      </c>
      <c r="K1711" s="2">
        <v>0</v>
      </c>
      <c r="L1711" s="2">
        <v>0</v>
      </c>
    </row>
    <row r="1712" spans="1:12" x14ac:dyDescent="0.25">
      <c r="A1712" s="2" t="s">
        <v>13</v>
      </c>
      <c r="B1712" s="2">
        <v>4678</v>
      </c>
      <c r="C1712" s="2" t="s">
        <v>17</v>
      </c>
      <c r="D1712" s="2">
        <v>12</v>
      </c>
      <c r="E1712" s="2">
        <v>98.5</v>
      </c>
      <c r="F1712" s="2">
        <v>12</v>
      </c>
      <c r="G1712" s="2">
        <v>93.5</v>
      </c>
      <c r="H1712" s="2">
        <v>1</v>
      </c>
      <c r="I1712" s="2">
        <v>5</v>
      </c>
      <c r="J1712" s="2">
        <v>7</v>
      </c>
      <c r="K1712" s="2">
        <v>0</v>
      </c>
      <c r="L1712" s="2">
        <v>0</v>
      </c>
    </row>
    <row r="1713" spans="1:12" x14ac:dyDescent="0.25">
      <c r="A1713" s="2" t="s">
        <v>13</v>
      </c>
      <c r="B1713" s="2">
        <v>4678</v>
      </c>
      <c r="C1713" s="2" t="s">
        <v>18</v>
      </c>
      <c r="D1713" s="2">
        <v>251</v>
      </c>
      <c r="E1713" s="2">
        <v>1162.0999999999999</v>
      </c>
      <c r="F1713" s="2">
        <v>251</v>
      </c>
      <c r="G1713" s="2">
        <v>1147.5</v>
      </c>
      <c r="H1713" s="2">
        <v>3</v>
      </c>
      <c r="I1713" s="2">
        <v>14.6</v>
      </c>
      <c r="J1713" s="2">
        <v>20</v>
      </c>
      <c r="K1713" s="2">
        <v>0</v>
      </c>
      <c r="L1713" s="2">
        <v>0</v>
      </c>
    </row>
    <row r="1714" spans="1:12" x14ac:dyDescent="0.25">
      <c r="A1714" s="2" t="s">
        <v>13</v>
      </c>
      <c r="B1714" s="2">
        <v>4680</v>
      </c>
      <c r="C1714" s="2" t="s">
        <v>17</v>
      </c>
      <c r="D1714" s="2">
        <v>305</v>
      </c>
      <c r="E1714" s="2">
        <v>6957.1</v>
      </c>
      <c r="F1714" s="2">
        <v>305</v>
      </c>
      <c r="G1714" s="2">
        <v>6727.5</v>
      </c>
      <c r="H1714" s="2">
        <v>4</v>
      </c>
      <c r="I1714" s="2">
        <v>229.6</v>
      </c>
      <c r="J1714" s="2">
        <v>87.9</v>
      </c>
      <c r="K1714" s="2">
        <v>0</v>
      </c>
      <c r="L1714" s="2">
        <v>0</v>
      </c>
    </row>
    <row r="1715" spans="1:12" x14ac:dyDescent="0.25">
      <c r="A1715" s="2" t="s">
        <v>13</v>
      </c>
      <c r="B1715" s="2">
        <v>4680</v>
      </c>
      <c r="C1715" s="2" t="s">
        <v>18</v>
      </c>
      <c r="D1715" s="2">
        <v>7928</v>
      </c>
      <c r="E1715" s="2">
        <v>39771.599000000002</v>
      </c>
      <c r="F1715" s="2">
        <v>7922</v>
      </c>
      <c r="G1715" s="2">
        <v>39129.599000000002</v>
      </c>
      <c r="H1715" s="2">
        <v>111</v>
      </c>
      <c r="I1715" s="2">
        <v>642</v>
      </c>
      <c r="J1715" s="2">
        <v>1025.4000000000001</v>
      </c>
      <c r="K1715" s="2">
        <v>0</v>
      </c>
      <c r="L1715" s="2">
        <v>0</v>
      </c>
    </row>
    <row r="1716" spans="1:12" x14ac:dyDescent="0.25">
      <c r="A1716" s="2" t="s">
        <v>13</v>
      </c>
      <c r="B1716" s="2">
        <v>4694</v>
      </c>
      <c r="C1716" s="2" t="s">
        <v>18</v>
      </c>
      <c r="D1716" s="2">
        <v>42</v>
      </c>
      <c r="E1716" s="2">
        <v>243.2</v>
      </c>
      <c r="F1716" s="2">
        <v>42</v>
      </c>
      <c r="G1716" s="2">
        <v>228.6</v>
      </c>
      <c r="H1716" s="2">
        <v>2</v>
      </c>
      <c r="I1716" s="2">
        <v>14.6</v>
      </c>
      <c r="J1716" s="2">
        <v>30</v>
      </c>
      <c r="K1716" s="2">
        <v>0</v>
      </c>
      <c r="L1716" s="2">
        <v>0</v>
      </c>
    </row>
    <row r="1717" spans="1:12" x14ac:dyDescent="0.25">
      <c r="A1717" s="2" t="s">
        <v>13</v>
      </c>
      <c r="B1717" s="2">
        <v>4695</v>
      </c>
      <c r="C1717" s="2" t="s">
        <v>18</v>
      </c>
      <c r="D1717" s="2">
        <v>167</v>
      </c>
      <c r="E1717" s="2">
        <v>829</v>
      </c>
      <c r="F1717" s="2">
        <v>167</v>
      </c>
      <c r="G1717" s="2">
        <v>791</v>
      </c>
      <c r="H1717" s="2">
        <v>6</v>
      </c>
      <c r="I1717" s="2">
        <v>38</v>
      </c>
      <c r="J1717" s="2">
        <v>53.6</v>
      </c>
      <c r="K1717" s="2">
        <v>0</v>
      </c>
      <c r="L1717" s="2">
        <v>0</v>
      </c>
    </row>
    <row r="1718" spans="1:12" x14ac:dyDescent="0.25">
      <c r="A1718" s="2" t="s">
        <v>13</v>
      </c>
      <c r="B1718" s="2">
        <v>4697</v>
      </c>
      <c r="C1718" s="2" t="s">
        <v>18</v>
      </c>
      <c r="D1718" s="2">
        <v>24</v>
      </c>
      <c r="E1718" s="2">
        <v>146.6</v>
      </c>
      <c r="F1718" s="2">
        <v>24</v>
      </c>
      <c r="G1718" s="2">
        <v>137</v>
      </c>
      <c r="H1718" s="2">
        <v>2</v>
      </c>
      <c r="I1718" s="2">
        <v>9.6</v>
      </c>
      <c r="J1718" s="2">
        <v>19.8</v>
      </c>
      <c r="K1718" s="2">
        <v>0</v>
      </c>
      <c r="L1718" s="2">
        <v>0</v>
      </c>
    </row>
    <row r="1719" spans="1:12" x14ac:dyDescent="0.25">
      <c r="A1719" s="2" t="s">
        <v>13</v>
      </c>
      <c r="B1719" s="2">
        <v>4699</v>
      </c>
      <c r="C1719" s="2" t="s">
        <v>17</v>
      </c>
      <c r="D1719" s="2">
        <v>10</v>
      </c>
      <c r="E1719" s="2">
        <v>42.1</v>
      </c>
      <c r="F1719" s="2">
        <v>10</v>
      </c>
      <c r="G1719" s="2">
        <v>42.1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</row>
    <row r="1720" spans="1:12" x14ac:dyDescent="0.25">
      <c r="A1720" s="2" t="s">
        <v>13</v>
      </c>
      <c r="B1720" s="2">
        <v>4699</v>
      </c>
      <c r="C1720" s="2" t="s">
        <v>18</v>
      </c>
      <c r="D1720" s="2">
        <v>63</v>
      </c>
      <c r="E1720" s="2">
        <v>301.3</v>
      </c>
      <c r="F1720" s="2">
        <v>62</v>
      </c>
      <c r="G1720" s="2">
        <v>286.3</v>
      </c>
      <c r="H1720" s="2">
        <v>3</v>
      </c>
      <c r="I1720" s="2">
        <v>15</v>
      </c>
      <c r="J1720" s="2">
        <v>36.200000000000003</v>
      </c>
      <c r="K1720" s="2">
        <v>0</v>
      </c>
      <c r="L1720" s="2">
        <v>0</v>
      </c>
    </row>
    <row r="1721" spans="1:12" x14ac:dyDescent="0.25">
      <c r="A1721" s="2" t="s">
        <v>13</v>
      </c>
      <c r="B1721" s="2">
        <v>4700</v>
      </c>
      <c r="C1721" s="2" t="s">
        <v>17</v>
      </c>
      <c r="D1721" s="2">
        <v>222</v>
      </c>
      <c r="E1721" s="2">
        <v>4772.7</v>
      </c>
      <c r="F1721" s="2">
        <v>220</v>
      </c>
      <c r="G1721" s="2">
        <v>4547.1000000000004</v>
      </c>
      <c r="H1721" s="2">
        <v>3</v>
      </c>
      <c r="I1721" s="2">
        <v>225.6</v>
      </c>
      <c r="J1721" s="2">
        <v>815</v>
      </c>
      <c r="K1721" s="2">
        <v>0</v>
      </c>
      <c r="L1721" s="2">
        <v>0</v>
      </c>
    </row>
    <row r="1722" spans="1:12" x14ac:dyDescent="0.25">
      <c r="A1722" s="2" t="s">
        <v>13</v>
      </c>
      <c r="B1722" s="2">
        <v>4700</v>
      </c>
      <c r="C1722" s="2" t="s">
        <v>18</v>
      </c>
      <c r="D1722" s="2">
        <v>1572</v>
      </c>
      <c r="E1722" s="2">
        <v>7251.9</v>
      </c>
      <c r="F1722" s="2">
        <v>1566</v>
      </c>
      <c r="G1722" s="2">
        <v>7039.1</v>
      </c>
      <c r="H1722" s="2">
        <v>37</v>
      </c>
      <c r="I1722" s="2">
        <v>213</v>
      </c>
      <c r="J1722" s="2">
        <v>360.7</v>
      </c>
      <c r="K1722" s="2">
        <v>0</v>
      </c>
      <c r="L1722" s="2">
        <v>0</v>
      </c>
    </row>
    <row r="1723" spans="1:12" x14ac:dyDescent="0.25">
      <c r="A1723" s="2" t="s">
        <v>13</v>
      </c>
      <c r="B1723" s="2">
        <v>4701</v>
      </c>
      <c r="C1723" s="2" t="s">
        <v>17</v>
      </c>
      <c r="D1723" s="2">
        <v>214</v>
      </c>
      <c r="E1723" s="2">
        <v>6681.4</v>
      </c>
      <c r="F1723" s="2">
        <v>214</v>
      </c>
      <c r="G1723" s="2">
        <v>6519.3</v>
      </c>
      <c r="H1723" s="2">
        <v>5</v>
      </c>
      <c r="I1723" s="2">
        <v>162.19999999999999</v>
      </c>
      <c r="J1723" s="2">
        <v>164.5</v>
      </c>
      <c r="K1723" s="2">
        <v>0</v>
      </c>
      <c r="L1723" s="2">
        <v>0</v>
      </c>
    </row>
    <row r="1724" spans="1:12" x14ac:dyDescent="0.25">
      <c r="A1724" s="2" t="s">
        <v>13</v>
      </c>
      <c r="B1724" s="2">
        <v>4701</v>
      </c>
      <c r="C1724" s="2" t="s">
        <v>18</v>
      </c>
      <c r="D1724" s="2">
        <v>5213</v>
      </c>
      <c r="E1724" s="2">
        <v>25393.4</v>
      </c>
      <c r="F1724" s="2">
        <v>5205</v>
      </c>
      <c r="G1724" s="2">
        <v>24906.2</v>
      </c>
      <c r="H1724" s="2">
        <v>100</v>
      </c>
      <c r="I1724" s="2">
        <v>487.1</v>
      </c>
      <c r="J1724" s="2">
        <v>893.5</v>
      </c>
      <c r="K1724" s="2">
        <v>0</v>
      </c>
      <c r="L1724" s="2">
        <v>0</v>
      </c>
    </row>
    <row r="1725" spans="1:12" x14ac:dyDescent="0.25">
      <c r="A1725" s="2" t="s">
        <v>13</v>
      </c>
      <c r="B1725" s="2">
        <v>4702</v>
      </c>
      <c r="C1725" s="2" t="s">
        <v>17</v>
      </c>
      <c r="D1725" s="2">
        <v>268</v>
      </c>
      <c r="E1725" s="2">
        <v>4989.8999999999996</v>
      </c>
      <c r="F1725" s="2">
        <v>267</v>
      </c>
      <c r="G1725" s="2">
        <v>3672.3</v>
      </c>
      <c r="H1725" s="2">
        <v>2</v>
      </c>
      <c r="I1725" s="2">
        <v>9.6</v>
      </c>
      <c r="J1725" s="2">
        <v>17</v>
      </c>
      <c r="K1725" s="2">
        <v>1</v>
      </c>
      <c r="L1725" s="2">
        <v>1308</v>
      </c>
    </row>
    <row r="1726" spans="1:12" x14ac:dyDescent="0.25">
      <c r="A1726" s="2" t="s">
        <v>13</v>
      </c>
      <c r="B1726" s="2">
        <v>4702</v>
      </c>
      <c r="C1726" s="2" t="s">
        <v>18</v>
      </c>
      <c r="D1726" s="2">
        <v>4018</v>
      </c>
      <c r="E1726" s="2">
        <v>21009.7</v>
      </c>
      <c r="F1726" s="2">
        <v>4012</v>
      </c>
      <c r="G1726" s="2">
        <v>20521.099999999999</v>
      </c>
      <c r="H1726" s="2">
        <v>89</v>
      </c>
      <c r="I1726" s="2">
        <v>485</v>
      </c>
      <c r="J1726" s="2">
        <v>822.3</v>
      </c>
      <c r="K1726" s="2">
        <v>0</v>
      </c>
      <c r="L1726" s="2">
        <v>0</v>
      </c>
    </row>
    <row r="1727" spans="1:12" x14ac:dyDescent="0.25">
      <c r="A1727" s="2" t="s">
        <v>13</v>
      </c>
      <c r="B1727" s="2">
        <v>4703</v>
      </c>
      <c r="C1727" s="2" t="s">
        <v>17</v>
      </c>
      <c r="D1727" s="2">
        <v>123</v>
      </c>
      <c r="E1727" s="2">
        <v>1989.8</v>
      </c>
      <c r="F1727" s="2">
        <v>123</v>
      </c>
      <c r="G1727" s="2">
        <v>1960.2</v>
      </c>
      <c r="H1727" s="2">
        <v>3</v>
      </c>
      <c r="I1727" s="2">
        <v>29.6</v>
      </c>
      <c r="J1727" s="2">
        <v>26</v>
      </c>
      <c r="K1727" s="2">
        <v>0</v>
      </c>
      <c r="L1727" s="2">
        <v>0</v>
      </c>
    </row>
    <row r="1728" spans="1:12" x14ac:dyDescent="0.25">
      <c r="A1728" s="2" t="s">
        <v>13</v>
      </c>
      <c r="B1728" s="2">
        <v>4703</v>
      </c>
      <c r="C1728" s="2" t="s">
        <v>18</v>
      </c>
      <c r="D1728" s="2">
        <v>3689</v>
      </c>
      <c r="E1728" s="2">
        <v>18062.2</v>
      </c>
      <c r="F1728" s="2">
        <v>3680</v>
      </c>
      <c r="G1728" s="2">
        <v>17490.900000000001</v>
      </c>
      <c r="H1728" s="2">
        <v>103</v>
      </c>
      <c r="I1728" s="2">
        <v>572.4</v>
      </c>
      <c r="J1728" s="2">
        <v>930.2</v>
      </c>
      <c r="K1728" s="2">
        <v>0</v>
      </c>
      <c r="L1728" s="2">
        <v>0</v>
      </c>
    </row>
    <row r="1729" spans="1:12" x14ac:dyDescent="0.25">
      <c r="A1729" s="2" t="s">
        <v>13</v>
      </c>
      <c r="B1729" s="2">
        <v>4704</v>
      </c>
      <c r="C1729" s="2" t="s">
        <v>18</v>
      </c>
      <c r="D1729" s="2">
        <v>28</v>
      </c>
      <c r="E1729" s="2">
        <v>149.08500000000001</v>
      </c>
      <c r="F1729" s="2">
        <v>28</v>
      </c>
      <c r="G1729" s="2">
        <v>149.08500000000001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</row>
    <row r="1730" spans="1:12" x14ac:dyDescent="0.25">
      <c r="A1730" s="2" t="s">
        <v>13</v>
      </c>
      <c r="B1730" s="2">
        <v>4705</v>
      </c>
      <c r="C1730" s="2" t="s">
        <v>18</v>
      </c>
      <c r="D1730" s="2">
        <v>22</v>
      </c>
      <c r="E1730" s="2">
        <v>101.3</v>
      </c>
      <c r="F1730" s="2">
        <v>22</v>
      </c>
      <c r="G1730" s="2">
        <v>96.3</v>
      </c>
      <c r="H1730" s="2">
        <v>1</v>
      </c>
      <c r="I1730" s="2">
        <v>5</v>
      </c>
      <c r="J1730" s="2">
        <v>10</v>
      </c>
      <c r="K1730" s="2">
        <v>0</v>
      </c>
      <c r="L1730" s="2">
        <v>0</v>
      </c>
    </row>
    <row r="1731" spans="1:12" x14ac:dyDescent="0.25">
      <c r="A1731" s="2" t="s">
        <v>13</v>
      </c>
      <c r="B1731" s="2">
        <v>4707</v>
      </c>
      <c r="C1731" s="2" t="s">
        <v>18</v>
      </c>
      <c r="D1731" s="2">
        <v>29</v>
      </c>
      <c r="E1731" s="2">
        <v>138.19999999999999</v>
      </c>
      <c r="F1731" s="2">
        <v>29</v>
      </c>
      <c r="G1731" s="2">
        <v>138.19999999999999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</row>
    <row r="1732" spans="1:12" x14ac:dyDescent="0.25">
      <c r="A1732" s="2" t="s">
        <v>13</v>
      </c>
      <c r="B1732" s="2">
        <v>4710</v>
      </c>
      <c r="C1732" s="2" t="s">
        <v>17</v>
      </c>
      <c r="D1732" s="2">
        <v>13</v>
      </c>
      <c r="E1732" s="2">
        <v>216.1</v>
      </c>
      <c r="F1732" s="2">
        <v>13</v>
      </c>
      <c r="G1732" s="2">
        <v>211.5</v>
      </c>
      <c r="H1732" s="2">
        <v>1</v>
      </c>
      <c r="I1732" s="2">
        <v>4.5999999999999996</v>
      </c>
      <c r="J1732" s="2">
        <v>6</v>
      </c>
      <c r="K1732" s="2">
        <v>0</v>
      </c>
      <c r="L1732" s="2">
        <v>0</v>
      </c>
    </row>
    <row r="1733" spans="1:12" x14ac:dyDescent="0.25">
      <c r="A1733" s="2" t="s">
        <v>13</v>
      </c>
      <c r="B1733" s="2">
        <v>4710</v>
      </c>
      <c r="C1733" s="2" t="s">
        <v>18</v>
      </c>
      <c r="D1733" s="2">
        <v>752</v>
      </c>
      <c r="E1733" s="2">
        <v>3505.6</v>
      </c>
      <c r="F1733" s="2">
        <v>749</v>
      </c>
      <c r="G1733" s="2">
        <v>3396.2</v>
      </c>
      <c r="H1733" s="2">
        <v>23</v>
      </c>
      <c r="I1733" s="2">
        <v>109.4</v>
      </c>
      <c r="J1733" s="2">
        <v>215.7</v>
      </c>
      <c r="K1733" s="2">
        <v>0</v>
      </c>
      <c r="L1733" s="2">
        <v>0</v>
      </c>
    </row>
    <row r="1734" spans="1:12" x14ac:dyDescent="0.25">
      <c r="A1734" s="2" t="s">
        <v>13</v>
      </c>
      <c r="B1734" s="2">
        <v>4711</v>
      </c>
      <c r="C1734" s="2" t="s">
        <v>18</v>
      </c>
      <c r="D1734" s="2">
        <v>359</v>
      </c>
      <c r="E1734" s="2">
        <v>1852</v>
      </c>
      <c r="F1734" s="2">
        <v>359</v>
      </c>
      <c r="G1734" s="2">
        <v>1805.7</v>
      </c>
      <c r="H1734" s="2">
        <v>9</v>
      </c>
      <c r="I1734" s="2">
        <v>46.4</v>
      </c>
      <c r="J1734" s="2">
        <v>85.3</v>
      </c>
      <c r="K1734" s="2">
        <v>0</v>
      </c>
      <c r="L1734" s="2">
        <v>0</v>
      </c>
    </row>
    <row r="1735" spans="1:12" x14ac:dyDescent="0.25">
      <c r="A1735" s="2" t="s">
        <v>13</v>
      </c>
      <c r="B1735" s="2">
        <v>4712</v>
      </c>
      <c r="C1735" s="2" t="s">
        <v>18</v>
      </c>
      <c r="D1735" s="2">
        <v>20</v>
      </c>
      <c r="E1735" s="2">
        <v>118.2</v>
      </c>
      <c r="F1735" s="2">
        <v>20</v>
      </c>
      <c r="G1735" s="2">
        <v>118.2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</row>
    <row r="1736" spans="1:12" x14ac:dyDescent="0.25">
      <c r="A1736" s="2" t="s">
        <v>13</v>
      </c>
      <c r="B1736" s="2">
        <v>4713</v>
      </c>
      <c r="C1736" s="2" t="s">
        <v>17</v>
      </c>
      <c r="D1736" s="2">
        <v>12</v>
      </c>
      <c r="E1736" s="2">
        <v>145.9</v>
      </c>
      <c r="F1736" s="2">
        <v>12</v>
      </c>
      <c r="G1736" s="2">
        <v>145.9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</row>
    <row r="1737" spans="1:12" x14ac:dyDescent="0.25">
      <c r="A1737" s="2" t="s">
        <v>13</v>
      </c>
      <c r="B1737" s="2">
        <v>4714</v>
      </c>
      <c r="C1737" s="2" t="s">
        <v>17</v>
      </c>
      <c r="D1737" s="2">
        <v>13</v>
      </c>
      <c r="E1737" s="2">
        <v>184.2</v>
      </c>
      <c r="F1737" s="2">
        <v>13</v>
      </c>
      <c r="G1737" s="2">
        <v>184.2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</row>
    <row r="1738" spans="1:12" x14ac:dyDescent="0.25">
      <c r="A1738" s="2" t="s">
        <v>13</v>
      </c>
      <c r="B1738" s="2">
        <v>4714</v>
      </c>
      <c r="C1738" s="2" t="s">
        <v>18</v>
      </c>
      <c r="D1738" s="2">
        <v>432</v>
      </c>
      <c r="E1738" s="2">
        <v>1807.6</v>
      </c>
      <c r="F1738" s="2">
        <v>432</v>
      </c>
      <c r="G1738" s="2">
        <v>1783.4</v>
      </c>
      <c r="H1738" s="2">
        <v>5</v>
      </c>
      <c r="I1738" s="2">
        <v>24.2</v>
      </c>
      <c r="J1738" s="2">
        <v>33.5</v>
      </c>
      <c r="K1738" s="2">
        <v>0</v>
      </c>
      <c r="L1738" s="2">
        <v>0</v>
      </c>
    </row>
    <row r="1739" spans="1:12" x14ac:dyDescent="0.25">
      <c r="A1739" s="2" t="s">
        <v>13</v>
      </c>
      <c r="B1739" s="2">
        <v>4715</v>
      </c>
      <c r="C1739" s="2" t="s">
        <v>17</v>
      </c>
      <c r="D1739" s="2">
        <v>89</v>
      </c>
      <c r="E1739" s="2">
        <v>1600</v>
      </c>
      <c r="F1739" s="2">
        <v>89</v>
      </c>
      <c r="G1739" s="2">
        <v>1494.2</v>
      </c>
      <c r="H1739" s="2">
        <v>2</v>
      </c>
      <c r="I1739" s="2">
        <v>105.8</v>
      </c>
      <c r="J1739" s="2">
        <v>35.200000000000003</v>
      </c>
      <c r="K1739" s="2">
        <v>0</v>
      </c>
      <c r="L1739" s="2">
        <v>0</v>
      </c>
    </row>
    <row r="1740" spans="1:12" x14ac:dyDescent="0.25">
      <c r="A1740" s="2" t="s">
        <v>13</v>
      </c>
      <c r="B1740" s="2">
        <v>4715</v>
      </c>
      <c r="C1740" s="2" t="s">
        <v>18</v>
      </c>
      <c r="D1740" s="2">
        <v>755</v>
      </c>
      <c r="E1740" s="2">
        <v>3503.1</v>
      </c>
      <c r="F1740" s="2">
        <v>754</v>
      </c>
      <c r="G1740" s="2">
        <v>3462.8</v>
      </c>
      <c r="H1740" s="2">
        <v>7</v>
      </c>
      <c r="I1740" s="2">
        <v>40.4</v>
      </c>
      <c r="J1740" s="2">
        <v>59.6</v>
      </c>
      <c r="K1740" s="2">
        <v>0</v>
      </c>
      <c r="L1740" s="2">
        <v>0</v>
      </c>
    </row>
    <row r="1741" spans="1:12" x14ac:dyDescent="0.25">
      <c r="A1741" s="2" t="s">
        <v>13</v>
      </c>
      <c r="B1741" s="2">
        <v>4716</v>
      </c>
      <c r="C1741" s="2" t="s">
        <v>17</v>
      </c>
      <c r="D1741" s="2">
        <v>20</v>
      </c>
      <c r="E1741" s="2">
        <v>96.2</v>
      </c>
      <c r="F1741" s="2">
        <v>20</v>
      </c>
      <c r="G1741" s="2">
        <v>91.2</v>
      </c>
      <c r="H1741" s="2">
        <v>1</v>
      </c>
      <c r="I1741" s="2">
        <v>5</v>
      </c>
      <c r="J1741" s="2">
        <v>13.5</v>
      </c>
      <c r="K1741" s="2">
        <v>0</v>
      </c>
      <c r="L1741" s="2">
        <v>0</v>
      </c>
    </row>
    <row r="1742" spans="1:12" x14ac:dyDescent="0.25">
      <c r="A1742" s="2" t="s">
        <v>13</v>
      </c>
      <c r="B1742" s="2">
        <v>4716</v>
      </c>
      <c r="C1742" s="2" t="s">
        <v>18</v>
      </c>
      <c r="D1742" s="2">
        <v>115</v>
      </c>
      <c r="E1742" s="2">
        <v>531.70000000000005</v>
      </c>
      <c r="F1742" s="2">
        <v>115</v>
      </c>
      <c r="G1742" s="2">
        <v>527.1</v>
      </c>
      <c r="H1742" s="2">
        <v>1</v>
      </c>
      <c r="I1742" s="2">
        <v>4.5999999999999996</v>
      </c>
      <c r="J1742" s="2">
        <v>10</v>
      </c>
      <c r="K1742" s="2">
        <v>0</v>
      </c>
      <c r="L1742" s="2">
        <v>0</v>
      </c>
    </row>
    <row r="1743" spans="1:12" x14ac:dyDescent="0.25">
      <c r="A1743" s="2" t="s">
        <v>13</v>
      </c>
      <c r="B1743" s="2">
        <v>4717</v>
      </c>
      <c r="C1743" s="2" t="s">
        <v>17</v>
      </c>
      <c r="D1743" s="2">
        <v>25</v>
      </c>
      <c r="E1743" s="2">
        <v>721.1</v>
      </c>
      <c r="F1743" s="2">
        <v>24</v>
      </c>
      <c r="G1743" s="2">
        <v>676.1</v>
      </c>
      <c r="H1743" s="2">
        <v>1</v>
      </c>
      <c r="I1743" s="2">
        <v>45</v>
      </c>
      <c r="J1743" s="2">
        <v>112.5</v>
      </c>
      <c r="K1743" s="2">
        <v>0</v>
      </c>
      <c r="L1743" s="2">
        <v>0</v>
      </c>
    </row>
    <row r="1744" spans="1:12" x14ac:dyDescent="0.25">
      <c r="A1744" s="2" t="s">
        <v>13</v>
      </c>
      <c r="B1744" s="2">
        <v>4717</v>
      </c>
      <c r="C1744" s="2" t="s">
        <v>18</v>
      </c>
      <c r="D1744" s="2">
        <v>277</v>
      </c>
      <c r="E1744" s="2">
        <v>1473.3</v>
      </c>
      <c r="F1744" s="2">
        <v>276</v>
      </c>
      <c r="G1744" s="2">
        <v>1463.7</v>
      </c>
      <c r="H1744" s="2">
        <v>2</v>
      </c>
      <c r="I1744" s="2">
        <v>9.6</v>
      </c>
      <c r="J1744" s="2">
        <v>19</v>
      </c>
      <c r="K1744" s="2">
        <v>0</v>
      </c>
      <c r="L1744" s="2">
        <v>0</v>
      </c>
    </row>
    <row r="1745" spans="1:12" x14ac:dyDescent="0.25">
      <c r="A1745" s="2" t="s">
        <v>13</v>
      </c>
      <c r="B1745" s="2">
        <v>4718</v>
      </c>
      <c r="C1745" s="2" t="s">
        <v>17</v>
      </c>
      <c r="D1745" s="2">
        <v>34</v>
      </c>
      <c r="E1745" s="2">
        <v>434.3</v>
      </c>
      <c r="F1745" s="2">
        <v>34</v>
      </c>
      <c r="G1745" s="2">
        <v>429.7</v>
      </c>
      <c r="H1745" s="2">
        <v>1</v>
      </c>
      <c r="I1745" s="2">
        <v>4.5999999999999996</v>
      </c>
      <c r="J1745" s="2">
        <v>10</v>
      </c>
      <c r="K1745" s="2">
        <v>0</v>
      </c>
      <c r="L1745" s="2">
        <v>0</v>
      </c>
    </row>
    <row r="1746" spans="1:12" x14ac:dyDescent="0.25">
      <c r="A1746" s="2" t="s">
        <v>13</v>
      </c>
      <c r="B1746" s="2">
        <v>4718</v>
      </c>
      <c r="C1746" s="2" t="s">
        <v>18</v>
      </c>
      <c r="D1746" s="2">
        <v>266</v>
      </c>
      <c r="E1746" s="2">
        <v>1406</v>
      </c>
      <c r="F1746" s="2">
        <v>265</v>
      </c>
      <c r="G1746" s="2">
        <v>1391.4</v>
      </c>
      <c r="H1746" s="2">
        <v>3</v>
      </c>
      <c r="I1746" s="2">
        <v>14.6</v>
      </c>
      <c r="J1746" s="2">
        <v>23.8</v>
      </c>
      <c r="K1746" s="2">
        <v>0</v>
      </c>
      <c r="L1746" s="2">
        <v>0</v>
      </c>
    </row>
    <row r="1747" spans="1:12" x14ac:dyDescent="0.25">
      <c r="A1747" s="2" t="s">
        <v>13</v>
      </c>
      <c r="B1747" s="2">
        <v>4719</v>
      </c>
      <c r="C1747" s="2" t="s">
        <v>17</v>
      </c>
      <c r="D1747" s="2">
        <v>30</v>
      </c>
      <c r="E1747" s="2">
        <v>251.4</v>
      </c>
      <c r="F1747" s="2">
        <v>30</v>
      </c>
      <c r="G1747" s="2">
        <v>251.4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</row>
    <row r="1748" spans="1:12" x14ac:dyDescent="0.25">
      <c r="A1748" s="2" t="s">
        <v>13</v>
      </c>
      <c r="B1748" s="2">
        <v>4719</v>
      </c>
      <c r="C1748" s="2" t="s">
        <v>18</v>
      </c>
      <c r="D1748" s="2">
        <v>138</v>
      </c>
      <c r="E1748" s="2">
        <v>674.6</v>
      </c>
      <c r="F1748" s="2">
        <v>138</v>
      </c>
      <c r="G1748" s="2">
        <v>674.6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</row>
    <row r="1749" spans="1:12" x14ac:dyDescent="0.25">
      <c r="A1749" s="2" t="s">
        <v>13</v>
      </c>
      <c r="B1749" s="2">
        <v>4720</v>
      </c>
      <c r="C1749" s="2" t="s">
        <v>17</v>
      </c>
      <c r="D1749" s="2">
        <v>151</v>
      </c>
      <c r="E1749" s="2">
        <v>4055.2</v>
      </c>
      <c r="F1749" s="2">
        <v>149</v>
      </c>
      <c r="G1749" s="2">
        <v>3920.2</v>
      </c>
      <c r="H1749" s="2">
        <v>2</v>
      </c>
      <c r="I1749" s="2">
        <v>135</v>
      </c>
      <c r="J1749" s="2">
        <v>496</v>
      </c>
      <c r="K1749" s="2">
        <v>0</v>
      </c>
      <c r="L1749" s="2">
        <v>0</v>
      </c>
    </row>
    <row r="1750" spans="1:12" x14ac:dyDescent="0.25">
      <c r="A1750" s="2" t="s">
        <v>13</v>
      </c>
      <c r="B1750" s="2">
        <v>4720</v>
      </c>
      <c r="C1750" s="2" t="s">
        <v>18</v>
      </c>
      <c r="D1750" s="2">
        <v>1691</v>
      </c>
      <c r="E1750" s="2">
        <v>10480.6</v>
      </c>
      <c r="F1750" s="2">
        <v>1690</v>
      </c>
      <c r="G1750" s="2">
        <v>10305</v>
      </c>
      <c r="H1750" s="2">
        <v>23</v>
      </c>
      <c r="I1750" s="2">
        <v>175.8</v>
      </c>
      <c r="J1750" s="2">
        <v>300.7</v>
      </c>
      <c r="K1750" s="2">
        <v>0</v>
      </c>
      <c r="L1750" s="2">
        <v>0</v>
      </c>
    </row>
    <row r="1751" spans="1:12" x14ac:dyDescent="0.25">
      <c r="A1751" s="2" t="s">
        <v>13</v>
      </c>
      <c r="B1751" s="2">
        <v>4721</v>
      </c>
      <c r="C1751" s="2" t="s">
        <v>17</v>
      </c>
      <c r="D1751" s="2">
        <v>30</v>
      </c>
      <c r="E1751" s="2">
        <v>363.4</v>
      </c>
      <c r="F1751" s="2">
        <v>30</v>
      </c>
      <c r="G1751" s="2">
        <v>363.4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</row>
    <row r="1752" spans="1:12" x14ac:dyDescent="0.25">
      <c r="A1752" s="2" t="s">
        <v>13</v>
      </c>
      <c r="B1752" s="2">
        <v>4721</v>
      </c>
      <c r="C1752" s="2" t="s">
        <v>18</v>
      </c>
      <c r="D1752" s="2">
        <v>311</v>
      </c>
      <c r="E1752" s="2">
        <v>1573.2</v>
      </c>
      <c r="F1752" s="2">
        <v>311</v>
      </c>
      <c r="G1752" s="2">
        <v>1563.2</v>
      </c>
      <c r="H1752" s="2">
        <v>2</v>
      </c>
      <c r="I1752" s="2">
        <v>10</v>
      </c>
      <c r="J1752" s="2">
        <v>20</v>
      </c>
      <c r="K1752" s="2">
        <v>0</v>
      </c>
      <c r="L1752" s="2">
        <v>0</v>
      </c>
    </row>
    <row r="1753" spans="1:12" x14ac:dyDescent="0.25">
      <c r="A1753" s="2" t="s">
        <v>13</v>
      </c>
      <c r="B1753" s="2">
        <v>4722</v>
      </c>
      <c r="C1753" s="2" t="s">
        <v>17</v>
      </c>
      <c r="D1753" s="2">
        <v>36</v>
      </c>
      <c r="E1753" s="2">
        <v>368.6</v>
      </c>
      <c r="F1753" s="2">
        <v>36</v>
      </c>
      <c r="G1753" s="2">
        <v>338.6</v>
      </c>
      <c r="H1753" s="2">
        <v>1</v>
      </c>
      <c r="I1753" s="2">
        <v>30</v>
      </c>
      <c r="J1753" s="2">
        <v>25</v>
      </c>
      <c r="K1753" s="2">
        <v>0</v>
      </c>
      <c r="L1753" s="2">
        <v>0</v>
      </c>
    </row>
    <row r="1754" spans="1:12" x14ac:dyDescent="0.25">
      <c r="A1754" s="2" t="s">
        <v>13</v>
      </c>
      <c r="B1754" s="2">
        <v>4722</v>
      </c>
      <c r="C1754" s="2" t="s">
        <v>18</v>
      </c>
      <c r="D1754" s="2">
        <v>187</v>
      </c>
      <c r="E1754" s="2">
        <v>1089.9000000000001</v>
      </c>
      <c r="F1754" s="2">
        <v>187</v>
      </c>
      <c r="G1754" s="2">
        <v>1071.3</v>
      </c>
      <c r="H1754" s="2">
        <v>3</v>
      </c>
      <c r="I1754" s="2">
        <v>18.600000000000001</v>
      </c>
      <c r="J1754" s="2">
        <v>24.4</v>
      </c>
      <c r="K1754" s="2">
        <v>0</v>
      </c>
      <c r="L1754" s="2">
        <v>0</v>
      </c>
    </row>
    <row r="1755" spans="1:12" x14ac:dyDescent="0.25">
      <c r="A1755" s="2" t="s">
        <v>13</v>
      </c>
      <c r="B1755" s="2">
        <v>4723</v>
      </c>
      <c r="C1755" s="2" t="s">
        <v>17</v>
      </c>
      <c r="D1755" s="2">
        <v>21</v>
      </c>
      <c r="E1755" s="2">
        <v>258.2</v>
      </c>
      <c r="F1755" s="2">
        <v>21</v>
      </c>
      <c r="G1755" s="2">
        <v>253.6</v>
      </c>
      <c r="H1755" s="2">
        <v>1</v>
      </c>
      <c r="I1755" s="2">
        <v>4.5999999999999996</v>
      </c>
      <c r="J1755" s="2">
        <v>6</v>
      </c>
      <c r="K1755" s="2">
        <v>0</v>
      </c>
      <c r="L1755" s="2">
        <v>0</v>
      </c>
    </row>
    <row r="1756" spans="1:12" x14ac:dyDescent="0.25">
      <c r="A1756" s="2" t="s">
        <v>13</v>
      </c>
      <c r="B1756" s="2">
        <v>4723</v>
      </c>
      <c r="C1756" s="2" t="s">
        <v>18</v>
      </c>
      <c r="D1756" s="2">
        <v>148</v>
      </c>
      <c r="E1756" s="2">
        <v>948.5</v>
      </c>
      <c r="F1756" s="2">
        <v>148</v>
      </c>
      <c r="G1756" s="2">
        <v>934.3</v>
      </c>
      <c r="H1756" s="2">
        <v>3</v>
      </c>
      <c r="I1756" s="2">
        <v>14.2</v>
      </c>
      <c r="J1756" s="2">
        <v>26.4</v>
      </c>
      <c r="K1756" s="2">
        <v>0</v>
      </c>
      <c r="L1756" s="2">
        <v>0</v>
      </c>
    </row>
    <row r="1757" spans="1:12" x14ac:dyDescent="0.25">
      <c r="A1757" s="2" t="s">
        <v>13</v>
      </c>
      <c r="B1757" s="2">
        <v>4724</v>
      </c>
      <c r="C1757" s="2" t="s">
        <v>17</v>
      </c>
      <c r="D1757" s="2">
        <v>15</v>
      </c>
      <c r="E1757" s="2">
        <v>157.19999999999999</v>
      </c>
      <c r="F1757" s="2">
        <v>15</v>
      </c>
      <c r="G1757" s="2">
        <v>157.19999999999999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</row>
    <row r="1758" spans="1:12" x14ac:dyDescent="0.25">
      <c r="A1758" s="2" t="s">
        <v>13</v>
      </c>
      <c r="B1758" s="2">
        <v>4724</v>
      </c>
      <c r="C1758" s="2" t="s">
        <v>18</v>
      </c>
      <c r="D1758" s="2">
        <v>52</v>
      </c>
      <c r="E1758" s="2">
        <v>377.4</v>
      </c>
      <c r="F1758" s="2">
        <v>52</v>
      </c>
      <c r="G1758" s="2">
        <v>377.4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</row>
    <row r="1759" spans="1:12" x14ac:dyDescent="0.25">
      <c r="A1759" s="2" t="s">
        <v>13</v>
      </c>
      <c r="B1759" s="2">
        <v>4725</v>
      </c>
      <c r="C1759" s="2" t="s">
        <v>17</v>
      </c>
      <c r="D1759" s="2">
        <v>41</v>
      </c>
      <c r="E1759" s="2">
        <v>639.6</v>
      </c>
      <c r="F1759" s="2">
        <v>41</v>
      </c>
      <c r="G1759" s="2">
        <v>639.6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</row>
    <row r="1760" spans="1:12" x14ac:dyDescent="0.25">
      <c r="A1760" s="2" t="s">
        <v>13</v>
      </c>
      <c r="B1760" s="2">
        <v>4725</v>
      </c>
      <c r="C1760" s="2" t="s">
        <v>18</v>
      </c>
      <c r="D1760" s="2">
        <v>166</v>
      </c>
      <c r="E1760" s="2">
        <v>864.4</v>
      </c>
      <c r="F1760" s="2">
        <v>166</v>
      </c>
      <c r="G1760" s="2">
        <v>825.2</v>
      </c>
      <c r="H1760" s="2">
        <v>5</v>
      </c>
      <c r="I1760" s="2">
        <v>39.200000000000003</v>
      </c>
      <c r="J1760" s="2">
        <v>61.1</v>
      </c>
      <c r="K1760" s="2">
        <v>0</v>
      </c>
      <c r="L1760" s="2">
        <v>0</v>
      </c>
    </row>
    <row r="1761" spans="1:12" x14ac:dyDescent="0.25">
      <c r="A1761" s="2" t="s">
        <v>13</v>
      </c>
      <c r="B1761" s="2">
        <v>4726</v>
      </c>
      <c r="C1761" s="2" t="s">
        <v>18</v>
      </c>
      <c r="D1761" s="2">
        <v>37</v>
      </c>
      <c r="E1761" s="2">
        <v>175.6</v>
      </c>
      <c r="F1761" s="2">
        <v>37</v>
      </c>
      <c r="G1761" s="2">
        <v>175.6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</row>
    <row r="1762" spans="1:12" x14ac:dyDescent="0.25">
      <c r="A1762" s="2" t="s">
        <v>13</v>
      </c>
      <c r="B1762" s="2">
        <v>4727</v>
      </c>
      <c r="C1762" s="2" t="s">
        <v>18</v>
      </c>
      <c r="D1762" s="2">
        <v>33</v>
      </c>
      <c r="E1762" s="2">
        <v>148.9</v>
      </c>
      <c r="F1762" s="2">
        <v>33</v>
      </c>
      <c r="G1762" s="2">
        <v>148.9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</row>
    <row r="1763" spans="1:12" x14ac:dyDescent="0.25">
      <c r="A1763" s="2" t="s">
        <v>13</v>
      </c>
      <c r="B1763" s="2">
        <v>4728</v>
      </c>
      <c r="C1763" s="2" t="s">
        <v>18</v>
      </c>
      <c r="D1763" s="2">
        <v>34</v>
      </c>
      <c r="E1763" s="2">
        <v>202.4</v>
      </c>
      <c r="F1763" s="2">
        <v>34</v>
      </c>
      <c r="G1763" s="2">
        <v>202.4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</row>
    <row r="1764" spans="1:12" x14ac:dyDescent="0.25">
      <c r="A1764" s="2" t="s">
        <v>13</v>
      </c>
      <c r="B1764" s="2">
        <v>4730</v>
      </c>
      <c r="C1764" s="2" t="s">
        <v>17</v>
      </c>
      <c r="D1764" s="2">
        <v>73</v>
      </c>
      <c r="E1764" s="2">
        <v>1618.74</v>
      </c>
      <c r="F1764" s="2">
        <v>73</v>
      </c>
      <c r="G1764" s="2">
        <v>1618.74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</row>
    <row r="1765" spans="1:12" x14ac:dyDescent="0.25">
      <c r="A1765" s="2" t="s">
        <v>13</v>
      </c>
      <c r="B1765" s="2">
        <v>4730</v>
      </c>
      <c r="C1765" s="2" t="s">
        <v>18</v>
      </c>
      <c r="D1765" s="2">
        <v>302</v>
      </c>
      <c r="E1765" s="2">
        <v>1672.9</v>
      </c>
      <c r="F1765" s="2">
        <v>302</v>
      </c>
      <c r="G1765" s="2">
        <v>1657.9</v>
      </c>
      <c r="H1765" s="2">
        <v>3</v>
      </c>
      <c r="I1765" s="2">
        <v>15</v>
      </c>
      <c r="J1765" s="2">
        <v>36</v>
      </c>
      <c r="K1765" s="2">
        <v>0</v>
      </c>
      <c r="L1765" s="2">
        <v>0</v>
      </c>
    </row>
    <row r="1766" spans="1:12" x14ac:dyDescent="0.25">
      <c r="A1766" s="2" t="s">
        <v>13</v>
      </c>
      <c r="B1766" s="2">
        <v>4731</v>
      </c>
      <c r="C1766" s="2" t="s">
        <v>18</v>
      </c>
      <c r="D1766" s="2">
        <v>36</v>
      </c>
      <c r="E1766" s="2">
        <v>181.3</v>
      </c>
      <c r="F1766" s="2">
        <v>36</v>
      </c>
      <c r="G1766" s="2">
        <v>181.3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</row>
    <row r="1767" spans="1:12" x14ac:dyDescent="0.25">
      <c r="A1767" s="2" t="s">
        <v>13</v>
      </c>
      <c r="B1767" s="2">
        <v>4732</v>
      </c>
      <c r="C1767" s="2" t="s">
        <v>18</v>
      </c>
      <c r="D1767" s="2">
        <v>22</v>
      </c>
      <c r="E1767" s="2">
        <v>124.1</v>
      </c>
      <c r="F1767" s="2">
        <v>22</v>
      </c>
      <c r="G1767" s="2">
        <v>119.1</v>
      </c>
      <c r="H1767" s="2">
        <v>1</v>
      </c>
      <c r="I1767" s="2">
        <v>5</v>
      </c>
      <c r="J1767" s="2">
        <v>6</v>
      </c>
      <c r="K1767" s="2">
        <v>0</v>
      </c>
      <c r="L1767" s="2">
        <v>0</v>
      </c>
    </row>
    <row r="1768" spans="1:12" x14ac:dyDescent="0.25">
      <c r="A1768" s="2" t="s">
        <v>13</v>
      </c>
      <c r="B1768" s="2">
        <v>4735</v>
      </c>
      <c r="C1768" s="2" t="s">
        <v>17</v>
      </c>
      <c r="D1768" s="2">
        <v>20</v>
      </c>
      <c r="E1768" s="2">
        <v>219.6</v>
      </c>
      <c r="F1768" s="2">
        <v>20</v>
      </c>
      <c r="G1768" s="2">
        <v>219.6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</row>
    <row r="1769" spans="1:12" x14ac:dyDescent="0.25">
      <c r="A1769" s="2" t="s">
        <v>13</v>
      </c>
      <c r="B1769" s="2">
        <v>4735</v>
      </c>
      <c r="C1769" s="2" t="s">
        <v>18</v>
      </c>
      <c r="D1769" s="2">
        <v>94</v>
      </c>
      <c r="E1769" s="2">
        <v>524.79999999999995</v>
      </c>
      <c r="F1769" s="2">
        <v>94</v>
      </c>
      <c r="G1769" s="2">
        <v>524.79999999999995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</row>
    <row r="1770" spans="1:12" x14ac:dyDescent="0.25">
      <c r="A1770" s="2" t="s">
        <v>13</v>
      </c>
      <c r="B1770" s="2">
        <v>4737</v>
      </c>
      <c r="C1770" s="2" t="s">
        <v>17</v>
      </c>
      <c r="D1770" s="2">
        <v>76</v>
      </c>
      <c r="E1770" s="2">
        <v>1564.2</v>
      </c>
      <c r="F1770" s="2">
        <v>76</v>
      </c>
      <c r="G1770" s="2">
        <v>1557.1</v>
      </c>
      <c r="H1770" s="2">
        <v>2</v>
      </c>
      <c r="I1770" s="2">
        <v>7.1</v>
      </c>
      <c r="J1770" s="2">
        <v>13</v>
      </c>
      <c r="K1770" s="2">
        <v>0</v>
      </c>
      <c r="L1770" s="2">
        <v>0</v>
      </c>
    </row>
    <row r="1771" spans="1:12" x14ac:dyDescent="0.25">
      <c r="A1771" s="2" t="s">
        <v>13</v>
      </c>
      <c r="B1771" s="2">
        <v>4737</v>
      </c>
      <c r="C1771" s="2" t="s">
        <v>18</v>
      </c>
      <c r="D1771" s="2">
        <v>1261</v>
      </c>
      <c r="E1771" s="2">
        <v>6725.95</v>
      </c>
      <c r="F1771" s="2">
        <v>1260</v>
      </c>
      <c r="G1771" s="2">
        <v>6615.25</v>
      </c>
      <c r="H1771" s="2">
        <v>21</v>
      </c>
      <c r="I1771" s="2">
        <v>110.7</v>
      </c>
      <c r="J1771" s="2">
        <v>175.5</v>
      </c>
      <c r="K1771" s="2">
        <v>0</v>
      </c>
      <c r="L1771" s="2">
        <v>0</v>
      </c>
    </row>
    <row r="1772" spans="1:12" x14ac:dyDescent="0.25">
      <c r="A1772" s="2" t="s">
        <v>13</v>
      </c>
      <c r="B1772" s="2">
        <v>4738</v>
      </c>
      <c r="C1772" s="2" t="s">
        <v>18</v>
      </c>
      <c r="D1772" s="2">
        <v>182</v>
      </c>
      <c r="E1772" s="2">
        <v>965.1</v>
      </c>
      <c r="F1772" s="2">
        <v>182</v>
      </c>
      <c r="G1772" s="2">
        <v>936.4</v>
      </c>
      <c r="H1772" s="2">
        <v>5</v>
      </c>
      <c r="I1772" s="2">
        <v>28.7</v>
      </c>
      <c r="J1772" s="2">
        <v>39</v>
      </c>
      <c r="K1772" s="2">
        <v>0</v>
      </c>
      <c r="L1772" s="2">
        <v>0</v>
      </c>
    </row>
    <row r="1773" spans="1:12" x14ac:dyDescent="0.25">
      <c r="A1773" s="2" t="s">
        <v>13</v>
      </c>
      <c r="B1773" s="2">
        <v>4739</v>
      </c>
      <c r="C1773" s="2" t="s">
        <v>18</v>
      </c>
      <c r="D1773" s="2">
        <v>50</v>
      </c>
      <c r="E1773" s="2">
        <v>252.2</v>
      </c>
      <c r="F1773" s="2">
        <v>50</v>
      </c>
      <c r="G1773" s="2">
        <v>252.2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</row>
    <row r="1774" spans="1:12" x14ac:dyDescent="0.25">
      <c r="A1774" s="2" t="s">
        <v>13</v>
      </c>
      <c r="B1774" s="2">
        <v>4740</v>
      </c>
      <c r="C1774" s="2" t="s">
        <v>17</v>
      </c>
      <c r="D1774" s="2">
        <v>609</v>
      </c>
      <c r="E1774" s="2">
        <v>17324.080000000002</v>
      </c>
      <c r="F1774" s="2">
        <v>607</v>
      </c>
      <c r="G1774" s="2">
        <v>16662.78</v>
      </c>
      <c r="H1774" s="2">
        <v>10</v>
      </c>
      <c r="I1774" s="2">
        <v>661.3</v>
      </c>
      <c r="J1774" s="2">
        <v>1811.7</v>
      </c>
      <c r="K1774" s="2">
        <v>0</v>
      </c>
      <c r="L1774" s="2">
        <v>0</v>
      </c>
    </row>
    <row r="1775" spans="1:12" x14ac:dyDescent="0.25">
      <c r="A1775" s="2" t="s">
        <v>13</v>
      </c>
      <c r="B1775" s="2">
        <v>4740</v>
      </c>
      <c r="C1775" s="2" t="s">
        <v>18</v>
      </c>
      <c r="D1775" s="2">
        <v>10358</v>
      </c>
      <c r="E1775" s="2">
        <v>55097.654999999999</v>
      </c>
      <c r="F1775" s="2">
        <v>10352</v>
      </c>
      <c r="G1775" s="2">
        <v>54352.055</v>
      </c>
      <c r="H1775" s="2">
        <v>125</v>
      </c>
      <c r="I1775" s="2">
        <v>745.7</v>
      </c>
      <c r="J1775" s="2">
        <v>1244.4000000000001</v>
      </c>
      <c r="K1775" s="2">
        <v>0</v>
      </c>
      <c r="L1775" s="2">
        <v>0</v>
      </c>
    </row>
    <row r="1776" spans="1:12" x14ac:dyDescent="0.25">
      <c r="A1776" s="2" t="s">
        <v>13</v>
      </c>
      <c r="B1776" s="2">
        <v>4741</v>
      </c>
      <c r="C1776" s="2" t="s">
        <v>17</v>
      </c>
      <c r="D1776" s="2">
        <v>102</v>
      </c>
      <c r="E1776" s="2">
        <v>1326.3</v>
      </c>
      <c r="F1776" s="2">
        <v>102</v>
      </c>
      <c r="G1776" s="2">
        <v>1326.3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</row>
    <row r="1777" spans="1:12" x14ac:dyDescent="0.25">
      <c r="A1777" s="2" t="s">
        <v>13</v>
      </c>
      <c r="B1777" s="2">
        <v>4741</v>
      </c>
      <c r="C1777" s="2" t="s">
        <v>18</v>
      </c>
      <c r="D1777" s="2">
        <v>1043</v>
      </c>
      <c r="E1777" s="2">
        <v>5707.4</v>
      </c>
      <c r="F1777" s="2">
        <v>1042</v>
      </c>
      <c r="G1777" s="2">
        <v>5582.8</v>
      </c>
      <c r="H1777" s="2">
        <v>24</v>
      </c>
      <c r="I1777" s="2">
        <v>125.6</v>
      </c>
      <c r="J1777" s="2">
        <v>230.3</v>
      </c>
      <c r="K1777" s="2">
        <v>0</v>
      </c>
      <c r="L1777" s="2">
        <v>0</v>
      </c>
    </row>
    <row r="1778" spans="1:12" x14ac:dyDescent="0.25">
      <c r="A1778" s="2" t="s">
        <v>13</v>
      </c>
      <c r="B1778" s="2">
        <v>4742</v>
      </c>
      <c r="C1778" s="2" t="s">
        <v>17</v>
      </c>
      <c r="D1778" s="2">
        <v>11</v>
      </c>
      <c r="E1778" s="2">
        <v>369.8</v>
      </c>
      <c r="F1778" s="2">
        <v>11</v>
      </c>
      <c r="G1778" s="2">
        <v>369.8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</row>
    <row r="1779" spans="1:12" x14ac:dyDescent="0.25">
      <c r="A1779" s="2" t="s">
        <v>13</v>
      </c>
      <c r="B1779" s="2">
        <v>4742</v>
      </c>
      <c r="C1779" s="2" t="s">
        <v>18</v>
      </c>
      <c r="D1779" s="2">
        <v>67</v>
      </c>
      <c r="E1779" s="2">
        <v>418.5</v>
      </c>
      <c r="F1779" s="2">
        <v>67</v>
      </c>
      <c r="G1779" s="2">
        <v>418.5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</row>
    <row r="1780" spans="1:12" x14ac:dyDescent="0.25">
      <c r="A1780" s="2" t="s">
        <v>13</v>
      </c>
      <c r="B1780" s="2">
        <v>4744</v>
      </c>
      <c r="C1780" s="2" t="s">
        <v>17</v>
      </c>
      <c r="D1780" s="2">
        <v>43</v>
      </c>
      <c r="E1780" s="2">
        <v>1242.8000010000001</v>
      </c>
      <c r="F1780" s="2">
        <v>43</v>
      </c>
      <c r="G1780" s="2">
        <v>1242.8000010000001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 x14ac:dyDescent="0.25">
      <c r="A1781" s="2" t="s">
        <v>13</v>
      </c>
      <c r="B1781" s="2">
        <v>4744</v>
      </c>
      <c r="C1781" s="2" t="s">
        <v>18</v>
      </c>
      <c r="D1781" s="2">
        <v>355</v>
      </c>
      <c r="E1781" s="2">
        <v>2185.4</v>
      </c>
      <c r="F1781" s="2">
        <v>354</v>
      </c>
      <c r="G1781" s="2">
        <v>2180.4</v>
      </c>
      <c r="H1781" s="2">
        <v>1</v>
      </c>
      <c r="I1781" s="2">
        <v>5</v>
      </c>
      <c r="J1781" s="2">
        <v>13.5</v>
      </c>
      <c r="K1781" s="2">
        <v>0</v>
      </c>
      <c r="L1781" s="2">
        <v>0</v>
      </c>
    </row>
    <row r="1782" spans="1:12" x14ac:dyDescent="0.25">
      <c r="A1782" s="2" t="s">
        <v>13</v>
      </c>
      <c r="B1782" s="2">
        <v>4745</v>
      </c>
      <c r="C1782" s="2" t="s">
        <v>18</v>
      </c>
      <c r="D1782" s="2">
        <v>104</v>
      </c>
      <c r="E1782" s="2">
        <v>617.79999999999995</v>
      </c>
      <c r="F1782" s="2">
        <v>104</v>
      </c>
      <c r="G1782" s="2">
        <v>612.79999999999995</v>
      </c>
      <c r="H1782" s="2">
        <v>1</v>
      </c>
      <c r="I1782" s="2">
        <v>5</v>
      </c>
      <c r="J1782" s="2">
        <v>13</v>
      </c>
      <c r="K1782" s="2">
        <v>0</v>
      </c>
      <c r="L1782" s="2">
        <v>0</v>
      </c>
    </row>
    <row r="1783" spans="1:12" x14ac:dyDescent="0.25">
      <c r="A1783" s="2" t="s">
        <v>13</v>
      </c>
      <c r="B1783" s="2">
        <v>4746</v>
      </c>
      <c r="C1783" s="2" t="s">
        <v>18</v>
      </c>
      <c r="D1783" s="2">
        <v>17</v>
      </c>
      <c r="E1783" s="2">
        <v>143.80000000000001</v>
      </c>
      <c r="F1783" s="2">
        <v>17</v>
      </c>
      <c r="G1783" s="2">
        <v>143.80000000000001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</row>
    <row r="1784" spans="1:12" x14ac:dyDescent="0.25">
      <c r="A1784" s="2" t="s">
        <v>13</v>
      </c>
      <c r="B1784" s="2">
        <v>4750</v>
      </c>
      <c r="C1784" s="2" t="s">
        <v>18</v>
      </c>
      <c r="D1784" s="2">
        <v>874</v>
      </c>
      <c r="E1784" s="2">
        <v>4801.8599999999997</v>
      </c>
      <c r="F1784" s="2">
        <v>874</v>
      </c>
      <c r="G1784" s="2">
        <v>4713.0600000000004</v>
      </c>
      <c r="H1784" s="2">
        <v>14</v>
      </c>
      <c r="I1784" s="2">
        <v>88.8</v>
      </c>
      <c r="J1784" s="2">
        <v>132</v>
      </c>
      <c r="K1784" s="2">
        <v>0</v>
      </c>
      <c r="L1784" s="2">
        <v>0</v>
      </c>
    </row>
    <row r="1785" spans="1:12" x14ac:dyDescent="0.25">
      <c r="A1785" s="2" t="s">
        <v>13</v>
      </c>
      <c r="B1785" s="2">
        <v>4751</v>
      </c>
      <c r="C1785" s="2" t="s">
        <v>17</v>
      </c>
      <c r="D1785" s="2">
        <v>29</v>
      </c>
      <c r="E1785" s="2">
        <v>473.3</v>
      </c>
      <c r="F1785" s="2">
        <v>29</v>
      </c>
      <c r="G1785" s="2">
        <v>473.3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</row>
    <row r="1786" spans="1:12" x14ac:dyDescent="0.25">
      <c r="A1786" s="2" t="s">
        <v>13</v>
      </c>
      <c r="B1786" s="2">
        <v>4751</v>
      </c>
      <c r="C1786" s="2" t="s">
        <v>18</v>
      </c>
      <c r="D1786" s="2">
        <v>640</v>
      </c>
      <c r="E1786" s="2">
        <v>3446.1</v>
      </c>
      <c r="F1786" s="2">
        <v>640</v>
      </c>
      <c r="G1786" s="2">
        <v>3362.8</v>
      </c>
      <c r="H1786" s="2">
        <v>16</v>
      </c>
      <c r="I1786" s="2">
        <v>83.4</v>
      </c>
      <c r="J1786" s="2">
        <v>134</v>
      </c>
      <c r="K1786" s="2">
        <v>0</v>
      </c>
      <c r="L1786" s="2">
        <v>0</v>
      </c>
    </row>
    <row r="1787" spans="1:12" x14ac:dyDescent="0.25">
      <c r="A1787" s="2" t="s">
        <v>13</v>
      </c>
      <c r="B1787" s="2">
        <v>4753</v>
      </c>
      <c r="C1787" s="2" t="s">
        <v>17</v>
      </c>
      <c r="D1787" s="2">
        <v>17</v>
      </c>
      <c r="E1787" s="2">
        <v>330.1</v>
      </c>
      <c r="F1787" s="2">
        <v>17</v>
      </c>
      <c r="G1787" s="2">
        <v>330.1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</row>
    <row r="1788" spans="1:12" x14ac:dyDescent="0.25">
      <c r="A1788" s="2" t="s">
        <v>13</v>
      </c>
      <c r="B1788" s="2">
        <v>4753</v>
      </c>
      <c r="C1788" s="2" t="s">
        <v>18</v>
      </c>
      <c r="D1788" s="2">
        <v>696</v>
      </c>
      <c r="E1788" s="2">
        <v>3927.2</v>
      </c>
      <c r="F1788" s="2">
        <v>695</v>
      </c>
      <c r="G1788" s="2">
        <v>3844.7</v>
      </c>
      <c r="H1788" s="2">
        <v>16</v>
      </c>
      <c r="I1788" s="2">
        <v>82.6</v>
      </c>
      <c r="J1788" s="2">
        <v>152.5</v>
      </c>
      <c r="K1788" s="2">
        <v>0</v>
      </c>
      <c r="L1788" s="2">
        <v>0</v>
      </c>
    </row>
    <row r="1789" spans="1:12" x14ac:dyDescent="0.25">
      <c r="A1789" s="2" t="s">
        <v>13</v>
      </c>
      <c r="B1789" s="2">
        <v>4754</v>
      </c>
      <c r="C1789" s="2" t="s">
        <v>17</v>
      </c>
      <c r="D1789" s="2">
        <v>44</v>
      </c>
      <c r="E1789" s="2">
        <v>767.1</v>
      </c>
      <c r="F1789" s="2">
        <v>44</v>
      </c>
      <c r="G1789" s="2">
        <v>767.1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</row>
    <row r="1790" spans="1:12" x14ac:dyDescent="0.25">
      <c r="A1790" s="2" t="s">
        <v>13</v>
      </c>
      <c r="B1790" s="2">
        <v>4754</v>
      </c>
      <c r="C1790" s="2" t="s">
        <v>18</v>
      </c>
      <c r="D1790" s="2">
        <v>295</v>
      </c>
      <c r="E1790" s="2">
        <v>1598.5989999999999</v>
      </c>
      <c r="F1790" s="2">
        <v>295</v>
      </c>
      <c r="G1790" s="2">
        <v>1583.999</v>
      </c>
      <c r="H1790" s="2">
        <v>3</v>
      </c>
      <c r="I1790" s="2">
        <v>14.6</v>
      </c>
      <c r="J1790" s="2">
        <v>28</v>
      </c>
      <c r="K1790" s="2">
        <v>0</v>
      </c>
      <c r="L1790" s="2">
        <v>0</v>
      </c>
    </row>
    <row r="1791" spans="1:12" x14ac:dyDescent="0.25">
      <c r="A1791" s="2" t="s">
        <v>13</v>
      </c>
      <c r="B1791" s="2">
        <v>4756</v>
      </c>
      <c r="C1791" s="2" t="s">
        <v>17</v>
      </c>
      <c r="D1791" s="2">
        <v>12</v>
      </c>
      <c r="E1791" s="2">
        <v>200.6</v>
      </c>
      <c r="F1791" s="2">
        <v>12</v>
      </c>
      <c r="G1791" s="2">
        <v>200.6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</row>
    <row r="1792" spans="1:12" x14ac:dyDescent="0.25">
      <c r="A1792" s="2" t="s">
        <v>13</v>
      </c>
      <c r="B1792" s="2">
        <v>4756</v>
      </c>
      <c r="C1792" s="2" t="s">
        <v>18</v>
      </c>
      <c r="D1792" s="2">
        <v>69</v>
      </c>
      <c r="E1792" s="2">
        <v>384.8</v>
      </c>
      <c r="F1792" s="2">
        <v>69</v>
      </c>
      <c r="G1792" s="2">
        <v>384.8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</row>
    <row r="1793" spans="1:12" x14ac:dyDescent="0.25">
      <c r="A1793" s="2" t="s">
        <v>13</v>
      </c>
      <c r="B1793" s="2">
        <v>4757</v>
      </c>
      <c r="C1793" s="2" t="s">
        <v>18</v>
      </c>
      <c r="D1793" s="2">
        <v>35</v>
      </c>
      <c r="E1793" s="2">
        <v>203.2</v>
      </c>
      <c r="F1793" s="2">
        <v>34</v>
      </c>
      <c r="G1793" s="2">
        <v>186.6</v>
      </c>
      <c r="H1793" s="2">
        <v>3</v>
      </c>
      <c r="I1793" s="2">
        <v>16.600000000000001</v>
      </c>
      <c r="J1793" s="2">
        <v>17.2</v>
      </c>
      <c r="K1793" s="2">
        <v>0</v>
      </c>
      <c r="L1793" s="2">
        <v>0</v>
      </c>
    </row>
    <row r="1794" spans="1:12" x14ac:dyDescent="0.25">
      <c r="A1794" s="2" t="s">
        <v>13</v>
      </c>
      <c r="B1794" s="2">
        <v>4798</v>
      </c>
      <c r="C1794" s="2" t="s">
        <v>17</v>
      </c>
      <c r="D1794" s="2">
        <v>17</v>
      </c>
      <c r="E1794" s="2">
        <v>224.1</v>
      </c>
      <c r="F1794" s="2">
        <v>17</v>
      </c>
      <c r="G1794" s="2">
        <v>224.1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</row>
    <row r="1795" spans="1:12" x14ac:dyDescent="0.25">
      <c r="A1795" s="2" t="s">
        <v>13</v>
      </c>
      <c r="B1795" s="2">
        <v>4798</v>
      </c>
      <c r="C1795" s="2" t="s">
        <v>18</v>
      </c>
      <c r="D1795" s="2">
        <v>128</v>
      </c>
      <c r="E1795" s="2">
        <v>640.4</v>
      </c>
      <c r="F1795" s="2">
        <v>128</v>
      </c>
      <c r="G1795" s="2">
        <v>635.4</v>
      </c>
      <c r="H1795" s="2">
        <v>1</v>
      </c>
      <c r="I1795" s="2">
        <v>5</v>
      </c>
      <c r="J1795" s="2">
        <v>10</v>
      </c>
      <c r="K1795" s="2">
        <v>0</v>
      </c>
      <c r="L1795" s="2">
        <v>0</v>
      </c>
    </row>
    <row r="1796" spans="1:12" x14ac:dyDescent="0.25">
      <c r="A1796" s="2" t="s">
        <v>13</v>
      </c>
      <c r="B1796" s="2">
        <v>4799</v>
      </c>
      <c r="C1796" s="2" t="s">
        <v>17</v>
      </c>
      <c r="D1796" s="2">
        <v>16</v>
      </c>
      <c r="E1796" s="2">
        <v>224.3</v>
      </c>
      <c r="F1796" s="2">
        <v>16</v>
      </c>
      <c r="G1796" s="2">
        <v>224.3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</row>
    <row r="1797" spans="1:12" x14ac:dyDescent="0.25">
      <c r="A1797" s="2" t="s">
        <v>13</v>
      </c>
      <c r="B1797" s="2">
        <v>4799</v>
      </c>
      <c r="C1797" s="2" t="s">
        <v>18</v>
      </c>
      <c r="D1797" s="2">
        <v>238</v>
      </c>
      <c r="E1797" s="2">
        <v>1227.5999999999999</v>
      </c>
      <c r="F1797" s="2">
        <v>238</v>
      </c>
      <c r="G1797" s="2">
        <v>1194.5999999999999</v>
      </c>
      <c r="H1797" s="2">
        <v>4</v>
      </c>
      <c r="I1797" s="2">
        <v>33</v>
      </c>
      <c r="J1797" s="2">
        <v>30.4</v>
      </c>
      <c r="K1797" s="2">
        <v>0</v>
      </c>
      <c r="L1797" s="2">
        <v>0</v>
      </c>
    </row>
    <row r="1798" spans="1:12" x14ac:dyDescent="0.25">
      <c r="A1798" s="2" t="s">
        <v>13</v>
      </c>
      <c r="B1798" s="2">
        <v>4800</v>
      </c>
      <c r="C1798" s="2" t="s">
        <v>17</v>
      </c>
      <c r="D1798" s="2">
        <v>140</v>
      </c>
      <c r="E1798" s="2">
        <v>3134.8</v>
      </c>
      <c r="F1798" s="2">
        <v>139</v>
      </c>
      <c r="G1798" s="2">
        <v>3069.9</v>
      </c>
      <c r="H1798" s="2">
        <v>3</v>
      </c>
      <c r="I1798" s="2">
        <v>64.900000000000006</v>
      </c>
      <c r="J1798" s="2">
        <v>142.80000000000001</v>
      </c>
      <c r="K1798" s="2">
        <v>0</v>
      </c>
      <c r="L1798" s="2">
        <v>0</v>
      </c>
    </row>
    <row r="1799" spans="1:12" x14ac:dyDescent="0.25">
      <c r="A1799" s="2" t="s">
        <v>13</v>
      </c>
      <c r="B1799" s="2">
        <v>4800</v>
      </c>
      <c r="C1799" s="2" t="s">
        <v>18</v>
      </c>
      <c r="D1799" s="2">
        <v>1768</v>
      </c>
      <c r="E1799" s="2">
        <v>10231.9</v>
      </c>
      <c r="F1799" s="2">
        <v>1766</v>
      </c>
      <c r="G1799" s="2">
        <v>9830.2000000000007</v>
      </c>
      <c r="H1799" s="2">
        <v>50</v>
      </c>
      <c r="I1799" s="2">
        <v>401.9</v>
      </c>
      <c r="J1799" s="2">
        <v>465.2</v>
      </c>
      <c r="K1799" s="2">
        <v>0</v>
      </c>
      <c r="L1799" s="2">
        <v>0</v>
      </c>
    </row>
    <row r="1800" spans="1:12" x14ac:dyDescent="0.25">
      <c r="A1800" s="2" t="s">
        <v>13</v>
      </c>
      <c r="B1800" s="2">
        <v>4802</v>
      </c>
      <c r="C1800" s="2" t="s">
        <v>17</v>
      </c>
      <c r="D1800" s="2">
        <v>132</v>
      </c>
      <c r="E1800" s="2">
        <v>2965.73</v>
      </c>
      <c r="F1800" s="2">
        <v>132</v>
      </c>
      <c r="G1800" s="2">
        <v>2887.33</v>
      </c>
      <c r="H1800" s="2">
        <v>6</v>
      </c>
      <c r="I1800" s="2">
        <v>78.400000000000006</v>
      </c>
      <c r="J1800" s="2">
        <v>128.80000000000001</v>
      </c>
      <c r="K1800" s="2">
        <v>0</v>
      </c>
      <c r="L1800" s="2">
        <v>0</v>
      </c>
    </row>
    <row r="1801" spans="1:12" x14ac:dyDescent="0.25">
      <c r="A1801" s="2" t="s">
        <v>13</v>
      </c>
      <c r="B1801" s="2">
        <v>4802</v>
      </c>
      <c r="C1801" s="2" t="s">
        <v>18</v>
      </c>
      <c r="D1801" s="2">
        <v>1297</v>
      </c>
      <c r="E1801" s="2">
        <v>8247.2000000000007</v>
      </c>
      <c r="F1801" s="2">
        <v>1295</v>
      </c>
      <c r="G1801" s="2">
        <v>7832.7</v>
      </c>
      <c r="H1801" s="2">
        <v>55</v>
      </c>
      <c r="I1801" s="2">
        <v>414.4</v>
      </c>
      <c r="J1801" s="2">
        <v>531</v>
      </c>
      <c r="K1801" s="2">
        <v>0</v>
      </c>
      <c r="L1801" s="2">
        <v>0</v>
      </c>
    </row>
    <row r="1802" spans="1:12" x14ac:dyDescent="0.25">
      <c r="A1802" s="2" t="s">
        <v>13</v>
      </c>
      <c r="B1802" s="2">
        <v>4804</v>
      </c>
      <c r="C1802" s="2" t="s">
        <v>17</v>
      </c>
      <c r="D1802" s="2">
        <v>25</v>
      </c>
      <c r="E1802" s="2">
        <v>425.1</v>
      </c>
      <c r="F1802" s="2">
        <v>25</v>
      </c>
      <c r="G1802" s="2">
        <v>412.1</v>
      </c>
      <c r="H1802" s="2">
        <v>1</v>
      </c>
      <c r="I1802" s="2">
        <v>13</v>
      </c>
      <c r="J1802" s="2">
        <v>13</v>
      </c>
      <c r="K1802" s="2">
        <v>0</v>
      </c>
      <c r="L1802" s="2">
        <v>0</v>
      </c>
    </row>
    <row r="1803" spans="1:12" x14ac:dyDescent="0.25">
      <c r="A1803" s="2" t="s">
        <v>13</v>
      </c>
      <c r="B1803" s="2">
        <v>4804</v>
      </c>
      <c r="C1803" s="2" t="s">
        <v>18</v>
      </c>
      <c r="D1803" s="2">
        <v>271</v>
      </c>
      <c r="E1803" s="2">
        <v>1528.4</v>
      </c>
      <c r="F1803" s="2">
        <v>271</v>
      </c>
      <c r="G1803" s="2">
        <v>1523.4</v>
      </c>
      <c r="H1803" s="2">
        <v>1</v>
      </c>
      <c r="I1803" s="2">
        <v>5</v>
      </c>
      <c r="J1803" s="2">
        <v>7</v>
      </c>
      <c r="K1803" s="2">
        <v>0</v>
      </c>
      <c r="L1803" s="2">
        <v>0</v>
      </c>
    </row>
    <row r="1804" spans="1:12" x14ac:dyDescent="0.25">
      <c r="A1804" s="2" t="s">
        <v>13</v>
      </c>
      <c r="B1804" s="2">
        <v>4805</v>
      </c>
      <c r="C1804" s="2" t="s">
        <v>17</v>
      </c>
      <c r="D1804" s="2">
        <v>144</v>
      </c>
      <c r="E1804" s="2">
        <v>2699</v>
      </c>
      <c r="F1804" s="2">
        <v>144</v>
      </c>
      <c r="G1804" s="2">
        <v>2675</v>
      </c>
      <c r="H1804" s="2">
        <v>2</v>
      </c>
      <c r="I1804" s="2">
        <v>24</v>
      </c>
      <c r="J1804" s="2">
        <v>313</v>
      </c>
      <c r="K1804" s="2">
        <v>0</v>
      </c>
      <c r="L1804" s="2">
        <v>0</v>
      </c>
    </row>
    <row r="1805" spans="1:12" x14ac:dyDescent="0.25">
      <c r="A1805" s="2" t="s">
        <v>13</v>
      </c>
      <c r="B1805" s="2">
        <v>4805</v>
      </c>
      <c r="C1805" s="2" t="s">
        <v>18</v>
      </c>
      <c r="D1805" s="2">
        <v>1429</v>
      </c>
      <c r="E1805" s="2">
        <v>7662</v>
      </c>
      <c r="F1805" s="2">
        <v>1429</v>
      </c>
      <c r="G1805" s="2">
        <v>7439.9</v>
      </c>
      <c r="H1805" s="2">
        <v>21</v>
      </c>
      <c r="I1805" s="2">
        <v>222.3</v>
      </c>
      <c r="J1805" s="2">
        <v>210.9</v>
      </c>
      <c r="K1805" s="2">
        <v>0</v>
      </c>
      <c r="L1805" s="2">
        <v>0</v>
      </c>
    </row>
    <row r="1806" spans="1:12" x14ac:dyDescent="0.25">
      <c r="A1806" s="2" t="s">
        <v>13</v>
      </c>
      <c r="B1806" s="2">
        <v>4806</v>
      </c>
      <c r="C1806" s="2" t="s">
        <v>17</v>
      </c>
      <c r="D1806" s="2">
        <v>163</v>
      </c>
      <c r="E1806" s="2">
        <v>4297.6000000000004</v>
      </c>
      <c r="F1806" s="2">
        <v>162</v>
      </c>
      <c r="G1806" s="2">
        <v>4292.6000000000004</v>
      </c>
      <c r="H1806" s="2">
        <v>1</v>
      </c>
      <c r="I1806" s="2">
        <v>5</v>
      </c>
      <c r="J1806" s="2">
        <v>13.5</v>
      </c>
      <c r="K1806" s="2">
        <v>0</v>
      </c>
      <c r="L1806" s="2">
        <v>0</v>
      </c>
    </row>
    <row r="1807" spans="1:12" x14ac:dyDescent="0.25">
      <c r="A1807" s="2" t="s">
        <v>13</v>
      </c>
      <c r="B1807" s="2">
        <v>4806</v>
      </c>
      <c r="C1807" s="2" t="s">
        <v>18</v>
      </c>
      <c r="D1807" s="2">
        <v>525</v>
      </c>
      <c r="E1807" s="2">
        <v>3170.6</v>
      </c>
      <c r="F1807" s="2">
        <v>524</v>
      </c>
      <c r="G1807" s="2">
        <v>3151</v>
      </c>
      <c r="H1807" s="2">
        <v>4</v>
      </c>
      <c r="I1807" s="2">
        <v>19.600000000000001</v>
      </c>
      <c r="J1807" s="2">
        <v>50.8</v>
      </c>
      <c r="K1807" s="2">
        <v>0</v>
      </c>
      <c r="L1807" s="2">
        <v>0</v>
      </c>
    </row>
    <row r="1808" spans="1:12" x14ac:dyDescent="0.25">
      <c r="A1808" s="2" t="s">
        <v>13</v>
      </c>
      <c r="B1808" s="2">
        <v>4807</v>
      </c>
      <c r="C1808" s="2" t="s">
        <v>17</v>
      </c>
      <c r="D1808" s="2">
        <v>239</v>
      </c>
      <c r="E1808" s="2">
        <v>4561.5</v>
      </c>
      <c r="F1808" s="2">
        <v>239</v>
      </c>
      <c r="G1808" s="2">
        <v>4561.5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</row>
    <row r="1809" spans="1:12" x14ac:dyDescent="0.25">
      <c r="A1809" s="2" t="s">
        <v>13</v>
      </c>
      <c r="B1809" s="2">
        <v>4807</v>
      </c>
      <c r="C1809" s="2" t="s">
        <v>18</v>
      </c>
      <c r="D1809" s="2">
        <v>1542</v>
      </c>
      <c r="E1809" s="2">
        <v>8351.2000000000007</v>
      </c>
      <c r="F1809" s="2">
        <v>1541</v>
      </c>
      <c r="G1809" s="2">
        <v>8237.9</v>
      </c>
      <c r="H1809" s="2">
        <v>11</v>
      </c>
      <c r="I1809" s="2">
        <v>113.4</v>
      </c>
      <c r="J1809" s="2">
        <v>111.4</v>
      </c>
      <c r="K1809" s="2">
        <v>0</v>
      </c>
      <c r="L1809" s="2">
        <v>0</v>
      </c>
    </row>
    <row r="1810" spans="1:12" x14ac:dyDescent="0.25">
      <c r="A1810" s="2" t="s">
        <v>13</v>
      </c>
      <c r="B1810" s="2">
        <v>4808</v>
      </c>
      <c r="C1810" s="2" t="s">
        <v>17</v>
      </c>
      <c r="D1810" s="2">
        <v>36</v>
      </c>
      <c r="E1810" s="2">
        <v>858</v>
      </c>
      <c r="F1810" s="2">
        <v>36</v>
      </c>
      <c r="G1810" s="2">
        <v>858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</row>
    <row r="1811" spans="1:12" x14ac:dyDescent="0.25">
      <c r="A1811" s="2" t="s">
        <v>13</v>
      </c>
      <c r="B1811" s="2">
        <v>4808</v>
      </c>
      <c r="C1811" s="2" t="s">
        <v>18</v>
      </c>
      <c r="D1811" s="2">
        <v>170</v>
      </c>
      <c r="E1811" s="2">
        <v>963.9</v>
      </c>
      <c r="F1811" s="2">
        <v>170</v>
      </c>
      <c r="G1811" s="2">
        <v>963.9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</row>
    <row r="1812" spans="1:12" x14ac:dyDescent="0.25">
      <c r="A1812" s="2" t="s">
        <v>13</v>
      </c>
      <c r="B1812" s="2">
        <v>4809</v>
      </c>
      <c r="C1812" s="2" t="s">
        <v>17</v>
      </c>
      <c r="D1812" s="2">
        <v>52</v>
      </c>
      <c r="E1812" s="2">
        <v>656.2</v>
      </c>
      <c r="F1812" s="2">
        <v>52</v>
      </c>
      <c r="G1812" s="2">
        <v>650.6</v>
      </c>
      <c r="H1812" s="2">
        <v>1</v>
      </c>
      <c r="I1812" s="2">
        <v>5.6</v>
      </c>
      <c r="J1812" s="2">
        <v>6</v>
      </c>
      <c r="K1812" s="2">
        <v>0</v>
      </c>
      <c r="L1812" s="2">
        <v>0</v>
      </c>
    </row>
    <row r="1813" spans="1:12" x14ac:dyDescent="0.25">
      <c r="A1813" s="2" t="s">
        <v>13</v>
      </c>
      <c r="B1813" s="2">
        <v>4809</v>
      </c>
      <c r="C1813" s="2" t="s">
        <v>18</v>
      </c>
      <c r="D1813" s="2">
        <v>168</v>
      </c>
      <c r="E1813" s="2">
        <v>1039.5999999999999</v>
      </c>
      <c r="F1813" s="2">
        <v>167</v>
      </c>
      <c r="G1813" s="2">
        <v>1010.8</v>
      </c>
      <c r="H1813" s="2">
        <v>6</v>
      </c>
      <c r="I1813" s="2">
        <v>28.8</v>
      </c>
      <c r="J1813" s="2">
        <v>69.5</v>
      </c>
      <c r="K1813" s="2">
        <v>0</v>
      </c>
      <c r="L1813" s="2">
        <v>0</v>
      </c>
    </row>
    <row r="1814" spans="1:12" x14ac:dyDescent="0.25">
      <c r="A1814" s="2" t="s">
        <v>13</v>
      </c>
      <c r="B1814" s="2">
        <v>4810</v>
      </c>
      <c r="C1814" s="2" t="s">
        <v>17</v>
      </c>
      <c r="D1814" s="2">
        <v>207</v>
      </c>
      <c r="E1814" s="2">
        <v>5914.7</v>
      </c>
      <c r="F1814" s="2">
        <v>207</v>
      </c>
      <c r="G1814" s="2">
        <v>5905.1</v>
      </c>
      <c r="H1814" s="2">
        <v>2</v>
      </c>
      <c r="I1814" s="2">
        <v>9.6</v>
      </c>
      <c r="J1814" s="2">
        <v>15</v>
      </c>
      <c r="K1814" s="2">
        <v>0</v>
      </c>
      <c r="L1814" s="2">
        <v>0</v>
      </c>
    </row>
    <row r="1815" spans="1:12" x14ac:dyDescent="0.25">
      <c r="A1815" s="2" t="s">
        <v>13</v>
      </c>
      <c r="B1815" s="2">
        <v>4810</v>
      </c>
      <c r="C1815" s="2" t="s">
        <v>18</v>
      </c>
      <c r="D1815" s="2">
        <v>1825</v>
      </c>
      <c r="E1815" s="2">
        <v>9977</v>
      </c>
      <c r="F1815" s="2">
        <v>1812</v>
      </c>
      <c r="G1815" s="2">
        <v>9603.5</v>
      </c>
      <c r="H1815" s="2">
        <v>65</v>
      </c>
      <c r="I1815" s="2">
        <v>373.8</v>
      </c>
      <c r="J1815" s="2">
        <v>726.6</v>
      </c>
      <c r="K1815" s="2">
        <v>0</v>
      </c>
      <c r="L1815" s="2">
        <v>0</v>
      </c>
    </row>
    <row r="1816" spans="1:12" x14ac:dyDescent="0.25">
      <c r="A1816" s="2" t="s">
        <v>13</v>
      </c>
      <c r="B1816" s="2">
        <v>4811</v>
      </c>
      <c r="C1816" s="2" t="s">
        <v>17</v>
      </c>
      <c r="D1816" s="2">
        <v>55</v>
      </c>
      <c r="E1816" s="2">
        <v>2074.3000000000002</v>
      </c>
      <c r="F1816" s="2">
        <v>55</v>
      </c>
      <c r="G1816" s="2">
        <v>2059.3000000000002</v>
      </c>
      <c r="H1816" s="2">
        <v>2</v>
      </c>
      <c r="I1816" s="2">
        <v>15</v>
      </c>
      <c r="J1816" s="2">
        <v>20</v>
      </c>
      <c r="K1816" s="2">
        <v>0</v>
      </c>
      <c r="L1816" s="2">
        <v>0</v>
      </c>
    </row>
    <row r="1817" spans="1:12" x14ac:dyDescent="0.25">
      <c r="A1817" s="2" t="s">
        <v>13</v>
      </c>
      <c r="B1817" s="2">
        <v>4811</v>
      </c>
      <c r="C1817" s="2" t="s">
        <v>18</v>
      </c>
      <c r="D1817" s="2">
        <v>1847</v>
      </c>
      <c r="E1817" s="2">
        <v>9912.2690000000002</v>
      </c>
      <c r="F1817" s="2">
        <v>1844</v>
      </c>
      <c r="G1817" s="2">
        <v>9617.7690000000002</v>
      </c>
      <c r="H1817" s="2">
        <v>53</v>
      </c>
      <c r="I1817" s="2">
        <v>294.60000000000002</v>
      </c>
      <c r="J1817" s="2">
        <v>543</v>
      </c>
      <c r="K1817" s="2">
        <v>0</v>
      </c>
      <c r="L1817" s="2">
        <v>0</v>
      </c>
    </row>
    <row r="1818" spans="1:12" x14ac:dyDescent="0.25">
      <c r="A1818" s="2" t="s">
        <v>13</v>
      </c>
      <c r="B1818" s="2">
        <v>4812</v>
      </c>
      <c r="C1818" s="2" t="s">
        <v>17</v>
      </c>
      <c r="D1818" s="2">
        <v>159</v>
      </c>
      <c r="E1818" s="2">
        <v>4027.7</v>
      </c>
      <c r="F1818" s="2">
        <v>158</v>
      </c>
      <c r="G1818" s="2">
        <v>3987.7</v>
      </c>
      <c r="H1818" s="2">
        <v>2</v>
      </c>
      <c r="I1818" s="2">
        <v>40</v>
      </c>
      <c r="J1818" s="2">
        <v>76</v>
      </c>
      <c r="K1818" s="2">
        <v>0</v>
      </c>
      <c r="L1818" s="2">
        <v>0</v>
      </c>
    </row>
    <row r="1819" spans="1:12" x14ac:dyDescent="0.25">
      <c r="A1819" s="2" t="s">
        <v>13</v>
      </c>
      <c r="B1819" s="2">
        <v>4812</v>
      </c>
      <c r="C1819" s="2" t="s">
        <v>18</v>
      </c>
      <c r="D1819" s="2">
        <v>2088</v>
      </c>
      <c r="E1819" s="2">
        <v>10755.898999999999</v>
      </c>
      <c r="F1819" s="2">
        <v>2083</v>
      </c>
      <c r="G1819" s="2">
        <v>10535.599</v>
      </c>
      <c r="H1819" s="2">
        <v>43</v>
      </c>
      <c r="I1819" s="2">
        <v>220.3</v>
      </c>
      <c r="J1819" s="2">
        <v>436.4</v>
      </c>
      <c r="K1819" s="2">
        <v>0</v>
      </c>
      <c r="L1819" s="2">
        <v>0</v>
      </c>
    </row>
    <row r="1820" spans="1:12" x14ac:dyDescent="0.25">
      <c r="A1820" s="2" t="s">
        <v>13</v>
      </c>
      <c r="B1820" s="2">
        <v>4814</v>
      </c>
      <c r="C1820" s="2" t="s">
        <v>17</v>
      </c>
      <c r="D1820" s="2">
        <v>364</v>
      </c>
      <c r="E1820" s="2">
        <v>10753.305</v>
      </c>
      <c r="F1820" s="2">
        <v>363</v>
      </c>
      <c r="G1820" s="2">
        <v>9810.3050000000003</v>
      </c>
      <c r="H1820" s="2">
        <v>3</v>
      </c>
      <c r="I1820" s="2">
        <v>943</v>
      </c>
      <c r="J1820" s="2">
        <v>951.5</v>
      </c>
      <c r="K1820" s="2">
        <v>0</v>
      </c>
      <c r="L1820" s="2">
        <v>0</v>
      </c>
    </row>
    <row r="1821" spans="1:12" x14ac:dyDescent="0.25">
      <c r="A1821" s="2" t="s">
        <v>13</v>
      </c>
      <c r="B1821" s="2">
        <v>4814</v>
      </c>
      <c r="C1821" s="2" t="s">
        <v>18</v>
      </c>
      <c r="D1821" s="2">
        <v>6146</v>
      </c>
      <c r="E1821" s="2">
        <v>32221.297999999999</v>
      </c>
      <c r="F1821" s="2">
        <v>6130</v>
      </c>
      <c r="G1821" s="2">
        <v>31560.598000000002</v>
      </c>
      <c r="H1821" s="2">
        <v>120</v>
      </c>
      <c r="I1821" s="2">
        <v>660.8</v>
      </c>
      <c r="J1821" s="2">
        <v>1126.4000000000001</v>
      </c>
      <c r="K1821" s="2">
        <v>0</v>
      </c>
      <c r="L1821" s="2">
        <v>0</v>
      </c>
    </row>
    <row r="1822" spans="1:12" x14ac:dyDescent="0.25">
      <c r="A1822" s="2" t="s">
        <v>13</v>
      </c>
      <c r="B1822" s="2">
        <v>4815</v>
      </c>
      <c r="C1822" s="2" t="s">
        <v>17</v>
      </c>
      <c r="D1822" s="2">
        <v>49</v>
      </c>
      <c r="E1822" s="2">
        <v>1167.43</v>
      </c>
      <c r="F1822" s="2">
        <v>49</v>
      </c>
      <c r="G1822" s="2">
        <v>1152.43</v>
      </c>
      <c r="H1822" s="2">
        <v>2</v>
      </c>
      <c r="I1822" s="2">
        <v>15</v>
      </c>
      <c r="J1822" s="2">
        <v>27.5</v>
      </c>
      <c r="K1822" s="2">
        <v>0</v>
      </c>
      <c r="L1822" s="2">
        <v>0</v>
      </c>
    </row>
    <row r="1823" spans="1:12" x14ac:dyDescent="0.25">
      <c r="A1823" s="2" t="s">
        <v>13</v>
      </c>
      <c r="B1823" s="2">
        <v>4815</v>
      </c>
      <c r="C1823" s="2" t="s">
        <v>18</v>
      </c>
      <c r="D1823" s="2">
        <v>3666</v>
      </c>
      <c r="E1823" s="2">
        <v>17989.099999999999</v>
      </c>
      <c r="F1823" s="2">
        <v>3655</v>
      </c>
      <c r="G1823" s="2">
        <v>17608.599999999999</v>
      </c>
      <c r="H1823" s="2">
        <v>59</v>
      </c>
      <c r="I1823" s="2">
        <v>380.7</v>
      </c>
      <c r="J1823" s="2">
        <v>691.2</v>
      </c>
      <c r="K1823" s="2">
        <v>0</v>
      </c>
      <c r="L1823" s="2">
        <v>0</v>
      </c>
    </row>
    <row r="1824" spans="1:12" x14ac:dyDescent="0.25">
      <c r="A1824" s="2" t="s">
        <v>13</v>
      </c>
      <c r="B1824" s="2">
        <v>4816</v>
      </c>
      <c r="C1824" s="2" t="s">
        <v>17</v>
      </c>
      <c r="D1824" s="2">
        <v>77</v>
      </c>
      <c r="E1824" s="2">
        <v>916.3</v>
      </c>
      <c r="F1824" s="2">
        <v>77</v>
      </c>
      <c r="G1824" s="2">
        <v>896.3</v>
      </c>
      <c r="H1824" s="2">
        <v>2</v>
      </c>
      <c r="I1824" s="2">
        <v>20</v>
      </c>
      <c r="J1824" s="2">
        <v>11</v>
      </c>
      <c r="K1824" s="2">
        <v>0</v>
      </c>
      <c r="L1824" s="2">
        <v>0</v>
      </c>
    </row>
    <row r="1825" spans="1:12" x14ac:dyDescent="0.25">
      <c r="A1825" s="2" t="s">
        <v>13</v>
      </c>
      <c r="B1825" s="2">
        <v>4816</v>
      </c>
      <c r="C1825" s="2" t="s">
        <v>18</v>
      </c>
      <c r="D1825" s="2">
        <v>1441</v>
      </c>
      <c r="E1825" s="2">
        <v>7893.3</v>
      </c>
      <c r="F1825" s="2">
        <v>1432</v>
      </c>
      <c r="G1825" s="2">
        <v>7609.1</v>
      </c>
      <c r="H1825" s="2">
        <v>49</v>
      </c>
      <c r="I1825" s="2">
        <v>280.3</v>
      </c>
      <c r="J1825" s="2">
        <v>544.9</v>
      </c>
      <c r="K1825" s="2">
        <v>0</v>
      </c>
      <c r="L1825" s="2">
        <v>0</v>
      </c>
    </row>
    <row r="1826" spans="1:12" x14ac:dyDescent="0.25">
      <c r="A1826" s="2" t="s">
        <v>13</v>
      </c>
      <c r="B1826" s="2">
        <v>4817</v>
      </c>
      <c r="C1826" s="2" t="s">
        <v>17</v>
      </c>
      <c r="D1826" s="2">
        <v>138</v>
      </c>
      <c r="E1826" s="2">
        <v>3155.64</v>
      </c>
      <c r="F1826" s="2">
        <v>136</v>
      </c>
      <c r="G1826" s="2">
        <v>3145.64</v>
      </c>
      <c r="H1826" s="2">
        <v>2</v>
      </c>
      <c r="I1826" s="2">
        <v>10</v>
      </c>
      <c r="J1826" s="2">
        <v>27</v>
      </c>
      <c r="K1826" s="2">
        <v>0</v>
      </c>
      <c r="L1826" s="2">
        <v>0</v>
      </c>
    </row>
    <row r="1827" spans="1:12" x14ac:dyDescent="0.25">
      <c r="A1827" s="2" t="s">
        <v>13</v>
      </c>
      <c r="B1827" s="2">
        <v>4817</v>
      </c>
      <c r="C1827" s="2" t="s">
        <v>18</v>
      </c>
      <c r="D1827" s="2">
        <v>4998</v>
      </c>
      <c r="E1827" s="2">
        <v>27138.899000000001</v>
      </c>
      <c r="F1827" s="2">
        <v>4946</v>
      </c>
      <c r="G1827" s="2">
        <v>26079.098999999998</v>
      </c>
      <c r="H1827" s="2">
        <v>195</v>
      </c>
      <c r="I1827" s="2">
        <v>1059.5999999999999</v>
      </c>
      <c r="J1827" s="2">
        <v>2317.5</v>
      </c>
      <c r="K1827" s="2">
        <v>0</v>
      </c>
      <c r="L1827" s="2">
        <v>0</v>
      </c>
    </row>
    <row r="1828" spans="1:12" x14ac:dyDescent="0.25">
      <c r="A1828" s="2" t="s">
        <v>13</v>
      </c>
      <c r="B1828" s="2">
        <v>4818</v>
      </c>
      <c r="C1828" s="2" t="s">
        <v>17</v>
      </c>
      <c r="D1828" s="2">
        <v>162</v>
      </c>
      <c r="E1828" s="2">
        <v>5601.2</v>
      </c>
      <c r="F1828" s="2">
        <v>161</v>
      </c>
      <c r="G1828" s="2">
        <v>5574.3</v>
      </c>
      <c r="H1828" s="2">
        <v>4</v>
      </c>
      <c r="I1828" s="2">
        <v>27</v>
      </c>
      <c r="J1828" s="2">
        <v>43.3</v>
      </c>
      <c r="K1828" s="2">
        <v>0</v>
      </c>
      <c r="L1828" s="2">
        <v>0</v>
      </c>
    </row>
    <row r="1829" spans="1:12" x14ac:dyDescent="0.25">
      <c r="A1829" s="2" t="s">
        <v>13</v>
      </c>
      <c r="B1829" s="2">
        <v>4818</v>
      </c>
      <c r="C1829" s="2" t="s">
        <v>18</v>
      </c>
      <c r="D1829" s="2">
        <v>5276</v>
      </c>
      <c r="E1829" s="2">
        <v>29887.069</v>
      </c>
      <c r="F1829" s="2">
        <v>5264</v>
      </c>
      <c r="G1829" s="2">
        <v>28996.569</v>
      </c>
      <c r="H1829" s="2">
        <v>142</v>
      </c>
      <c r="I1829" s="2">
        <v>890.7</v>
      </c>
      <c r="J1829" s="2">
        <v>1492.7</v>
      </c>
      <c r="K1829" s="2">
        <v>0</v>
      </c>
      <c r="L1829" s="2">
        <v>0</v>
      </c>
    </row>
    <row r="1830" spans="1:12" x14ac:dyDescent="0.25">
      <c r="A1830" s="2" t="s">
        <v>13</v>
      </c>
      <c r="B1830" s="2">
        <v>4819</v>
      </c>
      <c r="C1830" s="2" t="s">
        <v>17</v>
      </c>
      <c r="D1830" s="2">
        <v>41</v>
      </c>
      <c r="E1830" s="2">
        <v>337</v>
      </c>
      <c r="F1830" s="2">
        <v>41</v>
      </c>
      <c r="G1830" s="2">
        <v>337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</row>
    <row r="1831" spans="1:12" x14ac:dyDescent="0.25">
      <c r="A1831" s="2" t="s">
        <v>13</v>
      </c>
      <c r="B1831" s="2">
        <v>4819</v>
      </c>
      <c r="C1831" s="2" t="s">
        <v>18</v>
      </c>
      <c r="D1831" s="2">
        <v>502</v>
      </c>
      <c r="E1831" s="2">
        <v>2571.6</v>
      </c>
      <c r="F1831" s="2">
        <v>500</v>
      </c>
      <c r="G1831" s="2">
        <v>2459</v>
      </c>
      <c r="H1831" s="2">
        <v>19</v>
      </c>
      <c r="I1831" s="2">
        <v>112.6</v>
      </c>
      <c r="J1831" s="2">
        <v>174.1</v>
      </c>
      <c r="K1831" s="2">
        <v>0</v>
      </c>
      <c r="L1831" s="2">
        <v>0</v>
      </c>
    </row>
    <row r="1832" spans="1:12" x14ac:dyDescent="0.25">
      <c r="A1832" s="2" t="s">
        <v>13</v>
      </c>
      <c r="B1832" s="2">
        <v>4820</v>
      </c>
      <c r="C1832" s="2" t="s">
        <v>17</v>
      </c>
      <c r="D1832" s="2">
        <v>84</v>
      </c>
      <c r="E1832" s="2">
        <v>1616.83</v>
      </c>
      <c r="F1832" s="2">
        <v>84</v>
      </c>
      <c r="G1832" s="2">
        <v>1616.83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</row>
    <row r="1833" spans="1:12" x14ac:dyDescent="0.25">
      <c r="A1833" s="2" t="s">
        <v>13</v>
      </c>
      <c r="B1833" s="2">
        <v>4820</v>
      </c>
      <c r="C1833" s="2" t="s">
        <v>18</v>
      </c>
      <c r="D1833" s="2">
        <v>1110</v>
      </c>
      <c r="E1833" s="2">
        <v>5653.3</v>
      </c>
      <c r="F1833" s="2">
        <v>1109</v>
      </c>
      <c r="G1833" s="2">
        <v>5535.7</v>
      </c>
      <c r="H1833" s="2">
        <v>19</v>
      </c>
      <c r="I1833" s="2">
        <v>117.6</v>
      </c>
      <c r="J1833" s="2">
        <v>222</v>
      </c>
      <c r="K1833" s="2">
        <v>0</v>
      </c>
      <c r="L1833" s="2">
        <v>0</v>
      </c>
    </row>
    <row r="1834" spans="1:12" x14ac:dyDescent="0.25">
      <c r="A1834" s="2" t="s">
        <v>13</v>
      </c>
      <c r="B1834" s="2">
        <v>4821</v>
      </c>
      <c r="C1834" s="2" t="s">
        <v>17</v>
      </c>
      <c r="D1834" s="2">
        <v>56</v>
      </c>
      <c r="E1834" s="2">
        <v>767</v>
      </c>
      <c r="F1834" s="2">
        <v>56</v>
      </c>
      <c r="G1834" s="2">
        <v>747</v>
      </c>
      <c r="H1834" s="2">
        <v>3</v>
      </c>
      <c r="I1834" s="2">
        <v>20</v>
      </c>
      <c r="J1834" s="2">
        <v>24</v>
      </c>
      <c r="K1834" s="2">
        <v>0</v>
      </c>
      <c r="L1834" s="2">
        <v>0</v>
      </c>
    </row>
    <row r="1835" spans="1:12" x14ac:dyDescent="0.25">
      <c r="A1835" s="2" t="s">
        <v>13</v>
      </c>
      <c r="B1835" s="2">
        <v>4821</v>
      </c>
      <c r="C1835" s="2" t="s">
        <v>18</v>
      </c>
      <c r="D1835" s="2">
        <v>200</v>
      </c>
      <c r="E1835" s="2">
        <v>1213.7</v>
      </c>
      <c r="F1835" s="2">
        <v>200</v>
      </c>
      <c r="G1835" s="2">
        <v>1179.0999999999999</v>
      </c>
      <c r="H1835" s="2">
        <v>6</v>
      </c>
      <c r="I1835" s="2">
        <v>34.6</v>
      </c>
      <c r="J1835" s="2">
        <v>50</v>
      </c>
      <c r="K1835" s="2">
        <v>0</v>
      </c>
      <c r="L1835" s="2">
        <v>0</v>
      </c>
    </row>
    <row r="1836" spans="1:12" x14ac:dyDescent="0.25">
      <c r="A1836" s="2" t="s">
        <v>13</v>
      </c>
      <c r="B1836" s="2">
        <v>4822</v>
      </c>
      <c r="C1836" s="2" t="s">
        <v>17</v>
      </c>
      <c r="D1836" s="2">
        <v>14</v>
      </c>
      <c r="E1836" s="2">
        <v>268.60000000000002</v>
      </c>
      <c r="F1836" s="2">
        <v>14</v>
      </c>
      <c r="G1836" s="2">
        <v>258.60000000000002</v>
      </c>
      <c r="H1836" s="2">
        <v>1</v>
      </c>
      <c r="I1836" s="2">
        <v>10</v>
      </c>
      <c r="J1836" s="2">
        <v>10</v>
      </c>
      <c r="K1836" s="2">
        <v>0</v>
      </c>
      <c r="L1836" s="2">
        <v>0</v>
      </c>
    </row>
    <row r="1837" spans="1:12" x14ac:dyDescent="0.25">
      <c r="A1837" s="2" t="s">
        <v>13</v>
      </c>
      <c r="B1837" s="2">
        <v>4822</v>
      </c>
      <c r="C1837" s="2" t="s">
        <v>18</v>
      </c>
      <c r="D1837" s="2">
        <v>99</v>
      </c>
      <c r="E1837" s="2">
        <v>731.1</v>
      </c>
      <c r="F1837" s="2">
        <v>99</v>
      </c>
      <c r="G1837" s="2">
        <v>711.2</v>
      </c>
      <c r="H1837" s="2">
        <v>2</v>
      </c>
      <c r="I1837" s="2">
        <v>20</v>
      </c>
      <c r="J1837" s="2">
        <v>22</v>
      </c>
      <c r="K1837" s="2">
        <v>0</v>
      </c>
      <c r="L1837" s="2">
        <v>0</v>
      </c>
    </row>
    <row r="1838" spans="1:12" x14ac:dyDescent="0.25">
      <c r="A1838" s="2" t="s">
        <v>13</v>
      </c>
      <c r="B1838" s="2">
        <v>4823</v>
      </c>
      <c r="C1838" s="2" t="s">
        <v>17</v>
      </c>
      <c r="D1838" s="2">
        <v>36</v>
      </c>
      <c r="E1838" s="2">
        <v>429.3</v>
      </c>
      <c r="F1838" s="2">
        <v>36</v>
      </c>
      <c r="G1838" s="2">
        <v>429.3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</row>
    <row r="1839" spans="1:12" x14ac:dyDescent="0.25">
      <c r="A1839" s="2" t="s">
        <v>13</v>
      </c>
      <c r="B1839" s="2">
        <v>4823</v>
      </c>
      <c r="C1839" s="2" t="s">
        <v>18</v>
      </c>
      <c r="D1839" s="2">
        <v>67</v>
      </c>
      <c r="E1839" s="2">
        <v>412.5</v>
      </c>
      <c r="F1839" s="2">
        <v>67</v>
      </c>
      <c r="G1839" s="2">
        <v>412.5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</row>
    <row r="1840" spans="1:12" x14ac:dyDescent="0.25">
      <c r="A1840" s="2" t="s">
        <v>13</v>
      </c>
      <c r="B1840" s="2">
        <v>4849</v>
      </c>
      <c r="C1840" s="2" t="s">
        <v>17</v>
      </c>
      <c r="D1840" s="2">
        <v>22</v>
      </c>
      <c r="E1840" s="2">
        <v>583</v>
      </c>
      <c r="F1840" s="2">
        <v>22</v>
      </c>
      <c r="G1840" s="2">
        <v>583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</row>
    <row r="1841" spans="1:12" x14ac:dyDescent="0.25">
      <c r="A1841" s="2" t="s">
        <v>13</v>
      </c>
      <c r="B1841" s="2">
        <v>4849</v>
      </c>
      <c r="C1841" s="2" t="s">
        <v>18</v>
      </c>
      <c r="D1841" s="2">
        <v>269</v>
      </c>
      <c r="E1841" s="2">
        <v>1512.299</v>
      </c>
      <c r="F1841" s="2">
        <v>268</v>
      </c>
      <c r="G1841" s="2">
        <v>1485.1990000000001</v>
      </c>
      <c r="H1841" s="2">
        <v>6</v>
      </c>
      <c r="I1841" s="2">
        <v>27.2</v>
      </c>
      <c r="J1841" s="2">
        <v>50.8</v>
      </c>
      <c r="K1841" s="2">
        <v>0</v>
      </c>
      <c r="L1841" s="2">
        <v>0</v>
      </c>
    </row>
    <row r="1842" spans="1:12" x14ac:dyDescent="0.25">
      <c r="A1842" s="2" t="s">
        <v>13</v>
      </c>
      <c r="B1842" s="2">
        <v>4850</v>
      </c>
      <c r="C1842" s="2" t="s">
        <v>17</v>
      </c>
      <c r="D1842" s="2">
        <v>122</v>
      </c>
      <c r="E1842" s="2">
        <v>1529.4</v>
      </c>
      <c r="F1842" s="2">
        <v>122</v>
      </c>
      <c r="G1842" s="2">
        <v>1519.8</v>
      </c>
      <c r="H1842" s="2">
        <v>2</v>
      </c>
      <c r="I1842" s="2">
        <v>9.6</v>
      </c>
      <c r="J1842" s="2">
        <v>52</v>
      </c>
      <c r="K1842" s="2">
        <v>0</v>
      </c>
      <c r="L1842" s="2">
        <v>0</v>
      </c>
    </row>
    <row r="1843" spans="1:12" x14ac:dyDescent="0.25">
      <c r="A1843" s="2" t="s">
        <v>13</v>
      </c>
      <c r="B1843" s="2">
        <v>4850</v>
      </c>
      <c r="C1843" s="2" t="s">
        <v>18</v>
      </c>
      <c r="D1843" s="2">
        <v>1447</v>
      </c>
      <c r="E1843" s="2">
        <v>7308.86</v>
      </c>
      <c r="F1843" s="2">
        <v>1444</v>
      </c>
      <c r="G1843" s="2">
        <v>7114.46</v>
      </c>
      <c r="H1843" s="2">
        <v>32</v>
      </c>
      <c r="I1843" s="2">
        <v>181.7</v>
      </c>
      <c r="J1843" s="2">
        <v>320.3</v>
      </c>
      <c r="K1843" s="2">
        <v>0</v>
      </c>
      <c r="L1843" s="2">
        <v>0</v>
      </c>
    </row>
    <row r="1844" spans="1:12" x14ac:dyDescent="0.25">
      <c r="A1844" s="2" t="s">
        <v>13</v>
      </c>
      <c r="B1844" s="2">
        <v>4852</v>
      </c>
      <c r="C1844" s="2" t="s">
        <v>17</v>
      </c>
      <c r="D1844" s="2">
        <v>41</v>
      </c>
      <c r="E1844" s="2">
        <v>591.20000000000005</v>
      </c>
      <c r="F1844" s="2">
        <v>41</v>
      </c>
      <c r="G1844" s="2">
        <v>591.20000000000005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</row>
    <row r="1845" spans="1:12" x14ac:dyDescent="0.25">
      <c r="A1845" s="2" t="s">
        <v>13</v>
      </c>
      <c r="B1845" s="2">
        <v>4852</v>
      </c>
      <c r="C1845" s="2" t="s">
        <v>18</v>
      </c>
      <c r="D1845" s="2">
        <v>669</v>
      </c>
      <c r="E1845" s="2">
        <v>4027</v>
      </c>
      <c r="F1845" s="2">
        <v>668</v>
      </c>
      <c r="G1845" s="2">
        <v>3857.1</v>
      </c>
      <c r="H1845" s="2">
        <v>15</v>
      </c>
      <c r="I1845" s="2">
        <v>169.9</v>
      </c>
      <c r="J1845" s="2">
        <v>173.1</v>
      </c>
      <c r="K1845" s="2">
        <v>0</v>
      </c>
      <c r="L1845" s="2">
        <v>0</v>
      </c>
    </row>
    <row r="1846" spans="1:12" x14ac:dyDescent="0.25">
      <c r="A1846" s="2" t="s">
        <v>13</v>
      </c>
      <c r="B1846" s="2">
        <v>4854</v>
      </c>
      <c r="C1846" s="2" t="s">
        <v>17</v>
      </c>
      <c r="D1846" s="2">
        <v>92</v>
      </c>
      <c r="E1846" s="2">
        <v>2184</v>
      </c>
      <c r="F1846" s="2">
        <v>92</v>
      </c>
      <c r="G1846" s="2">
        <v>2179</v>
      </c>
      <c r="H1846" s="2">
        <v>1</v>
      </c>
      <c r="I1846" s="2">
        <v>5</v>
      </c>
      <c r="J1846" s="2">
        <v>5.8</v>
      </c>
      <c r="K1846" s="2">
        <v>0</v>
      </c>
      <c r="L1846" s="2">
        <v>0</v>
      </c>
    </row>
    <row r="1847" spans="1:12" x14ac:dyDescent="0.25">
      <c r="A1847" s="2" t="s">
        <v>13</v>
      </c>
      <c r="B1847" s="2">
        <v>4854</v>
      </c>
      <c r="C1847" s="2" t="s">
        <v>18</v>
      </c>
      <c r="D1847" s="2">
        <v>605</v>
      </c>
      <c r="E1847" s="2">
        <v>3426.6</v>
      </c>
      <c r="F1847" s="2">
        <v>605</v>
      </c>
      <c r="G1847" s="2">
        <v>3379.3</v>
      </c>
      <c r="H1847" s="2">
        <v>8</v>
      </c>
      <c r="I1847" s="2">
        <v>47.3</v>
      </c>
      <c r="J1847" s="2">
        <v>130.19999999999999</v>
      </c>
      <c r="K1847" s="2">
        <v>0</v>
      </c>
      <c r="L1847" s="2">
        <v>0</v>
      </c>
    </row>
    <row r="1848" spans="1:12" x14ac:dyDescent="0.25">
      <c r="A1848" s="2" t="s">
        <v>13</v>
      </c>
      <c r="B1848" s="2">
        <v>4855</v>
      </c>
      <c r="C1848" s="2" t="s">
        <v>17</v>
      </c>
      <c r="D1848" s="2">
        <v>13</v>
      </c>
      <c r="E1848" s="2">
        <v>126.9</v>
      </c>
      <c r="F1848" s="2">
        <v>13</v>
      </c>
      <c r="G1848" s="2">
        <v>126.9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</row>
    <row r="1849" spans="1:12" x14ac:dyDescent="0.25">
      <c r="A1849" s="2" t="s">
        <v>13</v>
      </c>
      <c r="B1849" s="2">
        <v>4855</v>
      </c>
      <c r="C1849" s="2" t="s">
        <v>18</v>
      </c>
      <c r="D1849" s="2">
        <v>90</v>
      </c>
      <c r="E1849" s="2">
        <v>532.6</v>
      </c>
      <c r="F1849" s="2">
        <v>90</v>
      </c>
      <c r="G1849" s="2">
        <v>523.4</v>
      </c>
      <c r="H1849" s="2">
        <v>1</v>
      </c>
      <c r="I1849" s="2">
        <v>9.1999999999999993</v>
      </c>
      <c r="J1849" s="2">
        <v>16.3</v>
      </c>
      <c r="K1849" s="2">
        <v>0</v>
      </c>
      <c r="L1849" s="2">
        <v>0</v>
      </c>
    </row>
    <row r="1850" spans="1:12" x14ac:dyDescent="0.25">
      <c r="A1850" s="2" t="s">
        <v>13</v>
      </c>
      <c r="B1850" s="2">
        <v>4856</v>
      </c>
      <c r="C1850" s="2" t="s">
        <v>17</v>
      </c>
      <c r="D1850" s="2">
        <v>15</v>
      </c>
      <c r="E1850" s="2">
        <v>160.1</v>
      </c>
      <c r="F1850" s="2">
        <v>15</v>
      </c>
      <c r="G1850" s="2">
        <v>160.1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</row>
    <row r="1851" spans="1:12" x14ac:dyDescent="0.25">
      <c r="A1851" s="2" t="s">
        <v>13</v>
      </c>
      <c r="B1851" s="2">
        <v>4856</v>
      </c>
      <c r="C1851" s="2" t="s">
        <v>18</v>
      </c>
      <c r="D1851" s="2">
        <v>90</v>
      </c>
      <c r="E1851" s="2">
        <v>547.6</v>
      </c>
      <c r="F1851" s="2">
        <v>90</v>
      </c>
      <c r="G1851" s="2">
        <v>537.6</v>
      </c>
      <c r="H1851" s="2">
        <v>1</v>
      </c>
      <c r="I1851" s="2">
        <v>10</v>
      </c>
      <c r="J1851" s="2">
        <v>13</v>
      </c>
      <c r="K1851" s="2">
        <v>0</v>
      </c>
      <c r="L1851" s="2">
        <v>0</v>
      </c>
    </row>
    <row r="1852" spans="1:12" x14ac:dyDescent="0.25">
      <c r="A1852" s="2" t="s">
        <v>13</v>
      </c>
      <c r="B1852" s="2">
        <v>4857</v>
      </c>
      <c r="C1852" s="2" t="s">
        <v>18</v>
      </c>
      <c r="D1852" s="2">
        <v>10</v>
      </c>
      <c r="E1852" s="2">
        <v>51.3</v>
      </c>
      <c r="F1852" s="2">
        <v>10</v>
      </c>
      <c r="G1852" s="2">
        <v>51.3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</row>
    <row r="1853" spans="1:12" x14ac:dyDescent="0.25">
      <c r="A1853" s="2" t="s">
        <v>13</v>
      </c>
      <c r="B1853" s="2">
        <v>4858</v>
      </c>
      <c r="C1853" s="2" t="s">
        <v>17</v>
      </c>
      <c r="D1853" s="2">
        <v>17</v>
      </c>
      <c r="E1853" s="2">
        <v>274.2</v>
      </c>
      <c r="F1853" s="2">
        <v>17</v>
      </c>
      <c r="G1853" s="2">
        <v>274.2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</row>
    <row r="1854" spans="1:12" x14ac:dyDescent="0.25">
      <c r="A1854" s="2" t="s">
        <v>13</v>
      </c>
      <c r="B1854" s="2">
        <v>4858</v>
      </c>
      <c r="C1854" s="2" t="s">
        <v>18</v>
      </c>
      <c r="D1854" s="2">
        <v>199</v>
      </c>
      <c r="E1854" s="2">
        <v>1208.2</v>
      </c>
      <c r="F1854" s="2">
        <v>199</v>
      </c>
      <c r="G1854" s="2">
        <v>1198.5999999999999</v>
      </c>
      <c r="H1854" s="2">
        <v>2</v>
      </c>
      <c r="I1854" s="2">
        <v>9.6</v>
      </c>
      <c r="J1854" s="2">
        <v>18.399999999999999</v>
      </c>
      <c r="K1854" s="2">
        <v>0</v>
      </c>
      <c r="L1854" s="2">
        <v>0</v>
      </c>
    </row>
    <row r="1855" spans="1:12" x14ac:dyDescent="0.25">
      <c r="A1855" s="2" t="s">
        <v>13</v>
      </c>
      <c r="B1855" s="2">
        <v>4859</v>
      </c>
      <c r="C1855" s="2" t="s">
        <v>18</v>
      </c>
      <c r="D1855" s="2">
        <v>61</v>
      </c>
      <c r="E1855" s="2">
        <v>339.5</v>
      </c>
      <c r="F1855" s="2">
        <v>61</v>
      </c>
      <c r="G1855" s="2">
        <v>315.3</v>
      </c>
      <c r="H1855" s="2">
        <v>3</v>
      </c>
      <c r="I1855" s="2">
        <v>24.2</v>
      </c>
      <c r="J1855" s="2">
        <v>29</v>
      </c>
      <c r="K1855" s="2">
        <v>0</v>
      </c>
      <c r="L1855" s="2">
        <v>0</v>
      </c>
    </row>
    <row r="1856" spans="1:12" x14ac:dyDescent="0.25">
      <c r="A1856" s="2" t="s">
        <v>13</v>
      </c>
      <c r="B1856" s="2">
        <v>4860</v>
      </c>
      <c r="C1856" s="2" t="s">
        <v>17</v>
      </c>
      <c r="D1856" s="2">
        <v>113</v>
      </c>
      <c r="E1856" s="2">
        <v>2665.1</v>
      </c>
      <c r="F1856" s="2">
        <v>113</v>
      </c>
      <c r="G1856" s="2">
        <v>2664.6</v>
      </c>
      <c r="H1856" s="2">
        <v>2</v>
      </c>
      <c r="I1856" s="2">
        <v>0.5</v>
      </c>
      <c r="J1856" s="2">
        <v>2</v>
      </c>
      <c r="K1856" s="2">
        <v>0</v>
      </c>
      <c r="L1856" s="2">
        <v>0</v>
      </c>
    </row>
    <row r="1857" spans="1:12" x14ac:dyDescent="0.25">
      <c r="A1857" s="2" t="s">
        <v>13</v>
      </c>
      <c r="B1857" s="2">
        <v>4860</v>
      </c>
      <c r="C1857" s="2" t="s">
        <v>18</v>
      </c>
      <c r="D1857" s="2">
        <v>1020</v>
      </c>
      <c r="E1857" s="2">
        <v>5663.6</v>
      </c>
      <c r="F1857" s="2">
        <v>1019</v>
      </c>
      <c r="G1857" s="2">
        <v>5582.2</v>
      </c>
      <c r="H1857" s="2">
        <v>13</v>
      </c>
      <c r="I1857" s="2">
        <v>81.400000000000006</v>
      </c>
      <c r="J1857" s="2">
        <v>135.4</v>
      </c>
      <c r="K1857" s="2">
        <v>0</v>
      </c>
      <c r="L1857" s="2">
        <v>0</v>
      </c>
    </row>
    <row r="1858" spans="1:12" x14ac:dyDescent="0.25">
      <c r="A1858" s="2" t="s">
        <v>13</v>
      </c>
      <c r="B1858" s="2">
        <v>4861</v>
      </c>
      <c r="C1858" s="2" t="s">
        <v>17</v>
      </c>
      <c r="D1858" s="2">
        <v>20</v>
      </c>
      <c r="E1858" s="2">
        <v>467.1</v>
      </c>
      <c r="F1858" s="2">
        <v>20</v>
      </c>
      <c r="G1858" s="2">
        <v>467.1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</row>
    <row r="1859" spans="1:12" x14ac:dyDescent="0.25">
      <c r="A1859" s="2" t="s">
        <v>13</v>
      </c>
      <c r="B1859" s="2">
        <v>4861</v>
      </c>
      <c r="C1859" s="2" t="s">
        <v>18</v>
      </c>
      <c r="D1859" s="2">
        <v>150</v>
      </c>
      <c r="E1859" s="2">
        <v>861.2</v>
      </c>
      <c r="F1859" s="2">
        <v>150</v>
      </c>
      <c r="G1859" s="2">
        <v>798.6</v>
      </c>
      <c r="H1859" s="2">
        <v>6</v>
      </c>
      <c r="I1859" s="2">
        <v>62.6</v>
      </c>
      <c r="J1859" s="2">
        <v>70.3</v>
      </c>
      <c r="K1859" s="2">
        <v>0</v>
      </c>
      <c r="L1859" s="2">
        <v>0</v>
      </c>
    </row>
    <row r="1860" spans="1:12" x14ac:dyDescent="0.25">
      <c r="A1860" s="2" t="s">
        <v>13</v>
      </c>
      <c r="B1860" s="2">
        <v>4865</v>
      </c>
      <c r="C1860" s="2" t="s">
        <v>17</v>
      </c>
      <c r="D1860" s="2">
        <v>37</v>
      </c>
      <c r="E1860" s="2">
        <v>714.34</v>
      </c>
      <c r="F1860" s="2">
        <v>37</v>
      </c>
      <c r="G1860" s="2">
        <v>714.34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</row>
    <row r="1861" spans="1:12" x14ac:dyDescent="0.25">
      <c r="A1861" s="2" t="s">
        <v>13</v>
      </c>
      <c r="B1861" s="2">
        <v>4865</v>
      </c>
      <c r="C1861" s="2" t="s">
        <v>18</v>
      </c>
      <c r="D1861" s="2">
        <v>1265</v>
      </c>
      <c r="E1861" s="2">
        <v>7586.3</v>
      </c>
      <c r="F1861" s="2">
        <v>1260</v>
      </c>
      <c r="G1861" s="2">
        <v>7393.9</v>
      </c>
      <c r="H1861" s="2">
        <v>27</v>
      </c>
      <c r="I1861" s="2">
        <v>192.4</v>
      </c>
      <c r="J1861" s="2">
        <v>266.60000000000002</v>
      </c>
      <c r="K1861" s="2">
        <v>0</v>
      </c>
      <c r="L1861" s="2">
        <v>0</v>
      </c>
    </row>
    <row r="1862" spans="1:12" x14ac:dyDescent="0.25">
      <c r="A1862" s="2" t="s">
        <v>13</v>
      </c>
      <c r="B1862" s="2">
        <v>4868</v>
      </c>
      <c r="C1862" s="2" t="s">
        <v>17</v>
      </c>
      <c r="D1862" s="2">
        <v>83</v>
      </c>
      <c r="E1862" s="2">
        <v>3471.82</v>
      </c>
      <c r="F1862" s="2">
        <v>83</v>
      </c>
      <c r="G1862" s="2">
        <v>3471.82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</row>
    <row r="1863" spans="1:12" x14ac:dyDescent="0.25">
      <c r="A1863" s="2" t="s">
        <v>13</v>
      </c>
      <c r="B1863" s="2">
        <v>4868</v>
      </c>
      <c r="C1863" s="2" t="s">
        <v>18</v>
      </c>
      <c r="D1863" s="2">
        <v>2772</v>
      </c>
      <c r="E1863" s="2">
        <v>15279.385</v>
      </c>
      <c r="F1863" s="2">
        <v>2769</v>
      </c>
      <c r="G1863" s="2">
        <v>15013.584999999999</v>
      </c>
      <c r="H1863" s="2">
        <v>40</v>
      </c>
      <c r="I1863" s="2">
        <v>266</v>
      </c>
      <c r="J1863" s="2">
        <v>360.3</v>
      </c>
      <c r="K1863" s="2">
        <v>0</v>
      </c>
      <c r="L1863" s="2">
        <v>0</v>
      </c>
    </row>
    <row r="1864" spans="1:12" x14ac:dyDescent="0.25">
      <c r="A1864" s="2" t="s">
        <v>13</v>
      </c>
      <c r="B1864" s="2">
        <v>4869</v>
      </c>
      <c r="C1864" s="2" t="s">
        <v>17</v>
      </c>
      <c r="D1864" s="2">
        <v>69</v>
      </c>
      <c r="E1864" s="2">
        <v>1858.76</v>
      </c>
      <c r="F1864" s="2">
        <v>69</v>
      </c>
      <c r="G1864" s="2">
        <v>1858.76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</row>
    <row r="1865" spans="1:12" x14ac:dyDescent="0.25">
      <c r="A1865" s="2" t="s">
        <v>13</v>
      </c>
      <c r="B1865" s="2">
        <v>4869</v>
      </c>
      <c r="C1865" s="2" t="s">
        <v>18</v>
      </c>
      <c r="D1865" s="2">
        <v>2662</v>
      </c>
      <c r="E1865" s="2">
        <v>15340.699000000001</v>
      </c>
      <c r="F1865" s="2">
        <v>2662</v>
      </c>
      <c r="G1865" s="2">
        <v>15112.999</v>
      </c>
      <c r="H1865" s="2">
        <v>45</v>
      </c>
      <c r="I1865" s="2">
        <v>227.9</v>
      </c>
      <c r="J1865" s="2">
        <v>365.8</v>
      </c>
      <c r="K1865" s="2">
        <v>0</v>
      </c>
      <c r="L1865" s="2">
        <v>0</v>
      </c>
    </row>
    <row r="1866" spans="1:12" x14ac:dyDescent="0.25">
      <c r="A1866" s="2" t="s">
        <v>13</v>
      </c>
      <c r="B1866" s="2">
        <v>4870</v>
      </c>
      <c r="C1866" s="2" t="s">
        <v>17</v>
      </c>
      <c r="D1866" s="2">
        <v>625</v>
      </c>
      <c r="E1866" s="2">
        <v>21749.375</v>
      </c>
      <c r="F1866" s="2">
        <v>624</v>
      </c>
      <c r="G1866" s="2">
        <v>20640.075000000001</v>
      </c>
      <c r="H1866" s="2">
        <v>1</v>
      </c>
      <c r="I1866" s="2">
        <v>9.3000000000000007</v>
      </c>
      <c r="J1866" s="2">
        <v>9.8000000000000007</v>
      </c>
      <c r="K1866" s="2">
        <v>1</v>
      </c>
      <c r="L1866" s="2">
        <v>1100</v>
      </c>
    </row>
    <row r="1867" spans="1:12" x14ac:dyDescent="0.25">
      <c r="A1867" s="2" t="s">
        <v>13</v>
      </c>
      <c r="B1867" s="2">
        <v>4870</v>
      </c>
      <c r="C1867" s="2" t="s">
        <v>18</v>
      </c>
      <c r="D1867" s="2">
        <v>7482</v>
      </c>
      <c r="E1867" s="2">
        <v>42522.356</v>
      </c>
      <c r="F1867" s="2">
        <v>7470</v>
      </c>
      <c r="G1867" s="2">
        <v>41596.055999999997</v>
      </c>
      <c r="H1867" s="2">
        <v>128</v>
      </c>
      <c r="I1867" s="2">
        <v>922.7</v>
      </c>
      <c r="J1867" s="2">
        <v>1385.2</v>
      </c>
      <c r="K1867" s="2">
        <v>0</v>
      </c>
      <c r="L1867" s="2">
        <v>0</v>
      </c>
    </row>
    <row r="1868" spans="1:12" x14ac:dyDescent="0.25">
      <c r="A1868" s="2" t="s">
        <v>13</v>
      </c>
      <c r="B1868" s="2">
        <v>4871</v>
      </c>
      <c r="C1868" s="2" t="s">
        <v>17</v>
      </c>
      <c r="D1868" s="2">
        <v>162</v>
      </c>
      <c r="E1868" s="2">
        <v>2463.08</v>
      </c>
      <c r="F1868" s="2">
        <v>162</v>
      </c>
      <c r="G1868" s="2">
        <v>2463.08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</row>
    <row r="1869" spans="1:12" x14ac:dyDescent="0.25">
      <c r="A1869" s="2" t="s">
        <v>13</v>
      </c>
      <c r="B1869" s="2">
        <v>4871</v>
      </c>
      <c r="C1869" s="2" t="s">
        <v>18</v>
      </c>
      <c r="D1869" s="2">
        <v>1024</v>
      </c>
      <c r="E1869" s="2">
        <v>5838.7</v>
      </c>
      <c r="F1869" s="2">
        <v>1024</v>
      </c>
      <c r="G1869" s="2">
        <v>5733.3</v>
      </c>
      <c r="H1869" s="2">
        <v>16</v>
      </c>
      <c r="I1869" s="2">
        <v>105.2</v>
      </c>
      <c r="J1869" s="2">
        <v>137.19999999999999</v>
      </c>
      <c r="K1869" s="2">
        <v>0</v>
      </c>
      <c r="L1869" s="2">
        <v>0</v>
      </c>
    </row>
    <row r="1870" spans="1:12" x14ac:dyDescent="0.25">
      <c r="A1870" s="2" t="s">
        <v>13</v>
      </c>
      <c r="B1870" s="2">
        <v>4872</v>
      </c>
      <c r="C1870" s="2" t="s">
        <v>17</v>
      </c>
      <c r="D1870" s="2">
        <v>140</v>
      </c>
      <c r="E1870" s="2">
        <v>2308.4</v>
      </c>
      <c r="F1870" s="2">
        <v>140</v>
      </c>
      <c r="G1870" s="2">
        <v>2308.4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</row>
    <row r="1871" spans="1:12" x14ac:dyDescent="0.25">
      <c r="A1871" s="2" t="s">
        <v>13</v>
      </c>
      <c r="B1871" s="2">
        <v>4872</v>
      </c>
      <c r="C1871" s="2" t="s">
        <v>18</v>
      </c>
      <c r="D1871" s="2">
        <v>474</v>
      </c>
      <c r="E1871" s="2">
        <v>2855</v>
      </c>
      <c r="F1871" s="2">
        <v>474</v>
      </c>
      <c r="G1871" s="2">
        <v>2779.8</v>
      </c>
      <c r="H1871" s="2">
        <v>14</v>
      </c>
      <c r="I1871" s="2">
        <v>75.2</v>
      </c>
      <c r="J1871" s="2">
        <v>127.7</v>
      </c>
      <c r="K1871" s="2">
        <v>0</v>
      </c>
      <c r="L1871" s="2">
        <v>0</v>
      </c>
    </row>
    <row r="1872" spans="1:12" x14ac:dyDescent="0.25">
      <c r="A1872" s="2" t="s">
        <v>13</v>
      </c>
      <c r="B1872" s="2">
        <v>4873</v>
      </c>
      <c r="C1872" s="2" t="s">
        <v>17</v>
      </c>
      <c r="D1872" s="2">
        <v>45</v>
      </c>
      <c r="E1872" s="2">
        <v>996.8</v>
      </c>
      <c r="F1872" s="2">
        <v>45</v>
      </c>
      <c r="G1872" s="2">
        <v>996.8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</row>
    <row r="1873" spans="1:12" x14ac:dyDescent="0.25">
      <c r="A1873" s="2" t="s">
        <v>13</v>
      </c>
      <c r="B1873" s="2">
        <v>4873</v>
      </c>
      <c r="C1873" s="2" t="s">
        <v>18</v>
      </c>
      <c r="D1873" s="2">
        <v>976</v>
      </c>
      <c r="E1873" s="2">
        <v>5681.2</v>
      </c>
      <c r="F1873" s="2">
        <v>971</v>
      </c>
      <c r="G1873" s="2">
        <v>5479.8</v>
      </c>
      <c r="H1873" s="2">
        <v>22</v>
      </c>
      <c r="I1873" s="2">
        <v>201.4</v>
      </c>
      <c r="J1873" s="2">
        <v>263.7</v>
      </c>
      <c r="K1873" s="2">
        <v>0</v>
      </c>
      <c r="L1873" s="2">
        <v>0</v>
      </c>
    </row>
    <row r="1874" spans="1:12" x14ac:dyDescent="0.25">
      <c r="A1874" s="2" t="s">
        <v>13</v>
      </c>
      <c r="B1874" s="2">
        <v>4877</v>
      </c>
      <c r="C1874" s="2" t="s">
        <v>17</v>
      </c>
      <c r="D1874" s="2">
        <v>50</v>
      </c>
      <c r="E1874" s="2">
        <v>1103.5999999999999</v>
      </c>
      <c r="F1874" s="2">
        <v>49</v>
      </c>
      <c r="G1874" s="2">
        <v>1090.0999999999999</v>
      </c>
      <c r="H1874" s="2">
        <v>1</v>
      </c>
      <c r="I1874" s="2">
        <v>13.5</v>
      </c>
      <c r="J1874" s="2">
        <v>14</v>
      </c>
      <c r="K1874" s="2">
        <v>0</v>
      </c>
      <c r="L1874" s="2">
        <v>0</v>
      </c>
    </row>
    <row r="1875" spans="1:12" x14ac:dyDescent="0.25">
      <c r="A1875" s="2" t="s">
        <v>13</v>
      </c>
      <c r="B1875" s="2">
        <v>4877</v>
      </c>
      <c r="C1875" s="2" t="s">
        <v>18</v>
      </c>
      <c r="D1875" s="2">
        <v>689</v>
      </c>
      <c r="E1875" s="2">
        <v>4409.8999999999996</v>
      </c>
      <c r="F1875" s="2">
        <v>689</v>
      </c>
      <c r="G1875" s="2">
        <v>4330</v>
      </c>
      <c r="H1875" s="2">
        <v>15</v>
      </c>
      <c r="I1875" s="2">
        <v>80</v>
      </c>
      <c r="J1875" s="2">
        <v>135.30000000000001</v>
      </c>
      <c r="K1875" s="2">
        <v>0</v>
      </c>
      <c r="L1875" s="2">
        <v>0</v>
      </c>
    </row>
    <row r="1876" spans="1:12" x14ac:dyDescent="0.25">
      <c r="A1876" s="2" t="s">
        <v>13</v>
      </c>
      <c r="B1876" s="2">
        <v>4878</v>
      </c>
      <c r="C1876" s="2" t="s">
        <v>17</v>
      </c>
      <c r="D1876" s="2">
        <v>64</v>
      </c>
      <c r="E1876" s="2">
        <v>1752.38</v>
      </c>
      <c r="F1876" s="2">
        <v>64</v>
      </c>
      <c r="G1876" s="2">
        <v>1743.18</v>
      </c>
      <c r="H1876" s="2">
        <v>2</v>
      </c>
      <c r="I1876" s="2">
        <v>9.1999999999999993</v>
      </c>
      <c r="J1876" s="2">
        <v>15</v>
      </c>
      <c r="K1876" s="2">
        <v>0</v>
      </c>
      <c r="L1876" s="2">
        <v>0</v>
      </c>
    </row>
    <row r="1877" spans="1:12" x14ac:dyDescent="0.25">
      <c r="A1877" s="2" t="s">
        <v>13</v>
      </c>
      <c r="B1877" s="2">
        <v>4878</v>
      </c>
      <c r="C1877" s="2" t="s">
        <v>18</v>
      </c>
      <c r="D1877" s="2">
        <v>2001</v>
      </c>
      <c r="E1877" s="2">
        <v>11530.543</v>
      </c>
      <c r="F1877" s="2">
        <v>1996</v>
      </c>
      <c r="G1877" s="2">
        <v>11276.743</v>
      </c>
      <c r="H1877" s="2">
        <v>44</v>
      </c>
      <c r="I1877" s="2">
        <v>253.8</v>
      </c>
      <c r="J1877" s="2">
        <v>457.4</v>
      </c>
      <c r="K1877" s="2">
        <v>0</v>
      </c>
      <c r="L1877" s="2">
        <v>0</v>
      </c>
    </row>
    <row r="1878" spans="1:12" x14ac:dyDescent="0.25">
      <c r="A1878" s="2" t="s">
        <v>13</v>
      </c>
      <c r="B1878" s="2">
        <v>4879</v>
      </c>
      <c r="C1878" s="2" t="s">
        <v>17</v>
      </c>
      <c r="D1878" s="2">
        <v>47</v>
      </c>
      <c r="E1878" s="2">
        <v>1029.7</v>
      </c>
      <c r="F1878" s="2">
        <v>47</v>
      </c>
      <c r="G1878" s="2">
        <v>1029.7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</row>
    <row r="1879" spans="1:12" x14ac:dyDescent="0.25">
      <c r="A1879" s="2" t="s">
        <v>13</v>
      </c>
      <c r="B1879" s="2">
        <v>4879</v>
      </c>
      <c r="C1879" s="2" t="s">
        <v>18</v>
      </c>
      <c r="D1879" s="2">
        <v>3472</v>
      </c>
      <c r="E1879" s="2">
        <v>21326.400000000001</v>
      </c>
      <c r="F1879" s="2">
        <v>3465</v>
      </c>
      <c r="G1879" s="2">
        <v>20890.099999999999</v>
      </c>
      <c r="H1879" s="2">
        <v>70</v>
      </c>
      <c r="I1879" s="2">
        <v>436.1</v>
      </c>
      <c r="J1879" s="2">
        <v>660.6</v>
      </c>
      <c r="K1879" s="2">
        <v>0</v>
      </c>
      <c r="L1879" s="2">
        <v>0</v>
      </c>
    </row>
    <row r="1880" spans="1:12" x14ac:dyDescent="0.25">
      <c r="A1880" s="2" t="s">
        <v>13</v>
      </c>
      <c r="B1880" s="2">
        <v>4880</v>
      </c>
      <c r="C1880" s="2" t="s">
        <v>17</v>
      </c>
      <c r="D1880" s="2">
        <v>249</v>
      </c>
      <c r="E1880" s="2">
        <v>5372.07</v>
      </c>
      <c r="F1880" s="2">
        <v>249</v>
      </c>
      <c r="G1880" s="2">
        <v>5367.07</v>
      </c>
      <c r="H1880" s="2">
        <v>1</v>
      </c>
      <c r="I1880" s="2">
        <v>5</v>
      </c>
      <c r="J1880" s="2">
        <v>7</v>
      </c>
      <c r="K1880" s="2">
        <v>0</v>
      </c>
      <c r="L1880" s="2">
        <v>0</v>
      </c>
    </row>
    <row r="1881" spans="1:12" x14ac:dyDescent="0.25">
      <c r="A1881" s="2" t="s">
        <v>13</v>
      </c>
      <c r="B1881" s="2">
        <v>4880</v>
      </c>
      <c r="C1881" s="2" t="s">
        <v>18</v>
      </c>
      <c r="D1881" s="2">
        <v>1803</v>
      </c>
      <c r="E1881" s="2">
        <v>10291.1</v>
      </c>
      <c r="F1881" s="2">
        <v>1800</v>
      </c>
      <c r="G1881" s="2">
        <v>9961</v>
      </c>
      <c r="H1881" s="2">
        <v>38</v>
      </c>
      <c r="I1881" s="2">
        <v>330.1</v>
      </c>
      <c r="J1881" s="2">
        <v>372</v>
      </c>
      <c r="K1881" s="2">
        <v>0</v>
      </c>
      <c r="L1881" s="2">
        <v>0</v>
      </c>
    </row>
    <row r="1882" spans="1:12" x14ac:dyDescent="0.25">
      <c r="A1882" s="2" t="s">
        <v>13</v>
      </c>
      <c r="B1882" s="2">
        <v>4881</v>
      </c>
      <c r="C1882" s="2" t="s">
        <v>17</v>
      </c>
      <c r="D1882" s="2">
        <v>26</v>
      </c>
      <c r="E1882" s="2">
        <v>643.1</v>
      </c>
      <c r="F1882" s="2">
        <v>26</v>
      </c>
      <c r="G1882" s="2">
        <v>638.5</v>
      </c>
      <c r="H1882" s="2">
        <v>1</v>
      </c>
      <c r="I1882" s="2">
        <v>4.5999999999999996</v>
      </c>
      <c r="J1882" s="2">
        <v>13</v>
      </c>
      <c r="K1882" s="2">
        <v>0</v>
      </c>
      <c r="L1882" s="2">
        <v>0</v>
      </c>
    </row>
    <row r="1883" spans="1:12" x14ac:dyDescent="0.25">
      <c r="A1883" s="2" t="s">
        <v>13</v>
      </c>
      <c r="B1883" s="2">
        <v>4881</v>
      </c>
      <c r="C1883" s="2" t="s">
        <v>18</v>
      </c>
      <c r="D1883" s="2">
        <v>577</v>
      </c>
      <c r="E1883" s="2">
        <v>3096.8</v>
      </c>
      <c r="F1883" s="2">
        <v>575</v>
      </c>
      <c r="G1883" s="2">
        <v>2920.3</v>
      </c>
      <c r="H1883" s="2">
        <v>24</v>
      </c>
      <c r="I1883" s="2">
        <v>176.5</v>
      </c>
      <c r="J1883" s="2">
        <v>284.5</v>
      </c>
      <c r="K1883" s="2">
        <v>0</v>
      </c>
      <c r="L1883" s="2">
        <v>0</v>
      </c>
    </row>
    <row r="1884" spans="1:12" x14ac:dyDescent="0.25">
      <c r="A1884" s="2" t="s">
        <v>13</v>
      </c>
      <c r="B1884" s="2">
        <v>4882</v>
      </c>
      <c r="C1884" s="2" t="s">
        <v>17</v>
      </c>
      <c r="D1884" s="2">
        <v>40</v>
      </c>
      <c r="E1884" s="2">
        <v>1069.8</v>
      </c>
      <c r="F1884" s="2">
        <v>40</v>
      </c>
      <c r="G1884" s="2">
        <v>1069.8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</row>
    <row r="1885" spans="1:12" x14ac:dyDescent="0.25">
      <c r="A1885" s="2" t="s">
        <v>13</v>
      </c>
      <c r="B1885" s="2">
        <v>4882</v>
      </c>
      <c r="C1885" s="2" t="s">
        <v>18</v>
      </c>
      <c r="D1885" s="2">
        <v>464</v>
      </c>
      <c r="E1885" s="2">
        <v>2443.3000000000002</v>
      </c>
      <c r="F1885" s="2">
        <v>464</v>
      </c>
      <c r="G1885" s="2">
        <v>2386.9</v>
      </c>
      <c r="H1885" s="2">
        <v>9</v>
      </c>
      <c r="I1885" s="2">
        <v>56.4</v>
      </c>
      <c r="J1885" s="2">
        <v>88.6</v>
      </c>
      <c r="K1885" s="2">
        <v>0</v>
      </c>
      <c r="L1885" s="2">
        <v>0</v>
      </c>
    </row>
    <row r="1886" spans="1:12" x14ac:dyDescent="0.25">
      <c r="A1886" s="2" t="s">
        <v>13</v>
      </c>
      <c r="B1886" s="2">
        <v>4883</v>
      </c>
      <c r="C1886" s="2" t="s">
        <v>17</v>
      </c>
      <c r="D1886" s="2">
        <v>63</v>
      </c>
      <c r="E1886" s="2">
        <v>1421.8</v>
      </c>
      <c r="F1886" s="2">
        <v>63</v>
      </c>
      <c r="G1886" s="2">
        <v>1416.8</v>
      </c>
      <c r="H1886" s="2">
        <v>1</v>
      </c>
      <c r="I1886" s="2">
        <v>5</v>
      </c>
      <c r="J1886" s="2">
        <v>12</v>
      </c>
      <c r="K1886" s="2">
        <v>0</v>
      </c>
      <c r="L1886" s="2">
        <v>0</v>
      </c>
    </row>
    <row r="1887" spans="1:12" x14ac:dyDescent="0.25">
      <c r="A1887" s="2" t="s">
        <v>13</v>
      </c>
      <c r="B1887" s="2">
        <v>4883</v>
      </c>
      <c r="C1887" s="2" t="s">
        <v>18</v>
      </c>
      <c r="D1887" s="2">
        <v>838</v>
      </c>
      <c r="E1887" s="2">
        <v>3930</v>
      </c>
      <c r="F1887" s="2">
        <v>836</v>
      </c>
      <c r="G1887" s="2">
        <v>3882.3</v>
      </c>
      <c r="H1887" s="2">
        <v>10</v>
      </c>
      <c r="I1887" s="2">
        <v>47.7</v>
      </c>
      <c r="J1887" s="2">
        <v>119.9</v>
      </c>
      <c r="K1887" s="2">
        <v>0</v>
      </c>
      <c r="L1887" s="2">
        <v>0</v>
      </c>
    </row>
    <row r="1888" spans="1:12" x14ac:dyDescent="0.25">
      <c r="A1888" s="2" t="s">
        <v>13</v>
      </c>
      <c r="B1888" s="2">
        <v>4884</v>
      </c>
      <c r="C1888" s="2" t="s">
        <v>17</v>
      </c>
      <c r="D1888" s="2">
        <v>24</v>
      </c>
      <c r="E1888" s="2">
        <v>297.5</v>
      </c>
      <c r="F1888" s="2">
        <v>24</v>
      </c>
      <c r="G1888" s="2">
        <v>297.5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 x14ac:dyDescent="0.25">
      <c r="A1889" s="2" t="s">
        <v>13</v>
      </c>
      <c r="B1889" s="2">
        <v>4884</v>
      </c>
      <c r="C1889" s="2" t="s">
        <v>18</v>
      </c>
      <c r="D1889" s="2">
        <v>349</v>
      </c>
      <c r="E1889" s="2">
        <v>1775.4</v>
      </c>
      <c r="F1889" s="2">
        <v>347</v>
      </c>
      <c r="G1889" s="2">
        <v>1684.2</v>
      </c>
      <c r="H1889" s="2">
        <v>12</v>
      </c>
      <c r="I1889" s="2">
        <v>91.2</v>
      </c>
      <c r="J1889" s="2">
        <v>131.30000000000001</v>
      </c>
      <c r="K1889" s="2">
        <v>0</v>
      </c>
      <c r="L1889" s="2">
        <v>0</v>
      </c>
    </row>
    <row r="1890" spans="1:12" x14ac:dyDescent="0.25">
      <c r="A1890" s="2" t="s">
        <v>13</v>
      </c>
      <c r="B1890" s="2">
        <v>4885</v>
      </c>
      <c r="C1890" s="2" t="s">
        <v>17</v>
      </c>
      <c r="D1890" s="2">
        <v>45</v>
      </c>
      <c r="E1890" s="2">
        <v>561.9</v>
      </c>
      <c r="F1890" s="2">
        <v>45</v>
      </c>
      <c r="G1890" s="2">
        <v>561.9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</row>
    <row r="1891" spans="1:12" x14ac:dyDescent="0.25">
      <c r="A1891" s="2" t="s">
        <v>13</v>
      </c>
      <c r="B1891" s="2">
        <v>4885</v>
      </c>
      <c r="C1891" s="2" t="s">
        <v>18</v>
      </c>
      <c r="D1891" s="2">
        <v>556</v>
      </c>
      <c r="E1891" s="2">
        <v>2958.2</v>
      </c>
      <c r="F1891" s="2">
        <v>555</v>
      </c>
      <c r="G1891" s="2">
        <v>2857.2</v>
      </c>
      <c r="H1891" s="2">
        <v>18</v>
      </c>
      <c r="I1891" s="2">
        <v>101.1</v>
      </c>
      <c r="J1891" s="2">
        <v>173.5</v>
      </c>
      <c r="K1891" s="2">
        <v>0</v>
      </c>
      <c r="L1891" s="2">
        <v>0</v>
      </c>
    </row>
    <row r="1892" spans="1:12" x14ac:dyDescent="0.25">
      <c r="A1892" s="2" t="s">
        <v>13</v>
      </c>
      <c r="B1892" s="2">
        <v>4886</v>
      </c>
      <c r="C1892" s="2" t="s">
        <v>17</v>
      </c>
      <c r="D1892" s="2">
        <v>16</v>
      </c>
      <c r="E1892" s="2">
        <v>309.8</v>
      </c>
      <c r="F1892" s="2">
        <v>16</v>
      </c>
      <c r="G1892" s="2">
        <v>309.8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</row>
    <row r="1893" spans="1:12" x14ac:dyDescent="0.25">
      <c r="A1893" s="2" t="s">
        <v>13</v>
      </c>
      <c r="B1893" s="2">
        <v>4886</v>
      </c>
      <c r="C1893" s="2" t="s">
        <v>18</v>
      </c>
      <c r="D1893" s="2">
        <v>78</v>
      </c>
      <c r="E1893" s="2">
        <v>436.9</v>
      </c>
      <c r="F1893" s="2">
        <v>78</v>
      </c>
      <c r="G1893" s="2">
        <v>427.7</v>
      </c>
      <c r="H1893" s="2">
        <v>2</v>
      </c>
      <c r="I1893" s="2">
        <v>9.1999999999999993</v>
      </c>
      <c r="J1893" s="2">
        <v>85</v>
      </c>
      <c r="K1893" s="2">
        <v>0</v>
      </c>
      <c r="L1893" s="2">
        <v>0</v>
      </c>
    </row>
    <row r="1894" spans="1:12" x14ac:dyDescent="0.25">
      <c r="A1894" s="2" t="s">
        <v>13</v>
      </c>
      <c r="B1894" s="2">
        <v>4887</v>
      </c>
      <c r="C1894" s="2" t="s">
        <v>17</v>
      </c>
      <c r="D1894" s="2">
        <v>14</v>
      </c>
      <c r="E1894" s="2">
        <v>211.3</v>
      </c>
      <c r="F1894" s="2">
        <v>14</v>
      </c>
      <c r="G1894" s="2">
        <v>201.3</v>
      </c>
      <c r="H1894" s="2">
        <v>1</v>
      </c>
      <c r="I1894" s="2">
        <v>10</v>
      </c>
      <c r="J1894" s="2">
        <v>19.600000000000001</v>
      </c>
      <c r="K1894" s="2">
        <v>0</v>
      </c>
      <c r="L1894" s="2">
        <v>0</v>
      </c>
    </row>
    <row r="1895" spans="1:12" x14ac:dyDescent="0.25">
      <c r="A1895" s="2" t="s">
        <v>13</v>
      </c>
      <c r="B1895" s="2">
        <v>4887</v>
      </c>
      <c r="C1895" s="2" t="s">
        <v>18</v>
      </c>
      <c r="D1895" s="2">
        <v>248</v>
      </c>
      <c r="E1895" s="2">
        <v>1157.2</v>
      </c>
      <c r="F1895" s="2">
        <v>246</v>
      </c>
      <c r="G1895" s="2">
        <v>1097.8</v>
      </c>
      <c r="H1895" s="2">
        <v>7</v>
      </c>
      <c r="I1895" s="2">
        <v>59.4</v>
      </c>
      <c r="J1895" s="2">
        <v>64.400000000000006</v>
      </c>
      <c r="K1895" s="2">
        <v>0</v>
      </c>
      <c r="L1895" s="2">
        <v>0</v>
      </c>
    </row>
    <row r="1896" spans="1:12" x14ac:dyDescent="0.25">
      <c r="A1896" s="2" t="s">
        <v>13</v>
      </c>
      <c r="B1896" s="2">
        <v>4888</v>
      </c>
      <c r="C1896" s="2" t="s">
        <v>17</v>
      </c>
      <c r="D1896" s="2">
        <v>24</v>
      </c>
      <c r="E1896" s="2">
        <v>387.7</v>
      </c>
      <c r="F1896" s="2">
        <v>24</v>
      </c>
      <c r="G1896" s="2">
        <v>387.7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</row>
    <row r="1897" spans="1:12" x14ac:dyDescent="0.25">
      <c r="A1897" s="2" t="s">
        <v>13</v>
      </c>
      <c r="B1897" s="2">
        <v>4888</v>
      </c>
      <c r="C1897" s="2" t="s">
        <v>18</v>
      </c>
      <c r="D1897" s="2">
        <v>376</v>
      </c>
      <c r="E1897" s="2">
        <v>1840.2</v>
      </c>
      <c r="F1897" s="2">
        <v>375</v>
      </c>
      <c r="G1897" s="2">
        <v>1809.6</v>
      </c>
      <c r="H1897" s="2">
        <v>6</v>
      </c>
      <c r="I1897" s="2">
        <v>30.6</v>
      </c>
      <c r="J1897" s="2">
        <v>59.1</v>
      </c>
      <c r="K1897" s="2">
        <v>0</v>
      </c>
      <c r="L1897" s="2">
        <v>0</v>
      </c>
    </row>
    <row r="1898" spans="1:12" x14ac:dyDescent="0.25">
      <c r="A1898" s="2" t="s">
        <v>13</v>
      </c>
      <c r="B1898" s="2">
        <v>4890</v>
      </c>
      <c r="C1898" s="2" t="s">
        <v>17</v>
      </c>
      <c r="D1898" s="2">
        <v>28</v>
      </c>
      <c r="E1898" s="2">
        <v>5037.2</v>
      </c>
      <c r="F1898" s="2">
        <v>28</v>
      </c>
      <c r="G1898" s="2">
        <v>5037.2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</row>
    <row r="1899" spans="1:12" x14ac:dyDescent="0.25">
      <c r="A1899" s="2" t="s">
        <v>13</v>
      </c>
      <c r="B1899" s="2">
        <v>4890</v>
      </c>
      <c r="C1899" s="2" t="s">
        <v>18</v>
      </c>
      <c r="D1899" s="2">
        <v>77</v>
      </c>
      <c r="E1899" s="2">
        <v>522.91600000000005</v>
      </c>
      <c r="F1899" s="2">
        <v>77</v>
      </c>
      <c r="G1899" s="2">
        <v>518.31600000000003</v>
      </c>
      <c r="H1899" s="2">
        <v>1</v>
      </c>
      <c r="I1899" s="2">
        <v>4.5999999999999996</v>
      </c>
      <c r="J1899" s="2">
        <v>10</v>
      </c>
      <c r="K1899" s="2">
        <v>0</v>
      </c>
      <c r="L1899" s="2">
        <v>0</v>
      </c>
    </row>
    <row r="1900" spans="1:12" x14ac:dyDescent="0.25">
      <c r="A1900" s="2" t="s">
        <v>13</v>
      </c>
      <c r="B1900" s="2">
        <v>4891</v>
      </c>
      <c r="C1900" s="2" t="s">
        <v>17</v>
      </c>
      <c r="D1900" s="2">
        <v>17</v>
      </c>
      <c r="E1900" s="2">
        <v>362.5</v>
      </c>
      <c r="F1900" s="2">
        <v>17</v>
      </c>
      <c r="G1900" s="2">
        <v>362.5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</row>
    <row r="1901" spans="1:12" x14ac:dyDescent="0.25">
      <c r="A1901" s="2" t="s">
        <v>13</v>
      </c>
      <c r="B1901" s="2">
        <v>4891</v>
      </c>
      <c r="C1901" s="2" t="s">
        <v>18</v>
      </c>
      <c r="D1901" s="2">
        <v>62</v>
      </c>
      <c r="E1901" s="2">
        <v>388.9</v>
      </c>
      <c r="F1901" s="2">
        <v>62</v>
      </c>
      <c r="G1901" s="2">
        <v>388.9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</row>
    <row r="1902" spans="1:12" x14ac:dyDescent="0.25">
      <c r="A1902" s="2" t="s">
        <v>13</v>
      </c>
      <c r="B1902" s="2">
        <v>4895</v>
      </c>
      <c r="C1902" s="2" t="s">
        <v>17</v>
      </c>
      <c r="D1902" s="2">
        <v>52</v>
      </c>
      <c r="E1902" s="2">
        <v>1096.3</v>
      </c>
      <c r="F1902" s="2">
        <v>52</v>
      </c>
      <c r="G1902" s="2">
        <v>1091.3</v>
      </c>
      <c r="H1902" s="2">
        <v>1</v>
      </c>
      <c r="I1902" s="2">
        <v>5</v>
      </c>
      <c r="J1902" s="2">
        <v>12</v>
      </c>
      <c r="K1902" s="2">
        <v>0</v>
      </c>
      <c r="L1902" s="2">
        <v>0</v>
      </c>
    </row>
    <row r="1903" spans="1:12" x14ac:dyDescent="0.25">
      <c r="A1903" s="2" t="s">
        <v>13</v>
      </c>
      <c r="B1903" s="2">
        <v>4895</v>
      </c>
      <c r="C1903" s="2" t="s">
        <v>18</v>
      </c>
      <c r="D1903" s="2">
        <v>318</v>
      </c>
      <c r="E1903" s="2">
        <v>1660.7</v>
      </c>
      <c r="F1903" s="2">
        <v>318</v>
      </c>
      <c r="G1903" s="2">
        <v>1641.1</v>
      </c>
      <c r="H1903" s="2">
        <v>3</v>
      </c>
      <c r="I1903" s="2">
        <v>19.600000000000001</v>
      </c>
      <c r="J1903" s="2">
        <v>35</v>
      </c>
      <c r="K1903" s="2">
        <v>0</v>
      </c>
      <c r="L1903" s="2">
        <v>0</v>
      </c>
    </row>
    <row r="1904" spans="1:12" x14ac:dyDescent="0.25">
      <c r="A1904" s="2" t="s">
        <v>14</v>
      </c>
      <c r="B1904" s="2">
        <v>5000</v>
      </c>
      <c r="C1904" s="2" t="s">
        <v>17</v>
      </c>
      <c r="D1904" s="2">
        <v>431</v>
      </c>
      <c r="E1904" s="2">
        <v>7473.3</v>
      </c>
      <c r="F1904" s="2">
        <v>423</v>
      </c>
      <c r="G1904" s="2">
        <v>7398.6</v>
      </c>
      <c r="H1904" s="2">
        <v>13</v>
      </c>
      <c r="I1904" s="2">
        <v>74.8</v>
      </c>
      <c r="J1904" s="2">
        <v>188.7</v>
      </c>
      <c r="K1904" s="2">
        <v>0</v>
      </c>
      <c r="L1904" s="2">
        <v>0</v>
      </c>
    </row>
    <row r="1905" spans="1:12" x14ac:dyDescent="0.25">
      <c r="A1905" s="2" t="s">
        <v>14</v>
      </c>
      <c r="B1905" s="2">
        <v>5000</v>
      </c>
      <c r="C1905" s="2" t="s">
        <v>18</v>
      </c>
      <c r="D1905" s="2">
        <v>730</v>
      </c>
      <c r="E1905" s="2">
        <v>2818.6669999999999</v>
      </c>
      <c r="F1905" s="2">
        <v>708</v>
      </c>
      <c r="G1905" s="2">
        <v>2560.3670000000002</v>
      </c>
      <c r="H1905" s="2">
        <v>54</v>
      </c>
      <c r="I1905" s="2">
        <v>258.3</v>
      </c>
      <c r="J1905" s="2">
        <v>566.5</v>
      </c>
      <c r="K1905" s="2">
        <v>0</v>
      </c>
      <c r="L1905" s="2">
        <v>0</v>
      </c>
    </row>
    <row r="1906" spans="1:12" x14ac:dyDescent="0.25">
      <c r="A1906" s="2" t="s">
        <v>14</v>
      </c>
      <c r="B1906" s="2">
        <v>5006</v>
      </c>
      <c r="C1906" s="2" t="s">
        <v>17</v>
      </c>
      <c r="D1906" s="2">
        <v>93</v>
      </c>
      <c r="E1906" s="2">
        <v>991.35</v>
      </c>
      <c r="F1906" s="2">
        <v>90</v>
      </c>
      <c r="G1906" s="2">
        <v>976.35</v>
      </c>
      <c r="H1906" s="2">
        <v>3</v>
      </c>
      <c r="I1906" s="2">
        <v>15</v>
      </c>
      <c r="J1906" s="2">
        <v>42</v>
      </c>
      <c r="K1906" s="2">
        <v>0</v>
      </c>
      <c r="L1906" s="2">
        <v>0</v>
      </c>
    </row>
    <row r="1907" spans="1:12" x14ac:dyDescent="0.25">
      <c r="A1907" s="2" t="s">
        <v>14</v>
      </c>
      <c r="B1907" s="2">
        <v>5006</v>
      </c>
      <c r="C1907" s="2" t="s">
        <v>18</v>
      </c>
      <c r="D1907" s="2">
        <v>751</v>
      </c>
      <c r="E1907" s="2">
        <v>3583.489</v>
      </c>
      <c r="F1907" s="2">
        <v>708</v>
      </c>
      <c r="G1907" s="2">
        <v>3147.7890000000002</v>
      </c>
      <c r="H1907" s="2">
        <v>71</v>
      </c>
      <c r="I1907" s="2">
        <v>435.8</v>
      </c>
      <c r="J1907" s="2">
        <v>929.9</v>
      </c>
      <c r="K1907" s="2">
        <v>0</v>
      </c>
      <c r="L1907" s="2">
        <v>0</v>
      </c>
    </row>
    <row r="1908" spans="1:12" x14ac:dyDescent="0.25">
      <c r="A1908" s="2" t="s">
        <v>14</v>
      </c>
      <c r="B1908" s="2">
        <v>5007</v>
      </c>
      <c r="C1908" s="2" t="s">
        <v>17</v>
      </c>
      <c r="D1908" s="2">
        <v>193</v>
      </c>
      <c r="E1908" s="2">
        <v>3184.1</v>
      </c>
      <c r="F1908" s="2">
        <v>190</v>
      </c>
      <c r="G1908" s="2">
        <v>3159.1</v>
      </c>
      <c r="H1908" s="2">
        <v>4</v>
      </c>
      <c r="I1908" s="2">
        <v>25</v>
      </c>
      <c r="J1908" s="2">
        <v>70</v>
      </c>
      <c r="K1908" s="2">
        <v>0</v>
      </c>
      <c r="L1908" s="2">
        <v>0</v>
      </c>
    </row>
    <row r="1909" spans="1:12" x14ac:dyDescent="0.25">
      <c r="A1909" s="2" t="s">
        <v>14</v>
      </c>
      <c r="B1909" s="2">
        <v>5007</v>
      </c>
      <c r="C1909" s="2" t="s">
        <v>18</v>
      </c>
      <c r="D1909" s="2">
        <v>868</v>
      </c>
      <c r="E1909" s="2">
        <v>3594.04</v>
      </c>
      <c r="F1909" s="2">
        <v>844</v>
      </c>
      <c r="G1909" s="2">
        <v>3383.04</v>
      </c>
      <c r="H1909" s="2">
        <v>42</v>
      </c>
      <c r="I1909" s="2">
        <v>211</v>
      </c>
      <c r="J1909" s="2">
        <v>530.79999999999995</v>
      </c>
      <c r="K1909" s="2">
        <v>0</v>
      </c>
      <c r="L1909" s="2">
        <v>0</v>
      </c>
    </row>
    <row r="1910" spans="1:12" x14ac:dyDescent="0.25">
      <c r="A1910" s="2" t="s">
        <v>14</v>
      </c>
      <c r="B1910" s="2">
        <v>5008</v>
      </c>
      <c r="C1910" s="2" t="s">
        <v>17</v>
      </c>
      <c r="D1910" s="2">
        <v>125</v>
      </c>
      <c r="E1910" s="2">
        <v>2132.6</v>
      </c>
      <c r="F1910" s="2">
        <v>125</v>
      </c>
      <c r="G1910" s="2">
        <v>2132.6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</row>
    <row r="1911" spans="1:12" x14ac:dyDescent="0.25">
      <c r="A1911" s="2" t="s">
        <v>14</v>
      </c>
      <c r="B1911" s="2">
        <v>5008</v>
      </c>
      <c r="C1911" s="2" t="s">
        <v>18</v>
      </c>
      <c r="D1911" s="2">
        <v>2007</v>
      </c>
      <c r="E1911" s="2">
        <v>9694.0400000000009</v>
      </c>
      <c r="F1911" s="2">
        <v>1929</v>
      </c>
      <c r="G1911" s="2">
        <v>9030.64</v>
      </c>
      <c r="H1911" s="2">
        <v>128</v>
      </c>
      <c r="I1911" s="2">
        <v>663.3</v>
      </c>
      <c r="J1911" s="2">
        <v>1606.8</v>
      </c>
      <c r="K1911" s="2">
        <v>0</v>
      </c>
      <c r="L1911" s="2">
        <v>0</v>
      </c>
    </row>
    <row r="1912" spans="1:12" x14ac:dyDescent="0.25">
      <c r="A1912" s="2" t="s">
        <v>14</v>
      </c>
      <c r="B1912" s="2">
        <v>5009</v>
      </c>
      <c r="C1912" s="2" t="s">
        <v>17</v>
      </c>
      <c r="D1912" s="2">
        <v>160</v>
      </c>
      <c r="E1912" s="2">
        <v>2697.2</v>
      </c>
      <c r="F1912" s="2">
        <v>160</v>
      </c>
      <c r="G1912" s="2">
        <v>2692.2</v>
      </c>
      <c r="H1912" s="2">
        <v>1</v>
      </c>
      <c r="I1912" s="2">
        <v>5</v>
      </c>
      <c r="J1912" s="2">
        <v>10.3</v>
      </c>
      <c r="K1912" s="2">
        <v>0</v>
      </c>
      <c r="L1912" s="2">
        <v>0</v>
      </c>
    </row>
    <row r="1913" spans="1:12" x14ac:dyDescent="0.25">
      <c r="A1913" s="2" t="s">
        <v>14</v>
      </c>
      <c r="B1913" s="2">
        <v>5009</v>
      </c>
      <c r="C1913" s="2" t="s">
        <v>18</v>
      </c>
      <c r="D1913" s="2">
        <v>841</v>
      </c>
      <c r="E1913" s="2">
        <v>3980.32</v>
      </c>
      <c r="F1913" s="2">
        <v>828</v>
      </c>
      <c r="G1913" s="2">
        <v>3783.42</v>
      </c>
      <c r="H1913" s="2">
        <v>29</v>
      </c>
      <c r="I1913" s="2">
        <v>196.9</v>
      </c>
      <c r="J1913" s="2">
        <v>359.5</v>
      </c>
      <c r="K1913" s="2">
        <v>0</v>
      </c>
      <c r="L1913" s="2">
        <v>0</v>
      </c>
    </row>
    <row r="1914" spans="1:12" x14ac:dyDescent="0.25">
      <c r="A1914" s="2" t="s">
        <v>14</v>
      </c>
      <c r="B1914" s="2">
        <v>5010</v>
      </c>
      <c r="C1914" s="2" t="s">
        <v>17</v>
      </c>
      <c r="D1914" s="2">
        <v>81</v>
      </c>
      <c r="E1914" s="2">
        <v>3259.2</v>
      </c>
      <c r="F1914" s="2">
        <v>79</v>
      </c>
      <c r="G1914" s="2">
        <v>3240.9</v>
      </c>
      <c r="H1914" s="2">
        <v>3</v>
      </c>
      <c r="I1914" s="2">
        <v>18.3</v>
      </c>
      <c r="J1914" s="2">
        <v>54</v>
      </c>
      <c r="K1914" s="2">
        <v>0</v>
      </c>
      <c r="L1914" s="2">
        <v>0</v>
      </c>
    </row>
    <row r="1915" spans="1:12" x14ac:dyDescent="0.25">
      <c r="A1915" s="2" t="s">
        <v>14</v>
      </c>
      <c r="B1915" s="2">
        <v>5010</v>
      </c>
      <c r="C1915" s="2" t="s">
        <v>18</v>
      </c>
      <c r="D1915" s="2">
        <v>1060</v>
      </c>
      <c r="E1915" s="2">
        <v>5099.6499999999996</v>
      </c>
      <c r="F1915" s="2">
        <v>967</v>
      </c>
      <c r="G1915" s="2">
        <v>4406.1499999999996</v>
      </c>
      <c r="H1915" s="2">
        <v>128</v>
      </c>
      <c r="I1915" s="2">
        <v>693.6</v>
      </c>
      <c r="J1915" s="2">
        <v>1726.2</v>
      </c>
      <c r="K1915" s="2">
        <v>0</v>
      </c>
      <c r="L1915" s="2">
        <v>0</v>
      </c>
    </row>
    <row r="1916" spans="1:12" x14ac:dyDescent="0.25">
      <c r="A1916" s="2" t="s">
        <v>14</v>
      </c>
      <c r="B1916" s="2">
        <v>5011</v>
      </c>
      <c r="C1916" s="2" t="s">
        <v>17</v>
      </c>
      <c r="D1916" s="2">
        <v>104</v>
      </c>
      <c r="E1916" s="2">
        <v>1760.4</v>
      </c>
      <c r="F1916" s="2">
        <v>104</v>
      </c>
      <c r="G1916" s="2">
        <v>1760.4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</row>
    <row r="1917" spans="1:12" x14ac:dyDescent="0.25">
      <c r="A1917" s="2" t="s">
        <v>14</v>
      </c>
      <c r="B1917" s="2">
        <v>5011</v>
      </c>
      <c r="C1917" s="2" t="s">
        <v>18</v>
      </c>
      <c r="D1917" s="2">
        <v>1946</v>
      </c>
      <c r="E1917" s="2">
        <v>10081.459999999999</v>
      </c>
      <c r="F1917" s="2">
        <v>1840</v>
      </c>
      <c r="G1917" s="2">
        <v>9310.06</v>
      </c>
      <c r="H1917" s="2">
        <v>147</v>
      </c>
      <c r="I1917" s="2">
        <v>771.6</v>
      </c>
      <c r="J1917" s="2">
        <v>1872.5</v>
      </c>
      <c r="K1917" s="2">
        <v>0</v>
      </c>
      <c r="L1917" s="2">
        <v>0</v>
      </c>
    </row>
    <row r="1918" spans="1:12" x14ac:dyDescent="0.25">
      <c r="A1918" s="2" t="s">
        <v>14</v>
      </c>
      <c r="B1918" s="2">
        <v>5012</v>
      </c>
      <c r="C1918" s="2" t="s">
        <v>17</v>
      </c>
      <c r="D1918" s="2">
        <v>101</v>
      </c>
      <c r="E1918" s="2">
        <v>1516.7</v>
      </c>
      <c r="F1918" s="2">
        <v>100</v>
      </c>
      <c r="G1918" s="2">
        <v>1511.7</v>
      </c>
      <c r="H1918" s="2">
        <v>1</v>
      </c>
      <c r="I1918" s="2">
        <v>5</v>
      </c>
      <c r="J1918" s="2">
        <v>14</v>
      </c>
      <c r="K1918" s="2">
        <v>0</v>
      </c>
      <c r="L1918" s="2">
        <v>0</v>
      </c>
    </row>
    <row r="1919" spans="1:12" x14ac:dyDescent="0.25">
      <c r="A1919" s="2" t="s">
        <v>14</v>
      </c>
      <c r="B1919" s="2">
        <v>5012</v>
      </c>
      <c r="C1919" s="2" t="s">
        <v>18</v>
      </c>
      <c r="D1919" s="2">
        <v>1649</v>
      </c>
      <c r="E1919" s="2">
        <v>7765.53</v>
      </c>
      <c r="F1919" s="2">
        <v>1598</v>
      </c>
      <c r="G1919" s="2">
        <v>7309.63</v>
      </c>
      <c r="H1919" s="2">
        <v>72</v>
      </c>
      <c r="I1919" s="2">
        <v>456</v>
      </c>
      <c r="J1919" s="2">
        <v>896.1</v>
      </c>
      <c r="K1919" s="2">
        <v>0</v>
      </c>
      <c r="L1919" s="2">
        <v>0</v>
      </c>
    </row>
    <row r="1920" spans="1:12" x14ac:dyDescent="0.25">
      <c r="A1920" s="2" t="s">
        <v>14</v>
      </c>
      <c r="B1920" s="2">
        <v>5013</v>
      </c>
      <c r="C1920" s="2" t="s">
        <v>17</v>
      </c>
      <c r="D1920" s="2">
        <v>365</v>
      </c>
      <c r="E1920" s="2">
        <v>8149.92</v>
      </c>
      <c r="F1920" s="2">
        <v>365</v>
      </c>
      <c r="G1920" s="2">
        <v>8132.42</v>
      </c>
      <c r="H1920" s="2">
        <v>1</v>
      </c>
      <c r="I1920" s="2">
        <v>17.5</v>
      </c>
      <c r="J1920" s="2">
        <v>10</v>
      </c>
      <c r="K1920" s="2">
        <v>0</v>
      </c>
      <c r="L1920" s="2">
        <v>0</v>
      </c>
    </row>
    <row r="1921" spans="1:12" x14ac:dyDescent="0.25">
      <c r="A1921" s="2" t="s">
        <v>14</v>
      </c>
      <c r="B1921" s="2">
        <v>5013</v>
      </c>
      <c r="C1921" s="2" t="s">
        <v>18</v>
      </c>
      <c r="D1921" s="2">
        <v>1601</v>
      </c>
      <c r="E1921" s="2">
        <v>7226.4</v>
      </c>
      <c r="F1921" s="2">
        <v>1551</v>
      </c>
      <c r="G1921" s="2">
        <v>6752</v>
      </c>
      <c r="H1921" s="2">
        <v>90</v>
      </c>
      <c r="I1921" s="2">
        <v>474.6</v>
      </c>
      <c r="J1921" s="2">
        <v>1125.7</v>
      </c>
      <c r="K1921" s="2">
        <v>0</v>
      </c>
      <c r="L1921" s="2">
        <v>0</v>
      </c>
    </row>
    <row r="1922" spans="1:12" x14ac:dyDescent="0.25">
      <c r="A1922" s="2" t="s">
        <v>14</v>
      </c>
      <c r="B1922" s="2">
        <v>5014</v>
      </c>
      <c r="C1922" s="2" t="s">
        <v>17</v>
      </c>
      <c r="D1922" s="2">
        <v>166</v>
      </c>
      <c r="E1922" s="2">
        <v>2669.6</v>
      </c>
      <c r="F1922" s="2">
        <v>165</v>
      </c>
      <c r="G1922" s="2">
        <v>2654.6</v>
      </c>
      <c r="H1922" s="2">
        <v>1</v>
      </c>
      <c r="I1922" s="2">
        <v>15</v>
      </c>
      <c r="J1922" s="2">
        <v>42</v>
      </c>
      <c r="K1922" s="2">
        <v>0</v>
      </c>
      <c r="L1922" s="2">
        <v>0</v>
      </c>
    </row>
    <row r="1923" spans="1:12" x14ac:dyDescent="0.25">
      <c r="A1923" s="2" t="s">
        <v>14</v>
      </c>
      <c r="B1923" s="2">
        <v>5014</v>
      </c>
      <c r="C1923" s="2" t="s">
        <v>18</v>
      </c>
      <c r="D1923" s="2">
        <v>1935</v>
      </c>
      <c r="E1923" s="2">
        <v>8667.08</v>
      </c>
      <c r="F1923" s="2">
        <v>1877</v>
      </c>
      <c r="G1923" s="2">
        <v>8135.18</v>
      </c>
      <c r="H1923" s="2">
        <v>96</v>
      </c>
      <c r="I1923" s="2">
        <v>532</v>
      </c>
      <c r="J1923" s="2">
        <v>1174.2</v>
      </c>
      <c r="K1923" s="2">
        <v>0</v>
      </c>
      <c r="L1923" s="2">
        <v>0</v>
      </c>
    </row>
    <row r="1924" spans="1:12" x14ac:dyDescent="0.25">
      <c r="A1924" s="2" t="s">
        <v>14</v>
      </c>
      <c r="B1924" s="2">
        <v>5015</v>
      </c>
      <c r="C1924" s="2" t="s">
        <v>17</v>
      </c>
      <c r="D1924" s="2">
        <v>156</v>
      </c>
      <c r="E1924" s="2">
        <v>2373.5</v>
      </c>
      <c r="F1924" s="2">
        <v>156</v>
      </c>
      <c r="G1924" s="2">
        <v>2368.6</v>
      </c>
      <c r="H1924" s="2">
        <v>1</v>
      </c>
      <c r="I1924" s="2">
        <v>5</v>
      </c>
      <c r="J1924" s="2">
        <v>9.8000000000000007</v>
      </c>
      <c r="K1924" s="2">
        <v>0</v>
      </c>
      <c r="L1924" s="2">
        <v>0</v>
      </c>
    </row>
    <row r="1925" spans="1:12" x14ac:dyDescent="0.25">
      <c r="A1925" s="2" t="s">
        <v>14</v>
      </c>
      <c r="B1925" s="2">
        <v>5015</v>
      </c>
      <c r="C1925" s="2" t="s">
        <v>18</v>
      </c>
      <c r="D1925" s="2">
        <v>938</v>
      </c>
      <c r="E1925" s="2">
        <v>3952.88</v>
      </c>
      <c r="F1925" s="2">
        <v>895</v>
      </c>
      <c r="G1925" s="2">
        <v>3615.78</v>
      </c>
      <c r="H1925" s="2">
        <v>65</v>
      </c>
      <c r="I1925" s="2">
        <v>337.1</v>
      </c>
      <c r="J1925" s="2">
        <v>821.8</v>
      </c>
      <c r="K1925" s="2">
        <v>0</v>
      </c>
      <c r="L1925" s="2">
        <v>0</v>
      </c>
    </row>
    <row r="1926" spans="1:12" x14ac:dyDescent="0.25">
      <c r="A1926" s="2" t="s">
        <v>14</v>
      </c>
      <c r="B1926" s="2">
        <v>5016</v>
      </c>
      <c r="C1926" s="2" t="s">
        <v>17</v>
      </c>
      <c r="D1926" s="2">
        <v>46</v>
      </c>
      <c r="E1926" s="2">
        <v>754.1</v>
      </c>
      <c r="F1926" s="2">
        <v>46</v>
      </c>
      <c r="G1926" s="2">
        <v>749.1</v>
      </c>
      <c r="H1926" s="2">
        <v>1</v>
      </c>
      <c r="I1926" s="2">
        <v>5</v>
      </c>
      <c r="J1926" s="2">
        <v>14</v>
      </c>
      <c r="K1926" s="2">
        <v>0</v>
      </c>
      <c r="L1926" s="2">
        <v>0</v>
      </c>
    </row>
    <row r="1927" spans="1:12" x14ac:dyDescent="0.25">
      <c r="A1927" s="2" t="s">
        <v>14</v>
      </c>
      <c r="B1927" s="2">
        <v>5016</v>
      </c>
      <c r="C1927" s="2" t="s">
        <v>18</v>
      </c>
      <c r="D1927" s="2">
        <v>1722</v>
      </c>
      <c r="E1927" s="2">
        <v>7729.76</v>
      </c>
      <c r="F1927" s="2">
        <v>1647</v>
      </c>
      <c r="G1927" s="2">
        <v>7169.16</v>
      </c>
      <c r="H1927" s="2">
        <v>103</v>
      </c>
      <c r="I1927" s="2">
        <v>560.6</v>
      </c>
      <c r="J1927" s="2">
        <v>1260.4000000000001</v>
      </c>
      <c r="K1927" s="2">
        <v>0</v>
      </c>
      <c r="L1927" s="2">
        <v>0</v>
      </c>
    </row>
    <row r="1928" spans="1:12" x14ac:dyDescent="0.25">
      <c r="A1928" s="2" t="s">
        <v>14</v>
      </c>
      <c r="B1928" s="2">
        <v>5017</v>
      </c>
      <c r="C1928" s="2" t="s">
        <v>17</v>
      </c>
      <c r="D1928" s="2">
        <v>16</v>
      </c>
      <c r="E1928" s="2">
        <v>391.9</v>
      </c>
      <c r="F1928" s="2">
        <v>16</v>
      </c>
      <c r="G1928" s="2">
        <v>391.9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</row>
    <row r="1929" spans="1:12" x14ac:dyDescent="0.25">
      <c r="A1929" s="2" t="s">
        <v>14</v>
      </c>
      <c r="B1929" s="2">
        <v>5017</v>
      </c>
      <c r="C1929" s="2" t="s">
        <v>18</v>
      </c>
      <c r="D1929" s="2">
        <v>878</v>
      </c>
      <c r="E1929" s="2">
        <v>3833.73</v>
      </c>
      <c r="F1929" s="2">
        <v>835</v>
      </c>
      <c r="G1929" s="2">
        <v>3438.43</v>
      </c>
      <c r="H1929" s="2">
        <v>75</v>
      </c>
      <c r="I1929" s="2">
        <v>395.3</v>
      </c>
      <c r="J1929" s="2">
        <v>980</v>
      </c>
      <c r="K1929" s="2">
        <v>0</v>
      </c>
      <c r="L1929" s="2">
        <v>0</v>
      </c>
    </row>
    <row r="1930" spans="1:12" x14ac:dyDescent="0.25">
      <c r="A1930" s="2" t="s">
        <v>14</v>
      </c>
      <c r="B1930" s="2">
        <v>5018</v>
      </c>
      <c r="C1930" s="2" t="s">
        <v>17</v>
      </c>
      <c r="D1930" s="2">
        <v>21</v>
      </c>
      <c r="E1930" s="2">
        <v>311</v>
      </c>
      <c r="F1930" s="2">
        <v>21</v>
      </c>
      <c r="G1930" s="2">
        <v>311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</row>
    <row r="1931" spans="1:12" x14ac:dyDescent="0.25">
      <c r="A1931" s="2" t="s">
        <v>14</v>
      </c>
      <c r="B1931" s="2">
        <v>5018</v>
      </c>
      <c r="C1931" s="2" t="s">
        <v>18</v>
      </c>
      <c r="D1931" s="2">
        <v>1349</v>
      </c>
      <c r="E1931" s="2">
        <v>5428.2479999999996</v>
      </c>
      <c r="F1931" s="2">
        <v>1315</v>
      </c>
      <c r="G1931" s="2">
        <v>5091.9480000000003</v>
      </c>
      <c r="H1931" s="2">
        <v>53</v>
      </c>
      <c r="I1931" s="2">
        <v>336.4</v>
      </c>
      <c r="J1931" s="2">
        <v>651.70000000000005</v>
      </c>
      <c r="K1931" s="2">
        <v>0</v>
      </c>
      <c r="L1931" s="2">
        <v>0</v>
      </c>
    </row>
    <row r="1932" spans="1:12" x14ac:dyDescent="0.25">
      <c r="A1932" s="2" t="s">
        <v>14</v>
      </c>
      <c r="B1932" s="2">
        <v>5019</v>
      </c>
      <c r="C1932" s="2" t="s">
        <v>17</v>
      </c>
      <c r="D1932" s="2">
        <v>54</v>
      </c>
      <c r="E1932" s="2">
        <v>743.16</v>
      </c>
      <c r="F1932" s="2">
        <v>54</v>
      </c>
      <c r="G1932" s="2">
        <v>740.16</v>
      </c>
      <c r="H1932" s="2">
        <v>1</v>
      </c>
      <c r="I1932" s="2">
        <v>3</v>
      </c>
      <c r="J1932" s="2">
        <v>6.5</v>
      </c>
      <c r="K1932" s="2">
        <v>0</v>
      </c>
      <c r="L1932" s="2">
        <v>0</v>
      </c>
    </row>
    <row r="1933" spans="1:12" x14ac:dyDescent="0.25">
      <c r="A1933" s="2" t="s">
        <v>14</v>
      </c>
      <c r="B1933" s="2">
        <v>5019</v>
      </c>
      <c r="C1933" s="2" t="s">
        <v>18</v>
      </c>
      <c r="D1933" s="2">
        <v>1705</v>
      </c>
      <c r="E1933" s="2">
        <v>7241.17</v>
      </c>
      <c r="F1933" s="2">
        <v>1642</v>
      </c>
      <c r="G1933" s="2">
        <v>6599.17</v>
      </c>
      <c r="H1933" s="2">
        <v>122</v>
      </c>
      <c r="I1933" s="2">
        <v>641.79999999999995</v>
      </c>
      <c r="J1933" s="2">
        <v>1550.4</v>
      </c>
      <c r="K1933" s="2">
        <v>0</v>
      </c>
      <c r="L1933" s="2">
        <v>0</v>
      </c>
    </row>
    <row r="1934" spans="1:12" x14ac:dyDescent="0.25">
      <c r="A1934" s="2" t="s">
        <v>14</v>
      </c>
      <c r="B1934" s="2">
        <v>5020</v>
      </c>
      <c r="C1934" s="2" t="s">
        <v>17</v>
      </c>
      <c r="D1934" s="2">
        <v>10</v>
      </c>
      <c r="E1934" s="2">
        <v>118.1</v>
      </c>
      <c r="F1934" s="2">
        <v>10</v>
      </c>
      <c r="G1934" s="2">
        <v>118.1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</row>
    <row r="1935" spans="1:12" x14ac:dyDescent="0.25">
      <c r="A1935" s="2" t="s">
        <v>14</v>
      </c>
      <c r="B1935" s="2">
        <v>5020</v>
      </c>
      <c r="C1935" s="2" t="s">
        <v>18</v>
      </c>
      <c r="D1935" s="2">
        <v>649</v>
      </c>
      <c r="E1935" s="2">
        <v>3031.8</v>
      </c>
      <c r="F1935" s="2">
        <v>622</v>
      </c>
      <c r="G1935" s="2">
        <v>2814.8</v>
      </c>
      <c r="H1935" s="2">
        <v>33</v>
      </c>
      <c r="I1935" s="2">
        <v>217</v>
      </c>
      <c r="J1935" s="2">
        <v>399.4</v>
      </c>
      <c r="K1935" s="2">
        <v>0</v>
      </c>
      <c r="L1935" s="2">
        <v>0</v>
      </c>
    </row>
    <row r="1936" spans="1:12" x14ac:dyDescent="0.25">
      <c r="A1936" s="2" t="s">
        <v>14</v>
      </c>
      <c r="B1936" s="2">
        <v>5021</v>
      </c>
      <c r="C1936" s="2" t="s">
        <v>17</v>
      </c>
      <c r="D1936" s="2">
        <v>20</v>
      </c>
      <c r="E1936" s="2">
        <v>349.1</v>
      </c>
      <c r="F1936" s="2">
        <v>20</v>
      </c>
      <c r="G1936" s="2">
        <v>349.1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</row>
    <row r="1937" spans="1:12" x14ac:dyDescent="0.25">
      <c r="A1937" s="2" t="s">
        <v>14</v>
      </c>
      <c r="B1937" s="2">
        <v>5021</v>
      </c>
      <c r="C1937" s="2" t="s">
        <v>18</v>
      </c>
      <c r="D1937" s="2">
        <v>1346</v>
      </c>
      <c r="E1937" s="2">
        <v>6354.95</v>
      </c>
      <c r="F1937" s="2">
        <v>1296</v>
      </c>
      <c r="G1937" s="2">
        <v>5915.95</v>
      </c>
      <c r="H1937" s="2">
        <v>82</v>
      </c>
      <c r="I1937" s="2">
        <v>439.4</v>
      </c>
      <c r="J1937" s="2">
        <v>1037.7</v>
      </c>
      <c r="K1937" s="2">
        <v>0</v>
      </c>
      <c r="L1937" s="2">
        <v>0</v>
      </c>
    </row>
    <row r="1938" spans="1:12" x14ac:dyDescent="0.25">
      <c r="A1938" s="2" t="s">
        <v>14</v>
      </c>
      <c r="B1938" s="2">
        <v>5022</v>
      </c>
      <c r="C1938" s="2" t="s">
        <v>17</v>
      </c>
      <c r="D1938" s="2">
        <v>63</v>
      </c>
      <c r="E1938" s="2">
        <v>1053.2</v>
      </c>
      <c r="F1938" s="2">
        <v>62</v>
      </c>
      <c r="G1938" s="2">
        <v>1038.2</v>
      </c>
      <c r="H1938" s="2">
        <v>2</v>
      </c>
      <c r="I1938" s="2">
        <v>15</v>
      </c>
      <c r="J1938" s="2">
        <v>21.1</v>
      </c>
      <c r="K1938" s="2">
        <v>0</v>
      </c>
      <c r="L1938" s="2">
        <v>0</v>
      </c>
    </row>
    <row r="1939" spans="1:12" x14ac:dyDescent="0.25">
      <c r="A1939" s="2" t="s">
        <v>14</v>
      </c>
      <c r="B1939" s="2">
        <v>5022</v>
      </c>
      <c r="C1939" s="2" t="s">
        <v>18</v>
      </c>
      <c r="D1939" s="2">
        <v>2993</v>
      </c>
      <c r="E1939" s="2">
        <v>14826.42</v>
      </c>
      <c r="F1939" s="2">
        <v>2860</v>
      </c>
      <c r="G1939" s="2">
        <v>13588.32</v>
      </c>
      <c r="H1939" s="2">
        <v>203</v>
      </c>
      <c r="I1939" s="2">
        <v>1224.0999999999999</v>
      </c>
      <c r="J1939" s="2">
        <v>2701.3</v>
      </c>
      <c r="K1939" s="2">
        <v>0</v>
      </c>
      <c r="L1939" s="2">
        <v>0</v>
      </c>
    </row>
    <row r="1940" spans="1:12" x14ac:dyDescent="0.25">
      <c r="A1940" s="2" t="s">
        <v>14</v>
      </c>
      <c r="B1940" s="2">
        <v>5023</v>
      </c>
      <c r="C1940" s="2" t="s">
        <v>17</v>
      </c>
      <c r="D1940" s="2">
        <v>83</v>
      </c>
      <c r="E1940" s="2">
        <v>1335.2</v>
      </c>
      <c r="F1940" s="2">
        <v>82</v>
      </c>
      <c r="G1940" s="2">
        <v>1323.1</v>
      </c>
      <c r="H1940" s="2">
        <v>3</v>
      </c>
      <c r="I1940" s="2">
        <v>12.1</v>
      </c>
      <c r="J1940" s="2">
        <v>35.299999999999997</v>
      </c>
      <c r="K1940" s="2">
        <v>0</v>
      </c>
      <c r="L1940" s="2">
        <v>0</v>
      </c>
    </row>
    <row r="1941" spans="1:12" x14ac:dyDescent="0.25">
      <c r="A1941" s="2" t="s">
        <v>14</v>
      </c>
      <c r="B1941" s="2">
        <v>5023</v>
      </c>
      <c r="C1941" s="2" t="s">
        <v>18</v>
      </c>
      <c r="D1941" s="2">
        <v>2382</v>
      </c>
      <c r="E1941" s="2">
        <v>11122.96</v>
      </c>
      <c r="F1941" s="2">
        <v>2297</v>
      </c>
      <c r="G1941" s="2">
        <v>10417.959999999999</v>
      </c>
      <c r="H1941" s="2">
        <v>124</v>
      </c>
      <c r="I1941" s="2">
        <v>705</v>
      </c>
      <c r="J1941" s="2">
        <v>1524.9</v>
      </c>
      <c r="K1941" s="2">
        <v>0</v>
      </c>
      <c r="L1941" s="2">
        <v>0</v>
      </c>
    </row>
    <row r="1942" spans="1:12" x14ac:dyDescent="0.25">
      <c r="A1942" s="2" t="s">
        <v>14</v>
      </c>
      <c r="B1942" s="2">
        <v>5024</v>
      </c>
      <c r="C1942" s="2" t="s">
        <v>17</v>
      </c>
      <c r="D1942" s="2">
        <v>65</v>
      </c>
      <c r="E1942" s="2">
        <v>909</v>
      </c>
      <c r="F1942" s="2">
        <v>64</v>
      </c>
      <c r="G1942" s="2">
        <v>904</v>
      </c>
      <c r="H1942" s="2">
        <v>1</v>
      </c>
      <c r="I1942" s="2">
        <v>5</v>
      </c>
      <c r="J1942" s="2">
        <v>14</v>
      </c>
      <c r="K1942" s="2">
        <v>0</v>
      </c>
      <c r="L1942" s="2">
        <v>0</v>
      </c>
    </row>
    <row r="1943" spans="1:12" x14ac:dyDescent="0.25">
      <c r="A1943" s="2" t="s">
        <v>14</v>
      </c>
      <c r="B1943" s="2">
        <v>5024</v>
      </c>
      <c r="C1943" s="2" t="s">
        <v>18</v>
      </c>
      <c r="D1943" s="2">
        <v>2530</v>
      </c>
      <c r="E1943" s="2">
        <v>12514.88</v>
      </c>
      <c r="F1943" s="2">
        <v>2424</v>
      </c>
      <c r="G1943" s="2">
        <v>11663.88</v>
      </c>
      <c r="H1943" s="2">
        <v>161</v>
      </c>
      <c r="I1943" s="2">
        <v>851</v>
      </c>
      <c r="J1943" s="2">
        <v>2043.9</v>
      </c>
      <c r="K1943" s="2">
        <v>0</v>
      </c>
      <c r="L1943" s="2">
        <v>0</v>
      </c>
    </row>
    <row r="1944" spans="1:12" x14ac:dyDescent="0.25">
      <c r="A1944" s="2" t="s">
        <v>14</v>
      </c>
      <c r="B1944" s="2">
        <v>5025</v>
      </c>
      <c r="C1944" s="2" t="s">
        <v>17</v>
      </c>
      <c r="D1944" s="2">
        <v>60</v>
      </c>
      <c r="E1944" s="2">
        <v>838.5</v>
      </c>
      <c r="F1944" s="2">
        <v>60</v>
      </c>
      <c r="G1944" s="2">
        <v>838.5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</row>
    <row r="1945" spans="1:12" x14ac:dyDescent="0.25">
      <c r="A1945" s="2" t="s">
        <v>14</v>
      </c>
      <c r="B1945" s="2">
        <v>5025</v>
      </c>
      <c r="C1945" s="2" t="s">
        <v>18</v>
      </c>
      <c r="D1945" s="2">
        <v>1474</v>
      </c>
      <c r="E1945" s="2">
        <v>7243.22</v>
      </c>
      <c r="F1945" s="2">
        <v>1423</v>
      </c>
      <c r="G1945" s="2">
        <v>6878.52</v>
      </c>
      <c r="H1945" s="2">
        <v>70</v>
      </c>
      <c r="I1945" s="2">
        <v>364.7</v>
      </c>
      <c r="J1945" s="2">
        <v>843.5</v>
      </c>
      <c r="K1945" s="2">
        <v>0</v>
      </c>
      <c r="L1945" s="2">
        <v>0</v>
      </c>
    </row>
    <row r="1946" spans="1:12" x14ac:dyDescent="0.25">
      <c r="A1946" s="2" t="s">
        <v>14</v>
      </c>
      <c r="B1946" s="2">
        <v>5031</v>
      </c>
      <c r="C1946" s="2" t="s">
        <v>17</v>
      </c>
      <c r="D1946" s="2">
        <v>244</v>
      </c>
      <c r="E1946" s="2">
        <v>4912.66</v>
      </c>
      <c r="F1946" s="2">
        <v>242</v>
      </c>
      <c r="G1946" s="2">
        <v>4612.66</v>
      </c>
      <c r="H1946" s="2">
        <v>3</v>
      </c>
      <c r="I1946" s="2">
        <v>300</v>
      </c>
      <c r="J1946" s="2">
        <v>80.900000000000006</v>
      </c>
      <c r="K1946" s="2">
        <v>0</v>
      </c>
      <c r="L1946" s="2">
        <v>0</v>
      </c>
    </row>
    <row r="1947" spans="1:12" x14ac:dyDescent="0.25">
      <c r="A1947" s="2" t="s">
        <v>14</v>
      </c>
      <c r="B1947" s="2">
        <v>5031</v>
      </c>
      <c r="C1947" s="2" t="s">
        <v>18</v>
      </c>
      <c r="D1947" s="2">
        <v>1320</v>
      </c>
      <c r="E1947" s="2">
        <v>6478.32</v>
      </c>
      <c r="F1947" s="2">
        <v>1250</v>
      </c>
      <c r="G1947" s="2">
        <v>5884.72</v>
      </c>
      <c r="H1947" s="2">
        <v>99</v>
      </c>
      <c r="I1947" s="2">
        <v>593.70000000000005</v>
      </c>
      <c r="J1947" s="2">
        <v>1275.4000000000001</v>
      </c>
      <c r="K1947" s="2">
        <v>0</v>
      </c>
      <c r="L1947" s="2">
        <v>0</v>
      </c>
    </row>
    <row r="1948" spans="1:12" x14ac:dyDescent="0.25">
      <c r="A1948" s="2" t="s">
        <v>14</v>
      </c>
      <c r="B1948" s="2">
        <v>5032</v>
      </c>
      <c r="C1948" s="2" t="s">
        <v>17</v>
      </c>
      <c r="D1948" s="2">
        <v>62</v>
      </c>
      <c r="E1948" s="2">
        <v>1296.7</v>
      </c>
      <c r="F1948" s="2">
        <v>62</v>
      </c>
      <c r="G1948" s="2">
        <v>1296.7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</row>
    <row r="1949" spans="1:12" x14ac:dyDescent="0.25">
      <c r="A1949" s="2" t="s">
        <v>14</v>
      </c>
      <c r="B1949" s="2">
        <v>5032</v>
      </c>
      <c r="C1949" s="2" t="s">
        <v>18</v>
      </c>
      <c r="D1949" s="2">
        <v>1986</v>
      </c>
      <c r="E1949" s="2">
        <v>10063.209999999999</v>
      </c>
      <c r="F1949" s="2">
        <v>1914</v>
      </c>
      <c r="G1949" s="2">
        <v>9465.31</v>
      </c>
      <c r="H1949" s="2">
        <v>111</v>
      </c>
      <c r="I1949" s="2">
        <v>597.9</v>
      </c>
      <c r="J1949" s="2">
        <v>1410.6</v>
      </c>
      <c r="K1949" s="2">
        <v>0</v>
      </c>
      <c r="L1949" s="2">
        <v>0</v>
      </c>
    </row>
    <row r="1950" spans="1:12" x14ac:dyDescent="0.25">
      <c r="A1950" s="2" t="s">
        <v>14</v>
      </c>
      <c r="B1950" s="2">
        <v>5033</v>
      </c>
      <c r="C1950" s="2" t="s">
        <v>17</v>
      </c>
      <c r="D1950" s="2">
        <v>156</v>
      </c>
      <c r="E1950" s="2">
        <v>2670.97</v>
      </c>
      <c r="F1950" s="2">
        <v>156</v>
      </c>
      <c r="G1950" s="2">
        <v>2641.77</v>
      </c>
      <c r="H1950" s="2">
        <v>2</v>
      </c>
      <c r="I1950" s="2">
        <v>29.2</v>
      </c>
      <c r="J1950" s="2">
        <v>37.4</v>
      </c>
      <c r="K1950" s="2">
        <v>0</v>
      </c>
      <c r="L1950" s="2">
        <v>0</v>
      </c>
    </row>
    <row r="1951" spans="1:12" x14ac:dyDescent="0.25">
      <c r="A1951" s="2" t="s">
        <v>14</v>
      </c>
      <c r="B1951" s="2">
        <v>5033</v>
      </c>
      <c r="C1951" s="2" t="s">
        <v>18</v>
      </c>
      <c r="D1951" s="2">
        <v>1090</v>
      </c>
      <c r="E1951" s="2">
        <v>5029.0200000000004</v>
      </c>
      <c r="F1951" s="2">
        <v>1046</v>
      </c>
      <c r="G1951" s="2">
        <v>4662.82</v>
      </c>
      <c r="H1951" s="2">
        <v>66</v>
      </c>
      <c r="I1951" s="2">
        <v>366.3</v>
      </c>
      <c r="J1951" s="2">
        <v>833</v>
      </c>
      <c r="K1951" s="2">
        <v>0</v>
      </c>
      <c r="L1951" s="2">
        <v>0</v>
      </c>
    </row>
    <row r="1952" spans="1:12" x14ac:dyDescent="0.25">
      <c r="A1952" s="2" t="s">
        <v>14</v>
      </c>
      <c r="B1952" s="2">
        <v>5034</v>
      </c>
      <c r="C1952" s="2" t="s">
        <v>17</v>
      </c>
      <c r="D1952" s="2">
        <v>98</v>
      </c>
      <c r="E1952" s="2">
        <v>1487.78</v>
      </c>
      <c r="F1952" s="2">
        <v>98</v>
      </c>
      <c r="G1952" s="2">
        <v>1482.78</v>
      </c>
      <c r="H1952" s="2">
        <v>1</v>
      </c>
      <c r="I1952" s="2">
        <v>5</v>
      </c>
      <c r="J1952" s="2">
        <v>9.8000000000000007</v>
      </c>
      <c r="K1952" s="2">
        <v>0</v>
      </c>
      <c r="L1952" s="2">
        <v>0</v>
      </c>
    </row>
    <row r="1953" spans="1:12" x14ac:dyDescent="0.25">
      <c r="A1953" s="2" t="s">
        <v>14</v>
      </c>
      <c r="B1953" s="2">
        <v>5034</v>
      </c>
      <c r="C1953" s="2" t="s">
        <v>18</v>
      </c>
      <c r="D1953" s="2">
        <v>1611</v>
      </c>
      <c r="E1953" s="2">
        <v>8103.2380000000003</v>
      </c>
      <c r="F1953" s="2">
        <v>1522</v>
      </c>
      <c r="G1953" s="2">
        <v>7382.1379999999999</v>
      </c>
      <c r="H1953" s="2">
        <v>135</v>
      </c>
      <c r="I1953" s="2">
        <v>721.1</v>
      </c>
      <c r="J1953" s="2">
        <v>1686.3</v>
      </c>
      <c r="K1953" s="2">
        <v>0</v>
      </c>
      <c r="L1953" s="2">
        <v>0</v>
      </c>
    </row>
    <row r="1954" spans="1:12" x14ac:dyDescent="0.25">
      <c r="A1954" s="2" t="s">
        <v>14</v>
      </c>
      <c r="B1954" s="2">
        <v>5035</v>
      </c>
      <c r="C1954" s="2" t="s">
        <v>17</v>
      </c>
      <c r="D1954" s="2">
        <v>73</v>
      </c>
      <c r="E1954" s="2">
        <v>1274.0999999999999</v>
      </c>
      <c r="F1954" s="2">
        <v>73</v>
      </c>
      <c r="G1954" s="2">
        <v>1274.0999999999999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</row>
    <row r="1955" spans="1:12" x14ac:dyDescent="0.25">
      <c r="A1955" s="2" t="s">
        <v>14</v>
      </c>
      <c r="B1955" s="2">
        <v>5035</v>
      </c>
      <c r="C1955" s="2" t="s">
        <v>18</v>
      </c>
      <c r="D1955" s="2">
        <v>857</v>
      </c>
      <c r="E1955" s="2">
        <v>4074.029</v>
      </c>
      <c r="F1955" s="2">
        <v>817</v>
      </c>
      <c r="G1955" s="2">
        <v>3728.9290000000001</v>
      </c>
      <c r="H1955" s="2">
        <v>60</v>
      </c>
      <c r="I1955" s="2">
        <v>345.1</v>
      </c>
      <c r="J1955" s="2">
        <v>775.7</v>
      </c>
      <c r="K1955" s="2">
        <v>0</v>
      </c>
      <c r="L1955" s="2">
        <v>0</v>
      </c>
    </row>
    <row r="1956" spans="1:12" x14ac:dyDescent="0.25">
      <c r="A1956" s="2" t="s">
        <v>14</v>
      </c>
      <c r="B1956" s="2">
        <v>5037</v>
      </c>
      <c r="C1956" s="2" t="s">
        <v>17</v>
      </c>
      <c r="D1956" s="2">
        <v>83</v>
      </c>
      <c r="E1956" s="2">
        <v>1560.6</v>
      </c>
      <c r="F1956" s="2">
        <v>83</v>
      </c>
      <c r="G1956" s="2">
        <v>1550.6</v>
      </c>
      <c r="H1956" s="2">
        <v>1</v>
      </c>
      <c r="I1956" s="2">
        <v>10</v>
      </c>
      <c r="J1956" s="2">
        <v>19.600000000000001</v>
      </c>
      <c r="K1956" s="2">
        <v>0</v>
      </c>
      <c r="L1956" s="2">
        <v>0</v>
      </c>
    </row>
    <row r="1957" spans="1:12" x14ac:dyDescent="0.25">
      <c r="A1957" s="2" t="s">
        <v>14</v>
      </c>
      <c r="B1957" s="2">
        <v>5037</v>
      </c>
      <c r="C1957" s="2" t="s">
        <v>18</v>
      </c>
      <c r="D1957" s="2">
        <v>1642</v>
      </c>
      <c r="E1957" s="2">
        <v>7587.6890000000003</v>
      </c>
      <c r="F1957" s="2">
        <v>1567</v>
      </c>
      <c r="G1957" s="2">
        <v>7103.7889999999998</v>
      </c>
      <c r="H1957" s="2">
        <v>98</v>
      </c>
      <c r="I1957" s="2">
        <v>483.8</v>
      </c>
      <c r="J1957" s="2">
        <v>1230.7</v>
      </c>
      <c r="K1957" s="2">
        <v>0</v>
      </c>
      <c r="L1957" s="2">
        <v>0</v>
      </c>
    </row>
    <row r="1958" spans="1:12" x14ac:dyDescent="0.25">
      <c r="A1958" s="2" t="s">
        <v>14</v>
      </c>
      <c r="B1958" s="2">
        <v>5038</v>
      </c>
      <c r="C1958" s="2" t="s">
        <v>17</v>
      </c>
      <c r="D1958" s="2">
        <v>103</v>
      </c>
      <c r="E1958" s="2">
        <v>1364.7</v>
      </c>
      <c r="F1958" s="2">
        <v>103</v>
      </c>
      <c r="G1958" s="2">
        <v>1364.7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</row>
    <row r="1959" spans="1:12" x14ac:dyDescent="0.25">
      <c r="A1959" s="2" t="s">
        <v>14</v>
      </c>
      <c r="B1959" s="2">
        <v>5038</v>
      </c>
      <c r="C1959" s="2" t="s">
        <v>18</v>
      </c>
      <c r="D1959" s="2">
        <v>2352</v>
      </c>
      <c r="E1959" s="2">
        <v>10688.76</v>
      </c>
      <c r="F1959" s="2">
        <v>2264</v>
      </c>
      <c r="G1959" s="2">
        <v>9926.86</v>
      </c>
      <c r="H1959" s="2">
        <v>147</v>
      </c>
      <c r="I1959" s="2">
        <v>761.9</v>
      </c>
      <c r="J1959" s="2">
        <v>1789.8</v>
      </c>
      <c r="K1959" s="2">
        <v>0</v>
      </c>
      <c r="L1959" s="2">
        <v>0</v>
      </c>
    </row>
    <row r="1960" spans="1:12" x14ac:dyDescent="0.25">
      <c r="A1960" s="2" t="s">
        <v>14</v>
      </c>
      <c r="B1960" s="2">
        <v>5039</v>
      </c>
      <c r="C1960" s="2" t="s">
        <v>17</v>
      </c>
      <c r="D1960" s="2">
        <v>257</v>
      </c>
      <c r="E1960" s="2">
        <v>4086.62</v>
      </c>
      <c r="F1960" s="2">
        <v>257</v>
      </c>
      <c r="G1960" s="2">
        <v>4062.42</v>
      </c>
      <c r="H1960" s="2">
        <v>4</v>
      </c>
      <c r="I1960" s="2">
        <v>24.2</v>
      </c>
      <c r="J1960" s="2">
        <v>34.200000000000003</v>
      </c>
      <c r="K1960" s="2">
        <v>0</v>
      </c>
      <c r="L1960" s="2">
        <v>0</v>
      </c>
    </row>
    <row r="1961" spans="1:12" x14ac:dyDescent="0.25">
      <c r="A1961" s="2" t="s">
        <v>14</v>
      </c>
      <c r="B1961" s="2">
        <v>5039</v>
      </c>
      <c r="C1961" s="2" t="s">
        <v>18</v>
      </c>
      <c r="D1961" s="2">
        <v>1434</v>
      </c>
      <c r="E1961" s="2">
        <v>6778.03</v>
      </c>
      <c r="F1961" s="2">
        <v>1365</v>
      </c>
      <c r="G1961" s="2">
        <v>6278.33</v>
      </c>
      <c r="H1961" s="2">
        <v>96</v>
      </c>
      <c r="I1961" s="2">
        <v>499.8</v>
      </c>
      <c r="J1961" s="2">
        <v>1211.5</v>
      </c>
      <c r="K1961" s="2">
        <v>0</v>
      </c>
      <c r="L1961" s="2">
        <v>0</v>
      </c>
    </row>
    <row r="1962" spans="1:12" x14ac:dyDescent="0.25">
      <c r="A1962" s="2" t="s">
        <v>14</v>
      </c>
      <c r="B1962" s="2">
        <v>5040</v>
      </c>
      <c r="C1962" s="2" t="s">
        <v>18</v>
      </c>
      <c r="D1962" s="2">
        <v>458</v>
      </c>
      <c r="E1962" s="2">
        <v>2231.9899999999998</v>
      </c>
      <c r="F1962" s="2">
        <v>439</v>
      </c>
      <c r="G1962" s="2">
        <v>2028.99</v>
      </c>
      <c r="H1962" s="2">
        <v>39</v>
      </c>
      <c r="I1962" s="2">
        <v>203</v>
      </c>
      <c r="J1962" s="2">
        <v>496.4</v>
      </c>
      <c r="K1962" s="2">
        <v>0</v>
      </c>
      <c r="L1962" s="2">
        <v>0</v>
      </c>
    </row>
    <row r="1963" spans="1:12" x14ac:dyDescent="0.25">
      <c r="A1963" s="2" t="s">
        <v>14</v>
      </c>
      <c r="B1963" s="2">
        <v>5041</v>
      </c>
      <c r="C1963" s="2" t="s">
        <v>17</v>
      </c>
      <c r="D1963" s="2">
        <v>52</v>
      </c>
      <c r="E1963" s="2">
        <v>988.26</v>
      </c>
      <c r="F1963" s="2">
        <v>51</v>
      </c>
      <c r="G1963" s="2">
        <v>978.26</v>
      </c>
      <c r="H1963" s="2">
        <v>2</v>
      </c>
      <c r="I1963" s="2">
        <v>10</v>
      </c>
      <c r="J1963" s="2">
        <v>23.8</v>
      </c>
      <c r="K1963" s="2">
        <v>0</v>
      </c>
      <c r="L1963" s="2">
        <v>0</v>
      </c>
    </row>
    <row r="1964" spans="1:12" x14ac:dyDescent="0.25">
      <c r="A1964" s="2" t="s">
        <v>14</v>
      </c>
      <c r="B1964" s="2">
        <v>5041</v>
      </c>
      <c r="C1964" s="2" t="s">
        <v>18</v>
      </c>
      <c r="D1964" s="2">
        <v>2182</v>
      </c>
      <c r="E1964" s="2">
        <v>10827.43</v>
      </c>
      <c r="F1964" s="2">
        <v>2092</v>
      </c>
      <c r="G1964" s="2">
        <v>10138.030000000001</v>
      </c>
      <c r="H1964" s="2">
        <v>137</v>
      </c>
      <c r="I1964" s="2">
        <v>689.1</v>
      </c>
      <c r="J1964" s="2">
        <v>1714.3</v>
      </c>
      <c r="K1964" s="2">
        <v>0</v>
      </c>
      <c r="L1964" s="2">
        <v>0</v>
      </c>
    </row>
    <row r="1965" spans="1:12" x14ac:dyDescent="0.25">
      <c r="A1965" s="2" t="s">
        <v>14</v>
      </c>
      <c r="B1965" s="2">
        <v>5042</v>
      </c>
      <c r="C1965" s="2" t="s">
        <v>17</v>
      </c>
      <c r="D1965" s="2">
        <v>104</v>
      </c>
      <c r="E1965" s="2">
        <v>8642.6200000000008</v>
      </c>
      <c r="F1965" s="2">
        <v>102</v>
      </c>
      <c r="G1965" s="2">
        <v>8632.6200000000008</v>
      </c>
      <c r="H1965" s="2">
        <v>2</v>
      </c>
      <c r="I1965" s="2">
        <v>10</v>
      </c>
      <c r="J1965" s="2">
        <v>28</v>
      </c>
      <c r="K1965" s="2">
        <v>0</v>
      </c>
      <c r="L1965" s="2">
        <v>0</v>
      </c>
    </row>
    <row r="1966" spans="1:12" x14ac:dyDescent="0.25">
      <c r="A1966" s="2" t="s">
        <v>14</v>
      </c>
      <c r="B1966" s="2">
        <v>5042</v>
      </c>
      <c r="C1966" s="2" t="s">
        <v>18</v>
      </c>
      <c r="D1966" s="2">
        <v>1779</v>
      </c>
      <c r="E1966" s="2">
        <v>8030.11</v>
      </c>
      <c r="F1966" s="2">
        <v>1718</v>
      </c>
      <c r="G1966" s="2">
        <v>7568.11</v>
      </c>
      <c r="H1966" s="2">
        <v>89</v>
      </c>
      <c r="I1966" s="2">
        <v>462</v>
      </c>
      <c r="J1966" s="2">
        <v>1096.8</v>
      </c>
      <c r="K1966" s="2">
        <v>0</v>
      </c>
      <c r="L1966" s="2">
        <v>0</v>
      </c>
    </row>
    <row r="1967" spans="1:12" x14ac:dyDescent="0.25">
      <c r="A1967" s="2" t="s">
        <v>14</v>
      </c>
      <c r="B1967" s="2">
        <v>5043</v>
      </c>
      <c r="C1967" s="2" t="s">
        <v>17</v>
      </c>
      <c r="D1967" s="2">
        <v>89</v>
      </c>
      <c r="E1967" s="2">
        <v>1384.4</v>
      </c>
      <c r="F1967" s="2">
        <v>88</v>
      </c>
      <c r="G1967" s="2">
        <v>1374.4</v>
      </c>
      <c r="H1967" s="2">
        <v>2</v>
      </c>
      <c r="I1967" s="2">
        <v>10</v>
      </c>
      <c r="J1967" s="2">
        <v>19.100000000000001</v>
      </c>
      <c r="K1967" s="2">
        <v>0</v>
      </c>
      <c r="L1967" s="2">
        <v>0</v>
      </c>
    </row>
    <row r="1968" spans="1:12" x14ac:dyDescent="0.25">
      <c r="A1968" s="2" t="s">
        <v>14</v>
      </c>
      <c r="B1968" s="2">
        <v>5043</v>
      </c>
      <c r="C1968" s="2" t="s">
        <v>18</v>
      </c>
      <c r="D1968" s="2">
        <v>2936</v>
      </c>
      <c r="E1968" s="2">
        <v>12758.9</v>
      </c>
      <c r="F1968" s="2">
        <v>2836</v>
      </c>
      <c r="G1968" s="2">
        <v>11929.6</v>
      </c>
      <c r="H1968" s="2">
        <v>155</v>
      </c>
      <c r="I1968" s="2">
        <v>829.3</v>
      </c>
      <c r="J1968" s="2">
        <v>1906.7</v>
      </c>
      <c r="K1968" s="2">
        <v>0</v>
      </c>
      <c r="L1968" s="2">
        <v>0</v>
      </c>
    </row>
    <row r="1969" spans="1:12" x14ac:dyDescent="0.25">
      <c r="A1969" s="2" t="s">
        <v>14</v>
      </c>
      <c r="B1969" s="2">
        <v>5044</v>
      </c>
      <c r="C1969" s="2" t="s">
        <v>17</v>
      </c>
      <c r="D1969" s="2">
        <v>85</v>
      </c>
      <c r="E1969" s="2">
        <v>1316</v>
      </c>
      <c r="F1969" s="2">
        <v>84</v>
      </c>
      <c r="G1969" s="2">
        <v>1311</v>
      </c>
      <c r="H1969" s="2">
        <v>1</v>
      </c>
      <c r="I1969" s="2">
        <v>5</v>
      </c>
      <c r="J1969" s="2">
        <v>10.3</v>
      </c>
      <c r="K1969" s="2">
        <v>0</v>
      </c>
      <c r="L1969" s="2">
        <v>0</v>
      </c>
    </row>
    <row r="1970" spans="1:12" x14ac:dyDescent="0.25">
      <c r="A1970" s="2" t="s">
        <v>14</v>
      </c>
      <c r="B1970" s="2">
        <v>5044</v>
      </c>
      <c r="C1970" s="2" t="s">
        <v>18</v>
      </c>
      <c r="D1970" s="2">
        <v>2000</v>
      </c>
      <c r="E1970" s="2">
        <v>9953.7800000000007</v>
      </c>
      <c r="F1970" s="2">
        <v>1927</v>
      </c>
      <c r="G1970" s="2">
        <v>9323.08</v>
      </c>
      <c r="H1970" s="2">
        <v>113</v>
      </c>
      <c r="I1970" s="2">
        <v>630.70000000000005</v>
      </c>
      <c r="J1970" s="2">
        <v>1403.3</v>
      </c>
      <c r="K1970" s="2">
        <v>0</v>
      </c>
      <c r="L1970" s="2">
        <v>0</v>
      </c>
    </row>
    <row r="1971" spans="1:12" x14ac:dyDescent="0.25">
      <c r="A1971" s="2" t="s">
        <v>14</v>
      </c>
      <c r="B1971" s="2">
        <v>5045</v>
      </c>
      <c r="C1971" s="2" t="s">
        <v>17</v>
      </c>
      <c r="D1971" s="2">
        <v>103</v>
      </c>
      <c r="E1971" s="2">
        <v>3201.7</v>
      </c>
      <c r="F1971" s="2">
        <v>102</v>
      </c>
      <c r="G1971" s="2">
        <v>3186.5</v>
      </c>
      <c r="H1971" s="2">
        <v>3</v>
      </c>
      <c r="I1971" s="2">
        <v>15.2</v>
      </c>
      <c r="J1971" s="2">
        <v>32.6</v>
      </c>
      <c r="K1971" s="2">
        <v>0</v>
      </c>
      <c r="L1971" s="2">
        <v>0</v>
      </c>
    </row>
    <row r="1972" spans="1:12" x14ac:dyDescent="0.25">
      <c r="A1972" s="2" t="s">
        <v>14</v>
      </c>
      <c r="B1972" s="2">
        <v>5045</v>
      </c>
      <c r="C1972" s="2" t="s">
        <v>18</v>
      </c>
      <c r="D1972" s="2">
        <v>2139</v>
      </c>
      <c r="E1972" s="2">
        <v>10900.26</v>
      </c>
      <c r="F1972" s="2">
        <v>2046</v>
      </c>
      <c r="G1972" s="2">
        <v>10072.06</v>
      </c>
      <c r="H1972" s="2">
        <v>137</v>
      </c>
      <c r="I1972" s="2">
        <v>828.3</v>
      </c>
      <c r="J1972" s="2">
        <v>1846.2</v>
      </c>
      <c r="K1972" s="2">
        <v>0</v>
      </c>
      <c r="L1972" s="2">
        <v>0</v>
      </c>
    </row>
    <row r="1973" spans="1:12" x14ac:dyDescent="0.25">
      <c r="A1973" s="2" t="s">
        <v>14</v>
      </c>
      <c r="B1973" s="2">
        <v>5046</v>
      </c>
      <c r="C1973" s="2" t="s">
        <v>17</v>
      </c>
      <c r="D1973" s="2">
        <v>26</v>
      </c>
      <c r="E1973" s="2">
        <v>968.3</v>
      </c>
      <c r="F1973" s="2">
        <v>26</v>
      </c>
      <c r="G1973" s="2">
        <v>968.3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</row>
    <row r="1974" spans="1:12" x14ac:dyDescent="0.25">
      <c r="A1974" s="2" t="s">
        <v>14</v>
      </c>
      <c r="B1974" s="2">
        <v>5046</v>
      </c>
      <c r="C1974" s="2" t="s">
        <v>18</v>
      </c>
      <c r="D1974" s="2">
        <v>1451</v>
      </c>
      <c r="E1974" s="2">
        <v>6688.69</v>
      </c>
      <c r="F1974" s="2">
        <v>1407</v>
      </c>
      <c r="G1974" s="2">
        <v>6313.19</v>
      </c>
      <c r="H1974" s="2">
        <v>70</v>
      </c>
      <c r="I1974" s="2">
        <v>375.5</v>
      </c>
      <c r="J1974" s="2">
        <v>812.4</v>
      </c>
      <c r="K1974" s="2">
        <v>0</v>
      </c>
      <c r="L1974" s="2">
        <v>0</v>
      </c>
    </row>
    <row r="1975" spans="1:12" x14ac:dyDescent="0.25">
      <c r="A1975" s="2" t="s">
        <v>14</v>
      </c>
      <c r="B1975" s="2">
        <v>5047</v>
      </c>
      <c r="C1975" s="2" t="s">
        <v>17</v>
      </c>
      <c r="D1975" s="2">
        <v>33</v>
      </c>
      <c r="E1975" s="2">
        <v>421</v>
      </c>
      <c r="F1975" s="2">
        <v>33</v>
      </c>
      <c r="G1975" s="2">
        <v>421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 x14ac:dyDescent="0.25">
      <c r="A1976" s="2" t="s">
        <v>14</v>
      </c>
      <c r="B1976" s="2">
        <v>5047</v>
      </c>
      <c r="C1976" s="2" t="s">
        <v>18</v>
      </c>
      <c r="D1976" s="2">
        <v>1577</v>
      </c>
      <c r="E1976" s="2">
        <v>7077.42</v>
      </c>
      <c r="F1976" s="2">
        <v>1488</v>
      </c>
      <c r="G1976" s="2">
        <v>6396.82</v>
      </c>
      <c r="H1976" s="2">
        <v>133</v>
      </c>
      <c r="I1976" s="2">
        <v>680.8</v>
      </c>
      <c r="J1976" s="2">
        <v>1732.9</v>
      </c>
      <c r="K1976" s="2">
        <v>0</v>
      </c>
      <c r="L1976" s="2">
        <v>0</v>
      </c>
    </row>
    <row r="1977" spans="1:12" x14ac:dyDescent="0.25">
      <c r="A1977" s="2" t="s">
        <v>14</v>
      </c>
      <c r="B1977" s="2">
        <v>5048</v>
      </c>
      <c r="C1977" s="2" t="s">
        <v>17</v>
      </c>
      <c r="D1977" s="2">
        <v>76</v>
      </c>
      <c r="E1977" s="2">
        <v>1035.9000000000001</v>
      </c>
      <c r="F1977" s="2">
        <v>75</v>
      </c>
      <c r="G1977" s="2">
        <v>1030.9000000000001</v>
      </c>
      <c r="H1977" s="2">
        <v>1</v>
      </c>
      <c r="I1977" s="2">
        <v>5</v>
      </c>
      <c r="J1977" s="2">
        <v>14</v>
      </c>
      <c r="K1977" s="2">
        <v>0</v>
      </c>
      <c r="L1977" s="2">
        <v>0</v>
      </c>
    </row>
    <row r="1978" spans="1:12" x14ac:dyDescent="0.25">
      <c r="A1978" s="2" t="s">
        <v>14</v>
      </c>
      <c r="B1978" s="2">
        <v>5048</v>
      </c>
      <c r="C1978" s="2" t="s">
        <v>18</v>
      </c>
      <c r="D1978" s="2">
        <v>2771</v>
      </c>
      <c r="E1978" s="2">
        <v>12966.951999999999</v>
      </c>
      <c r="F1978" s="2">
        <v>2640</v>
      </c>
      <c r="G1978" s="2">
        <v>11960.652</v>
      </c>
      <c r="H1978" s="2">
        <v>189</v>
      </c>
      <c r="I1978" s="2">
        <v>1006.3</v>
      </c>
      <c r="J1978" s="2">
        <v>2421.6</v>
      </c>
      <c r="K1978" s="2">
        <v>0</v>
      </c>
      <c r="L1978" s="2">
        <v>0</v>
      </c>
    </row>
    <row r="1979" spans="1:12" x14ac:dyDescent="0.25">
      <c r="A1979" s="2" t="s">
        <v>14</v>
      </c>
      <c r="B1979" s="2">
        <v>5049</v>
      </c>
      <c r="C1979" s="2" t="s">
        <v>17</v>
      </c>
      <c r="D1979" s="2">
        <v>16</v>
      </c>
      <c r="E1979" s="2">
        <v>187.8</v>
      </c>
      <c r="F1979" s="2">
        <v>16</v>
      </c>
      <c r="G1979" s="2">
        <v>187.8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</row>
    <row r="1980" spans="1:12" x14ac:dyDescent="0.25">
      <c r="A1980" s="2" t="s">
        <v>14</v>
      </c>
      <c r="B1980" s="2">
        <v>5049</v>
      </c>
      <c r="C1980" s="2" t="s">
        <v>18</v>
      </c>
      <c r="D1980" s="2">
        <v>2149</v>
      </c>
      <c r="E1980" s="2">
        <v>10361.49</v>
      </c>
      <c r="F1980" s="2">
        <v>2050</v>
      </c>
      <c r="G1980" s="2">
        <v>9573.89</v>
      </c>
      <c r="H1980" s="2">
        <v>148</v>
      </c>
      <c r="I1980" s="2">
        <v>787.4</v>
      </c>
      <c r="J1980" s="2">
        <v>1828</v>
      </c>
      <c r="K1980" s="2">
        <v>0</v>
      </c>
      <c r="L1980" s="2">
        <v>0</v>
      </c>
    </row>
    <row r="1981" spans="1:12" x14ac:dyDescent="0.25">
      <c r="A1981" s="2" t="s">
        <v>14</v>
      </c>
      <c r="B1981" s="2">
        <v>5050</v>
      </c>
      <c r="C1981" s="2" t="s">
        <v>17</v>
      </c>
      <c r="D1981" s="2">
        <v>12</v>
      </c>
      <c r="E1981" s="2">
        <v>71.900000000000006</v>
      </c>
      <c r="F1981" s="2">
        <v>12</v>
      </c>
      <c r="G1981" s="2">
        <v>66.900000000000006</v>
      </c>
      <c r="H1981" s="2">
        <v>1</v>
      </c>
      <c r="I1981" s="2">
        <v>5</v>
      </c>
      <c r="J1981" s="2">
        <v>2.4</v>
      </c>
      <c r="K1981" s="2">
        <v>0</v>
      </c>
      <c r="L1981" s="2">
        <v>0</v>
      </c>
    </row>
    <row r="1982" spans="1:12" x14ac:dyDescent="0.25">
      <c r="A1982" s="2" t="s">
        <v>14</v>
      </c>
      <c r="B1982" s="2">
        <v>5050</v>
      </c>
      <c r="C1982" s="2" t="s">
        <v>18</v>
      </c>
      <c r="D1982" s="2">
        <v>1110</v>
      </c>
      <c r="E1982" s="2">
        <v>5342.12</v>
      </c>
      <c r="F1982" s="2">
        <v>1053</v>
      </c>
      <c r="G1982" s="2">
        <v>4869.0200000000004</v>
      </c>
      <c r="H1982" s="2">
        <v>77</v>
      </c>
      <c r="I1982" s="2">
        <v>473.3</v>
      </c>
      <c r="J1982" s="2">
        <v>1025.3</v>
      </c>
      <c r="K1982" s="2">
        <v>0</v>
      </c>
      <c r="L1982" s="2">
        <v>0</v>
      </c>
    </row>
    <row r="1983" spans="1:12" x14ac:dyDescent="0.25">
      <c r="A1983" s="2" t="s">
        <v>14</v>
      </c>
      <c r="B1983" s="2">
        <v>5051</v>
      </c>
      <c r="C1983" s="2" t="s">
        <v>17</v>
      </c>
      <c r="D1983" s="2">
        <v>77</v>
      </c>
      <c r="E1983" s="2">
        <v>938.4</v>
      </c>
      <c r="F1983" s="2">
        <v>74</v>
      </c>
      <c r="G1983" s="2">
        <v>918.4</v>
      </c>
      <c r="H1983" s="2">
        <v>4</v>
      </c>
      <c r="I1983" s="2">
        <v>20</v>
      </c>
      <c r="J1983" s="2">
        <v>44.4</v>
      </c>
      <c r="K1983" s="2">
        <v>0</v>
      </c>
      <c r="L1983" s="2">
        <v>0</v>
      </c>
    </row>
    <row r="1984" spans="1:12" x14ac:dyDescent="0.25">
      <c r="A1984" s="2" t="s">
        <v>14</v>
      </c>
      <c r="B1984" s="2">
        <v>5051</v>
      </c>
      <c r="C1984" s="2" t="s">
        <v>18</v>
      </c>
      <c r="D1984" s="2">
        <v>2932</v>
      </c>
      <c r="E1984" s="2">
        <v>14734.85</v>
      </c>
      <c r="F1984" s="2">
        <v>2772</v>
      </c>
      <c r="G1984" s="2">
        <v>13517.35</v>
      </c>
      <c r="H1984" s="2">
        <v>211</v>
      </c>
      <c r="I1984" s="2">
        <v>1217.8</v>
      </c>
      <c r="J1984" s="2">
        <v>2789.2</v>
      </c>
      <c r="K1984" s="2">
        <v>0</v>
      </c>
      <c r="L1984" s="2">
        <v>0</v>
      </c>
    </row>
    <row r="1985" spans="1:12" x14ac:dyDescent="0.25">
      <c r="A1985" s="2" t="s">
        <v>14</v>
      </c>
      <c r="B1985" s="2">
        <v>5052</v>
      </c>
      <c r="C1985" s="2" t="s">
        <v>17</v>
      </c>
      <c r="D1985" s="2">
        <v>24</v>
      </c>
      <c r="E1985" s="2">
        <v>199.6</v>
      </c>
      <c r="F1985" s="2">
        <v>24</v>
      </c>
      <c r="G1985" s="2">
        <v>188.8</v>
      </c>
      <c r="H1985" s="2">
        <v>2</v>
      </c>
      <c r="I1985" s="2">
        <v>10.8</v>
      </c>
      <c r="J1985" s="2">
        <v>16.399999999999999</v>
      </c>
      <c r="K1985" s="2">
        <v>0</v>
      </c>
      <c r="L1985" s="2">
        <v>0</v>
      </c>
    </row>
    <row r="1986" spans="1:12" x14ac:dyDescent="0.25">
      <c r="A1986" s="2" t="s">
        <v>14</v>
      </c>
      <c r="B1986" s="2">
        <v>5052</v>
      </c>
      <c r="C1986" s="2" t="s">
        <v>18</v>
      </c>
      <c r="D1986" s="2">
        <v>1184</v>
      </c>
      <c r="E1986" s="2">
        <v>6192.84</v>
      </c>
      <c r="F1986" s="2">
        <v>1110</v>
      </c>
      <c r="G1986" s="2">
        <v>5627.64</v>
      </c>
      <c r="H1986" s="2">
        <v>100</v>
      </c>
      <c r="I1986" s="2">
        <v>565.29999999999995</v>
      </c>
      <c r="J1986" s="2">
        <v>1295.9000000000001</v>
      </c>
      <c r="K1986" s="2">
        <v>0</v>
      </c>
      <c r="L1986" s="2">
        <v>0</v>
      </c>
    </row>
    <row r="1987" spans="1:12" x14ac:dyDescent="0.25">
      <c r="A1987" s="2" t="s">
        <v>14</v>
      </c>
      <c r="B1987" s="2">
        <v>5061</v>
      </c>
      <c r="C1987" s="2" t="s">
        <v>17</v>
      </c>
      <c r="D1987" s="2">
        <v>113</v>
      </c>
      <c r="E1987" s="2">
        <v>1630.7</v>
      </c>
      <c r="F1987" s="2">
        <v>112</v>
      </c>
      <c r="G1987" s="2">
        <v>1625.7</v>
      </c>
      <c r="H1987" s="2">
        <v>1</v>
      </c>
      <c r="I1987" s="2">
        <v>5</v>
      </c>
      <c r="J1987" s="2">
        <v>14</v>
      </c>
      <c r="K1987" s="2">
        <v>0</v>
      </c>
      <c r="L1987" s="2">
        <v>0</v>
      </c>
    </row>
    <row r="1988" spans="1:12" x14ac:dyDescent="0.25">
      <c r="A1988" s="2" t="s">
        <v>14</v>
      </c>
      <c r="B1988" s="2">
        <v>5061</v>
      </c>
      <c r="C1988" s="2" t="s">
        <v>18</v>
      </c>
      <c r="D1988" s="2">
        <v>1675</v>
      </c>
      <c r="E1988" s="2">
        <v>9743.09</v>
      </c>
      <c r="F1988" s="2">
        <v>1573</v>
      </c>
      <c r="G1988" s="2">
        <v>8985.69</v>
      </c>
      <c r="H1988" s="2">
        <v>142</v>
      </c>
      <c r="I1988" s="2">
        <v>757.5</v>
      </c>
      <c r="J1988" s="2">
        <v>1892.8</v>
      </c>
      <c r="K1988" s="2">
        <v>0</v>
      </c>
      <c r="L1988" s="2">
        <v>0</v>
      </c>
    </row>
    <row r="1989" spans="1:12" x14ac:dyDescent="0.25">
      <c r="A1989" s="2" t="s">
        <v>14</v>
      </c>
      <c r="B1989" s="2">
        <v>5062</v>
      </c>
      <c r="C1989" s="2" t="s">
        <v>17</v>
      </c>
      <c r="D1989" s="2">
        <v>68</v>
      </c>
      <c r="E1989" s="2">
        <v>1086.7</v>
      </c>
      <c r="F1989" s="2">
        <v>67</v>
      </c>
      <c r="G1989" s="2">
        <v>1083.4000000000001</v>
      </c>
      <c r="H1989" s="2">
        <v>1</v>
      </c>
      <c r="I1989" s="2">
        <v>3.3</v>
      </c>
      <c r="J1989" s="2">
        <v>10</v>
      </c>
      <c r="K1989" s="2">
        <v>0</v>
      </c>
      <c r="L1989" s="2">
        <v>0</v>
      </c>
    </row>
    <row r="1990" spans="1:12" x14ac:dyDescent="0.25">
      <c r="A1990" s="2" t="s">
        <v>14</v>
      </c>
      <c r="B1990" s="2">
        <v>5062</v>
      </c>
      <c r="C1990" s="2" t="s">
        <v>18</v>
      </c>
      <c r="D1990" s="2">
        <v>2813</v>
      </c>
      <c r="E1990" s="2">
        <v>15534.12</v>
      </c>
      <c r="F1990" s="2">
        <v>2649</v>
      </c>
      <c r="G1990" s="2">
        <v>14309.22</v>
      </c>
      <c r="H1990" s="2">
        <v>220</v>
      </c>
      <c r="I1990" s="2">
        <v>1224.5999999999999</v>
      </c>
      <c r="J1990" s="2">
        <v>2868.7</v>
      </c>
      <c r="K1990" s="2">
        <v>0</v>
      </c>
      <c r="L1990" s="2">
        <v>0</v>
      </c>
    </row>
    <row r="1991" spans="1:12" x14ac:dyDescent="0.25">
      <c r="A1991" s="2" t="s">
        <v>14</v>
      </c>
      <c r="B1991" s="2">
        <v>5063</v>
      </c>
      <c r="C1991" s="2" t="s">
        <v>17</v>
      </c>
      <c r="D1991" s="2">
        <v>134</v>
      </c>
      <c r="E1991" s="2">
        <v>2326.9499999999998</v>
      </c>
      <c r="F1991" s="2">
        <v>134</v>
      </c>
      <c r="G1991" s="2">
        <v>2321.9499999999998</v>
      </c>
      <c r="H1991" s="2">
        <v>1</v>
      </c>
      <c r="I1991" s="2">
        <v>5</v>
      </c>
      <c r="J1991" s="2">
        <v>9.8000000000000007</v>
      </c>
      <c r="K1991" s="2">
        <v>0</v>
      </c>
      <c r="L1991" s="2">
        <v>0</v>
      </c>
    </row>
    <row r="1992" spans="1:12" x14ac:dyDescent="0.25">
      <c r="A1992" s="2" t="s">
        <v>14</v>
      </c>
      <c r="B1992" s="2">
        <v>5063</v>
      </c>
      <c r="C1992" s="2" t="s">
        <v>18</v>
      </c>
      <c r="D1992" s="2">
        <v>1682</v>
      </c>
      <c r="E1992" s="2">
        <v>8300.69</v>
      </c>
      <c r="F1992" s="2">
        <v>1597</v>
      </c>
      <c r="G1992" s="2">
        <v>7647.89</v>
      </c>
      <c r="H1992" s="2">
        <v>117</v>
      </c>
      <c r="I1992" s="2">
        <v>652.6</v>
      </c>
      <c r="J1992" s="2">
        <v>1477</v>
      </c>
      <c r="K1992" s="2">
        <v>0</v>
      </c>
      <c r="L1992" s="2">
        <v>0</v>
      </c>
    </row>
    <row r="1993" spans="1:12" x14ac:dyDescent="0.25">
      <c r="A1993" s="2" t="s">
        <v>14</v>
      </c>
      <c r="B1993" s="2">
        <v>5064</v>
      </c>
      <c r="C1993" s="2" t="s">
        <v>17</v>
      </c>
      <c r="D1993" s="2">
        <v>53</v>
      </c>
      <c r="E1993" s="2">
        <v>871.1</v>
      </c>
      <c r="F1993" s="2">
        <v>52</v>
      </c>
      <c r="G1993" s="2">
        <v>866.1</v>
      </c>
      <c r="H1993" s="2">
        <v>1</v>
      </c>
      <c r="I1993" s="2">
        <v>5</v>
      </c>
      <c r="J1993" s="2">
        <v>14</v>
      </c>
      <c r="K1993" s="2">
        <v>0</v>
      </c>
      <c r="L1993" s="2">
        <v>0</v>
      </c>
    </row>
    <row r="1994" spans="1:12" x14ac:dyDescent="0.25">
      <c r="A1994" s="2" t="s">
        <v>14</v>
      </c>
      <c r="B1994" s="2">
        <v>5064</v>
      </c>
      <c r="C1994" s="2" t="s">
        <v>18</v>
      </c>
      <c r="D1994" s="2">
        <v>1898</v>
      </c>
      <c r="E1994" s="2">
        <v>10682.96</v>
      </c>
      <c r="F1994" s="2">
        <v>1769</v>
      </c>
      <c r="G1994" s="2">
        <v>9759.16</v>
      </c>
      <c r="H1994" s="2">
        <v>168</v>
      </c>
      <c r="I1994" s="2">
        <v>923.8</v>
      </c>
      <c r="J1994" s="2">
        <v>2156.6</v>
      </c>
      <c r="K1994" s="2">
        <v>0</v>
      </c>
      <c r="L1994" s="2">
        <v>0</v>
      </c>
    </row>
    <row r="1995" spans="1:12" x14ac:dyDescent="0.25">
      <c r="A1995" s="2" t="s">
        <v>14</v>
      </c>
      <c r="B1995" s="2">
        <v>5065</v>
      </c>
      <c r="C1995" s="2" t="s">
        <v>17</v>
      </c>
      <c r="D1995" s="2">
        <v>71</v>
      </c>
      <c r="E1995" s="2">
        <v>1154.9000000000001</v>
      </c>
      <c r="F1995" s="2">
        <v>71</v>
      </c>
      <c r="G1995" s="2">
        <v>1154.9000000000001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</row>
    <row r="1996" spans="1:12" x14ac:dyDescent="0.25">
      <c r="A1996" s="2" t="s">
        <v>14</v>
      </c>
      <c r="B1996" s="2">
        <v>5065</v>
      </c>
      <c r="C1996" s="2" t="s">
        <v>18</v>
      </c>
      <c r="D1996" s="2">
        <v>1740</v>
      </c>
      <c r="E1996" s="2">
        <v>9136.8119999999999</v>
      </c>
      <c r="F1996" s="2">
        <v>1638</v>
      </c>
      <c r="G1996" s="2">
        <v>8398.7119999999995</v>
      </c>
      <c r="H1996" s="2">
        <v>140</v>
      </c>
      <c r="I1996" s="2">
        <v>738.2</v>
      </c>
      <c r="J1996" s="2">
        <v>1807.8</v>
      </c>
      <c r="K1996" s="2">
        <v>0</v>
      </c>
      <c r="L1996" s="2">
        <v>0</v>
      </c>
    </row>
    <row r="1997" spans="1:12" x14ac:dyDescent="0.25">
      <c r="A1997" s="2" t="s">
        <v>14</v>
      </c>
      <c r="B1997" s="2">
        <v>5066</v>
      </c>
      <c r="C1997" s="2" t="s">
        <v>17</v>
      </c>
      <c r="D1997" s="2">
        <v>28</v>
      </c>
      <c r="E1997" s="2">
        <v>241.92</v>
      </c>
      <c r="F1997" s="2">
        <v>27</v>
      </c>
      <c r="G1997" s="2">
        <v>231.92</v>
      </c>
      <c r="H1997" s="2">
        <v>1</v>
      </c>
      <c r="I1997" s="2">
        <v>10</v>
      </c>
      <c r="J1997" s="2">
        <v>28</v>
      </c>
      <c r="K1997" s="2">
        <v>0</v>
      </c>
      <c r="L1997" s="2">
        <v>0</v>
      </c>
    </row>
    <row r="1998" spans="1:12" x14ac:dyDescent="0.25">
      <c r="A1998" s="2" t="s">
        <v>14</v>
      </c>
      <c r="B1998" s="2">
        <v>5066</v>
      </c>
      <c r="C1998" s="2" t="s">
        <v>18</v>
      </c>
      <c r="D1998" s="2">
        <v>2425</v>
      </c>
      <c r="E1998" s="2">
        <v>14120.22</v>
      </c>
      <c r="F1998" s="2">
        <v>2266</v>
      </c>
      <c r="G1998" s="2">
        <v>12896.62</v>
      </c>
      <c r="H1998" s="2">
        <v>232</v>
      </c>
      <c r="I1998" s="2">
        <v>1223.8</v>
      </c>
      <c r="J1998" s="2">
        <v>3005</v>
      </c>
      <c r="K1998" s="2">
        <v>0</v>
      </c>
      <c r="L1998" s="2">
        <v>0</v>
      </c>
    </row>
    <row r="1999" spans="1:12" x14ac:dyDescent="0.25">
      <c r="A1999" s="2" t="s">
        <v>14</v>
      </c>
      <c r="B1999" s="2">
        <v>5067</v>
      </c>
      <c r="C1999" s="2" t="s">
        <v>17</v>
      </c>
      <c r="D1999" s="2">
        <v>230</v>
      </c>
      <c r="E1999" s="2">
        <v>3420.63</v>
      </c>
      <c r="F1999" s="2">
        <v>228</v>
      </c>
      <c r="G1999" s="2">
        <v>3400.73</v>
      </c>
      <c r="H1999" s="2">
        <v>4</v>
      </c>
      <c r="I1999" s="2">
        <v>20</v>
      </c>
      <c r="J1999" s="2">
        <v>47.6</v>
      </c>
      <c r="K1999" s="2">
        <v>0</v>
      </c>
      <c r="L1999" s="2">
        <v>0</v>
      </c>
    </row>
    <row r="2000" spans="1:12" x14ac:dyDescent="0.25">
      <c r="A2000" s="2" t="s">
        <v>14</v>
      </c>
      <c r="B2000" s="2">
        <v>5067</v>
      </c>
      <c r="C2000" s="2" t="s">
        <v>18</v>
      </c>
      <c r="D2000" s="2">
        <v>1321</v>
      </c>
      <c r="E2000" s="2">
        <v>6765.4979999999996</v>
      </c>
      <c r="F2000" s="2">
        <v>1236</v>
      </c>
      <c r="G2000" s="2">
        <v>6085.598</v>
      </c>
      <c r="H2000" s="2">
        <v>126</v>
      </c>
      <c r="I2000" s="2">
        <v>679.8</v>
      </c>
      <c r="J2000" s="2">
        <v>1612.1</v>
      </c>
      <c r="K2000" s="2">
        <v>0</v>
      </c>
      <c r="L2000" s="2">
        <v>0</v>
      </c>
    </row>
    <row r="2001" spans="1:12" x14ac:dyDescent="0.25">
      <c r="A2001" s="2" t="s">
        <v>14</v>
      </c>
      <c r="B2001" s="2">
        <v>5068</v>
      </c>
      <c r="C2001" s="2" t="s">
        <v>17</v>
      </c>
      <c r="D2001" s="2">
        <v>81</v>
      </c>
      <c r="E2001" s="2">
        <v>1194.9000000000001</v>
      </c>
      <c r="F2001" s="2">
        <v>80</v>
      </c>
      <c r="G2001" s="2">
        <v>1189.9000000000001</v>
      </c>
      <c r="H2001" s="2">
        <v>1</v>
      </c>
      <c r="I2001" s="2">
        <v>5</v>
      </c>
      <c r="J2001" s="2">
        <v>14</v>
      </c>
      <c r="K2001" s="2">
        <v>0</v>
      </c>
      <c r="L2001" s="2">
        <v>0</v>
      </c>
    </row>
    <row r="2002" spans="1:12" x14ac:dyDescent="0.25">
      <c r="A2002" s="2" t="s">
        <v>14</v>
      </c>
      <c r="B2002" s="2">
        <v>5068</v>
      </c>
      <c r="C2002" s="2" t="s">
        <v>18</v>
      </c>
      <c r="D2002" s="2">
        <v>1917</v>
      </c>
      <c r="E2002" s="2">
        <v>10196.73</v>
      </c>
      <c r="F2002" s="2">
        <v>1816</v>
      </c>
      <c r="G2002" s="2">
        <v>9321.23</v>
      </c>
      <c r="H2002" s="2">
        <v>149</v>
      </c>
      <c r="I2002" s="2">
        <v>875.7</v>
      </c>
      <c r="J2002" s="2">
        <v>1953.2</v>
      </c>
      <c r="K2002" s="2">
        <v>0</v>
      </c>
      <c r="L2002" s="2">
        <v>0</v>
      </c>
    </row>
    <row r="2003" spans="1:12" x14ac:dyDescent="0.25">
      <c r="A2003" s="2" t="s">
        <v>14</v>
      </c>
      <c r="B2003" s="2">
        <v>5069</v>
      </c>
      <c r="C2003" s="2" t="s">
        <v>17</v>
      </c>
      <c r="D2003" s="2">
        <v>122</v>
      </c>
      <c r="E2003" s="2">
        <v>1642.37</v>
      </c>
      <c r="F2003" s="2">
        <v>120</v>
      </c>
      <c r="G2003" s="2">
        <v>1627.37</v>
      </c>
      <c r="H2003" s="2">
        <v>3</v>
      </c>
      <c r="I2003" s="2">
        <v>15</v>
      </c>
      <c r="J2003" s="2">
        <v>37.799999999999997</v>
      </c>
      <c r="K2003" s="2">
        <v>0</v>
      </c>
      <c r="L2003" s="2">
        <v>0</v>
      </c>
    </row>
    <row r="2004" spans="1:12" x14ac:dyDescent="0.25">
      <c r="A2004" s="2" t="s">
        <v>14</v>
      </c>
      <c r="B2004" s="2">
        <v>5069</v>
      </c>
      <c r="C2004" s="2" t="s">
        <v>18</v>
      </c>
      <c r="D2004" s="2">
        <v>1398</v>
      </c>
      <c r="E2004" s="2">
        <v>7476.74</v>
      </c>
      <c r="F2004" s="2">
        <v>1312</v>
      </c>
      <c r="G2004" s="2">
        <v>6803.94</v>
      </c>
      <c r="H2004" s="2">
        <v>118</v>
      </c>
      <c r="I2004" s="2">
        <v>672.7</v>
      </c>
      <c r="J2004" s="2">
        <v>1552.5</v>
      </c>
      <c r="K2004" s="2">
        <v>0</v>
      </c>
      <c r="L2004" s="2">
        <v>0</v>
      </c>
    </row>
    <row r="2005" spans="1:12" x14ac:dyDescent="0.25">
      <c r="A2005" s="2" t="s">
        <v>14</v>
      </c>
      <c r="B2005" s="2">
        <v>5070</v>
      </c>
      <c r="C2005" s="2" t="s">
        <v>17</v>
      </c>
      <c r="D2005" s="2">
        <v>140</v>
      </c>
      <c r="E2005" s="2">
        <v>2322.6999999999998</v>
      </c>
      <c r="F2005" s="2">
        <v>139</v>
      </c>
      <c r="G2005" s="2">
        <v>2312.6999999999998</v>
      </c>
      <c r="H2005" s="2">
        <v>2</v>
      </c>
      <c r="I2005" s="2">
        <v>10</v>
      </c>
      <c r="J2005" s="2">
        <v>24.3</v>
      </c>
      <c r="K2005" s="2">
        <v>0</v>
      </c>
      <c r="L2005" s="2">
        <v>0</v>
      </c>
    </row>
    <row r="2006" spans="1:12" x14ac:dyDescent="0.25">
      <c r="A2006" s="2" t="s">
        <v>14</v>
      </c>
      <c r="B2006" s="2">
        <v>5070</v>
      </c>
      <c r="C2006" s="2" t="s">
        <v>18</v>
      </c>
      <c r="D2006" s="2">
        <v>2289</v>
      </c>
      <c r="E2006" s="2">
        <v>11266.73</v>
      </c>
      <c r="F2006" s="2">
        <v>2188</v>
      </c>
      <c r="G2006" s="2">
        <v>10458.129999999999</v>
      </c>
      <c r="H2006" s="2">
        <v>146</v>
      </c>
      <c r="I2006" s="2">
        <v>808.6</v>
      </c>
      <c r="J2006" s="2">
        <v>1857.4</v>
      </c>
      <c r="K2006" s="2">
        <v>0</v>
      </c>
      <c r="L2006" s="2">
        <v>0</v>
      </c>
    </row>
    <row r="2007" spans="1:12" x14ac:dyDescent="0.25">
      <c r="A2007" s="2" t="s">
        <v>14</v>
      </c>
      <c r="B2007" s="2">
        <v>5072</v>
      </c>
      <c r="C2007" s="2" t="s">
        <v>17</v>
      </c>
      <c r="D2007" s="2">
        <v>68</v>
      </c>
      <c r="E2007" s="2">
        <v>1171.9000000000001</v>
      </c>
      <c r="F2007" s="2">
        <v>68</v>
      </c>
      <c r="G2007" s="2">
        <v>1171.9000000000001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</row>
    <row r="2008" spans="1:12" x14ac:dyDescent="0.25">
      <c r="A2008" s="2" t="s">
        <v>14</v>
      </c>
      <c r="B2008" s="2">
        <v>5072</v>
      </c>
      <c r="C2008" s="2" t="s">
        <v>18</v>
      </c>
      <c r="D2008" s="2">
        <v>2506</v>
      </c>
      <c r="E2008" s="2">
        <v>13344.458000000001</v>
      </c>
      <c r="F2008" s="2">
        <v>2376</v>
      </c>
      <c r="G2008" s="2">
        <v>12325.157999999999</v>
      </c>
      <c r="H2008" s="2">
        <v>186</v>
      </c>
      <c r="I2008" s="2">
        <v>1019.4</v>
      </c>
      <c r="J2008" s="2">
        <v>2383.5</v>
      </c>
      <c r="K2008" s="2">
        <v>0</v>
      </c>
      <c r="L2008" s="2">
        <v>0</v>
      </c>
    </row>
    <row r="2009" spans="1:12" x14ac:dyDescent="0.25">
      <c r="A2009" s="2" t="s">
        <v>14</v>
      </c>
      <c r="B2009" s="2">
        <v>5073</v>
      </c>
      <c r="C2009" s="2" t="s">
        <v>17</v>
      </c>
      <c r="D2009" s="2">
        <v>38</v>
      </c>
      <c r="E2009" s="2">
        <v>502.8</v>
      </c>
      <c r="F2009" s="2">
        <v>38</v>
      </c>
      <c r="G2009" s="2">
        <v>502.8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</row>
    <row r="2010" spans="1:12" x14ac:dyDescent="0.25">
      <c r="A2010" s="2" t="s">
        <v>14</v>
      </c>
      <c r="B2010" s="2">
        <v>5073</v>
      </c>
      <c r="C2010" s="2" t="s">
        <v>18</v>
      </c>
      <c r="D2010" s="2">
        <v>2684</v>
      </c>
      <c r="E2010" s="2">
        <v>13968.65</v>
      </c>
      <c r="F2010" s="2">
        <v>2579</v>
      </c>
      <c r="G2010" s="2">
        <v>13110.15</v>
      </c>
      <c r="H2010" s="2">
        <v>161</v>
      </c>
      <c r="I2010" s="2">
        <v>858.6</v>
      </c>
      <c r="J2010" s="2">
        <v>2064.6</v>
      </c>
      <c r="K2010" s="2">
        <v>0</v>
      </c>
      <c r="L2010" s="2">
        <v>0</v>
      </c>
    </row>
    <row r="2011" spans="1:12" x14ac:dyDescent="0.25">
      <c r="A2011" s="2" t="s">
        <v>14</v>
      </c>
      <c r="B2011" s="2">
        <v>5074</v>
      </c>
      <c r="C2011" s="2" t="s">
        <v>17</v>
      </c>
      <c r="D2011" s="2">
        <v>120</v>
      </c>
      <c r="E2011" s="2">
        <v>2206.3000000000002</v>
      </c>
      <c r="F2011" s="2">
        <v>119</v>
      </c>
      <c r="G2011" s="2">
        <v>2201.3000000000002</v>
      </c>
      <c r="H2011" s="2">
        <v>1</v>
      </c>
      <c r="I2011" s="2">
        <v>5</v>
      </c>
      <c r="J2011" s="2">
        <v>14</v>
      </c>
      <c r="K2011" s="2">
        <v>0</v>
      </c>
      <c r="L2011" s="2">
        <v>0</v>
      </c>
    </row>
    <row r="2012" spans="1:12" x14ac:dyDescent="0.25">
      <c r="A2012" s="2" t="s">
        <v>14</v>
      </c>
      <c r="B2012" s="2">
        <v>5074</v>
      </c>
      <c r="C2012" s="2" t="s">
        <v>18</v>
      </c>
      <c r="D2012" s="2">
        <v>2127</v>
      </c>
      <c r="E2012" s="2">
        <v>10279.11</v>
      </c>
      <c r="F2012" s="2">
        <v>2064</v>
      </c>
      <c r="G2012" s="2">
        <v>9640.7099999999991</v>
      </c>
      <c r="H2012" s="2">
        <v>101</v>
      </c>
      <c r="I2012" s="2">
        <v>638.4</v>
      </c>
      <c r="J2012" s="2">
        <v>1309</v>
      </c>
      <c r="K2012" s="2">
        <v>0</v>
      </c>
      <c r="L2012" s="2">
        <v>0</v>
      </c>
    </row>
    <row r="2013" spans="1:12" x14ac:dyDescent="0.25">
      <c r="A2013" s="2" t="s">
        <v>14</v>
      </c>
      <c r="B2013" s="2">
        <v>5075</v>
      </c>
      <c r="C2013" s="2" t="s">
        <v>17</v>
      </c>
      <c r="D2013" s="2">
        <v>36</v>
      </c>
      <c r="E2013" s="2">
        <v>654.9</v>
      </c>
      <c r="F2013" s="2">
        <v>36</v>
      </c>
      <c r="G2013" s="2">
        <v>654.9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</row>
    <row r="2014" spans="1:12" x14ac:dyDescent="0.25">
      <c r="A2014" s="2" t="s">
        <v>14</v>
      </c>
      <c r="B2014" s="2">
        <v>5075</v>
      </c>
      <c r="C2014" s="2" t="s">
        <v>18</v>
      </c>
      <c r="D2014" s="2">
        <v>1899</v>
      </c>
      <c r="E2014" s="2">
        <v>8743.06</v>
      </c>
      <c r="F2014" s="2">
        <v>1850</v>
      </c>
      <c r="G2014" s="2">
        <v>8309.26</v>
      </c>
      <c r="H2014" s="2">
        <v>77</v>
      </c>
      <c r="I2014" s="2">
        <v>433.9</v>
      </c>
      <c r="J2014" s="2">
        <v>951.9</v>
      </c>
      <c r="K2014" s="2">
        <v>0</v>
      </c>
      <c r="L2014" s="2">
        <v>0</v>
      </c>
    </row>
    <row r="2015" spans="1:12" x14ac:dyDescent="0.25">
      <c r="A2015" s="2" t="s">
        <v>14</v>
      </c>
      <c r="B2015" s="2">
        <v>5076</v>
      </c>
      <c r="C2015" s="2" t="s">
        <v>18</v>
      </c>
      <c r="D2015" s="2">
        <v>1730</v>
      </c>
      <c r="E2015" s="2">
        <v>8634.0810000000001</v>
      </c>
      <c r="F2015" s="2">
        <v>1675</v>
      </c>
      <c r="G2015" s="2">
        <v>8176.8810000000003</v>
      </c>
      <c r="H2015" s="2">
        <v>89</v>
      </c>
      <c r="I2015" s="2">
        <v>457.3</v>
      </c>
      <c r="J2015" s="2">
        <v>1073.8</v>
      </c>
      <c r="K2015" s="2">
        <v>0</v>
      </c>
      <c r="L2015" s="2">
        <v>0</v>
      </c>
    </row>
    <row r="2016" spans="1:12" x14ac:dyDescent="0.25">
      <c r="A2016" s="2" t="s">
        <v>14</v>
      </c>
      <c r="B2016" s="2">
        <v>5081</v>
      </c>
      <c r="C2016" s="2" t="s">
        <v>17</v>
      </c>
      <c r="D2016" s="2">
        <v>39</v>
      </c>
      <c r="E2016" s="2">
        <v>500.6</v>
      </c>
      <c r="F2016" s="2">
        <v>39</v>
      </c>
      <c r="G2016" s="2">
        <v>500.6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</row>
    <row r="2017" spans="1:12" x14ac:dyDescent="0.25">
      <c r="A2017" s="2" t="s">
        <v>14</v>
      </c>
      <c r="B2017" s="2">
        <v>5081</v>
      </c>
      <c r="C2017" s="2" t="s">
        <v>29</v>
      </c>
      <c r="D2017" s="2">
        <v>13</v>
      </c>
      <c r="E2017" s="2">
        <v>113.2</v>
      </c>
      <c r="F2017" s="2">
        <v>12</v>
      </c>
      <c r="G2017" s="2">
        <v>98.2</v>
      </c>
      <c r="H2017" s="2">
        <v>2</v>
      </c>
      <c r="I2017" s="2">
        <v>15</v>
      </c>
      <c r="J2017" s="2">
        <v>25.6</v>
      </c>
      <c r="K2017" s="2">
        <v>0</v>
      </c>
      <c r="L2017" s="2">
        <v>0</v>
      </c>
    </row>
    <row r="2018" spans="1:12" x14ac:dyDescent="0.25">
      <c r="A2018" s="2" t="s">
        <v>14</v>
      </c>
      <c r="B2018" s="2">
        <v>5081</v>
      </c>
      <c r="C2018" s="2" t="s">
        <v>18</v>
      </c>
      <c r="D2018" s="2">
        <v>1730</v>
      </c>
      <c r="E2018" s="2">
        <v>10343.438</v>
      </c>
      <c r="F2018" s="2">
        <v>1628</v>
      </c>
      <c r="G2018" s="2">
        <v>9347.0380000000005</v>
      </c>
      <c r="H2018" s="2">
        <v>152</v>
      </c>
      <c r="I2018" s="2">
        <v>996.2</v>
      </c>
      <c r="J2018" s="2">
        <v>2019.2</v>
      </c>
      <c r="K2018" s="2">
        <v>0</v>
      </c>
      <c r="L2018" s="2">
        <v>0</v>
      </c>
    </row>
    <row r="2019" spans="1:12" x14ac:dyDescent="0.25">
      <c r="A2019" s="2" t="s">
        <v>14</v>
      </c>
      <c r="B2019" s="2">
        <v>5082</v>
      </c>
      <c r="C2019" s="2" t="s">
        <v>17</v>
      </c>
      <c r="D2019" s="2">
        <v>114</v>
      </c>
      <c r="E2019" s="2">
        <v>1682.8</v>
      </c>
      <c r="F2019" s="2">
        <v>114</v>
      </c>
      <c r="G2019" s="2">
        <v>1682.6</v>
      </c>
      <c r="H2019" s="2">
        <v>1</v>
      </c>
      <c r="I2019" s="2">
        <v>0.3</v>
      </c>
      <c r="J2019" s="2">
        <v>1.2</v>
      </c>
      <c r="K2019" s="2">
        <v>0</v>
      </c>
      <c r="L2019" s="2">
        <v>0</v>
      </c>
    </row>
    <row r="2020" spans="1:12" x14ac:dyDescent="0.25">
      <c r="A2020" s="2" t="s">
        <v>14</v>
      </c>
      <c r="B2020" s="2">
        <v>5082</v>
      </c>
      <c r="C2020" s="2" t="s">
        <v>18</v>
      </c>
      <c r="D2020" s="2">
        <v>2449</v>
      </c>
      <c r="E2020" s="2">
        <v>12632.8</v>
      </c>
      <c r="F2020" s="2">
        <v>2336</v>
      </c>
      <c r="G2020" s="2">
        <v>11721.2</v>
      </c>
      <c r="H2020" s="2">
        <v>155</v>
      </c>
      <c r="I2020" s="2">
        <v>911.7</v>
      </c>
      <c r="J2020" s="2">
        <v>2029.1</v>
      </c>
      <c r="K2020" s="2">
        <v>0</v>
      </c>
      <c r="L2020" s="2">
        <v>0</v>
      </c>
    </row>
    <row r="2021" spans="1:12" x14ac:dyDescent="0.25">
      <c r="A2021" s="2" t="s">
        <v>14</v>
      </c>
      <c r="B2021" s="2">
        <v>5083</v>
      </c>
      <c r="C2021" s="2" t="s">
        <v>17</v>
      </c>
      <c r="D2021" s="2">
        <v>42</v>
      </c>
      <c r="E2021" s="2">
        <v>515.4</v>
      </c>
      <c r="F2021" s="2">
        <v>42</v>
      </c>
      <c r="G2021" s="2">
        <v>515.4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</row>
    <row r="2022" spans="1:12" x14ac:dyDescent="0.25">
      <c r="A2022" s="2" t="s">
        <v>14</v>
      </c>
      <c r="B2022" s="2">
        <v>5083</v>
      </c>
      <c r="C2022" s="2" t="s">
        <v>18</v>
      </c>
      <c r="D2022" s="2">
        <v>1178</v>
      </c>
      <c r="E2022" s="2">
        <v>5797.05</v>
      </c>
      <c r="F2022" s="2">
        <v>1134</v>
      </c>
      <c r="G2022" s="2">
        <v>5401.25</v>
      </c>
      <c r="H2022" s="2">
        <v>69</v>
      </c>
      <c r="I2022" s="2">
        <v>395.8</v>
      </c>
      <c r="J2022" s="2">
        <v>862.2</v>
      </c>
      <c r="K2022" s="2">
        <v>0</v>
      </c>
      <c r="L2022" s="2">
        <v>0</v>
      </c>
    </row>
    <row r="2023" spans="1:12" x14ac:dyDescent="0.25">
      <c r="A2023" s="2" t="s">
        <v>14</v>
      </c>
      <c r="B2023" s="2">
        <v>5084</v>
      </c>
      <c r="C2023" s="2" t="s">
        <v>17</v>
      </c>
      <c r="D2023" s="2">
        <v>117</v>
      </c>
      <c r="E2023" s="2">
        <v>3136.1</v>
      </c>
      <c r="F2023" s="2">
        <v>116</v>
      </c>
      <c r="G2023" s="2">
        <v>3131.1</v>
      </c>
      <c r="H2023" s="2">
        <v>1</v>
      </c>
      <c r="I2023" s="2">
        <v>5</v>
      </c>
      <c r="J2023" s="2">
        <v>10.3</v>
      </c>
      <c r="K2023" s="2">
        <v>0</v>
      </c>
      <c r="L2023" s="2">
        <v>0</v>
      </c>
    </row>
    <row r="2024" spans="1:12" x14ac:dyDescent="0.25">
      <c r="A2024" s="2" t="s">
        <v>14</v>
      </c>
      <c r="B2024" s="2">
        <v>5084</v>
      </c>
      <c r="C2024" s="2" t="s">
        <v>18</v>
      </c>
      <c r="D2024" s="2">
        <v>1263</v>
      </c>
      <c r="E2024" s="2">
        <v>5850.7259999999997</v>
      </c>
      <c r="F2024" s="2">
        <v>1200</v>
      </c>
      <c r="G2024" s="2">
        <v>5396.5259999999998</v>
      </c>
      <c r="H2024" s="2">
        <v>90</v>
      </c>
      <c r="I2024" s="2">
        <v>454.2</v>
      </c>
      <c r="J2024" s="2">
        <v>1132.9000000000001</v>
      </c>
      <c r="K2024" s="2">
        <v>0</v>
      </c>
      <c r="L2024" s="2">
        <v>0</v>
      </c>
    </row>
    <row r="2025" spans="1:12" x14ac:dyDescent="0.25">
      <c r="A2025" s="2" t="s">
        <v>14</v>
      </c>
      <c r="B2025" s="2">
        <v>5085</v>
      </c>
      <c r="C2025" s="2" t="s">
        <v>17</v>
      </c>
      <c r="D2025" s="2">
        <v>64</v>
      </c>
      <c r="E2025" s="2">
        <v>1176</v>
      </c>
      <c r="F2025" s="2">
        <v>63</v>
      </c>
      <c r="G2025" s="2">
        <v>1171</v>
      </c>
      <c r="H2025" s="2">
        <v>1</v>
      </c>
      <c r="I2025" s="2">
        <v>5</v>
      </c>
      <c r="J2025" s="2">
        <v>14</v>
      </c>
      <c r="K2025" s="2">
        <v>0</v>
      </c>
      <c r="L2025" s="2">
        <v>0</v>
      </c>
    </row>
    <row r="2026" spans="1:12" x14ac:dyDescent="0.25">
      <c r="A2026" s="2" t="s">
        <v>14</v>
      </c>
      <c r="B2026" s="2">
        <v>5085</v>
      </c>
      <c r="C2026" s="2" t="s">
        <v>29</v>
      </c>
      <c r="D2026" s="2">
        <v>19</v>
      </c>
      <c r="E2026" s="2">
        <v>180.3</v>
      </c>
      <c r="F2026" s="2">
        <v>19</v>
      </c>
      <c r="G2026" s="2">
        <v>105.3</v>
      </c>
      <c r="H2026" s="2">
        <v>8</v>
      </c>
      <c r="I2026" s="2">
        <v>75</v>
      </c>
      <c r="J2026" s="2">
        <v>94.3</v>
      </c>
      <c r="K2026" s="2">
        <v>0</v>
      </c>
      <c r="L2026" s="2">
        <v>0</v>
      </c>
    </row>
    <row r="2027" spans="1:12" x14ac:dyDescent="0.25">
      <c r="A2027" s="2" t="s">
        <v>14</v>
      </c>
      <c r="B2027" s="2">
        <v>5085</v>
      </c>
      <c r="C2027" s="2" t="s">
        <v>18</v>
      </c>
      <c r="D2027" s="2">
        <v>4212</v>
      </c>
      <c r="E2027" s="2">
        <v>18639.969000000001</v>
      </c>
      <c r="F2027" s="2">
        <v>4086</v>
      </c>
      <c r="G2027" s="2">
        <v>17724.569</v>
      </c>
      <c r="H2027" s="2">
        <v>176</v>
      </c>
      <c r="I2027" s="2">
        <v>915.5</v>
      </c>
      <c r="J2027" s="2">
        <v>2095.5</v>
      </c>
      <c r="K2027" s="2">
        <v>0</v>
      </c>
      <c r="L2027" s="2">
        <v>0</v>
      </c>
    </row>
    <row r="2028" spans="1:12" x14ac:dyDescent="0.25">
      <c r="A2028" s="2" t="s">
        <v>14</v>
      </c>
      <c r="B2028" s="2">
        <v>5086</v>
      </c>
      <c r="C2028" s="2" t="s">
        <v>17</v>
      </c>
      <c r="D2028" s="2">
        <v>96</v>
      </c>
      <c r="E2028" s="2">
        <v>1178.72</v>
      </c>
      <c r="F2028" s="2">
        <v>96</v>
      </c>
      <c r="G2028" s="2">
        <v>1178.72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</row>
    <row r="2029" spans="1:12" x14ac:dyDescent="0.25">
      <c r="A2029" s="2" t="s">
        <v>14</v>
      </c>
      <c r="B2029" s="2">
        <v>5086</v>
      </c>
      <c r="C2029" s="2" t="s">
        <v>18</v>
      </c>
      <c r="D2029" s="2">
        <v>3123</v>
      </c>
      <c r="E2029" s="2">
        <v>14659.82</v>
      </c>
      <c r="F2029" s="2">
        <v>2945</v>
      </c>
      <c r="G2029" s="2">
        <v>13348.42</v>
      </c>
      <c r="H2029" s="2">
        <v>248</v>
      </c>
      <c r="I2029" s="2">
        <v>1311.7</v>
      </c>
      <c r="J2029" s="2">
        <v>3153.7</v>
      </c>
      <c r="K2029" s="2">
        <v>0</v>
      </c>
      <c r="L2029" s="2">
        <v>0</v>
      </c>
    </row>
    <row r="2030" spans="1:12" x14ac:dyDescent="0.25">
      <c r="A2030" s="2" t="s">
        <v>14</v>
      </c>
      <c r="B2030" s="2">
        <v>5087</v>
      </c>
      <c r="C2030" s="2" t="s">
        <v>17</v>
      </c>
      <c r="D2030" s="2">
        <v>82</v>
      </c>
      <c r="E2030" s="2">
        <v>1499.6</v>
      </c>
      <c r="F2030" s="2">
        <v>82</v>
      </c>
      <c r="G2030" s="2">
        <v>1499.6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</row>
    <row r="2031" spans="1:12" x14ac:dyDescent="0.25">
      <c r="A2031" s="2" t="s">
        <v>14</v>
      </c>
      <c r="B2031" s="2">
        <v>5087</v>
      </c>
      <c r="C2031" s="2" t="s">
        <v>18</v>
      </c>
      <c r="D2031" s="2">
        <v>1949</v>
      </c>
      <c r="E2031" s="2">
        <v>9295.68</v>
      </c>
      <c r="F2031" s="2">
        <v>1882</v>
      </c>
      <c r="G2031" s="2">
        <v>8740.8799999999992</v>
      </c>
      <c r="H2031" s="2">
        <v>96</v>
      </c>
      <c r="I2031" s="2">
        <v>554.79999999999995</v>
      </c>
      <c r="J2031" s="2">
        <v>1196.7</v>
      </c>
      <c r="K2031" s="2">
        <v>0</v>
      </c>
      <c r="L2031" s="2">
        <v>0</v>
      </c>
    </row>
    <row r="2032" spans="1:12" x14ac:dyDescent="0.25">
      <c r="A2032" s="2" t="s">
        <v>14</v>
      </c>
      <c r="B2032" s="2">
        <v>5088</v>
      </c>
      <c r="C2032" s="2" t="s">
        <v>17</v>
      </c>
      <c r="D2032" s="2">
        <v>82</v>
      </c>
      <c r="E2032" s="2">
        <v>1340.7</v>
      </c>
      <c r="F2032" s="2">
        <v>82</v>
      </c>
      <c r="G2032" s="2">
        <v>1331.5</v>
      </c>
      <c r="H2032" s="2">
        <v>1</v>
      </c>
      <c r="I2032" s="2">
        <v>9.1999999999999993</v>
      </c>
      <c r="J2032" s="2">
        <v>11.4</v>
      </c>
      <c r="K2032" s="2">
        <v>0</v>
      </c>
      <c r="L2032" s="2">
        <v>0</v>
      </c>
    </row>
    <row r="2033" spans="1:12" x14ac:dyDescent="0.25">
      <c r="A2033" s="2" t="s">
        <v>14</v>
      </c>
      <c r="B2033" s="2">
        <v>5088</v>
      </c>
      <c r="C2033" s="2" t="s">
        <v>18</v>
      </c>
      <c r="D2033" s="2">
        <v>606</v>
      </c>
      <c r="E2033" s="2">
        <v>2857.62</v>
      </c>
      <c r="F2033" s="2">
        <v>579</v>
      </c>
      <c r="G2033" s="2">
        <v>2635.72</v>
      </c>
      <c r="H2033" s="2">
        <v>38</v>
      </c>
      <c r="I2033" s="2">
        <v>221.9</v>
      </c>
      <c r="J2033" s="2">
        <v>500.5</v>
      </c>
      <c r="K2033" s="2">
        <v>0</v>
      </c>
      <c r="L2033" s="2">
        <v>0</v>
      </c>
    </row>
    <row r="2034" spans="1:12" x14ac:dyDescent="0.25">
      <c r="A2034" s="2" t="s">
        <v>14</v>
      </c>
      <c r="B2034" s="2">
        <v>5089</v>
      </c>
      <c r="C2034" s="2" t="s">
        <v>18</v>
      </c>
      <c r="D2034" s="2">
        <v>1296</v>
      </c>
      <c r="E2034" s="2">
        <v>6350.799</v>
      </c>
      <c r="F2034" s="2">
        <v>1255</v>
      </c>
      <c r="G2034" s="2">
        <v>5972.799</v>
      </c>
      <c r="H2034" s="2">
        <v>71</v>
      </c>
      <c r="I2034" s="2">
        <v>378</v>
      </c>
      <c r="J2034" s="2">
        <v>899.5</v>
      </c>
      <c r="K2034" s="2">
        <v>0</v>
      </c>
      <c r="L2034" s="2">
        <v>0</v>
      </c>
    </row>
    <row r="2035" spans="1:12" x14ac:dyDescent="0.25">
      <c r="A2035" s="2" t="s">
        <v>14</v>
      </c>
      <c r="B2035" s="2">
        <v>5090</v>
      </c>
      <c r="C2035" s="2" t="s">
        <v>17</v>
      </c>
      <c r="D2035" s="2">
        <v>16</v>
      </c>
      <c r="E2035" s="2">
        <v>271.39999999999998</v>
      </c>
      <c r="F2035" s="2">
        <v>16</v>
      </c>
      <c r="G2035" s="2">
        <v>271.39999999999998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</row>
    <row r="2036" spans="1:12" x14ac:dyDescent="0.25">
      <c r="A2036" s="2" t="s">
        <v>14</v>
      </c>
      <c r="B2036" s="2">
        <v>5090</v>
      </c>
      <c r="C2036" s="2" t="s">
        <v>18</v>
      </c>
      <c r="D2036" s="2">
        <v>1560</v>
      </c>
      <c r="E2036" s="2">
        <v>6243.91</v>
      </c>
      <c r="F2036" s="2">
        <v>1521</v>
      </c>
      <c r="G2036" s="2">
        <v>5954.01</v>
      </c>
      <c r="H2036" s="2">
        <v>51</v>
      </c>
      <c r="I2036" s="2">
        <v>290</v>
      </c>
      <c r="J2036" s="2">
        <v>622.9</v>
      </c>
      <c r="K2036" s="2">
        <v>0</v>
      </c>
      <c r="L2036" s="2">
        <v>0</v>
      </c>
    </row>
    <row r="2037" spans="1:12" x14ac:dyDescent="0.25">
      <c r="A2037" s="2" t="s">
        <v>14</v>
      </c>
      <c r="B2037" s="2">
        <v>5091</v>
      </c>
      <c r="C2037" s="2" t="s">
        <v>17</v>
      </c>
      <c r="D2037" s="2">
        <v>29</v>
      </c>
      <c r="E2037" s="2">
        <v>528.4</v>
      </c>
      <c r="F2037" s="2">
        <v>29</v>
      </c>
      <c r="G2037" s="2">
        <v>518.4</v>
      </c>
      <c r="H2037" s="2">
        <v>1</v>
      </c>
      <c r="I2037" s="2">
        <v>10</v>
      </c>
      <c r="J2037" s="2">
        <v>5.0999999999999996</v>
      </c>
      <c r="K2037" s="2">
        <v>0</v>
      </c>
      <c r="L2037" s="2">
        <v>0</v>
      </c>
    </row>
    <row r="2038" spans="1:12" x14ac:dyDescent="0.25">
      <c r="A2038" s="2" t="s">
        <v>14</v>
      </c>
      <c r="B2038" s="2">
        <v>5091</v>
      </c>
      <c r="C2038" s="2" t="s">
        <v>18</v>
      </c>
      <c r="D2038" s="2">
        <v>1449</v>
      </c>
      <c r="E2038" s="2">
        <v>6584.26</v>
      </c>
      <c r="F2038" s="2">
        <v>1400</v>
      </c>
      <c r="G2038" s="2">
        <v>6182.06</v>
      </c>
      <c r="H2038" s="2">
        <v>76</v>
      </c>
      <c r="I2038" s="2">
        <v>402.4</v>
      </c>
      <c r="J2038" s="2">
        <v>922.8</v>
      </c>
      <c r="K2038" s="2">
        <v>0</v>
      </c>
      <c r="L2038" s="2">
        <v>0</v>
      </c>
    </row>
    <row r="2039" spans="1:12" x14ac:dyDescent="0.25">
      <c r="A2039" s="2" t="s">
        <v>14</v>
      </c>
      <c r="B2039" s="2">
        <v>5092</v>
      </c>
      <c r="C2039" s="2" t="s">
        <v>17</v>
      </c>
      <c r="D2039" s="2">
        <v>68</v>
      </c>
      <c r="E2039" s="2">
        <v>1149</v>
      </c>
      <c r="F2039" s="2">
        <v>68</v>
      </c>
      <c r="G2039" s="2">
        <v>1149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</row>
    <row r="2040" spans="1:12" x14ac:dyDescent="0.25">
      <c r="A2040" s="2" t="s">
        <v>14</v>
      </c>
      <c r="B2040" s="2">
        <v>5092</v>
      </c>
      <c r="C2040" s="2" t="s">
        <v>18</v>
      </c>
      <c r="D2040" s="2">
        <v>3427</v>
      </c>
      <c r="E2040" s="2">
        <v>14480.55</v>
      </c>
      <c r="F2040" s="2">
        <v>3322</v>
      </c>
      <c r="G2040" s="2">
        <v>13642.75</v>
      </c>
      <c r="H2040" s="2">
        <v>155</v>
      </c>
      <c r="I2040" s="2">
        <v>837.6</v>
      </c>
      <c r="J2040" s="2">
        <v>1884.1</v>
      </c>
      <c r="K2040" s="2">
        <v>0</v>
      </c>
      <c r="L2040" s="2">
        <v>0</v>
      </c>
    </row>
    <row r="2041" spans="1:12" x14ac:dyDescent="0.25">
      <c r="A2041" s="2" t="s">
        <v>14</v>
      </c>
      <c r="B2041" s="2">
        <v>5093</v>
      </c>
      <c r="C2041" s="2" t="s">
        <v>17</v>
      </c>
      <c r="D2041" s="2">
        <v>19</v>
      </c>
      <c r="E2041" s="2">
        <v>289.89999999999998</v>
      </c>
      <c r="F2041" s="2">
        <v>19</v>
      </c>
      <c r="G2041" s="2">
        <v>289.89999999999998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</row>
    <row r="2042" spans="1:12" x14ac:dyDescent="0.25">
      <c r="A2042" s="2" t="s">
        <v>14</v>
      </c>
      <c r="B2042" s="2">
        <v>5093</v>
      </c>
      <c r="C2042" s="2" t="s">
        <v>18</v>
      </c>
      <c r="D2042" s="2">
        <v>1753</v>
      </c>
      <c r="E2042" s="2">
        <v>7097.68</v>
      </c>
      <c r="F2042" s="2">
        <v>1717</v>
      </c>
      <c r="G2042" s="2">
        <v>6716.08</v>
      </c>
      <c r="H2042" s="2">
        <v>70</v>
      </c>
      <c r="I2042" s="2">
        <v>381.5</v>
      </c>
      <c r="J2042" s="2">
        <v>825.6</v>
      </c>
      <c r="K2042" s="2">
        <v>0</v>
      </c>
      <c r="L2042" s="2">
        <v>0</v>
      </c>
    </row>
    <row r="2043" spans="1:12" x14ac:dyDescent="0.25">
      <c r="A2043" s="2" t="s">
        <v>14</v>
      </c>
      <c r="B2043" s="2">
        <v>5094</v>
      </c>
      <c r="C2043" s="2" t="s">
        <v>17</v>
      </c>
      <c r="D2043" s="2">
        <v>184</v>
      </c>
      <c r="E2043" s="2">
        <v>7462.5</v>
      </c>
      <c r="F2043" s="2">
        <v>184</v>
      </c>
      <c r="G2043" s="2">
        <v>7462.5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</row>
    <row r="2044" spans="1:12" x14ac:dyDescent="0.25">
      <c r="A2044" s="2" t="s">
        <v>14</v>
      </c>
      <c r="B2044" s="2">
        <v>5094</v>
      </c>
      <c r="C2044" s="2" t="s">
        <v>18</v>
      </c>
      <c r="D2044" s="2">
        <v>172</v>
      </c>
      <c r="E2044" s="2">
        <v>691.5</v>
      </c>
      <c r="F2044" s="2">
        <v>168</v>
      </c>
      <c r="G2044" s="2">
        <v>671.5</v>
      </c>
      <c r="H2044" s="2">
        <v>4</v>
      </c>
      <c r="I2044" s="2">
        <v>20</v>
      </c>
      <c r="J2044" s="2">
        <v>48.6</v>
      </c>
      <c r="K2044" s="2">
        <v>0</v>
      </c>
      <c r="L2044" s="2">
        <v>0</v>
      </c>
    </row>
    <row r="2045" spans="1:12" x14ac:dyDescent="0.25">
      <c r="A2045" s="2" t="s">
        <v>14</v>
      </c>
      <c r="B2045" s="2">
        <v>5095</v>
      </c>
      <c r="C2045" s="2" t="s">
        <v>17</v>
      </c>
      <c r="D2045" s="2">
        <v>194</v>
      </c>
      <c r="E2045" s="2">
        <v>6935.8860000000004</v>
      </c>
      <c r="F2045" s="2">
        <v>193</v>
      </c>
      <c r="G2045" s="2">
        <v>6907.8860000000004</v>
      </c>
      <c r="H2045" s="2">
        <v>2</v>
      </c>
      <c r="I2045" s="2">
        <v>28</v>
      </c>
      <c r="J2045" s="2">
        <v>49</v>
      </c>
      <c r="K2045" s="2">
        <v>0</v>
      </c>
      <c r="L2045" s="2">
        <v>0</v>
      </c>
    </row>
    <row r="2046" spans="1:12" x14ac:dyDescent="0.25">
      <c r="A2046" s="2" t="s">
        <v>14</v>
      </c>
      <c r="B2046" s="2">
        <v>5095</v>
      </c>
      <c r="C2046" s="2" t="s">
        <v>18</v>
      </c>
      <c r="D2046" s="2">
        <v>3536</v>
      </c>
      <c r="E2046" s="2">
        <v>16384.332999999999</v>
      </c>
      <c r="F2046" s="2">
        <v>3410</v>
      </c>
      <c r="G2046" s="2">
        <v>15244.233</v>
      </c>
      <c r="H2046" s="2">
        <v>207</v>
      </c>
      <c r="I2046" s="2">
        <v>1140.0999999999999</v>
      </c>
      <c r="J2046" s="2">
        <v>2592.6999999999998</v>
      </c>
      <c r="K2046" s="2">
        <v>0</v>
      </c>
      <c r="L2046" s="2">
        <v>0</v>
      </c>
    </row>
    <row r="2047" spans="1:12" x14ac:dyDescent="0.25">
      <c r="A2047" s="2" t="s">
        <v>14</v>
      </c>
      <c r="B2047" s="2">
        <v>5096</v>
      </c>
      <c r="C2047" s="2" t="s">
        <v>17</v>
      </c>
      <c r="D2047" s="2">
        <v>83</v>
      </c>
      <c r="E2047" s="2">
        <v>1098.06</v>
      </c>
      <c r="F2047" s="2">
        <v>83</v>
      </c>
      <c r="G2047" s="2">
        <v>1098.06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</row>
    <row r="2048" spans="1:12" x14ac:dyDescent="0.25">
      <c r="A2048" s="2" t="s">
        <v>14</v>
      </c>
      <c r="B2048" s="2">
        <v>5096</v>
      </c>
      <c r="C2048" s="2" t="s">
        <v>18</v>
      </c>
      <c r="D2048" s="2">
        <v>2629</v>
      </c>
      <c r="E2048" s="2">
        <v>11913.17</v>
      </c>
      <c r="F2048" s="2">
        <v>2542</v>
      </c>
      <c r="G2048" s="2">
        <v>11203.37</v>
      </c>
      <c r="H2048" s="2">
        <v>125</v>
      </c>
      <c r="I2048" s="2">
        <v>709.8</v>
      </c>
      <c r="J2048" s="2">
        <v>1498.2</v>
      </c>
      <c r="K2048" s="2">
        <v>0</v>
      </c>
      <c r="L2048" s="2">
        <v>0</v>
      </c>
    </row>
    <row r="2049" spans="1:12" x14ac:dyDescent="0.25">
      <c r="A2049" s="2" t="s">
        <v>14</v>
      </c>
      <c r="B2049" s="2">
        <v>5097</v>
      </c>
      <c r="C2049" s="2" t="s">
        <v>17</v>
      </c>
      <c r="D2049" s="2">
        <v>59</v>
      </c>
      <c r="E2049" s="2">
        <v>802.7</v>
      </c>
      <c r="F2049" s="2">
        <v>59</v>
      </c>
      <c r="G2049" s="2">
        <v>802.7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</row>
    <row r="2050" spans="1:12" x14ac:dyDescent="0.25">
      <c r="A2050" s="2" t="s">
        <v>14</v>
      </c>
      <c r="B2050" s="2">
        <v>5097</v>
      </c>
      <c r="C2050" s="2" t="s">
        <v>18</v>
      </c>
      <c r="D2050" s="2">
        <v>2577</v>
      </c>
      <c r="E2050" s="2">
        <v>10936.84</v>
      </c>
      <c r="F2050" s="2">
        <v>2502</v>
      </c>
      <c r="G2050" s="2">
        <v>10326.44</v>
      </c>
      <c r="H2050" s="2">
        <v>108</v>
      </c>
      <c r="I2050" s="2">
        <v>610.29999999999995</v>
      </c>
      <c r="J2050" s="2">
        <v>1311.1</v>
      </c>
      <c r="K2050" s="2">
        <v>0</v>
      </c>
      <c r="L2050" s="2">
        <v>0</v>
      </c>
    </row>
    <row r="2051" spans="1:12" x14ac:dyDescent="0.25">
      <c r="A2051" s="2" t="s">
        <v>14</v>
      </c>
      <c r="B2051" s="2">
        <v>5098</v>
      </c>
      <c r="C2051" s="2" t="s">
        <v>17</v>
      </c>
      <c r="D2051" s="2">
        <v>20</v>
      </c>
      <c r="E2051" s="2">
        <v>387.4</v>
      </c>
      <c r="F2051" s="2">
        <v>20</v>
      </c>
      <c r="G2051" s="2">
        <v>382.5</v>
      </c>
      <c r="H2051" s="2">
        <v>1</v>
      </c>
      <c r="I2051" s="2">
        <v>4.9000000000000004</v>
      </c>
      <c r="J2051" s="2">
        <v>10.3</v>
      </c>
      <c r="K2051" s="2">
        <v>0</v>
      </c>
      <c r="L2051" s="2">
        <v>0</v>
      </c>
    </row>
    <row r="2052" spans="1:12" x14ac:dyDescent="0.25">
      <c r="A2052" s="2" t="s">
        <v>14</v>
      </c>
      <c r="B2052" s="2">
        <v>5098</v>
      </c>
      <c r="C2052" s="2" t="s">
        <v>18</v>
      </c>
      <c r="D2052" s="2">
        <v>2605</v>
      </c>
      <c r="E2052" s="2">
        <v>10575.51</v>
      </c>
      <c r="F2052" s="2">
        <v>2533</v>
      </c>
      <c r="G2052" s="2">
        <v>9979.01</v>
      </c>
      <c r="H2052" s="2">
        <v>111</v>
      </c>
      <c r="I2052" s="2">
        <v>596.4</v>
      </c>
      <c r="J2052" s="2">
        <v>1414</v>
      </c>
      <c r="K2052" s="2">
        <v>0</v>
      </c>
      <c r="L2052" s="2">
        <v>0</v>
      </c>
    </row>
    <row r="2053" spans="1:12" x14ac:dyDescent="0.25">
      <c r="A2053" s="2" t="s">
        <v>14</v>
      </c>
      <c r="B2053" s="2">
        <v>5106</v>
      </c>
      <c r="C2053" s="2" t="s">
        <v>17</v>
      </c>
      <c r="D2053" s="2">
        <v>82</v>
      </c>
      <c r="E2053" s="2">
        <v>2287.8000000000002</v>
      </c>
      <c r="F2053" s="2">
        <v>81</v>
      </c>
      <c r="G2053" s="2">
        <v>2277</v>
      </c>
      <c r="H2053" s="2">
        <v>2</v>
      </c>
      <c r="I2053" s="2">
        <v>10.8</v>
      </c>
      <c r="J2053" s="2">
        <v>28</v>
      </c>
      <c r="K2053" s="2">
        <v>0</v>
      </c>
      <c r="L2053" s="2">
        <v>0</v>
      </c>
    </row>
    <row r="2054" spans="1:12" x14ac:dyDescent="0.25">
      <c r="A2054" s="2" t="s">
        <v>14</v>
      </c>
      <c r="B2054" s="2">
        <v>5107</v>
      </c>
      <c r="C2054" s="2" t="s">
        <v>17</v>
      </c>
      <c r="D2054" s="2">
        <v>73</v>
      </c>
      <c r="E2054" s="2">
        <v>1332.53</v>
      </c>
      <c r="F2054" s="2">
        <v>73</v>
      </c>
      <c r="G2054" s="2">
        <v>1332.53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</row>
    <row r="2055" spans="1:12" x14ac:dyDescent="0.25">
      <c r="A2055" s="2" t="s">
        <v>14</v>
      </c>
      <c r="B2055" s="2">
        <v>5107</v>
      </c>
      <c r="C2055" s="2" t="s">
        <v>18</v>
      </c>
      <c r="D2055" s="2">
        <v>3358</v>
      </c>
      <c r="E2055" s="2">
        <v>15440.69</v>
      </c>
      <c r="F2055" s="2">
        <v>3252</v>
      </c>
      <c r="G2055" s="2">
        <v>14389.69</v>
      </c>
      <c r="H2055" s="2">
        <v>187</v>
      </c>
      <c r="I2055" s="2">
        <v>1051</v>
      </c>
      <c r="J2055" s="2">
        <v>2367.9</v>
      </c>
      <c r="K2055" s="2">
        <v>0</v>
      </c>
      <c r="L2055" s="2">
        <v>0</v>
      </c>
    </row>
    <row r="2056" spans="1:12" x14ac:dyDescent="0.25">
      <c r="A2056" s="2" t="s">
        <v>14</v>
      </c>
      <c r="B2056" s="2">
        <v>5108</v>
      </c>
      <c r="C2056" s="2" t="s">
        <v>17</v>
      </c>
      <c r="D2056" s="2">
        <v>168</v>
      </c>
      <c r="E2056" s="2">
        <v>2510.89</v>
      </c>
      <c r="F2056" s="2">
        <v>168</v>
      </c>
      <c r="G2056" s="2">
        <v>2510.89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 x14ac:dyDescent="0.25">
      <c r="A2057" s="2" t="s">
        <v>14</v>
      </c>
      <c r="B2057" s="2">
        <v>5108</v>
      </c>
      <c r="C2057" s="2" t="s">
        <v>18</v>
      </c>
      <c r="D2057" s="2">
        <v>7001</v>
      </c>
      <c r="E2057" s="2">
        <v>31379.246999999999</v>
      </c>
      <c r="F2057" s="2">
        <v>6764</v>
      </c>
      <c r="G2057" s="2">
        <v>29092.847000000002</v>
      </c>
      <c r="H2057" s="2">
        <v>418</v>
      </c>
      <c r="I2057" s="2">
        <v>2286.1</v>
      </c>
      <c r="J2057" s="2">
        <v>5135.3999999999996</v>
      </c>
      <c r="K2057" s="2">
        <v>0</v>
      </c>
      <c r="L2057" s="2">
        <v>0</v>
      </c>
    </row>
    <row r="2058" spans="1:12" x14ac:dyDescent="0.25">
      <c r="A2058" s="2" t="s">
        <v>14</v>
      </c>
      <c r="B2058" s="2">
        <v>5109</v>
      </c>
      <c r="C2058" s="2" t="s">
        <v>17</v>
      </c>
      <c r="D2058" s="2">
        <v>96</v>
      </c>
      <c r="E2058" s="2">
        <v>1562.58</v>
      </c>
      <c r="F2058" s="2">
        <v>95</v>
      </c>
      <c r="G2058" s="2">
        <v>1547.58</v>
      </c>
      <c r="H2058" s="2">
        <v>1</v>
      </c>
      <c r="I2058" s="2">
        <v>15</v>
      </c>
      <c r="J2058" s="2">
        <v>42</v>
      </c>
      <c r="K2058" s="2">
        <v>0</v>
      </c>
      <c r="L2058" s="2">
        <v>0</v>
      </c>
    </row>
    <row r="2059" spans="1:12" x14ac:dyDescent="0.25">
      <c r="A2059" s="2" t="s">
        <v>14</v>
      </c>
      <c r="B2059" s="2">
        <v>5109</v>
      </c>
      <c r="C2059" s="2" t="s">
        <v>18</v>
      </c>
      <c r="D2059" s="2">
        <v>3840</v>
      </c>
      <c r="E2059" s="2">
        <v>16390.12</v>
      </c>
      <c r="F2059" s="2">
        <v>3734</v>
      </c>
      <c r="G2059" s="2">
        <v>15426.32</v>
      </c>
      <c r="H2059" s="2">
        <v>179</v>
      </c>
      <c r="I2059" s="2">
        <v>964</v>
      </c>
      <c r="J2059" s="2">
        <v>2202.5</v>
      </c>
      <c r="K2059" s="2">
        <v>0</v>
      </c>
      <c r="L2059" s="2">
        <v>0</v>
      </c>
    </row>
    <row r="2060" spans="1:12" x14ac:dyDescent="0.25">
      <c r="A2060" s="2" t="s">
        <v>14</v>
      </c>
      <c r="B2060" s="2">
        <v>5110</v>
      </c>
      <c r="C2060" s="2" t="s">
        <v>17</v>
      </c>
      <c r="D2060" s="2">
        <v>181</v>
      </c>
      <c r="E2060" s="2">
        <v>3526.7</v>
      </c>
      <c r="F2060" s="2">
        <v>181</v>
      </c>
      <c r="G2060" s="2">
        <v>3521.7</v>
      </c>
      <c r="H2060" s="2">
        <v>1</v>
      </c>
      <c r="I2060" s="2">
        <v>5</v>
      </c>
      <c r="J2060" s="2">
        <v>14</v>
      </c>
      <c r="K2060" s="2">
        <v>0</v>
      </c>
      <c r="L2060" s="2">
        <v>0</v>
      </c>
    </row>
    <row r="2061" spans="1:12" x14ac:dyDescent="0.25">
      <c r="A2061" s="2" t="s">
        <v>14</v>
      </c>
      <c r="B2061" s="2">
        <v>5110</v>
      </c>
      <c r="C2061" s="2" t="s">
        <v>18</v>
      </c>
      <c r="D2061" s="2">
        <v>1625</v>
      </c>
      <c r="E2061" s="2">
        <v>8140.14</v>
      </c>
      <c r="F2061" s="2">
        <v>1576</v>
      </c>
      <c r="G2061" s="2">
        <v>7642.84</v>
      </c>
      <c r="H2061" s="2">
        <v>85</v>
      </c>
      <c r="I2061" s="2">
        <v>497.4</v>
      </c>
      <c r="J2061" s="2">
        <v>1040</v>
      </c>
      <c r="K2061" s="2">
        <v>0</v>
      </c>
      <c r="L2061" s="2">
        <v>0</v>
      </c>
    </row>
    <row r="2062" spans="1:12" x14ac:dyDescent="0.25">
      <c r="A2062" s="2" t="s">
        <v>14</v>
      </c>
      <c r="B2062" s="2">
        <v>5111</v>
      </c>
      <c r="C2062" s="2" t="s">
        <v>17</v>
      </c>
      <c r="D2062" s="2">
        <v>28</v>
      </c>
      <c r="E2062" s="2">
        <v>1010.2</v>
      </c>
      <c r="F2062" s="2">
        <v>28</v>
      </c>
      <c r="G2062" s="2">
        <v>1010.2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</row>
    <row r="2063" spans="1:12" x14ac:dyDescent="0.25">
      <c r="A2063" s="2" t="s">
        <v>14</v>
      </c>
      <c r="B2063" s="2">
        <v>5112</v>
      </c>
      <c r="C2063" s="2" t="s">
        <v>17</v>
      </c>
      <c r="D2063" s="2">
        <v>96</v>
      </c>
      <c r="E2063" s="2">
        <v>8035.8</v>
      </c>
      <c r="F2063" s="2">
        <v>95</v>
      </c>
      <c r="G2063" s="2">
        <v>8030.8</v>
      </c>
      <c r="H2063" s="2">
        <v>1</v>
      </c>
      <c r="I2063" s="2">
        <v>5</v>
      </c>
      <c r="J2063" s="2">
        <v>26.7</v>
      </c>
      <c r="K2063" s="2">
        <v>0</v>
      </c>
      <c r="L2063" s="2">
        <v>0</v>
      </c>
    </row>
    <row r="2064" spans="1:12" x14ac:dyDescent="0.25">
      <c r="A2064" s="2" t="s">
        <v>14</v>
      </c>
      <c r="B2064" s="2">
        <v>5112</v>
      </c>
      <c r="C2064" s="2" t="s">
        <v>18</v>
      </c>
      <c r="D2064" s="2">
        <v>2932</v>
      </c>
      <c r="E2064" s="2">
        <v>12794.61</v>
      </c>
      <c r="F2064" s="2">
        <v>2848</v>
      </c>
      <c r="G2064" s="2">
        <v>12045.41</v>
      </c>
      <c r="H2064" s="2">
        <v>139</v>
      </c>
      <c r="I2064" s="2">
        <v>749.2</v>
      </c>
      <c r="J2064" s="2">
        <v>1590.6</v>
      </c>
      <c r="K2064" s="2">
        <v>0</v>
      </c>
      <c r="L2064" s="2">
        <v>0</v>
      </c>
    </row>
    <row r="2065" spans="1:12" x14ac:dyDescent="0.25">
      <c r="A2065" s="2" t="s">
        <v>14</v>
      </c>
      <c r="B2065" s="2">
        <v>5113</v>
      </c>
      <c r="C2065" s="2" t="s">
        <v>17</v>
      </c>
      <c r="D2065" s="2">
        <v>102</v>
      </c>
      <c r="E2065" s="2">
        <v>2656.1</v>
      </c>
      <c r="F2065" s="2">
        <v>102</v>
      </c>
      <c r="G2065" s="2">
        <v>2656.1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</row>
    <row r="2066" spans="1:12" x14ac:dyDescent="0.25">
      <c r="A2066" s="2" t="s">
        <v>14</v>
      </c>
      <c r="B2066" s="2">
        <v>5113</v>
      </c>
      <c r="C2066" s="2" t="s">
        <v>18</v>
      </c>
      <c r="D2066" s="2">
        <v>2615</v>
      </c>
      <c r="E2066" s="2">
        <v>11466.561</v>
      </c>
      <c r="F2066" s="2">
        <v>2515</v>
      </c>
      <c r="G2066" s="2">
        <v>10569.261</v>
      </c>
      <c r="H2066" s="2">
        <v>164</v>
      </c>
      <c r="I2066" s="2">
        <v>897.3</v>
      </c>
      <c r="J2066" s="2">
        <v>1982.8</v>
      </c>
      <c r="K2066" s="2">
        <v>0</v>
      </c>
      <c r="L2066" s="2">
        <v>0</v>
      </c>
    </row>
    <row r="2067" spans="1:12" x14ac:dyDescent="0.25">
      <c r="A2067" s="2" t="s">
        <v>14</v>
      </c>
      <c r="B2067" s="2">
        <v>5114</v>
      </c>
      <c r="C2067" s="2" t="s">
        <v>17</v>
      </c>
      <c r="D2067" s="2">
        <v>91</v>
      </c>
      <c r="E2067" s="2">
        <v>2021.2</v>
      </c>
      <c r="F2067" s="2">
        <v>91</v>
      </c>
      <c r="G2067" s="2">
        <v>2021.2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</row>
    <row r="2068" spans="1:12" x14ac:dyDescent="0.25">
      <c r="A2068" s="2" t="s">
        <v>14</v>
      </c>
      <c r="B2068" s="2">
        <v>5114</v>
      </c>
      <c r="C2068" s="2" t="s">
        <v>29</v>
      </c>
      <c r="D2068" s="2">
        <v>13</v>
      </c>
      <c r="E2068" s="2">
        <v>139.19999999999999</v>
      </c>
      <c r="F2068" s="2">
        <v>13</v>
      </c>
      <c r="G2068" s="2">
        <v>109.3</v>
      </c>
      <c r="H2068" s="2">
        <v>3</v>
      </c>
      <c r="I2068" s="2">
        <v>30</v>
      </c>
      <c r="J2068" s="2">
        <v>34.799999999999997</v>
      </c>
      <c r="K2068" s="2">
        <v>0</v>
      </c>
      <c r="L2068" s="2">
        <v>0</v>
      </c>
    </row>
    <row r="2069" spans="1:12" x14ac:dyDescent="0.25">
      <c r="A2069" s="2" t="s">
        <v>14</v>
      </c>
      <c r="B2069" s="2">
        <v>5114</v>
      </c>
      <c r="C2069" s="2" t="s">
        <v>18</v>
      </c>
      <c r="D2069" s="2">
        <v>6569</v>
      </c>
      <c r="E2069" s="2">
        <v>31404.14</v>
      </c>
      <c r="F2069" s="2">
        <v>6338</v>
      </c>
      <c r="G2069" s="2">
        <v>29324.639999999999</v>
      </c>
      <c r="H2069" s="2">
        <v>383</v>
      </c>
      <c r="I2069" s="2">
        <v>2079.5</v>
      </c>
      <c r="J2069" s="2">
        <v>4648.5</v>
      </c>
      <c r="K2069" s="2">
        <v>0</v>
      </c>
      <c r="L2069" s="2">
        <v>0</v>
      </c>
    </row>
    <row r="2070" spans="1:12" x14ac:dyDescent="0.25">
      <c r="A2070" s="2" t="s">
        <v>14</v>
      </c>
      <c r="B2070" s="2">
        <v>5115</v>
      </c>
      <c r="C2070" s="2" t="s">
        <v>17</v>
      </c>
      <c r="D2070" s="2">
        <v>27</v>
      </c>
      <c r="E2070" s="2">
        <v>560.1</v>
      </c>
      <c r="F2070" s="2">
        <v>27</v>
      </c>
      <c r="G2070" s="2">
        <v>560.1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</row>
    <row r="2071" spans="1:12" x14ac:dyDescent="0.25">
      <c r="A2071" s="2" t="s">
        <v>14</v>
      </c>
      <c r="B2071" s="2">
        <v>5115</v>
      </c>
      <c r="C2071" s="2" t="s">
        <v>29</v>
      </c>
      <c r="D2071" s="2">
        <v>24</v>
      </c>
      <c r="E2071" s="2">
        <v>212.5</v>
      </c>
      <c r="F2071" s="2">
        <v>24</v>
      </c>
      <c r="G2071" s="2">
        <v>162.5</v>
      </c>
      <c r="H2071" s="2">
        <v>5</v>
      </c>
      <c r="I2071" s="2">
        <v>50</v>
      </c>
      <c r="J2071" s="2">
        <v>58</v>
      </c>
      <c r="K2071" s="2">
        <v>0</v>
      </c>
      <c r="L2071" s="2">
        <v>0</v>
      </c>
    </row>
    <row r="2072" spans="1:12" x14ac:dyDescent="0.25">
      <c r="A2072" s="2" t="s">
        <v>14</v>
      </c>
      <c r="B2072" s="2">
        <v>5115</v>
      </c>
      <c r="C2072" s="2" t="s">
        <v>18</v>
      </c>
      <c r="D2072" s="2">
        <v>1875</v>
      </c>
      <c r="E2072" s="2">
        <v>10106.34</v>
      </c>
      <c r="F2072" s="2">
        <v>1783</v>
      </c>
      <c r="G2072" s="2">
        <v>9297.64</v>
      </c>
      <c r="H2072" s="2">
        <v>151</v>
      </c>
      <c r="I2072" s="2">
        <v>808.5</v>
      </c>
      <c r="J2072" s="2">
        <v>1895.7</v>
      </c>
      <c r="K2072" s="2">
        <v>0</v>
      </c>
      <c r="L2072" s="2">
        <v>0</v>
      </c>
    </row>
    <row r="2073" spans="1:12" x14ac:dyDescent="0.25">
      <c r="A2073" s="2" t="s">
        <v>14</v>
      </c>
      <c r="B2073" s="2">
        <v>5116</v>
      </c>
      <c r="C2073" s="2" t="s">
        <v>17</v>
      </c>
      <c r="D2073" s="2">
        <v>39</v>
      </c>
      <c r="E2073" s="2">
        <v>647.9</v>
      </c>
      <c r="F2073" s="2">
        <v>39</v>
      </c>
      <c r="G2073" s="2">
        <v>647.9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</row>
    <row r="2074" spans="1:12" x14ac:dyDescent="0.25">
      <c r="A2074" s="2" t="s">
        <v>14</v>
      </c>
      <c r="B2074" s="2">
        <v>5116</v>
      </c>
      <c r="C2074" s="2" t="s">
        <v>18</v>
      </c>
      <c r="D2074" s="2">
        <v>2001</v>
      </c>
      <c r="E2074" s="2">
        <v>9188.3389999999999</v>
      </c>
      <c r="F2074" s="2">
        <v>1944</v>
      </c>
      <c r="G2074" s="2">
        <v>8718.8389999999999</v>
      </c>
      <c r="H2074" s="2">
        <v>90</v>
      </c>
      <c r="I2074" s="2">
        <v>469.5</v>
      </c>
      <c r="J2074" s="2">
        <v>1074.7</v>
      </c>
      <c r="K2074" s="2">
        <v>0</v>
      </c>
      <c r="L2074" s="2">
        <v>0</v>
      </c>
    </row>
    <row r="2075" spans="1:12" x14ac:dyDescent="0.25">
      <c r="A2075" s="2" t="s">
        <v>14</v>
      </c>
      <c r="B2075" s="2">
        <v>5117</v>
      </c>
      <c r="C2075" s="2" t="s">
        <v>17</v>
      </c>
      <c r="D2075" s="2">
        <v>23</v>
      </c>
      <c r="E2075" s="2">
        <v>330.6</v>
      </c>
      <c r="F2075" s="2">
        <v>23</v>
      </c>
      <c r="G2075" s="2">
        <v>330.6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</row>
    <row r="2076" spans="1:12" x14ac:dyDescent="0.25">
      <c r="A2076" s="2" t="s">
        <v>14</v>
      </c>
      <c r="B2076" s="2">
        <v>5117</v>
      </c>
      <c r="C2076" s="2" t="s">
        <v>29</v>
      </c>
      <c r="D2076" s="2">
        <v>14</v>
      </c>
      <c r="E2076" s="2">
        <v>164.3</v>
      </c>
      <c r="F2076" s="2">
        <v>13</v>
      </c>
      <c r="G2076" s="2">
        <v>89.7</v>
      </c>
      <c r="H2076" s="2">
        <v>8</v>
      </c>
      <c r="I2076" s="2">
        <v>74.599999999999994</v>
      </c>
      <c r="J2076" s="2">
        <v>94.5</v>
      </c>
      <c r="K2076" s="2">
        <v>0</v>
      </c>
      <c r="L2076" s="2">
        <v>0</v>
      </c>
    </row>
    <row r="2077" spans="1:12" x14ac:dyDescent="0.25">
      <c r="A2077" s="2" t="s">
        <v>14</v>
      </c>
      <c r="B2077" s="2">
        <v>5117</v>
      </c>
      <c r="C2077" s="2" t="s">
        <v>18</v>
      </c>
      <c r="D2077" s="2">
        <v>1028</v>
      </c>
      <c r="E2077" s="2">
        <v>6276.21</v>
      </c>
      <c r="F2077" s="2">
        <v>989</v>
      </c>
      <c r="G2077" s="2">
        <v>5948.51</v>
      </c>
      <c r="H2077" s="2">
        <v>55</v>
      </c>
      <c r="I2077" s="2">
        <v>327.7</v>
      </c>
      <c r="J2077" s="2">
        <v>712.2</v>
      </c>
      <c r="K2077" s="2">
        <v>0</v>
      </c>
      <c r="L2077" s="2">
        <v>0</v>
      </c>
    </row>
    <row r="2078" spans="1:12" x14ac:dyDescent="0.25">
      <c r="A2078" s="2" t="s">
        <v>14</v>
      </c>
      <c r="B2078" s="2">
        <v>5118</v>
      </c>
      <c r="C2078" s="2" t="s">
        <v>17</v>
      </c>
      <c r="D2078" s="2">
        <v>192</v>
      </c>
      <c r="E2078" s="2">
        <v>3185.2539999999999</v>
      </c>
      <c r="F2078" s="2">
        <v>192</v>
      </c>
      <c r="G2078" s="2">
        <v>3180.2539999999999</v>
      </c>
      <c r="H2078" s="2">
        <v>1</v>
      </c>
      <c r="I2078" s="2">
        <v>5</v>
      </c>
      <c r="J2078" s="2">
        <v>14</v>
      </c>
      <c r="K2078" s="2">
        <v>0</v>
      </c>
      <c r="L2078" s="2">
        <v>0</v>
      </c>
    </row>
    <row r="2079" spans="1:12" x14ac:dyDescent="0.25">
      <c r="A2079" s="2" t="s">
        <v>14</v>
      </c>
      <c r="B2079" s="2">
        <v>5118</v>
      </c>
      <c r="C2079" s="2" t="s">
        <v>18</v>
      </c>
      <c r="D2079" s="2">
        <v>4045</v>
      </c>
      <c r="E2079" s="2">
        <v>19849.080000000002</v>
      </c>
      <c r="F2079" s="2">
        <v>3924</v>
      </c>
      <c r="G2079" s="2">
        <v>18772.080000000002</v>
      </c>
      <c r="H2079" s="2">
        <v>190</v>
      </c>
      <c r="I2079" s="2">
        <v>1076.9000000000001</v>
      </c>
      <c r="J2079" s="2">
        <v>2400.1</v>
      </c>
      <c r="K2079" s="2">
        <v>0</v>
      </c>
      <c r="L2079" s="2">
        <v>0</v>
      </c>
    </row>
    <row r="2080" spans="1:12" x14ac:dyDescent="0.25">
      <c r="A2080" s="2" t="s">
        <v>14</v>
      </c>
      <c r="B2080" s="2">
        <v>5120</v>
      </c>
      <c r="C2080" s="2" t="s">
        <v>17</v>
      </c>
      <c r="D2080" s="2">
        <v>146</v>
      </c>
      <c r="E2080" s="2">
        <v>3782.8</v>
      </c>
      <c r="F2080" s="2">
        <v>146</v>
      </c>
      <c r="G2080" s="2">
        <v>3782.8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</row>
    <row r="2081" spans="1:12" x14ac:dyDescent="0.25">
      <c r="A2081" s="2" t="s">
        <v>14</v>
      </c>
      <c r="B2081" s="2">
        <v>5120</v>
      </c>
      <c r="C2081" s="2" t="s">
        <v>18</v>
      </c>
      <c r="D2081" s="2">
        <v>606</v>
      </c>
      <c r="E2081" s="2">
        <v>4079.3</v>
      </c>
      <c r="F2081" s="2">
        <v>587</v>
      </c>
      <c r="G2081" s="2">
        <v>3901.7</v>
      </c>
      <c r="H2081" s="2">
        <v>31</v>
      </c>
      <c r="I2081" s="2">
        <v>177.6</v>
      </c>
      <c r="J2081" s="2">
        <v>403.5</v>
      </c>
      <c r="K2081" s="2">
        <v>0</v>
      </c>
      <c r="L2081" s="2">
        <v>0</v>
      </c>
    </row>
    <row r="2082" spans="1:12" x14ac:dyDescent="0.25">
      <c r="A2082" s="2" t="s">
        <v>14</v>
      </c>
      <c r="B2082" s="2">
        <v>5121</v>
      </c>
      <c r="C2082" s="2" t="s">
        <v>17</v>
      </c>
      <c r="D2082" s="2">
        <v>61</v>
      </c>
      <c r="E2082" s="2">
        <v>1166.5</v>
      </c>
      <c r="F2082" s="2">
        <v>61</v>
      </c>
      <c r="G2082" s="2">
        <v>1161.5</v>
      </c>
      <c r="H2082" s="2">
        <v>1</v>
      </c>
      <c r="I2082" s="2">
        <v>5</v>
      </c>
      <c r="J2082" s="2">
        <v>9.8000000000000007</v>
      </c>
      <c r="K2082" s="2">
        <v>0</v>
      </c>
      <c r="L2082" s="2">
        <v>0</v>
      </c>
    </row>
    <row r="2083" spans="1:12" x14ac:dyDescent="0.25">
      <c r="A2083" s="2" t="s">
        <v>14</v>
      </c>
      <c r="B2083" s="2">
        <v>5121</v>
      </c>
      <c r="C2083" s="2" t="s">
        <v>29</v>
      </c>
      <c r="D2083" s="2">
        <v>10</v>
      </c>
      <c r="E2083" s="2">
        <v>79.400000000000006</v>
      </c>
      <c r="F2083" s="2">
        <v>10</v>
      </c>
      <c r="G2083" s="2">
        <v>64.400000000000006</v>
      </c>
      <c r="H2083" s="2">
        <v>2</v>
      </c>
      <c r="I2083" s="2">
        <v>15</v>
      </c>
      <c r="J2083" s="2">
        <v>18.100000000000001</v>
      </c>
      <c r="K2083" s="2">
        <v>0</v>
      </c>
      <c r="L2083" s="2">
        <v>0</v>
      </c>
    </row>
    <row r="2084" spans="1:12" x14ac:dyDescent="0.25">
      <c r="A2084" s="2" t="s">
        <v>14</v>
      </c>
      <c r="B2084" s="2">
        <v>5121</v>
      </c>
      <c r="C2084" s="2" t="s">
        <v>18</v>
      </c>
      <c r="D2084" s="2">
        <v>596</v>
      </c>
      <c r="E2084" s="2">
        <v>3328.8989999999999</v>
      </c>
      <c r="F2084" s="2">
        <v>577</v>
      </c>
      <c r="G2084" s="2">
        <v>3192.299</v>
      </c>
      <c r="H2084" s="2">
        <v>27</v>
      </c>
      <c r="I2084" s="2">
        <v>136.6</v>
      </c>
      <c r="J2084" s="2">
        <v>320.60000000000002</v>
      </c>
      <c r="K2084" s="2">
        <v>0</v>
      </c>
      <c r="L2084" s="2">
        <v>0</v>
      </c>
    </row>
    <row r="2085" spans="1:12" x14ac:dyDescent="0.25">
      <c r="A2085" s="2" t="s">
        <v>14</v>
      </c>
      <c r="B2085" s="2">
        <v>5125</v>
      </c>
      <c r="C2085" s="2" t="s">
        <v>17</v>
      </c>
      <c r="D2085" s="2">
        <v>95</v>
      </c>
      <c r="E2085" s="2">
        <v>2529.1999999999998</v>
      </c>
      <c r="F2085" s="2">
        <v>95</v>
      </c>
      <c r="G2085" s="2">
        <v>2524.6</v>
      </c>
      <c r="H2085" s="2">
        <v>1</v>
      </c>
      <c r="I2085" s="2">
        <v>4.5999999999999996</v>
      </c>
      <c r="J2085" s="2">
        <v>10.3</v>
      </c>
      <c r="K2085" s="2">
        <v>0</v>
      </c>
      <c r="L2085" s="2">
        <v>0</v>
      </c>
    </row>
    <row r="2086" spans="1:12" x14ac:dyDescent="0.25">
      <c r="A2086" s="2" t="s">
        <v>14</v>
      </c>
      <c r="B2086" s="2">
        <v>5125</v>
      </c>
      <c r="C2086" s="2" t="s">
        <v>18</v>
      </c>
      <c r="D2086" s="2">
        <v>4158</v>
      </c>
      <c r="E2086" s="2">
        <v>20072.62</v>
      </c>
      <c r="F2086" s="2">
        <v>3905</v>
      </c>
      <c r="G2086" s="2">
        <v>18104.52</v>
      </c>
      <c r="H2086" s="2">
        <v>361</v>
      </c>
      <c r="I2086" s="2">
        <v>1968.4</v>
      </c>
      <c r="J2086" s="2">
        <v>4761.7</v>
      </c>
      <c r="K2086" s="2">
        <v>0</v>
      </c>
      <c r="L2086" s="2">
        <v>0</v>
      </c>
    </row>
    <row r="2087" spans="1:12" x14ac:dyDescent="0.25">
      <c r="A2087" s="2" t="s">
        <v>14</v>
      </c>
      <c r="B2087" s="2">
        <v>5126</v>
      </c>
      <c r="C2087" s="2" t="s">
        <v>17</v>
      </c>
      <c r="D2087" s="2">
        <v>15</v>
      </c>
      <c r="E2087" s="2">
        <v>406.8</v>
      </c>
      <c r="F2087" s="2">
        <v>15</v>
      </c>
      <c r="G2087" s="2">
        <v>406.8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</row>
    <row r="2088" spans="1:12" x14ac:dyDescent="0.25">
      <c r="A2088" s="2" t="s">
        <v>14</v>
      </c>
      <c r="B2088" s="2">
        <v>5126</v>
      </c>
      <c r="C2088" s="2" t="s">
        <v>18</v>
      </c>
      <c r="D2088" s="2">
        <v>1365</v>
      </c>
      <c r="E2088" s="2">
        <v>6247.81</v>
      </c>
      <c r="F2088" s="2">
        <v>1324</v>
      </c>
      <c r="G2088" s="2">
        <v>5900.81</v>
      </c>
      <c r="H2088" s="2">
        <v>65</v>
      </c>
      <c r="I2088" s="2">
        <v>347</v>
      </c>
      <c r="J2088" s="2">
        <v>785.9</v>
      </c>
      <c r="K2088" s="2">
        <v>0</v>
      </c>
      <c r="L2088" s="2">
        <v>0</v>
      </c>
    </row>
    <row r="2089" spans="1:12" x14ac:dyDescent="0.25">
      <c r="A2089" s="2" t="s">
        <v>14</v>
      </c>
      <c r="B2089" s="2">
        <v>5127</v>
      </c>
      <c r="C2089" s="2" t="s">
        <v>17</v>
      </c>
      <c r="D2089" s="2">
        <v>16</v>
      </c>
      <c r="E2089" s="2">
        <v>177.6</v>
      </c>
      <c r="F2089" s="2">
        <v>16</v>
      </c>
      <c r="G2089" s="2">
        <v>177.6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</row>
    <row r="2090" spans="1:12" x14ac:dyDescent="0.25">
      <c r="A2090" s="2" t="s">
        <v>14</v>
      </c>
      <c r="B2090" s="2">
        <v>5127</v>
      </c>
      <c r="C2090" s="2" t="s">
        <v>18</v>
      </c>
      <c r="D2090" s="2">
        <v>1578</v>
      </c>
      <c r="E2090" s="2">
        <v>6679.63</v>
      </c>
      <c r="F2090" s="2">
        <v>1523</v>
      </c>
      <c r="G2090" s="2">
        <v>6135.73</v>
      </c>
      <c r="H2090" s="2">
        <v>102</v>
      </c>
      <c r="I2090" s="2">
        <v>544</v>
      </c>
      <c r="J2090" s="2">
        <v>1258.0999999999999</v>
      </c>
      <c r="K2090" s="2">
        <v>0</v>
      </c>
      <c r="L2090" s="2">
        <v>0</v>
      </c>
    </row>
    <row r="2091" spans="1:12" x14ac:dyDescent="0.25">
      <c r="A2091" s="2" t="s">
        <v>14</v>
      </c>
      <c r="B2091" s="2">
        <v>5131</v>
      </c>
      <c r="C2091" s="2" t="s">
        <v>17</v>
      </c>
      <c r="D2091" s="2">
        <v>16</v>
      </c>
      <c r="E2091" s="2">
        <v>166.8</v>
      </c>
      <c r="F2091" s="2">
        <v>16</v>
      </c>
      <c r="G2091" s="2">
        <v>162.19999999999999</v>
      </c>
      <c r="H2091" s="2">
        <v>1</v>
      </c>
      <c r="I2091" s="2">
        <v>4.5999999999999996</v>
      </c>
      <c r="J2091" s="2">
        <v>13.3</v>
      </c>
      <c r="K2091" s="2">
        <v>0</v>
      </c>
      <c r="L2091" s="2">
        <v>0</v>
      </c>
    </row>
    <row r="2092" spans="1:12" x14ac:dyDescent="0.25">
      <c r="A2092" s="2" t="s">
        <v>14</v>
      </c>
      <c r="B2092" s="2">
        <v>5131</v>
      </c>
      <c r="C2092" s="2" t="s">
        <v>18</v>
      </c>
      <c r="D2092" s="2">
        <v>246</v>
      </c>
      <c r="E2092" s="2">
        <v>1421.9</v>
      </c>
      <c r="F2092" s="2">
        <v>238</v>
      </c>
      <c r="G2092" s="2">
        <v>1350.5</v>
      </c>
      <c r="H2092" s="2">
        <v>14</v>
      </c>
      <c r="I2092" s="2">
        <v>71.400000000000006</v>
      </c>
      <c r="J2092" s="2">
        <v>172.7</v>
      </c>
      <c r="K2092" s="2">
        <v>0</v>
      </c>
      <c r="L2092" s="2">
        <v>0</v>
      </c>
    </row>
    <row r="2093" spans="1:12" x14ac:dyDescent="0.25">
      <c r="A2093" s="2" t="s">
        <v>14</v>
      </c>
      <c r="B2093" s="2">
        <v>5132</v>
      </c>
      <c r="C2093" s="2" t="s">
        <v>17</v>
      </c>
      <c r="D2093" s="2">
        <v>16</v>
      </c>
      <c r="E2093" s="2">
        <v>346.7</v>
      </c>
      <c r="F2093" s="2">
        <v>16</v>
      </c>
      <c r="G2093" s="2">
        <v>346.7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</row>
    <row r="2094" spans="1:12" x14ac:dyDescent="0.25">
      <c r="A2094" s="2" t="s">
        <v>14</v>
      </c>
      <c r="B2094" s="2">
        <v>5132</v>
      </c>
      <c r="C2094" s="2" t="s">
        <v>18</v>
      </c>
      <c r="D2094" s="2">
        <v>101</v>
      </c>
      <c r="E2094" s="2">
        <v>646.79999999999995</v>
      </c>
      <c r="F2094" s="2">
        <v>98</v>
      </c>
      <c r="G2094" s="2">
        <v>577.79999999999995</v>
      </c>
      <c r="H2094" s="2">
        <v>8</v>
      </c>
      <c r="I2094" s="2">
        <v>68.900000000000006</v>
      </c>
      <c r="J2094" s="2">
        <v>96.7</v>
      </c>
      <c r="K2094" s="2">
        <v>0</v>
      </c>
      <c r="L2094" s="2">
        <v>0</v>
      </c>
    </row>
    <row r="2095" spans="1:12" x14ac:dyDescent="0.25">
      <c r="A2095" s="2" t="s">
        <v>14</v>
      </c>
      <c r="B2095" s="2">
        <v>5133</v>
      </c>
      <c r="C2095" s="2" t="s">
        <v>18</v>
      </c>
      <c r="D2095" s="2">
        <v>91</v>
      </c>
      <c r="E2095" s="2">
        <v>516.59</v>
      </c>
      <c r="F2095" s="2">
        <v>89</v>
      </c>
      <c r="G2095" s="2">
        <v>500.69</v>
      </c>
      <c r="H2095" s="2">
        <v>3</v>
      </c>
      <c r="I2095" s="2">
        <v>16</v>
      </c>
      <c r="J2095" s="2">
        <v>33.6</v>
      </c>
      <c r="K2095" s="2">
        <v>0</v>
      </c>
      <c r="L2095" s="2">
        <v>0</v>
      </c>
    </row>
    <row r="2096" spans="1:12" x14ac:dyDescent="0.25">
      <c r="A2096" s="2" t="s">
        <v>14</v>
      </c>
      <c r="B2096" s="2">
        <v>5134</v>
      </c>
      <c r="C2096" s="2" t="s">
        <v>18</v>
      </c>
      <c r="D2096" s="2">
        <v>88</v>
      </c>
      <c r="E2096" s="2">
        <v>454.06</v>
      </c>
      <c r="F2096" s="2">
        <v>83</v>
      </c>
      <c r="G2096" s="2">
        <v>427.76</v>
      </c>
      <c r="H2096" s="2">
        <v>6</v>
      </c>
      <c r="I2096" s="2">
        <v>26.3</v>
      </c>
      <c r="J2096" s="2">
        <v>69</v>
      </c>
      <c r="K2096" s="2">
        <v>0</v>
      </c>
      <c r="L2096" s="2">
        <v>0</v>
      </c>
    </row>
    <row r="2097" spans="1:12" x14ac:dyDescent="0.25">
      <c r="A2097" s="2" t="s">
        <v>14</v>
      </c>
      <c r="B2097" s="2">
        <v>5136</v>
      </c>
      <c r="C2097" s="2" t="s">
        <v>18</v>
      </c>
      <c r="D2097" s="2">
        <v>111</v>
      </c>
      <c r="E2097" s="2">
        <v>598.38</v>
      </c>
      <c r="F2097" s="2">
        <v>103</v>
      </c>
      <c r="G2097" s="2">
        <v>540.88</v>
      </c>
      <c r="H2097" s="2">
        <v>12</v>
      </c>
      <c r="I2097" s="2">
        <v>57.6</v>
      </c>
      <c r="J2097" s="2">
        <v>157.19999999999999</v>
      </c>
      <c r="K2097" s="2">
        <v>0</v>
      </c>
      <c r="L2097" s="2">
        <v>0</v>
      </c>
    </row>
    <row r="2098" spans="1:12" x14ac:dyDescent="0.25">
      <c r="A2098" s="2" t="s">
        <v>14</v>
      </c>
      <c r="B2098" s="2">
        <v>5137</v>
      </c>
      <c r="C2098" s="2" t="s">
        <v>17</v>
      </c>
      <c r="D2098" s="2">
        <v>16</v>
      </c>
      <c r="E2098" s="2">
        <v>284.39999999999998</v>
      </c>
      <c r="F2098" s="2">
        <v>16</v>
      </c>
      <c r="G2098" s="2">
        <v>284.39999999999998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</row>
    <row r="2099" spans="1:12" x14ac:dyDescent="0.25">
      <c r="A2099" s="2" t="s">
        <v>14</v>
      </c>
      <c r="B2099" s="2">
        <v>5137</v>
      </c>
      <c r="C2099" s="2" t="s">
        <v>18</v>
      </c>
      <c r="D2099" s="2">
        <v>139</v>
      </c>
      <c r="E2099" s="2">
        <v>922.3</v>
      </c>
      <c r="F2099" s="2">
        <v>134</v>
      </c>
      <c r="G2099" s="2">
        <v>811.4</v>
      </c>
      <c r="H2099" s="2">
        <v>12</v>
      </c>
      <c r="I2099" s="2">
        <v>111</v>
      </c>
      <c r="J2099" s="2">
        <v>151.19999999999999</v>
      </c>
      <c r="K2099" s="2">
        <v>0</v>
      </c>
      <c r="L2099" s="2">
        <v>0</v>
      </c>
    </row>
    <row r="2100" spans="1:12" x14ac:dyDescent="0.25">
      <c r="A2100" s="2" t="s">
        <v>14</v>
      </c>
      <c r="B2100" s="2">
        <v>5138</v>
      </c>
      <c r="C2100" s="2" t="s">
        <v>17</v>
      </c>
      <c r="D2100" s="2">
        <v>14</v>
      </c>
      <c r="E2100" s="2">
        <v>178.2</v>
      </c>
      <c r="F2100" s="2">
        <v>14</v>
      </c>
      <c r="G2100" s="2">
        <v>178.2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 x14ac:dyDescent="0.25">
      <c r="A2101" s="2" t="s">
        <v>14</v>
      </c>
      <c r="B2101" s="2">
        <v>5138</v>
      </c>
      <c r="C2101" s="2" t="s">
        <v>18</v>
      </c>
      <c r="D2101" s="2">
        <v>75</v>
      </c>
      <c r="E2101" s="2">
        <v>455.6</v>
      </c>
      <c r="F2101" s="2">
        <v>71</v>
      </c>
      <c r="G2101" s="2">
        <v>431.4</v>
      </c>
      <c r="H2101" s="2">
        <v>5</v>
      </c>
      <c r="I2101" s="2">
        <v>24.3</v>
      </c>
      <c r="J2101" s="2">
        <v>52.7</v>
      </c>
      <c r="K2101" s="2">
        <v>0</v>
      </c>
      <c r="L2101" s="2">
        <v>0</v>
      </c>
    </row>
    <row r="2102" spans="1:12" x14ac:dyDescent="0.25">
      <c r="A2102" s="2" t="s">
        <v>14</v>
      </c>
      <c r="B2102" s="2">
        <v>5139</v>
      </c>
      <c r="C2102" s="2" t="s">
        <v>17</v>
      </c>
      <c r="D2102" s="2">
        <v>19</v>
      </c>
      <c r="E2102" s="2">
        <v>507.5</v>
      </c>
      <c r="F2102" s="2">
        <v>19</v>
      </c>
      <c r="G2102" s="2">
        <v>507.5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</row>
    <row r="2103" spans="1:12" x14ac:dyDescent="0.25">
      <c r="A2103" s="2" t="s">
        <v>14</v>
      </c>
      <c r="B2103" s="2">
        <v>5139</v>
      </c>
      <c r="C2103" s="2" t="s">
        <v>18</v>
      </c>
      <c r="D2103" s="2">
        <v>69</v>
      </c>
      <c r="E2103" s="2">
        <v>453.84</v>
      </c>
      <c r="F2103" s="2">
        <v>65</v>
      </c>
      <c r="G2103" s="2">
        <v>414.64</v>
      </c>
      <c r="H2103" s="2">
        <v>7</v>
      </c>
      <c r="I2103" s="2">
        <v>39.200000000000003</v>
      </c>
      <c r="J2103" s="2">
        <v>102.8</v>
      </c>
      <c r="K2103" s="2">
        <v>0</v>
      </c>
      <c r="L2103" s="2">
        <v>0</v>
      </c>
    </row>
    <row r="2104" spans="1:12" x14ac:dyDescent="0.25">
      <c r="A2104" s="2" t="s">
        <v>14</v>
      </c>
      <c r="B2104" s="2">
        <v>5140</v>
      </c>
      <c r="C2104" s="2" t="s">
        <v>18</v>
      </c>
      <c r="D2104" s="2">
        <v>107</v>
      </c>
      <c r="E2104" s="2">
        <v>569.70000000000005</v>
      </c>
      <c r="F2104" s="2">
        <v>102</v>
      </c>
      <c r="G2104" s="2">
        <v>514.29999999999995</v>
      </c>
      <c r="H2104" s="2">
        <v>8</v>
      </c>
      <c r="I2104" s="2">
        <v>55.4</v>
      </c>
      <c r="J2104" s="2">
        <v>108.4</v>
      </c>
      <c r="K2104" s="2">
        <v>0</v>
      </c>
      <c r="L2104" s="2">
        <v>0</v>
      </c>
    </row>
    <row r="2105" spans="1:12" x14ac:dyDescent="0.25">
      <c r="A2105" s="2" t="s">
        <v>14</v>
      </c>
      <c r="B2105" s="2">
        <v>5141</v>
      </c>
      <c r="C2105" s="2" t="s">
        <v>17</v>
      </c>
      <c r="D2105" s="2">
        <v>10</v>
      </c>
      <c r="E2105" s="2">
        <v>60.45</v>
      </c>
      <c r="F2105" s="2">
        <v>9</v>
      </c>
      <c r="G2105" s="2">
        <v>55.45</v>
      </c>
      <c r="H2105" s="2">
        <v>1</v>
      </c>
      <c r="I2105" s="2">
        <v>5</v>
      </c>
      <c r="J2105" s="2">
        <v>14</v>
      </c>
      <c r="K2105" s="2">
        <v>0</v>
      </c>
      <c r="L2105" s="2">
        <v>0</v>
      </c>
    </row>
    <row r="2106" spans="1:12" x14ac:dyDescent="0.25">
      <c r="A2106" s="2" t="s">
        <v>14</v>
      </c>
      <c r="B2106" s="2">
        <v>5141</v>
      </c>
      <c r="C2106" s="2" t="s">
        <v>18</v>
      </c>
      <c r="D2106" s="2">
        <v>176</v>
      </c>
      <c r="E2106" s="2">
        <v>942.01</v>
      </c>
      <c r="F2106" s="2">
        <v>166</v>
      </c>
      <c r="G2106" s="2">
        <v>861.41</v>
      </c>
      <c r="H2106" s="2">
        <v>15</v>
      </c>
      <c r="I2106" s="2">
        <v>80.599999999999994</v>
      </c>
      <c r="J2106" s="2">
        <v>177.7</v>
      </c>
      <c r="K2106" s="2">
        <v>0</v>
      </c>
      <c r="L2106" s="2">
        <v>0</v>
      </c>
    </row>
    <row r="2107" spans="1:12" x14ac:dyDescent="0.25">
      <c r="A2107" s="2" t="s">
        <v>14</v>
      </c>
      <c r="B2107" s="2">
        <v>5142</v>
      </c>
      <c r="C2107" s="2" t="s">
        <v>17</v>
      </c>
      <c r="D2107" s="2">
        <v>20</v>
      </c>
      <c r="E2107" s="2">
        <v>479.7</v>
      </c>
      <c r="F2107" s="2">
        <v>20</v>
      </c>
      <c r="G2107" s="2">
        <v>474.7</v>
      </c>
      <c r="H2107" s="2">
        <v>1</v>
      </c>
      <c r="I2107" s="2">
        <v>5</v>
      </c>
      <c r="J2107" s="2">
        <v>13.1</v>
      </c>
      <c r="K2107" s="2">
        <v>0</v>
      </c>
      <c r="L2107" s="2">
        <v>0</v>
      </c>
    </row>
    <row r="2108" spans="1:12" x14ac:dyDescent="0.25">
      <c r="A2108" s="2" t="s">
        <v>14</v>
      </c>
      <c r="B2108" s="2">
        <v>5142</v>
      </c>
      <c r="C2108" s="2" t="s">
        <v>18</v>
      </c>
      <c r="D2108" s="2">
        <v>131</v>
      </c>
      <c r="E2108" s="2">
        <v>741.8</v>
      </c>
      <c r="F2108" s="2">
        <v>126</v>
      </c>
      <c r="G2108" s="2">
        <v>676.2</v>
      </c>
      <c r="H2108" s="2">
        <v>10</v>
      </c>
      <c r="I2108" s="2">
        <v>65.599999999999994</v>
      </c>
      <c r="J2108" s="2">
        <v>138.9</v>
      </c>
      <c r="K2108" s="2">
        <v>0</v>
      </c>
      <c r="L2108" s="2">
        <v>0</v>
      </c>
    </row>
    <row r="2109" spans="1:12" x14ac:dyDescent="0.25">
      <c r="A2109" s="2" t="s">
        <v>14</v>
      </c>
      <c r="B2109" s="2">
        <v>5144</v>
      </c>
      <c r="C2109" s="2" t="s">
        <v>17</v>
      </c>
      <c r="D2109" s="2">
        <v>10</v>
      </c>
      <c r="E2109" s="2">
        <v>187.8</v>
      </c>
      <c r="F2109" s="2">
        <v>10</v>
      </c>
      <c r="G2109" s="2">
        <v>187.8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</row>
    <row r="2110" spans="1:12" x14ac:dyDescent="0.25">
      <c r="A2110" s="2" t="s">
        <v>14</v>
      </c>
      <c r="B2110" s="2">
        <v>5144</v>
      </c>
      <c r="C2110" s="2" t="s">
        <v>18</v>
      </c>
      <c r="D2110" s="2">
        <v>82</v>
      </c>
      <c r="E2110" s="2">
        <v>481.78</v>
      </c>
      <c r="F2110" s="2">
        <v>77</v>
      </c>
      <c r="G2110" s="2">
        <v>442.98</v>
      </c>
      <c r="H2110" s="2">
        <v>7</v>
      </c>
      <c r="I2110" s="2">
        <v>38.799999999999997</v>
      </c>
      <c r="J2110" s="2">
        <v>86.2</v>
      </c>
      <c r="K2110" s="2">
        <v>0</v>
      </c>
      <c r="L2110" s="2">
        <v>0</v>
      </c>
    </row>
    <row r="2111" spans="1:12" x14ac:dyDescent="0.25">
      <c r="A2111" s="2" t="s">
        <v>14</v>
      </c>
      <c r="B2111" s="2">
        <v>5150</v>
      </c>
      <c r="C2111" s="2" t="s">
        <v>18</v>
      </c>
      <c r="D2111" s="2">
        <v>20</v>
      </c>
      <c r="E2111" s="2">
        <v>134.69999999999999</v>
      </c>
      <c r="F2111" s="2">
        <v>19</v>
      </c>
      <c r="G2111" s="2">
        <v>109.7</v>
      </c>
      <c r="H2111" s="2">
        <v>2</v>
      </c>
      <c r="I2111" s="2">
        <v>25</v>
      </c>
      <c r="J2111" s="2">
        <v>70</v>
      </c>
      <c r="K2111" s="2">
        <v>0</v>
      </c>
      <c r="L2111" s="2">
        <v>0</v>
      </c>
    </row>
    <row r="2112" spans="1:12" x14ac:dyDescent="0.25">
      <c r="A2112" s="2" t="s">
        <v>14</v>
      </c>
      <c r="B2112" s="2">
        <v>5151</v>
      </c>
      <c r="C2112" s="2" t="s">
        <v>18</v>
      </c>
      <c r="D2112" s="2">
        <v>83</v>
      </c>
      <c r="E2112" s="2">
        <v>469.02</v>
      </c>
      <c r="F2112" s="2">
        <v>75</v>
      </c>
      <c r="G2112" s="2">
        <v>425.72</v>
      </c>
      <c r="H2112" s="2">
        <v>8</v>
      </c>
      <c r="I2112" s="2">
        <v>43.3</v>
      </c>
      <c r="J2112" s="2">
        <v>113.9</v>
      </c>
      <c r="K2112" s="2">
        <v>0</v>
      </c>
      <c r="L2112" s="2">
        <v>0</v>
      </c>
    </row>
    <row r="2113" spans="1:12" x14ac:dyDescent="0.25">
      <c r="A2113" s="2" t="s">
        <v>14</v>
      </c>
      <c r="B2113" s="2">
        <v>5152</v>
      </c>
      <c r="C2113" s="2" t="s">
        <v>17</v>
      </c>
      <c r="D2113" s="2">
        <v>44</v>
      </c>
      <c r="E2113" s="2">
        <v>624.79999999999995</v>
      </c>
      <c r="F2113" s="2">
        <v>44</v>
      </c>
      <c r="G2113" s="2">
        <v>624.79999999999995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</row>
    <row r="2114" spans="1:12" x14ac:dyDescent="0.25">
      <c r="A2114" s="2" t="s">
        <v>14</v>
      </c>
      <c r="B2114" s="2">
        <v>5152</v>
      </c>
      <c r="C2114" s="2" t="s">
        <v>18</v>
      </c>
      <c r="D2114" s="2">
        <v>1077</v>
      </c>
      <c r="E2114" s="2">
        <v>6225.3050000000003</v>
      </c>
      <c r="F2114" s="2">
        <v>990</v>
      </c>
      <c r="G2114" s="2">
        <v>5469.2049999999999</v>
      </c>
      <c r="H2114" s="2">
        <v>126</v>
      </c>
      <c r="I2114" s="2">
        <v>756.3</v>
      </c>
      <c r="J2114" s="2">
        <v>1613.9</v>
      </c>
      <c r="K2114" s="2">
        <v>0</v>
      </c>
      <c r="L2114" s="2">
        <v>0</v>
      </c>
    </row>
    <row r="2115" spans="1:12" x14ac:dyDescent="0.25">
      <c r="A2115" s="2" t="s">
        <v>14</v>
      </c>
      <c r="B2115" s="2">
        <v>5153</v>
      </c>
      <c r="C2115" s="2" t="s">
        <v>17</v>
      </c>
      <c r="D2115" s="2">
        <v>130</v>
      </c>
      <c r="E2115" s="2">
        <v>1887.7</v>
      </c>
      <c r="F2115" s="2">
        <v>130</v>
      </c>
      <c r="G2115" s="2">
        <v>1887.7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</row>
    <row r="2116" spans="1:12" x14ac:dyDescent="0.25">
      <c r="A2116" s="2" t="s">
        <v>14</v>
      </c>
      <c r="B2116" s="2">
        <v>5153</v>
      </c>
      <c r="C2116" s="2" t="s">
        <v>18</v>
      </c>
      <c r="D2116" s="2">
        <v>1681</v>
      </c>
      <c r="E2116" s="2">
        <v>9917.41</v>
      </c>
      <c r="F2116" s="2">
        <v>1602</v>
      </c>
      <c r="G2116" s="2">
        <v>9163.41</v>
      </c>
      <c r="H2116" s="2">
        <v>125</v>
      </c>
      <c r="I2116" s="2">
        <v>754.2</v>
      </c>
      <c r="J2116" s="2">
        <v>1556.4</v>
      </c>
      <c r="K2116" s="2">
        <v>0</v>
      </c>
      <c r="L2116" s="2">
        <v>0</v>
      </c>
    </row>
    <row r="2117" spans="1:12" x14ac:dyDescent="0.25">
      <c r="A2117" s="2" t="s">
        <v>14</v>
      </c>
      <c r="B2117" s="2">
        <v>5154</v>
      </c>
      <c r="C2117" s="2" t="s">
        <v>17</v>
      </c>
      <c r="D2117" s="2">
        <v>23</v>
      </c>
      <c r="E2117" s="2">
        <v>216.9</v>
      </c>
      <c r="F2117" s="2">
        <v>23</v>
      </c>
      <c r="G2117" s="2">
        <v>216.9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</row>
    <row r="2118" spans="1:12" x14ac:dyDescent="0.25">
      <c r="A2118" s="2" t="s">
        <v>14</v>
      </c>
      <c r="B2118" s="2">
        <v>5154</v>
      </c>
      <c r="C2118" s="2" t="s">
        <v>18</v>
      </c>
      <c r="D2118" s="2">
        <v>569</v>
      </c>
      <c r="E2118" s="2">
        <v>3378.05</v>
      </c>
      <c r="F2118" s="2">
        <v>539</v>
      </c>
      <c r="G2118" s="2">
        <v>3107.25</v>
      </c>
      <c r="H2118" s="2">
        <v>47</v>
      </c>
      <c r="I2118" s="2">
        <v>270.8</v>
      </c>
      <c r="J2118" s="2">
        <v>620</v>
      </c>
      <c r="K2118" s="2">
        <v>0</v>
      </c>
      <c r="L2118" s="2">
        <v>0</v>
      </c>
    </row>
    <row r="2119" spans="1:12" x14ac:dyDescent="0.25">
      <c r="A2119" s="2" t="s">
        <v>14</v>
      </c>
      <c r="B2119" s="2">
        <v>5155</v>
      </c>
      <c r="C2119" s="2" t="s">
        <v>17</v>
      </c>
      <c r="D2119" s="2">
        <v>10</v>
      </c>
      <c r="E2119" s="2">
        <v>158.5</v>
      </c>
      <c r="F2119" s="2">
        <v>10</v>
      </c>
      <c r="G2119" s="2">
        <v>158.5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</row>
    <row r="2120" spans="1:12" x14ac:dyDescent="0.25">
      <c r="A2120" s="2" t="s">
        <v>14</v>
      </c>
      <c r="B2120" s="2">
        <v>5155</v>
      </c>
      <c r="C2120" s="2" t="s">
        <v>18</v>
      </c>
      <c r="D2120" s="2">
        <v>726</v>
      </c>
      <c r="E2120" s="2">
        <v>3749.98</v>
      </c>
      <c r="F2120" s="2">
        <v>694</v>
      </c>
      <c r="G2120" s="2">
        <v>3427.08</v>
      </c>
      <c r="H2120" s="2">
        <v>54</v>
      </c>
      <c r="I2120" s="2">
        <v>322.89999999999998</v>
      </c>
      <c r="J2120" s="2">
        <v>676.7</v>
      </c>
      <c r="K2120" s="2">
        <v>0</v>
      </c>
      <c r="L2120" s="2">
        <v>0</v>
      </c>
    </row>
    <row r="2121" spans="1:12" x14ac:dyDescent="0.25">
      <c r="A2121" s="2" t="s">
        <v>14</v>
      </c>
      <c r="B2121" s="2">
        <v>5156</v>
      </c>
      <c r="C2121" s="2" t="s">
        <v>18</v>
      </c>
      <c r="D2121" s="2">
        <v>178</v>
      </c>
      <c r="E2121" s="2">
        <v>856.22</v>
      </c>
      <c r="F2121" s="2">
        <v>170</v>
      </c>
      <c r="G2121" s="2">
        <v>807.62</v>
      </c>
      <c r="H2121" s="2">
        <v>9</v>
      </c>
      <c r="I2121" s="2">
        <v>48.6</v>
      </c>
      <c r="J2121" s="2">
        <v>122.4</v>
      </c>
      <c r="K2121" s="2">
        <v>0</v>
      </c>
      <c r="L2121" s="2">
        <v>0</v>
      </c>
    </row>
    <row r="2122" spans="1:12" x14ac:dyDescent="0.25">
      <c r="A2122" s="2" t="s">
        <v>14</v>
      </c>
      <c r="B2122" s="2">
        <v>5157</v>
      </c>
      <c r="C2122" s="2" t="s">
        <v>17</v>
      </c>
      <c r="D2122" s="2">
        <v>65</v>
      </c>
      <c r="E2122" s="2">
        <v>644.20000000000005</v>
      </c>
      <c r="F2122" s="2">
        <v>63</v>
      </c>
      <c r="G2122" s="2">
        <v>628.9</v>
      </c>
      <c r="H2122" s="2">
        <v>2</v>
      </c>
      <c r="I2122" s="2">
        <v>15.3</v>
      </c>
      <c r="J2122" s="2">
        <v>24.3</v>
      </c>
      <c r="K2122" s="2">
        <v>0</v>
      </c>
      <c r="L2122" s="2">
        <v>0</v>
      </c>
    </row>
    <row r="2123" spans="1:12" x14ac:dyDescent="0.25">
      <c r="A2123" s="2" t="s">
        <v>14</v>
      </c>
      <c r="B2123" s="2">
        <v>5157</v>
      </c>
      <c r="C2123" s="2" t="s">
        <v>18</v>
      </c>
      <c r="D2123" s="2">
        <v>753</v>
      </c>
      <c r="E2123" s="2">
        <v>3982.64</v>
      </c>
      <c r="F2123" s="2">
        <v>724</v>
      </c>
      <c r="G2123" s="2">
        <v>3665.14</v>
      </c>
      <c r="H2123" s="2">
        <v>47</v>
      </c>
      <c r="I2123" s="2">
        <v>317.39999999999998</v>
      </c>
      <c r="J2123" s="2">
        <v>611.4</v>
      </c>
      <c r="K2123" s="2">
        <v>0</v>
      </c>
      <c r="L2123" s="2">
        <v>0</v>
      </c>
    </row>
    <row r="2124" spans="1:12" x14ac:dyDescent="0.25">
      <c r="A2124" s="2" t="s">
        <v>14</v>
      </c>
      <c r="B2124" s="2">
        <v>5158</v>
      </c>
      <c r="C2124" s="2" t="s">
        <v>17</v>
      </c>
      <c r="D2124" s="2">
        <v>46</v>
      </c>
      <c r="E2124" s="2">
        <v>532.20000000000005</v>
      </c>
      <c r="F2124" s="2">
        <v>46</v>
      </c>
      <c r="G2124" s="2">
        <v>532.20000000000005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</row>
    <row r="2125" spans="1:12" x14ac:dyDescent="0.25">
      <c r="A2125" s="2" t="s">
        <v>14</v>
      </c>
      <c r="B2125" s="2">
        <v>5158</v>
      </c>
      <c r="C2125" s="2" t="s">
        <v>18</v>
      </c>
      <c r="D2125" s="2">
        <v>5424</v>
      </c>
      <c r="E2125" s="2">
        <v>23030.58</v>
      </c>
      <c r="F2125" s="2">
        <v>5281</v>
      </c>
      <c r="G2125" s="2">
        <v>21899.79</v>
      </c>
      <c r="H2125" s="2">
        <v>217</v>
      </c>
      <c r="I2125" s="2">
        <v>1127.3</v>
      </c>
      <c r="J2125" s="2">
        <v>2661.6</v>
      </c>
      <c r="K2125" s="2">
        <v>0</v>
      </c>
      <c r="L2125" s="2">
        <v>0</v>
      </c>
    </row>
    <row r="2126" spans="1:12" x14ac:dyDescent="0.25">
      <c r="A2126" s="2" t="s">
        <v>14</v>
      </c>
      <c r="B2126" s="2">
        <v>5159</v>
      </c>
      <c r="C2126" s="2" t="s">
        <v>17</v>
      </c>
      <c r="D2126" s="2">
        <v>71</v>
      </c>
      <c r="E2126" s="2">
        <v>1265</v>
      </c>
      <c r="F2126" s="2">
        <v>70</v>
      </c>
      <c r="G2126" s="2">
        <v>1105</v>
      </c>
      <c r="H2126" s="2">
        <v>3</v>
      </c>
      <c r="I2126" s="2">
        <v>160</v>
      </c>
      <c r="J2126" s="2">
        <v>99</v>
      </c>
      <c r="K2126" s="2">
        <v>0</v>
      </c>
      <c r="L2126" s="2">
        <v>0</v>
      </c>
    </row>
    <row r="2127" spans="1:12" x14ac:dyDescent="0.25">
      <c r="A2127" s="2" t="s">
        <v>14</v>
      </c>
      <c r="B2127" s="2">
        <v>5159</v>
      </c>
      <c r="C2127" s="2" t="s">
        <v>18</v>
      </c>
      <c r="D2127" s="2">
        <v>6887</v>
      </c>
      <c r="E2127" s="2">
        <v>29959.978999999999</v>
      </c>
      <c r="F2127" s="2">
        <v>6669</v>
      </c>
      <c r="G2127" s="2">
        <v>28219.289000000001</v>
      </c>
      <c r="H2127" s="2">
        <v>326</v>
      </c>
      <c r="I2127" s="2">
        <v>1736.9</v>
      </c>
      <c r="J2127" s="2">
        <v>4002.7</v>
      </c>
      <c r="K2127" s="2">
        <v>0</v>
      </c>
      <c r="L2127" s="2">
        <v>0</v>
      </c>
    </row>
    <row r="2128" spans="1:12" x14ac:dyDescent="0.25">
      <c r="A2128" s="2" t="s">
        <v>14</v>
      </c>
      <c r="B2128" s="2">
        <v>5160</v>
      </c>
      <c r="C2128" s="2" t="s">
        <v>17</v>
      </c>
      <c r="D2128" s="2">
        <v>325</v>
      </c>
      <c r="E2128" s="2">
        <v>5521.68</v>
      </c>
      <c r="F2128" s="2">
        <v>323</v>
      </c>
      <c r="G2128" s="2">
        <v>5502.88</v>
      </c>
      <c r="H2128" s="2">
        <v>3</v>
      </c>
      <c r="I2128" s="2">
        <v>18.8</v>
      </c>
      <c r="J2128" s="2">
        <v>39.6</v>
      </c>
      <c r="K2128" s="2">
        <v>0</v>
      </c>
      <c r="L2128" s="2">
        <v>0</v>
      </c>
    </row>
    <row r="2129" spans="1:12" x14ac:dyDescent="0.25">
      <c r="A2129" s="2" t="s">
        <v>14</v>
      </c>
      <c r="B2129" s="2">
        <v>5161</v>
      </c>
      <c r="C2129" s="2" t="s">
        <v>17</v>
      </c>
      <c r="D2129" s="2">
        <v>42</v>
      </c>
      <c r="E2129" s="2">
        <v>704.38</v>
      </c>
      <c r="F2129" s="2">
        <v>41</v>
      </c>
      <c r="G2129" s="2">
        <v>699.38</v>
      </c>
      <c r="H2129" s="2">
        <v>1</v>
      </c>
      <c r="I2129" s="2">
        <v>5</v>
      </c>
      <c r="J2129" s="2">
        <v>14</v>
      </c>
      <c r="K2129" s="2">
        <v>0</v>
      </c>
      <c r="L2129" s="2">
        <v>0</v>
      </c>
    </row>
    <row r="2130" spans="1:12" x14ac:dyDescent="0.25">
      <c r="A2130" s="2" t="s">
        <v>14</v>
      </c>
      <c r="B2130" s="2">
        <v>5161</v>
      </c>
      <c r="C2130" s="2" t="s">
        <v>18</v>
      </c>
      <c r="D2130" s="2">
        <v>2095</v>
      </c>
      <c r="E2130" s="2">
        <v>8199.6299999999992</v>
      </c>
      <c r="F2130" s="2">
        <v>2045</v>
      </c>
      <c r="G2130" s="2">
        <v>7784.53</v>
      </c>
      <c r="H2130" s="2">
        <v>78</v>
      </c>
      <c r="I2130" s="2">
        <v>415.2</v>
      </c>
      <c r="J2130" s="2">
        <v>941</v>
      </c>
      <c r="K2130" s="2">
        <v>0</v>
      </c>
      <c r="L2130" s="2">
        <v>0</v>
      </c>
    </row>
    <row r="2131" spans="1:12" x14ac:dyDescent="0.25">
      <c r="A2131" s="2" t="s">
        <v>14</v>
      </c>
      <c r="B2131" s="2">
        <v>5162</v>
      </c>
      <c r="C2131" s="2" t="s">
        <v>17</v>
      </c>
      <c r="D2131" s="2">
        <v>152</v>
      </c>
      <c r="E2131" s="2">
        <v>2583.5700000000002</v>
      </c>
      <c r="F2131" s="2">
        <v>151</v>
      </c>
      <c r="G2131" s="2">
        <v>2578.5700000000002</v>
      </c>
      <c r="H2131" s="2">
        <v>1</v>
      </c>
      <c r="I2131" s="2">
        <v>5</v>
      </c>
      <c r="J2131" s="2">
        <v>9.8000000000000007</v>
      </c>
      <c r="K2131" s="2">
        <v>0</v>
      </c>
      <c r="L2131" s="2">
        <v>0</v>
      </c>
    </row>
    <row r="2132" spans="1:12" x14ac:dyDescent="0.25">
      <c r="A2132" s="2" t="s">
        <v>14</v>
      </c>
      <c r="B2132" s="2">
        <v>5162</v>
      </c>
      <c r="C2132" s="2" t="s">
        <v>18</v>
      </c>
      <c r="D2132" s="2">
        <v>7046</v>
      </c>
      <c r="E2132" s="2">
        <v>29217.02</v>
      </c>
      <c r="F2132" s="2">
        <v>6830</v>
      </c>
      <c r="G2132" s="2">
        <v>27241.42</v>
      </c>
      <c r="H2132" s="2">
        <v>370</v>
      </c>
      <c r="I2132" s="2">
        <v>1975.9</v>
      </c>
      <c r="J2132" s="2">
        <v>4626.8</v>
      </c>
      <c r="K2132" s="2">
        <v>0</v>
      </c>
      <c r="L2132" s="2">
        <v>0</v>
      </c>
    </row>
    <row r="2133" spans="1:12" x14ac:dyDescent="0.25">
      <c r="A2133" s="2" t="s">
        <v>14</v>
      </c>
      <c r="B2133" s="2">
        <v>5163</v>
      </c>
      <c r="C2133" s="2" t="s">
        <v>17</v>
      </c>
      <c r="D2133" s="2">
        <v>69</v>
      </c>
      <c r="E2133" s="2">
        <v>701.1</v>
      </c>
      <c r="F2133" s="2">
        <v>69</v>
      </c>
      <c r="G2133" s="2">
        <v>691.9</v>
      </c>
      <c r="H2133" s="2">
        <v>1</v>
      </c>
      <c r="I2133" s="2">
        <v>9.1999999999999993</v>
      </c>
      <c r="J2133" s="2">
        <v>20.6</v>
      </c>
      <c r="K2133" s="2">
        <v>0</v>
      </c>
      <c r="L2133" s="2">
        <v>0</v>
      </c>
    </row>
    <row r="2134" spans="1:12" x14ac:dyDescent="0.25">
      <c r="A2134" s="2" t="s">
        <v>14</v>
      </c>
      <c r="B2134" s="2">
        <v>5163</v>
      </c>
      <c r="C2134" s="2" t="s">
        <v>29</v>
      </c>
      <c r="D2134" s="2">
        <v>17</v>
      </c>
      <c r="E2134" s="2">
        <v>142.19999999999999</v>
      </c>
      <c r="F2134" s="2">
        <v>17</v>
      </c>
      <c r="G2134" s="2">
        <v>112.2</v>
      </c>
      <c r="H2134" s="2">
        <v>3</v>
      </c>
      <c r="I2134" s="2">
        <v>30</v>
      </c>
      <c r="J2134" s="2">
        <v>34.799999999999997</v>
      </c>
      <c r="K2134" s="2">
        <v>0</v>
      </c>
      <c r="L2134" s="2">
        <v>0</v>
      </c>
    </row>
    <row r="2135" spans="1:12" x14ac:dyDescent="0.25">
      <c r="A2135" s="2" t="s">
        <v>14</v>
      </c>
      <c r="B2135" s="2">
        <v>5163</v>
      </c>
      <c r="C2135" s="2" t="s">
        <v>18</v>
      </c>
      <c r="D2135" s="2">
        <v>3002</v>
      </c>
      <c r="E2135" s="2">
        <v>13310.46</v>
      </c>
      <c r="F2135" s="2">
        <v>2904</v>
      </c>
      <c r="G2135" s="2">
        <v>12224.06</v>
      </c>
      <c r="H2135" s="2">
        <v>186</v>
      </c>
      <c r="I2135" s="2">
        <v>1086.4000000000001</v>
      </c>
      <c r="J2135" s="2">
        <v>2385.3000000000002</v>
      </c>
      <c r="K2135" s="2">
        <v>0</v>
      </c>
      <c r="L2135" s="2">
        <v>0</v>
      </c>
    </row>
    <row r="2136" spans="1:12" x14ac:dyDescent="0.25">
      <c r="A2136" s="2" t="s">
        <v>14</v>
      </c>
      <c r="B2136" s="2">
        <v>5164</v>
      </c>
      <c r="C2136" s="2" t="s">
        <v>17</v>
      </c>
      <c r="D2136" s="2">
        <v>18</v>
      </c>
      <c r="E2136" s="2">
        <v>176.7</v>
      </c>
      <c r="F2136" s="2">
        <v>18</v>
      </c>
      <c r="G2136" s="2">
        <v>176.7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</row>
    <row r="2137" spans="1:12" x14ac:dyDescent="0.25">
      <c r="A2137" s="2" t="s">
        <v>14</v>
      </c>
      <c r="B2137" s="2">
        <v>5164</v>
      </c>
      <c r="C2137" s="2" t="s">
        <v>18</v>
      </c>
      <c r="D2137" s="2">
        <v>859</v>
      </c>
      <c r="E2137" s="2">
        <v>3539.65</v>
      </c>
      <c r="F2137" s="2">
        <v>830</v>
      </c>
      <c r="G2137" s="2">
        <v>3152.55</v>
      </c>
      <c r="H2137" s="2">
        <v>77</v>
      </c>
      <c r="I2137" s="2">
        <v>387.1</v>
      </c>
      <c r="J2137" s="2">
        <v>1012.7</v>
      </c>
      <c r="K2137" s="2">
        <v>0</v>
      </c>
      <c r="L2137" s="2">
        <v>0</v>
      </c>
    </row>
    <row r="2138" spans="1:12" x14ac:dyDescent="0.25">
      <c r="A2138" s="2" t="s">
        <v>14</v>
      </c>
      <c r="B2138" s="2">
        <v>5165</v>
      </c>
      <c r="C2138" s="2" t="s">
        <v>17</v>
      </c>
      <c r="D2138" s="2">
        <v>37</v>
      </c>
      <c r="E2138" s="2">
        <v>1570.9</v>
      </c>
      <c r="F2138" s="2">
        <v>37</v>
      </c>
      <c r="G2138" s="2">
        <v>1570.9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</row>
    <row r="2139" spans="1:12" x14ac:dyDescent="0.25">
      <c r="A2139" s="2" t="s">
        <v>14</v>
      </c>
      <c r="B2139" s="2">
        <v>5165</v>
      </c>
      <c r="C2139" s="2" t="s">
        <v>18</v>
      </c>
      <c r="D2139" s="2">
        <v>823</v>
      </c>
      <c r="E2139" s="2">
        <v>3465.84</v>
      </c>
      <c r="F2139" s="2">
        <v>803</v>
      </c>
      <c r="G2139" s="2">
        <v>3254.84</v>
      </c>
      <c r="H2139" s="2">
        <v>32</v>
      </c>
      <c r="I2139" s="2">
        <v>211</v>
      </c>
      <c r="J2139" s="2">
        <v>389</v>
      </c>
      <c r="K2139" s="2">
        <v>0</v>
      </c>
      <c r="L2139" s="2">
        <v>0</v>
      </c>
    </row>
    <row r="2140" spans="1:12" x14ac:dyDescent="0.25">
      <c r="A2140" s="2" t="s">
        <v>14</v>
      </c>
      <c r="B2140" s="2">
        <v>5166</v>
      </c>
      <c r="C2140" s="2" t="s">
        <v>17</v>
      </c>
      <c r="D2140" s="2">
        <v>10</v>
      </c>
      <c r="E2140" s="2">
        <v>128.1</v>
      </c>
      <c r="F2140" s="2">
        <v>10</v>
      </c>
      <c r="G2140" s="2">
        <v>128.1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</row>
    <row r="2141" spans="1:12" x14ac:dyDescent="0.25">
      <c r="A2141" s="2" t="s">
        <v>14</v>
      </c>
      <c r="B2141" s="2">
        <v>5166</v>
      </c>
      <c r="C2141" s="2" t="s">
        <v>18</v>
      </c>
      <c r="D2141" s="2">
        <v>365</v>
      </c>
      <c r="E2141" s="2">
        <v>1399.62</v>
      </c>
      <c r="F2141" s="2">
        <v>360</v>
      </c>
      <c r="G2141" s="2">
        <v>1357.12</v>
      </c>
      <c r="H2141" s="2">
        <v>9</v>
      </c>
      <c r="I2141" s="2">
        <v>42.5</v>
      </c>
      <c r="J2141" s="2">
        <v>115</v>
      </c>
      <c r="K2141" s="2">
        <v>0</v>
      </c>
      <c r="L2141" s="2">
        <v>0</v>
      </c>
    </row>
    <row r="2142" spans="1:12" x14ac:dyDescent="0.25">
      <c r="A2142" s="2" t="s">
        <v>14</v>
      </c>
      <c r="B2142" s="2">
        <v>5167</v>
      </c>
      <c r="C2142" s="2" t="s">
        <v>17</v>
      </c>
      <c r="D2142" s="2">
        <v>26</v>
      </c>
      <c r="E2142" s="2">
        <v>316.39999999999998</v>
      </c>
      <c r="F2142" s="2">
        <v>26</v>
      </c>
      <c r="G2142" s="2">
        <v>311.39999999999998</v>
      </c>
      <c r="H2142" s="2">
        <v>1</v>
      </c>
      <c r="I2142" s="2">
        <v>5</v>
      </c>
      <c r="J2142" s="2">
        <v>9.8000000000000007</v>
      </c>
      <c r="K2142" s="2">
        <v>0</v>
      </c>
      <c r="L2142" s="2">
        <v>0</v>
      </c>
    </row>
    <row r="2143" spans="1:12" x14ac:dyDescent="0.25">
      <c r="A2143" s="2" t="s">
        <v>14</v>
      </c>
      <c r="B2143" s="2">
        <v>5167</v>
      </c>
      <c r="C2143" s="2" t="s">
        <v>18</v>
      </c>
      <c r="D2143" s="2">
        <v>1243</v>
      </c>
      <c r="E2143" s="2">
        <v>5350.78</v>
      </c>
      <c r="F2143" s="2">
        <v>1219</v>
      </c>
      <c r="G2143" s="2">
        <v>5027.28</v>
      </c>
      <c r="H2143" s="2">
        <v>56</v>
      </c>
      <c r="I2143" s="2">
        <v>323.60000000000002</v>
      </c>
      <c r="J2143" s="2">
        <v>667.3</v>
      </c>
      <c r="K2143" s="2">
        <v>0</v>
      </c>
      <c r="L2143" s="2">
        <v>0</v>
      </c>
    </row>
    <row r="2144" spans="1:12" x14ac:dyDescent="0.25">
      <c r="A2144" s="2" t="s">
        <v>14</v>
      </c>
      <c r="B2144" s="2">
        <v>5168</v>
      </c>
      <c r="C2144" s="2" t="s">
        <v>17</v>
      </c>
      <c r="D2144" s="2">
        <v>40</v>
      </c>
      <c r="E2144" s="2">
        <v>2250</v>
      </c>
      <c r="F2144" s="2">
        <v>40</v>
      </c>
      <c r="G2144" s="2">
        <v>2250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</row>
    <row r="2145" spans="1:12" x14ac:dyDescent="0.25">
      <c r="A2145" s="2" t="s">
        <v>14</v>
      </c>
      <c r="B2145" s="2">
        <v>5168</v>
      </c>
      <c r="C2145" s="2" t="s">
        <v>18</v>
      </c>
      <c r="D2145" s="2">
        <v>1261</v>
      </c>
      <c r="E2145" s="2">
        <v>5502.92</v>
      </c>
      <c r="F2145" s="2">
        <v>1199</v>
      </c>
      <c r="G2145" s="2">
        <v>4979.72</v>
      </c>
      <c r="H2145" s="2">
        <v>98</v>
      </c>
      <c r="I2145" s="2">
        <v>523.4</v>
      </c>
      <c r="J2145" s="2">
        <v>1253.5</v>
      </c>
      <c r="K2145" s="2">
        <v>0</v>
      </c>
      <c r="L2145" s="2">
        <v>0</v>
      </c>
    </row>
    <row r="2146" spans="1:12" x14ac:dyDescent="0.25">
      <c r="A2146" s="2" t="s">
        <v>14</v>
      </c>
      <c r="B2146" s="2">
        <v>5169</v>
      </c>
      <c r="C2146" s="2" t="s">
        <v>17</v>
      </c>
      <c r="D2146" s="2">
        <v>72</v>
      </c>
      <c r="E2146" s="2">
        <v>1231.4000000000001</v>
      </c>
      <c r="F2146" s="2">
        <v>72</v>
      </c>
      <c r="G2146" s="2">
        <v>1231.4000000000001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</row>
    <row r="2147" spans="1:12" x14ac:dyDescent="0.25">
      <c r="A2147" s="2" t="s">
        <v>14</v>
      </c>
      <c r="B2147" s="2">
        <v>5169</v>
      </c>
      <c r="C2147" s="2" t="s">
        <v>29</v>
      </c>
      <c r="D2147" s="2">
        <v>22</v>
      </c>
      <c r="E2147" s="2">
        <v>221</v>
      </c>
      <c r="F2147" s="2">
        <v>22</v>
      </c>
      <c r="G2147" s="2">
        <v>141.80000000000001</v>
      </c>
      <c r="H2147" s="2">
        <v>8</v>
      </c>
      <c r="I2147" s="2">
        <v>79.2</v>
      </c>
      <c r="J2147" s="2">
        <v>101.8</v>
      </c>
      <c r="K2147" s="2">
        <v>0</v>
      </c>
      <c r="L2147" s="2">
        <v>0</v>
      </c>
    </row>
    <row r="2148" spans="1:12" x14ac:dyDescent="0.25">
      <c r="A2148" s="2" t="s">
        <v>14</v>
      </c>
      <c r="B2148" s="2">
        <v>5169</v>
      </c>
      <c r="C2148" s="2" t="s">
        <v>18</v>
      </c>
      <c r="D2148" s="2">
        <v>4039</v>
      </c>
      <c r="E2148" s="2">
        <v>19197.98</v>
      </c>
      <c r="F2148" s="2">
        <v>3853</v>
      </c>
      <c r="G2148" s="2">
        <v>17776.18</v>
      </c>
      <c r="H2148" s="2">
        <v>269</v>
      </c>
      <c r="I2148" s="2">
        <v>1421.9</v>
      </c>
      <c r="J2148" s="2">
        <v>3307.4</v>
      </c>
      <c r="K2148" s="2">
        <v>0</v>
      </c>
      <c r="L2148" s="2">
        <v>0</v>
      </c>
    </row>
    <row r="2149" spans="1:12" x14ac:dyDescent="0.25">
      <c r="A2149" s="2" t="s">
        <v>14</v>
      </c>
      <c r="B2149" s="2">
        <v>5170</v>
      </c>
      <c r="C2149" s="2" t="s">
        <v>18</v>
      </c>
      <c r="D2149" s="2">
        <v>308</v>
      </c>
      <c r="E2149" s="2">
        <v>1365.45</v>
      </c>
      <c r="F2149" s="2">
        <v>298</v>
      </c>
      <c r="G2149" s="2">
        <v>1305.95</v>
      </c>
      <c r="H2149" s="2">
        <v>11</v>
      </c>
      <c r="I2149" s="2">
        <v>59.5</v>
      </c>
      <c r="J2149" s="2">
        <v>143.9</v>
      </c>
      <c r="K2149" s="2">
        <v>0</v>
      </c>
      <c r="L2149" s="2">
        <v>0</v>
      </c>
    </row>
    <row r="2150" spans="1:12" x14ac:dyDescent="0.25">
      <c r="A2150" s="2" t="s">
        <v>14</v>
      </c>
      <c r="B2150" s="2">
        <v>5171</v>
      </c>
      <c r="C2150" s="2" t="s">
        <v>17</v>
      </c>
      <c r="D2150" s="2">
        <v>169</v>
      </c>
      <c r="E2150" s="2">
        <v>2881.3</v>
      </c>
      <c r="F2150" s="2">
        <v>168</v>
      </c>
      <c r="G2150" s="2">
        <v>2876.3</v>
      </c>
      <c r="H2150" s="2">
        <v>1</v>
      </c>
      <c r="I2150" s="2">
        <v>5</v>
      </c>
      <c r="J2150" s="2">
        <v>14</v>
      </c>
      <c r="K2150" s="2">
        <v>0</v>
      </c>
      <c r="L2150" s="2">
        <v>0</v>
      </c>
    </row>
    <row r="2151" spans="1:12" x14ac:dyDescent="0.25">
      <c r="A2151" s="2" t="s">
        <v>14</v>
      </c>
      <c r="B2151" s="2">
        <v>5171</v>
      </c>
      <c r="C2151" s="2" t="s">
        <v>18</v>
      </c>
      <c r="D2151" s="2">
        <v>1629</v>
      </c>
      <c r="E2151" s="2">
        <v>7654.54</v>
      </c>
      <c r="F2151" s="2">
        <v>1575</v>
      </c>
      <c r="G2151" s="2">
        <v>7180.84</v>
      </c>
      <c r="H2151" s="2">
        <v>87</v>
      </c>
      <c r="I2151" s="2">
        <v>473.7</v>
      </c>
      <c r="J2151" s="2">
        <v>1148.5</v>
      </c>
      <c r="K2151" s="2">
        <v>0</v>
      </c>
      <c r="L2151" s="2">
        <v>0</v>
      </c>
    </row>
    <row r="2152" spans="1:12" x14ac:dyDescent="0.25">
      <c r="A2152" s="2" t="s">
        <v>14</v>
      </c>
      <c r="B2152" s="2">
        <v>5172</v>
      </c>
      <c r="C2152" s="2" t="s">
        <v>17</v>
      </c>
      <c r="D2152" s="2">
        <v>112</v>
      </c>
      <c r="E2152" s="2">
        <v>1207.5999999999999</v>
      </c>
      <c r="F2152" s="2">
        <v>112</v>
      </c>
      <c r="G2152" s="2">
        <v>1197.2</v>
      </c>
      <c r="H2152" s="2">
        <v>2</v>
      </c>
      <c r="I2152" s="2">
        <v>10.4</v>
      </c>
      <c r="J2152" s="2">
        <v>24.3</v>
      </c>
      <c r="K2152" s="2">
        <v>0</v>
      </c>
      <c r="L2152" s="2">
        <v>0</v>
      </c>
    </row>
    <row r="2153" spans="1:12" x14ac:dyDescent="0.25">
      <c r="A2153" s="2" t="s">
        <v>14</v>
      </c>
      <c r="B2153" s="2">
        <v>5172</v>
      </c>
      <c r="C2153" s="2" t="s">
        <v>18</v>
      </c>
      <c r="D2153" s="2">
        <v>1141</v>
      </c>
      <c r="E2153" s="2">
        <v>5626.9</v>
      </c>
      <c r="F2153" s="2">
        <v>1089</v>
      </c>
      <c r="G2153" s="2">
        <v>5098.2</v>
      </c>
      <c r="H2153" s="2">
        <v>84</v>
      </c>
      <c r="I2153" s="2">
        <v>528.70000000000005</v>
      </c>
      <c r="J2153" s="2">
        <v>1119.0999999999999</v>
      </c>
      <c r="K2153" s="2">
        <v>0</v>
      </c>
      <c r="L2153" s="2">
        <v>0</v>
      </c>
    </row>
    <row r="2154" spans="1:12" x14ac:dyDescent="0.25">
      <c r="A2154" s="2" t="s">
        <v>14</v>
      </c>
      <c r="B2154" s="2">
        <v>5173</v>
      </c>
      <c r="C2154" s="2" t="s">
        <v>17</v>
      </c>
      <c r="D2154" s="2">
        <v>63</v>
      </c>
      <c r="E2154" s="2">
        <v>944.35</v>
      </c>
      <c r="F2154" s="2">
        <v>63</v>
      </c>
      <c r="G2154" s="2">
        <v>944.35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</row>
    <row r="2155" spans="1:12" x14ac:dyDescent="0.25">
      <c r="A2155" s="2" t="s">
        <v>14</v>
      </c>
      <c r="B2155" s="2">
        <v>5173</v>
      </c>
      <c r="C2155" s="2" t="s">
        <v>18</v>
      </c>
      <c r="D2155" s="2">
        <v>3129</v>
      </c>
      <c r="E2155" s="2">
        <v>12933.39</v>
      </c>
      <c r="F2155" s="2">
        <v>2936</v>
      </c>
      <c r="G2155" s="2">
        <v>12163.59</v>
      </c>
      <c r="H2155" s="2">
        <v>233</v>
      </c>
      <c r="I2155" s="2">
        <v>769.8</v>
      </c>
      <c r="J2155" s="2">
        <v>2694.3</v>
      </c>
      <c r="K2155" s="2">
        <v>0</v>
      </c>
      <c r="L2155" s="2">
        <v>0</v>
      </c>
    </row>
    <row r="2156" spans="1:12" x14ac:dyDescent="0.25">
      <c r="A2156" s="2" t="s">
        <v>14</v>
      </c>
      <c r="B2156" s="2">
        <v>5174</v>
      </c>
      <c r="C2156" s="2" t="s">
        <v>17</v>
      </c>
      <c r="D2156" s="2">
        <v>23</v>
      </c>
      <c r="E2156" s="2">
        <v>206.7</v>
      </c>
      <c r="F2156" s="2">
        <v>23</v>
      </c>
      <c r="G2156" s="2">
        <v>206.7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</row>
    <row r="2157" spans="1:12" x14ac:dyDescent="0.25">
      <c r="A2157" s="2" t="s">
        <v>14</v>
      </c>
      <c r="B2157" s="2">
        <v>5174</v>
      </c>
      <c r="C2157" s="2" t="s">
        <v>18</v>
      </c>
      <c r="D2157" s="2">
        <v>815</v>
      </c>
      <c r="E2157" s="2">
        <v>3876.7060000000001</v>
      </c>
      <c r="F2157" s="2">
        <v>784</v>
      </c>
      <c r="G2157" s="2">
        <v>3632.7060000000001</v>
      </c>
      <c r="H2157" s="2">
        <v>49</v>
      </c>
      <c r="I2157" s="2">
        <v>244</v>
      </c>
      <c r="J2157" s="2">
        <v>588.70000000000005</v>
      </c>
      <c r="K2157" s="2">
        <v>0</v>
      </c>
      <c r="L2157" s="2">
        <v>0</v>
      </c>
    </row>
    <row r="2158" spans="1:12" x14ac:dyDescent="0.25">
      <c r="A2158" s="2" t="s">
        <v>14</v>
      </c>
      <c r="B2158" s="2">
        <v>5201</v>
      </c>
      <c r="C2158" s="2" t="s">
        <v>17</v>
      </c>
      <c r="D2158" s="2">
        <v>66</v>
      </c>
      <c r="E2158" s="2">
        <v>718.3</v>
      </c>
      <c r="F2158" s="2">
        <v>66</v>
      </c>
      <c r="G2158" s="2">
        <v>713.7</v>
      </c>
      <c r="H2158" s="2">
        <v>1</v>
      </c>
      <c r="I2158" s="2">
        <v>4.5999999999999996</v>
      </c>
      <c r="J2158" s="2">
        <v>10.3</v>
      </c>
      <c r="K2158" s="2">
        <v>0</v>
      </c>
      <c r="L2158" s="2">
        <v>0</v>
      </c>
    </row>
    <row r="2159" spans="1:12" x14ac:dyDescent="0.25">
      <c r="A2159" s="2" t="s">
        <v>14</v>
      </c>
      <c r="B2159" s="2">
        <v>5201</v>
      </c>
      <c r="C2159" s="2" t="s">
        <v>18</v>
      </c>
      <c r="D2159" s="2">
        <v>527</v>
      </c>
      <c r="E2159" s="2">
        <v>2999.98</v>
      </c>
      <c r="F2159" s="2">
        <v>511</v>
      </c>
      <c r="G2159" s="2">
        <v>2859.08</v>
      </c>
      <c r="H2159" s="2">
        <v>24</v>
      </c>
      <c r="I2159" s="2">
        <v>140.9</v>
      </c>
      <c r="J2159" s="2">
        <v>271.39999999999998</v>
      </c>
      <c r="K2159" s="2">
        <v>0</v>
      </c>
      <c r="L2159" s="2">
        <v>0</v>
      </c>
    </row>
    <row r="2160" spans="1:12" x14ac:dyDescent="0.25">
      <c r="A2160" s="2" t="s">
        <v>14</v>
      </c>
      <c r="B2160" s="2">
        <v>5202</v>
      </c>
      <c r="C2160" s="2" t="s">
        <v>17</v>
      </c>
      <c r="D2160" s="2">
        <v>29</v>
      </c>
      <c r="E2160" s="2">
        <v>463.6</v>
      </c>
      <c r="F2160" s="2">
        <v>29</v>
      </c>
      <c r="G2160" s="2">
        <v>463.6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</row>
    <row r="2161" spans="1:12" x14ac:dyDescent="0.25">
      <c r="A2161" s="2" t="s">
        <v>14</v>
      </c>
      <c r="B2161" s="2">
        <v>5202</v>
      </c>
      <c r="C2161" s="2" t="s">
        <v>18</v>
      </c>
      <c r="D2161" s="2">
        <v>214</v>
      </c>
      <c r="E2161" s="2">
        <v>1161.0999999999999</v>
      </c>
      <c r="F2161" s="2">
        <v>209</v>
      </c>
      <c r="G2161" s="2">
        <v>1074.4000000000001</v>
      </c>
      <c r="H2161" s="2">
        <v>12</v>
      </c>
      <c r="I2161" s="2">
        <v>86.7</v>
      </c>
      <c r="J2161" s="2">
        <v>123.8</v>
      </c>
      <c r="K2161" s="2">
        <v>0</v>
      </c>
      <c r="L2161" s="2">
        <v>0</v>
      </c>
    </row>
    <row r="2162" spans="1:12" x14ac:dyDescent="0.25">
      <c r="A2162" s="2" t="s">
        <v>14</v>
      </c>
      <c r="B2162" s="2">
        <v>5203</v>
      </c>
      <c r="C2162" s="2" t="s">
        <v>17</v>
      </c>
      <c r="D2162" s="2">
        <v>41</v>
      </c>
      <c r="E2162" s="2">
        <v>615.1</v>
      </c>
      <c r="F2162" s="2">
        <v>41</v>
      </c>
      <c r="G2162" s="2">
        <v>615.1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</row>
    <row r="2163" spans="1:12" x14ac:dyDescent="0.25">
      <c r="A2163" s="2" t="s">
        <v>14</v>
      </c>
      <c r="B2163" s="2">
        <v>5203</v>
      </c>
      <c r="C2163" s="2" t="s">
        <v>18</v>
      </c>
      <c r="D2163" s="2">
        <v>327</v>
      </c>
      <c r="E2163" s="2">
        <v>1502.23</v>
      </c>
      <c r="F2163" s="2">
        <v>318</v>
      </c>
      <c r="G2163" s="2">
        <v>1427.53</v>
      </c>
      <c r="H2163" s="2">
        <v>13</v>
      </c>
      <c r="I2163" s="2">
        <v>74.8</v>
      </c>
      <c r="J2163" s="2">
        <v>153.30000000000001</v>
      </c>
      <c r="K2163" s="2">
        <v>0</v>
      </c>
      <c r="L2163" s="2">
        <v>0</v>
      </c>
    </row>
    <row r="2164" spans="1:12" x14ac:dyDescent="0.25">
      <c r="A2164" s="2" t="s">
        <v>14</v>
      </c>
      <c r="B2164" s="2">
        <v>5204</v>
      </c>
      <c r="C2164" s="2" t="s">
        <v>17</v>
      </c>
      <c r="D2164" s="2">
        <v>57</v>
      </c>
      <c r="E2164" s="2">
        <v>789.2</v>
      </c>
      <c r="F2164" s="2">
        <v>56</v>
      </c>
      <c r="G2164" s="2">
        <v>784.2</v>
      </c>
      <c r="H2164" s="2">
        <v>1</v>
      </c>
      <c r="I2164" s="2">
        <v>5</v>
      </c>
      <c r="J2164" s="2">
        <v>14</v>
      </c>
      <c r="K2164" s="2">
        <v>0</v>
      </c>
      <c r="L2164" s="2">
        <v>0</v>
      </c>
    </row>
    <row r="2165" spans="1:12" x14ac:dyDescent="0.25">
      <c r="A2165" s="2" t="s">
        <v>14</v>
      </c>
      <c r="B2165" s="2">
        <v>5204</v>
      </c>
      <c r="C2165" s="2" t="s">
        <v>29</v>
      </c>
      <c r="D2165" s="2">
        <v>12</v>
      </c>
      <c r="E2165" s="2">
        <v>64.3</v>
      </c>
      <c r="F2165" s="2">
        <v>11</v>
      </c>
      <c r="G2165" s="2">
        <v>61.8</v>
      </c>
      <c r="H2165" s="2">
        <v>1</v>
      </c>
      <c r="I2165" s="2">
        <v>2.5</v>
      </c>
      <c r="J2165" s="2">
        <v>6.5</v>
      </c>
      <c r="K2165" s="2">
        <v>0</v>
      </c>
      <c r="L2165" s="2">
        <v>0</v>
      </c>
    </row>
    <row r="2166" spans="1:12" x14ac:dyDescent="0.25">
      <c r="A2166" s="2" t="s">
        <v>14</v>
      </c>
      <c r="B2166" s="2">
        <v>5204</v>
      </c>
      <c r="C2166" s="2" t="s">
        <v>18</v>
      </c>
      <c r="D2166" s="2">
        <v>1411</v>
      </c>
      <c r="E2166" s="2">
        <v>6290.79</v>
      </c>
      <c r="F2166" s="2">
        <v>1371</v>
      </c>
      <c r="G2166" s="2">
        <v>5871.39</v>
      </c>
      <c r="H2166" s="2">
        <v>80</v>
      </c>
      <c r="I2166" s="2">
        <v>419.6</v>
      </c>
      <c r="J2166" s="2">
        <v>915.4</v>
      </c>
      <c r="K2166" s="2">
        <v>0</v>
      </c>
      <c r="L2166" s="2">
        <v>0</v>
      </c>
    </row>
    <row r="2167" spans="1:12" x14ac:dyDescent="0.25">
      <c r="A2167" s="2" t="s">
        <v>14</v>
      </c>
      <c r="B2167" s="2">
        <v>5210</v>
      </c>
      <c r="C2167" s="2" t="s">
        <v>17</v>
      </c>
      <c r="D2167" s="2">
        <v>55</v>
      </c>
      <c r="E2167" s="2">
        <v>613.6</v>
      </c>
      <c r="F2167" s="2">
        <v>55</v>
      </c>
      <c r="G2167" s="2">
        <v>613.6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</row>
    <row r="2168" spans="1:12" x14ac:dyDescent="0.25">
      <c r="A2168" s="2" t="s">
        <v>14</v>
      </c>
      <c r="B2168" s="2">
        <v>5210</v>
      </c>
      <c r="C2168" s="2" t="s">
        <v>18</v>
      </c>
      <c r="D2168" s="2">
        <v>479</v>
      </c>
      <c r="E2168" s="2">
        <v>2356</v>
      </c>
      <c r="F2168" s="2">
        <v>462</v>
      </c>
      <c r="G2168" s="2">
        <v>2257.6</v>
      </c>
      <c r="H2168" s="2">
        <v>20</v>
      </c>
      <c r="I2168" s="2">
        <v>98.3</v>
      </c>
      <c r="J2168" s="2">
        <v>247.8</v>
      </c>
      <c r="K2168" s="2">
        <v>0</v>
      </c>
      <c r="L2168" s="2">
        <v>0</v>
      </c>
    </row>
    <row r="2169" spans="1:12" x14ac:dyDescent="0.25">
      <c r="A2169" s="2" t="s">
        <v>14</v>
      </c>
      <c r="B2169" s="2">
        <v>5211</v>
      </c>
      <c r="C2169" s="2" t="s">
        <v>17</v>
      </c>
      <c r="D2169" s="2">
        <v>239</v>
      </c>
      <c r="E2169" s="2">
        <v>2826.4789999999998</v>
      </c>
      <c r="F2169" s="2">
        <v>239</v>
      </c>
      <c r="G2169" s="2">
        <v>2826.4789999999998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</row>
    <row r="2170" spans="1:12" x14ac:dyDescent="0.25">
      <c r="A2170" s="2" t="s">
        <v>14</v>
      </c>
      <c r="B2170" s="2">
        <v>5211</v>
      </c>
      <c r="C2170" s="2" t="s">
        <v>29</v>
      </c>
      <c r="D2170" s="2">
        <v>14</v>
      </c>
      <c r="E2170" s="2">
        <v>105.5</v>
      </c>
      <c r="F2170" s="2">
        <v>12</v>
      </c>
      <c r="G2170" s="2">
        <v>78.8</v>
      </c>
      <c r="H2170" s="2">
        <v>4</v>
      </c>
      <c r="I2170" s="2">
        <v>26.8</v>
      </c>
      <c r="J2170" s="2">
        <v>39.799999999999997</v>
      </c>
      <c r="K2170" s="2">
        <v>0</v>
      </c>
      <c r="L2170" s="2">
        <v>0</v>
      </c>
    </row>
    <row r="2171" spans="1:12" x14ac:dyDescent="0.25">
      <c r="A2171" s="2" t="s">
        <v>14</v>
      </c>
      <c r="B2171" s="2">
        <v>5211</v>
      </c>
      <c r="C2171" s="2" t="s">
        <v>18</v>
      </c>
      <c r="D2171" s="2">
        <v>4912</v>
      </c>
      <c r="E2171" s="2">
        <v>19532.22</v>
      </c>
      <c r="F2171" s="2">
        <v>4802</v>
      </c>
      <c r="G2171" s="2">
        <v>18597.02</v>
      </c>
      <c r="H2171" s="2">
        <v>175</v>
      </c>
      <c r="I2171" s="2">
        <v>935.1</v>
      </c>
      <c r="J2171" s="2">
        <v>2088.5</v>
      </c>
      <c r="K2171" s="2">
        <v>0</v>
      </c>
      <c r="L2171" s="2">
        <v>0</v>
      </c>
    </row>
    <row r="2172" spans="1:12" x14ac:dyDescent="0.25">
      <c r="A2172" s="2" t="s">
        <v>14</v>
      </c>
      <c r="B2172" s="2">
        <v>5212</v>
      </c>
      <c r="C2172" s="2" t="s">
        <v>17</v>
      </c>
      <c r="D2172" s="2">
        <v>45</v>
      </c>
      <c r="E2172" s="2">
        <v>506.35</v>
      </c>
      <c r="F2172" s="2">
        <v>44</v>
      </c>
      <c r="G2172" s="2">
        <v>491.75</v>
      </c>
      <c r="H2172" s="2">
        <v>2</v>
      </c>
      <c r="I2172" s="2">
        <v>14.6</v>
      </c>
      <c r="J2172" s="2">
        <v>33.700000000000003</v>
      </c>
      <c r="K2172" s="2">
        <v>0</v>
      </c>
      <c r="L2172" s="2">
        <v>0</v>
      </c>
    </row>
    <row r="2173" spans="1:12" x14ac:dyDescent="0.25">
      <c r="A2173" s="2" t="s">
        <v>14</v>
      </c>
      <c r="B2173" s="2">
        <v>5212</v>
      </c>
      <c r="C2173" s="2" t="s">
        <v>18</v>
      </c>
      <c r="D2173" s="2">
        <v>779</v>
      </c>
      <c r="E2173" s="2">
        <v>2745.41</v>
      </c>
      <c r="F2173" s="2">
        <v>771</v>
      </c>
      <c r="G2173" s="2">
        <v>2656.61</v>
      </c>
      <c r="H2173" s="2">
        <v>16</v>
      </c>
      <c r="I2173" s="2">
        <v>88.9</v>
      </c>
      <c r="J2173" s="2">
        <v>176.5</v>
      </c>
      <c r="K2173" s="2">
        <v>0</v>
      </c>
      <c r="L2173" s="2">
        <v>0</v>
      </c>
    </row>
    <row r="2174" spans="1:12" x14ac:dyDescent="0.25">
      <c r="A2174" s="2" t="s">
        <v>14</v>
      </c>
      <c r="B2174" s="2">
        <v>5213</v>
      </c>
      <c r="C2174" s="2" t="s">
        <v>17</v>
      </c>
      <c r="D2174" s="2">
        <v>17</v>
      </c>
      <c r="E2174" s="2">
        <v>176.3</v>
      </c>
      <c r="F2174" s="2">
        <v>17</v>
      </c>
      <c r="G2174" s="2">
        <v>176.3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</row>
    <row r="2175" spans="1:12" x14ac:dyDescent="0.25">
      <c r="A2175" s="2" t="s">
        <v>14</v>
      </c>
      <c r="B2175" s="2">
        <v>5213</v>
      </c>
      <c r="C2175" s="2" t="s">
        <v>18</v>
      </c>
      <c r="D2175" s="2">
        <v>498</v>
      </c>
      <c r="E2175" s="2">
        <v>2245.19</v>
      </c>
      <c r="F2175" s="2">
        <v>488</v>
      </c>
      <c r="G2175" s="2">
        <v>2133.19</v>
      </c>
      <c r="H2175" s="2">
        <v>16</v>
      </c>
      <c r="I2175" s="2">
        <v>112</v>
      </c>
      <c r="J2175" s="2">
        <v>183.8</v>
      </c>
      <c r="K2175" s="2">
        <v>0</v>
      </c>
      <c r="L2175" s="2">
        <v>0</v>
      </c>
    </row>
    <row r="2176" spans="1:12" x14ac:dyDescent="0.25">
      <c r="A2176" s="2" t="s">
        <v>14</v>
      </c>
      <c r="B2176" s="2">
        <v>5214</v>
      </c>
      <c r="C2176" s="2" t="s">
        <v>17</v>
      </c>
      <c r="D2176" s="2">
        <v>113</v>
      </c>
      <c r="E2176" s="2">
        <v>1322.1</v>
      </c>
      <c r="F2176" s="2">
        <v>112</v>
      </c>
      <c r="G2176" s="2">
        <v>1318.8</v>
      </c>
      <c r="H2176" s="2">
        <v>1</v>
      </c>
      <c r="I2176" s="2">
        <v>3.3</v>
      </c>
      <c r="J2176" s="2">
        <v>10</v>
      </c>
      <c r="K2176" s="2">
        <v>0</v>
      </c>
      <c r="L2176" s="2">
        <v>0</v>
      </c>
    </row>
    <row r="2177" spans="1:12" x14ac:dyDescent="0.25">
      <c r="A2177" s="2" t="s">
        <v>14</v>
      </c>
      <c r="B2177" s="2">
        <v>5214</v>
      </c>
      <c r="C2177" s="2" t="s">
        <v>29</v>
      </c>
      <c r="D2177" s="2">
        <v>13</v>
      </c>
      <c r="E2177" s="2">
        <v>89.7</v>
      </c>
      <c r="F2177" s="2">
        <v>13</v>
      </c>
      <c r="G2177" s="2">
        <v>89.7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</row>
    <row r="2178" spans="1:12" x14ac:dyDescent="0.25">
      <c r="A2178" s="2" t="s">
        <v>14</v>
      </c>
      <c r="B2178" s="2">
        <v>5214</v>
      </c>
      <c r="C2178" s="2" t="s">
        <v>18</v>
      </c>
      <c r="D2178" s="2">
        <v>3269</v>
      </c>
      <c r="E2178" s="2">
        <v>13303.838</v>
      </c>
      <c r="F2178" s="2">
        <v>3223</v>
      </c>
      <c r="G2178" s="2">
        <v>12802.737999999999</v>
      </c>
      <c r="H2178" s="2">
        <v>87</v>
      </c>
      <c r="I2178" s="2">
        <v>501</v>
      </c>
      <c r="J2178" s="2">
        <v>1019.8</v>
      </c>
      <c r="K2178" s="2">
        <v>0</v>
      </c>
      <c r="L2178" s="2">
        <v>0</v>
      </c>
    </row>
    <row r="2179" spans="1:12" x14ac:dyDescent="0.25">
      <c r="A2179" s="2" t="s">
        <v>14</v>
      </c>
      <c r="B2179" s="2">
        <v>5220</v>
      </c>
      <c r="C2179" s="2" t="s">
        <v>18</v>
      </c>
      <c r="D2179" s="2">
        <v>15</v>
      </c>
      <c r="E2179" s="2">
        <v>55.4</v>
      </c>
      <c r="F2179" s="2">
        <v>15</v>
      </c>
      <c r="G2179" s="2">
        <v>55.4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</row>
    <row r="2180" spans="1:12" x14ac:dyDescent="0.25">
      <c r="A2180" s="2" t="s">
        <v>14</v>
      </c>
      <c r="B2180" s="2">
        <v>5221</v>
      </c>
      <c r="C2180" s="2" t="s">
        <v>17</v>
      </c>
      <c r="D2180" s="2">
        <v>10</v>
      </c>
      <c r="E2180" s="2">
        <v>92.2</v>
      </c>
      <c r="F2180" s="2">
        <v>10</v>
      </c>
      <c r="G2180" s="2">
        <v>92.2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</row>
    <row r="2181" spans="1:12" x14ac:dyDescent="0.25">
      <c r="A2181" s="2" t="s">
        <v>14</v>
      </c>
      <c r="B2181" s="2">
        <v>5221</v>
      </c>
      <c r="C2181" s="2" t="s">
        <v>18</v>
      </c>
      <c r="D2181" s="2">
        <v>107</v>
      </c>
      <c r="E2181" s="2">
        <v>491.1</v>
      </c>
      <c r="F2181" s="2">
        <v>107</v>
      </c>
      <c r="G2181" s="2">
        <v>486.5</v>
      </c>
      <c r="H2181" s="2">
        <v>1</v>
      </c>
      <c r="I2181" s="2">
        <v>4.5999999999999996</v>
      </c>
      <c r="J2181" s="2">
        <v>13.3</v>
      </c>
      <c r="K2181" s="2">
        <v>0</v>
      </c>
      <c r="L2181" s="2">
        <v>0</v>
      </c>
    </row>
    <row r="2182" spans="1:12" x14ac:dyDescent="0.25">
      <c r="A2182" s="2" t="s">
        <v>14</v>
      </c>
      <c r="B2182" s="2">
        <v>5222</v>
      </c>
      <c r="C2182" s="2" t="s">
        <v>17</v>
      </c>
      <c r="D2182" s="2">
        <v>10</v>
      </c>
      <c r="E2182" s="2">
        <v>74.599999999999994</v>
      </c>
      <c r="F2182" s="2">
        <v>10</v>
      </c>
      <c r="G2182" s="2">
        <v>74.599999999999994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</row>
    <row r="2183" spans="1:12" x14ac:dyDescent="0.25">
      <c r="A2183" s="2" t="s">
        <v>14</v>
      </c>
      <c r="B2183" s="2">
        <v>5222</v>
      </c>
      <c r="C2183" s="2" t="s">
        <v>18</v>
      </c>
      <c r="D2183" s="2">
        <v>233</v>
      </c>
      <c r="E2183" s="2">
        <v>963.23</v>
      </c>
      <c r="F2183" s="2">
        <v>228</v>
      </c>
      <c r="G2183" s="2">
        <v>894.53</v>
      </c>
      <c r="H2183" s="2">
        <v>11</v>
      </c>
      <c r="I2183" s="2">
        <v>68.7</v>
      </c>
      <c r="J2183" s="2">
        <v>129.6</v>
      </c>
      <c r="K2183" s="2">
        <v>0</v>
      </c>
      <c r="L2183" s="2">
        <v>0</v>
      </c>
    </row>
    <row r="2184" spans="1:12" x14ac:dyDescent="0.25">
      <c r="A2184" s="2" t="s">
        <v>14</v>
      </c>
      <c r="B2184" s="2">
        <v>5223</v>
      </c>
      <c r="C2184" s="2" t="s">
        <v>17</v>
      </c>
      <c r="D2184" s="2">
        <v>76</v>
      </c>
      <c r="E2184" s="2">
        <v>869.9</v>
      </c>
      <c r="F2184" s="2">
        <v>76</v>
      </c>
      <c r="G2184" s="2">
        <v>869.9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</row>
    <row r="2185" spans="1:12" x14ac:dyDescent="0.25">
      <c r="A2185" s="2" t="s">
        <v>14</v>
      </c>
      <c r="B2185" s="2">
        <v>5223</v>
      </c>
      <c r="C2185" s="2" t="s">
        <v>18</v>
      </c>
      <c r="D2185" s="2">
        <v>689</v>
      </c>
      <c r="E2185" s="2">
        <v>3163.45</v>
      </c>
      <c r="F2185" s="2">
        <v>677</v>
      </c>
      <c r="G2185" s="2">
        <v>3000.35</v>
      </c>
      <c r="H2185" s="2">
        <v>27</v>
      </c>
      <c r="I2185" s="2">
        <v>163.1</v>
      </c>
      <c r="J2185" s="2">
        <v>338.3</v>
      </c>
      <c r="K2185" s="2">
        <v>0</v>
      </c>
      <c r="L2185" s="2">
        <v>0</v>
      </c>
    </row>
    <row r="2186" spans="1:12" x14ac:dyDescent="0.25">
      <c r="A2186" s="2" t="s">
        <v>14</v>
      </c>
      <c r="B2186" s="2">
        <v>5231</v>
      </c>
      <c r="C2186" s="2" t="s">
        <v>17</v>
      </c>
      <c r="D2186" s="2">
        <v>17</v>
      </c>
      <c r="E2186" s="2">
        <v>320.3</v>
      </c>
      <c r="F2186" s="2">
        <v>17</v>
      </c>
      <c r="G2186" s="2">
        <v>320.3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</row>
    <row r="2187" spans="1:12" x14ac:dyDescent="0.25">
      <c r="A2187" s="2" t="s">
        <v>14</v>
      </c>
      <c r="B2187" s="2">
        <v>5231</v>
      </c>
      <c r="C2187" s="2" t="s">
        <v>18</v>
      </c>
      <c r="D2187" s="2">
        <v>287</v>
      </c>
      <c r="E2187" s="2">
        <v>1462.09</v>
      </c>
      <c r="F2187" s="2">
        <v>279</v>
      </c>
      <c r="G2187" s="2">
        <v>1381.89</v>
      </c>
      <c r="H2187" s="2">
        <v>14</v>
      </c>
      <c r="I2187" s="2">
        <v>80.2</v>
      </c>
      <c r="J2187" s="2">
        <v>169.7</v>
      </c>
      <c r="K2187" s="2">
        <v>0</v>
      </c>
      <c r="L2187" s="2">
        <v>0</v>
      </c>
    </row>
    <row r="2188" spans="1:12" x14ac:dyDescent="0.25">
      <c r="A2188" s="2" t="s">
        <v>14</v>
      </c>
      <c r="B2188" s="2">
        <v>5232</v>
      </c>
      <c r="C2188" s="2" t="s">
        <v>17</v>
      </c>
      <c r="D2188" s="2">
        <v>15</v>
      </c>
      <c r="E2188" s="2">
        <v>202.5</v>
      </c>
      <c r="F2188" s="2">
        <v>15</v>
      </c>
      <c r="G2188" s="2">
        <v>202.5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</row>
    <row r="2189" spans="1:12" x14ac:dyDescent="0.25">
      <c r="A2189" s="2" t="s">
        <v>14</v>
      </c>
      <c r="B2189" s="2">
        <v>5232</v>
      </c>
      <c r="C2189" s="2" t="s">
        <v>18</v>
      </c>
      <c r="D2189" s="2">
        <v>92</v>
      </c>
      <c r="E2189" s="2">
        <v>493.96499999999997</v>
      </c>
      <c r="F2189" s="2">
        <v>91</v>
      </c>
      <c r="G2189" s="2">
        <v>478.96499999999997</v>
      </c>
      <c r="H2189" s="2">
        <v>2</v>
      </c>
      <c r="I2189" s="2">
        <v>15</v>
      </c>
      <c r="J2189" s="2">
        <v>29.9</v>
      </c>
      <c r="K2189" s="2">
        <v>0</v>
      </c>
      <c r="L2189" s="2">
        <v>0</v>
      </c>
    </row>
    <row r="2190" spans="1:12" x14ac:dyDescent="0.25">
      <c r="A2190" s="2" t="s">
        <v>14</v>
      </c>
      <c r="B2190" s="2">
        <v>5233</v>
      </c>
      <c r="C2190" s="2" t="s">
        <v>17</v>
      </c>
      <c r="D2190" s="2">
        <v>74</v>
      </c>
      <c r="E2190" s="2">
        <v>1183.4100000000001</v>
      </c>
      <c r="F2190" s="2">
        <v>73</v>
      </c>
      <c r="G2190" s="2">
        <v>1178.81</v>
      </c>
      <c r="H2190" s="2">
        <v>1</v>
      </c>
      <c r="I2190" s="2">
        <v>4.5999999999999996</v>
      </c>
      <c r="J2190" s="2">
        <v>10.3</v>
      </c>
      <c r="K2190" s="2">
        <v>0</v>
      </c>
      <c r="L2190" s="2">
        <v>0</v>
      </c>
    </row>
    <row r="2191" spans="1:12" x14ac:dyDescent="0.25">
      <c r="A2191" s="2" t="s">
        <v>14</v>
      </c>
      <c r="B2191" s="2">
        <v>5233</v>
      </c>
      <c r="C2191" s="2" t="s">
        <v>18</v>
      </c>
      <c r="D2191" s="2">
        <v>330</v>
      </c>
      <c r="E2191" s="2">
        <v>1778.53</v>
      </c>
      <c r="F2191" s="2">
        <v>317</v>
      </c>
      <c r="G2191" s="2">
        <v>1647.43</v>
      </c>
      <c r="H2191" s="2">
        <v>25</v>
      </c>
      <c r="I2191" s="2">
        <v>131.19999999999999</v>
      </c>
      <c r="J2191" s="2">
        <v>299.89999999999998</v>
      </c>
      <c r="K2191" s="2">
        <v>0</v>
      </c>
      <c r="L2191" s="2">
        <v>0</v>
      </c>
    </row>
    <row r="2192" spans="1:12" x14ac:dyDescent="0.25">
      <c r="A2192" s="2" t="s">
        <v>14</v>
      </c>
      <c r="B2192" s="2">
        <v>5234</v>
      </c>
      <c r="C2192" s="2" t="s">
        <v>17</v>
      </c>
      <c r="D2192" s="2">
        <v>29</v>
      </c>
      <c r="E2192" s="2">
        <v>415.5</v>
      </c>
      <c r="F2192" s="2">
        <v>29</v>
      </c>
      <c r="G2192" s="2">
        <v>410.5</v>
      </c>
      <c r="H2192" s="2">
        <v>1</v>
      </c>
      <c r="I2192" s="2">
        <v>5</v>
      </c>
      <c r="J2192" s="2">
        <v>10.3</v>
      </c>
      <c r="K2192" s="2">
        <v>0</v>
      </c>
      <c r="L2192" s="2">
        <v>0</v>
      </c>
    </row>
    <row r="2193" spans="1:12" x14ac:dyDescent="0.25">
      <c r="A2193" s="2" t="s">
        <v>14</v>
      </c>
      <c r="B2193" s="2">
        <v>5234</v>
      </c>
      <c r="C2193" s="2" t="s">
        <v>18</v>
      </c>
      <c r="D2193" s="2">
        <v>314</v>
      </c>
      <c r="E2193" s="2">
        <v>1555.5</v>
      </c>
      <c r="F2193" s="2">
        <v>305</v>
      </c>
      <c r="G2193" s="2">
        <v>1493.8</v>
      </c>
      <c r="H2193" s="2">
        <v>13</v>
      </c>
      <c r="I2193" s="2">
        <v>61.7</v>
      </c>
      <c r="J2193" s="2">
        <v>163.30000000000001</v>
      </c>
      <c r="K2193" s="2">
        <v>0</v>
      </c>
      <c r="L2193" s="2">
        <v>0</v>
      </c>
    </row>
    <row r="2194" spans="1:12" x14ac:dyDescent="0.25">
      <c r="A2194" s="2" t="s">
        <v>14</v>
      </c>
      <c r="B2194" s="2">
        <v>5235</v>
      </c>
      <c r="C2194" s="2" t="s">
        <v>17</v>
      </c>
      <c r="D2194" s="2">
        <v>52</v>
      </c>
      <c r="E2194" s="2">
        <v>454.5</v>
      </c>
      <c r="F2194" s="2">
        <v>52</v>
      </c>
      <c r="G2194" s="2">
        <v>454.5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</row>
    <row r="2195" spans="1:12" x14ac:dyDescent="0.25">
      <c r="A2195" s="2" t="s">
        <v>14</v>
      </c>
      <c r="B2195" s="2">
        <v>5235</v>
      </c>
      <c r="C2195" s="2" t="s">
        <v>18</v>
      </c>
      <c r="D2195" s="2">
        <v>622</v>
      </c>
      <c r="E2195" s="2">
        <v>2831.1320000000001</v>
      </c>
      <c r="F2195" s="2">
        <v>608</v>
      </c>
      <c r="G2195" s="2">
        <v>2682.9319999999998</v>
      </c>
      <c r="H2195" s="2">
        <v>22</v>
      </c>
      <c r="I2195" s="2">
        <v>148.1</v>
      </c>
      <c r="J2195" s="2">
        <v>277.39999999999998</v>
      </c>
      <c r="K2195" s="2">
        <v>0</v>
      </c>
      <c r="L2195" s="2">
        <v>0</v>
      </c>
    </row>
    <row r="2196" spans="1:12" x14ac:dyDescent="0.25">
      <c r="A2196" s="2" t="s">
        <v>14</v>
      </c>
      <c r="B2196" s="2">
        <v>5236</v>
      </c>
      <c r="C2196" s="2" t="s">
        <v>18</v>
      </c>
      <c r="D2196" s="2">
        <v>75</v>
      </c>
      <c r="E2196" s="2">
        <v>351.05</v>
      </c>
      <c r="F2196" s="2">
        <v>73</v>
      </c>
      <c r="G2196" s="2">
        <v>322.75</v>
      </c>
      <c r="H2196" s="2">
        <v>6</v>
      </c>
      <c r="I2196" s="2">
        <v>28.3</v>
      </c>
      <c r="J2196" s="2">
        <v>75.8</v>
      </c>
      <c r="K2196" s="2">
        <v>0</v>
      </c>
      <c r="L2196" s="2">
        <v>0</v>
      </c>
    </row>
    <row r="2197" spans="1:12" x14ac:dyDescent="0.25">
      <c r="A2197" s="2" t="s">
        <v>14</v>
      </c>
      <c r="B2197" s="2">
        <v>5237</v>
      </c>
      <c r="C2197" s="2" t="s">
        <v>18</v>
      </c>
      <c r="D2197" s="2">
        <v>84</v>
      </c>
      <c r="E2197" s="2">
        <v>360.78</v>
      </c>
      <c r="F2197" s="2">
        <v>84</v>
      </c>
      <c r="G2197" s="2">
        <v>360.78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</row>
    <row r="2198" spans="1:12" x14ac:dyDescent="0.25">
      <c r="A2198" s="2" t="s">
        <v>14</v>
      </c>
      <c r="B2198" s="2">
        <v>5238</v>
      </c>
      <c r="C2198" s="2" t="s">
        <v>17</v>
      </c>
      <c r="D2198" s="2">
        <v>102</v>
      </c>
      <c r="E2198" s="2">
        <v>1074</v>
      </c>
      <c r="F2198" s="2">
        <v>100</v>
      </c>
      <c r="G2198" s="2">
        <v>1054</v>
      </c>
      <c r="H2198" s="2">
        <v>3</v>
      </c>
      <c r="I2198" s="2">
        <v>20</v>
      </c>
      <c r="J2198" s="2">
        <v>39.6</v>
      </c>
      <c r="K2198" s="2">
        <v>0</v>
      </c>
      <c r="L2198" s="2">
        <v>0</v>
      </c>
    </row>
    <row r="2199" spans="1:12" x14ac:dyDescent="0.25">
      <c r="A2199" s="2" t="s">
        <v>14</v>
      </c>
      <c r="B2199" s="2">
        <v>5238</v>
      </c>
      <c r="C2199" s="2" t="s">
        <v>18</v>
      </c>
      <c r="D2199" s="2">
        <v>1474</v>
      </c>
      <c r="E2199" s="2">
        <v>6810.71</v>
      </c>
      <c r="F2199" s="2">
        <v>1445</v>
      </c>
      <c r="G2199" s="2">
        <v>6547.71</v>
      </c>
      <c r="H2199" s="2">
        <v>46</v>
      </c>
      <c r="I2199" s="2">
        <v>263</v>
      </c>
      <c r="J2199" s="2">
        <v>538.29999999999995</v>
      </c>
      <c r="K2199" s="2">
        <v>0</v>
      </c>
      <c r="L2199" s="2">
        <v>0</v>
      </c>
    </row>
    <row r="2200" spans="1:12" x14ac:dyDescent="0.25">
      <c r="A2200" s="2" t="s">
        <v>14</v>
      </c>
      <c r="B2200" s="2">
        <v>5240</v>
      </c>
      <c r="C2200" s="2" t="s">
        <v>17</v>
      </c>
      <c r="D2200" s="2">
        <v>63</v>
      </c>
      <c r="E2200" s="2">
        <v>1340.8</v>
      </c>
      <c r="F2200" s="2">
        <v>63</v>
      </c>
      <c r="G2200" s="2">
        <v>1330.8</v>
      </c>
      <c r="H2200" s="2">
        <v>1</v>
      </c>
      <c r="I2200" s="2">
        <v>10</v>
      </c>
      <c r="J2200" s="2">
        <v>13</v>
      </c>
      <c r="K2200" s="2">
        <v>0</v>
      </c>
      <c r="L2200" s="2">
        <v>0</v>
      </c>
    </row>
    <row r="2201" spans="1:12" x14ac:dyDescent="0.25">
      <c r="A2201" s="2" t="s">
        <v>14</v>
      </c>
      <c r="B2201" s="2">
        <v>5240</v>
      </c>
      <c r="C2201" s="2" t="s">
        <v>18</v>
      </c>
      <c r="D2201" s="2">
        <v>111</v>
      </c>
      <c r="E2201" s="2">
        <v>712.7</v>
      </c>
      <c r="F2201" s="2">
        <v>109</v>
      </c>
      <c r="G2201" s="2">
        <v>683.1</v>
      </c>
      <c r="H2201" s="2">
        <v>6</v>
      </c>
      <c r="I2201" s="2">
        <v>29.6</v>
      </c>
      <c r="J2201" s="2">
        <v>66.5</v>
      </c>
      <c r="K2201" s="2">
        <v>0</v>
      </c>
      <c r="L2201" s="2">
        <v>0</v>
      </c>
    </row>
    <row r="2202" spans="1:12" x14ac:dyDescent="0.25">
      <c r="A2202" s="2" t="s">
        <v>14</v>
      </c>
      <c r="B2202" s="2">
        <v>5241</v>
      </c>
      <c r="C2202" s="2" t="s">
        <v>17</v>
      </c>
      <c r="D2202" s="2">
        <v>57</v>
      </c>
      <c r="E2202" s="2">
        <v>1021.2</v>
      </c>
      <c r="F2202" s="2">
        <v>57</v>
      </c>
      <c r="G2202" s="2">
        <v>998.2</v>
      </c>
      <c r="H2202" s="2">
        <v>2</v>
      </c>
      <c r="I2202" s="2">
        <v>23</v>
      </c>
      <c r="J2202" s="2">
        <v>22.5</v>
      </c>
      <c r="K2202" s="2">
        <v>0</v>
      </c>
      <c r="L2202" s="2">
        <v>0</v>
      </c>
    </row>
    <row r="2203" spans="1:12" x14ac:dyDescent="0.25">
      <c r="A2203" s="2" t="s">
        <v>14</v>
      </c>
      <c r="B2203" s="2">
        <v>5241</v>
      </c>
      <c r="C2203" s="2" t="s">
        <v>18</v>
      </c>
      <c r="D2203" s="2">
        <v>509</v>
      </c>
      <c r="E2203" s="2">
        <v>2490.23</v>
      </c>
      <c r="F2203" s="2">
        <v>496</v>
      </c>
      <c r="G2203" s="2">
        <v>2387.4299999999998</v>
      </c>
      <c r="H2203" s="2">
        <v>21</v>
      </c>
      <c r="I2203" s="2">
        <v>102.8</v>
      </c>
      <c r="J2203" s="2">
        <v>258.89999999999998</v>
      </c>
      <c r="K2203" s="2">
        <v>0</v>
      </c>
      <c r="L2203" s="2">
        <v>0</v>
      </c>
    </row>
    <row r="2204" spans="1:12" x14ac:dyDescent="0.25">
      <c r="A2204" s="2" t="s">
        <v>14</v>
      </c>
      <c r="B2204" s="2">
        <v>5242</v>
      </c>
      <c r="C2204" s="2" t="s">
        <v>17</v>
      </c>
      <c r="D2204" s="2">
        <v>36</v>
      </c>
      <c r="E2204" s="2">
        <v>807.75</v>
      </c>
      <c r="F2204" s="2">
        <v>35</v>
      </c>
      <c r="G2204" s="2">
        <v>802.75</v>
      </c>
      <c r="H2204" s="2">
        <v>1</v>
      </c>
      <c r="I2204" s="2">
        <v>5</v>
      </c>
      <c r="J2204" s="2">
        <v>14</v>
      </c>
      <c r="K2204" s="2">
        <v>0</v>
      </c>
      <c r="L2204" s="2">
        <v>0</v>
      </c>
    </row>
    <row r="2205" spans="1:12" x14ac:dyDescent="0.25">
      <c r="A2205" s="2" t="s">
        <v>14</v>
      </c>
      <c r="B2205" s="2">
        <v>5242</v>
      </c>
      <c r="C2205" s="2" t="s">
        <v>18</v>
      </c>
      <c r="D2205" s="2">
        <v>375</v>
      </c>
      <c r="E2205" s="2">
        <v>2205.3000000000002</v>
      </c>
      <c r="F2205" s="2">
        <v>356</v>
      </c>
      <c r="G2205" s="2">
        <v>2012.8</v>
      </c>
      <c r="H2205" s="2">
        <v>29</v>
      </c>
      <c r="I2205" s="2">
        <v>192.5</v>
      </c>
      <c r="J2205" s="2">
        <v>462.6</v>
      </c>
      <c r="K2205" s="2">
        <v>0</v>
      </c>
      <c r="L2205" s="2">
        <v>0</v>
      </c>
    </row>
    <row r="2206" spans="1:12" x14ac:dyDescent="0.25">
      <c r="A2206" s="2" t="s">
        <v>14</v>
      </c>
      <c r="B2206" s="2">
        <v>5243</v>
      </c>
      <c r="C2206" s="2" t="s">
        <v>17</v>
      </c>
      <c r="D2206" s="2">
        <v>30</v>
      </c>
      <c r="E2206" s="2">
        <v>435.1</v>
      </c>
      <c r="F2206" s="2">
        <v>30</v>
      </c>
      <c r="G2206" s="2">
        <v>435.1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</row>
    <row r="2207" spans="1:12" x14ac:dyDescent="0.25">
      <c r="A2207" s="2" t="s">
        <v>14</v>
      </c>
      <c r="B2207" s="2">
        <v>5243</v>
      </c>
      <c r="C2207" s="2" t="s">
        <v>18</v>
      </c>
      <c r="D2207" s="2">
        <v>193</v>
      </c>
      <c r="E2207" s="2">
        <v>1140.3399999999999</v>
      </c>
      <c r="F2207" s="2">
        <v>185</v>
      </c>
      <c r="G2207" s="2">
        <v>1081.04</v>
      </c>
      <c r="H2207" s="2">
        <v>12</v>
      </c>
      <c r="I2207" s="2">
        <v>59.4</v>
      </c>
      <c r="J2207" s="2">
        <v>144.6</v>
      </c>
      <c r="K2207" s="2">
        <v>0</v>
      </c>
      <c r="L2207" s="2">
        <v>0</v>
      </c>
    </row>
    <row r="2208" spans="1:12" x14ac:dyDescent="0.25">
      <c r="A2208" s="2" t="s">
        <v>14</v>
      </c>
      <c r="B2208" s="2">
        <v>5244</v>
      </c>
      <c r="C2208" s="2" t="s">
        <v>17</v>
      </c>
      <c r="D2208" s="2">
        <v>93</v>
      </c>
      <c r="E2208" s="2">
        <v>1498.8</v>
      </c>
      <c r="F2208" s="2">
        <v>92</v>
      </c>
      <c r="G2208" s="2">
        <v>1488.8</v>
      </c>
      <c r="H2208" s="2">
        <v>1</v>
      </c>
      <c r="I2208" s="2">
        <v>10</v>
      </c>
      <c r="J2208" s="2">
        <v>28</v>
      </c>
      <c r="K2208" s="2">
        <v>0</v>
      </c>
      <c r="L2208" s="2">
        <v>0</v>
      </c>
    </row>
    <row r="2209" spans="1:12" x14ac:dyDescent="0.25">
      <c r="A2209" s="2" t="s">
        <v>14</v>
      </c>
      <c r="B2209" s="2">
        <v>5244</v>
      </c>
      <c r="C2209" s="2" t="s">
        <v>18</v>
      </c>
      <c r="D2209" s="2">
        <v>940</v>
      </c>
      <c r="E2209" s="2">
        <v>4945.95</v>
      </c>
      <c r="F2209" s="2">
        <v>915</v>
      </c>
      <c r="G2209" s="2">
        <v>4704.95</v>
      </c>
      <c r="H2209" s="2">
        <v>42</v>
      </c>
      <c r="I2209" s="2">
        <v>241</v>
      </c>
      <c r="J2209" s="2">
        <v>495.2</v>
      </c>
      <c r="K2209" s="2">
        <v>0</v>
      </c>
      <c r="L2209" s="2">
        <v>0</v>
      </c>
    </row>
    <row r="2210" spans="1:12" x14ac:dyDescent="0.25">
      <c r="A2210" s="2" t="s">
        <v>14</v>
      </c>
      <c r="B2210" s="2">
        <v>5245</v>
      </c>
      <c r="C2210" s="2" t="s">
        <v>17</v>
      </c>
      <c r="D2210" s="2">
        <v>72</v>
      </c>
      <c r="E2210" s="2">
        <v>863.4</v>
      </c>
      <c r="F2210" s="2">
        <v>72</v>
      </c>
      <c r="G2210" s="2">
        <v>863.4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</row>
    <row r="2211" spans="1:12" x14ac:dyDescent="0.25">
      <c r="A2211" s="2" t="s">
        <v>14</v>
      </c>
      <c r="B2211" s="2">
        <v>5245</v>
      </c>
      <c r="C2211" s="2" t="s">
        <v>18</v>
      </c>
      <c r="D2211" s="2">
        <v>685</v>
      </c>
      <c r="E2211" s="2">
        <v>3983.91</v>
      </c>
      <c r="F2211" s="2">
        <v>658</v>
      </c>
      <c r="G2211" s="2">
        <v>3686.81</v>
      </c>
      <c r="H2211" s="2">
        <v>48</v>
      </c>
      <c r="I2211" s="2">
        <v>297.10000000000002</v>
      </c>
      <c r="J2211" s="2">
        <v>612</v>
      </c>
      <c r="K2211" s="2">
        <v>0</v>
      </c>
      <c r="L2211" s="2">
        <v>0</v>
      </c>
    </row>
    <row r="2212" spans="1:12" x14ac:dyDescent="0.25">
      <c r="A2212" s="2" t="s">
        <v>14</v>
      </c>
      <c r="B2212" s="2">
        <v>5250</v>
      </c>
      <c r="C2212" s="2" t="s">
        <v>17</v>
      </c>
      <c r="D2212" s="2">
        <v>53</v>
      </c>
      <c r="E2212" s="2">
        <v>932</v>
      </c>
      <c r="F2212" s="2">
        <v>52</v>
      </c>
      <c r="G2212" s="2">
        <v>921</v>
      </c>
      <c r="H2212" s="2">
        <v>2</v>
      </c>
      <c r="I2212" s="2">
        <v>11</v>
      </c>
      <c r="J2212" s="2">
        <v>23.8</v>
      </c>
      <c r="K2212" s="2">
        <v>0</v>
      </c>
      <c r="L2212" s="2">
        <v>0</v>
      </c>
    </row>
    <row r="2213" spans="1:12" x14ac:dyDescent="0.25">
      <c r="A2213" s="2" t="s">
        <v>14</v>
      </c>
      <c r="B2213" s="2">
        <v>5250</v>
      </c>
      <c r="C2213" s="2" t="s">
        <v>18</v>
      </c>
      <c r="D2213" s="2">
        <v>802</v>
      </c>
      <c r="E2213" s="2">
        <v>4146.16</v>
      </c>
      <c r="F2213" s="2">
        <v>785</v>
      </c>
      <c r="G2213" s="2">
        <v>3938.86</v>
      </c>
      <c r="H2213" s="2">
        <v>35</v>
      </c>
      <c r="I2213" s="2">
        <v>207.3</v>
      </c>
      <c r="J2213" s="2">
        <v>428.3</v>
      </c>
      <c r="K2213" s="2">
        <v>0</v>
      </c>
      <c r="L2213" s="2">
        <v>0</v>
      </c>
    </row>
    <row r="2214" spans="1:12" x14ac:dyDescent="0.25">
      <c r="A2214" s="2" t="s">
        <v>14</v>
      </c>
      <c r="B2214" s="2">
        <v>5251</v>
      </c>
      <c r="C2214" s="2" t="s">
        <v>17</v>
      </c>
      <c r="D2214" s="2">
        <v>221</v>
      </c>
      <c r="E2214" s="2">
        <v>3903.83</v>
      </c>
      <c r="F2214" s="2">
        <v>217</v>
      </c>
      <c r="G2214" s="2">
        <v>3852.93</v>
      </c>
      <c r="H2214" s="2">
        <v>7</v>
      </c>
      <c r="I2214" s="2">
        <v>50.9</v>
      </c>
      <c r="J2214" s="2">
        <v>88.4</v>
      </c>
      <c r="K2214" s="2">
        <v>0</v>
      </c>
      <c r="L2214" s="2">
        <v>0</v>
      </c>
    </row>
    <row r="2215" spans="1:12" x14ac:dyDescent="0.25">
      <c r="A2215" s="2" t="s">
        <v>14</v>
      </c>
      <c r="B2215" s="2">
        <v>5251</v>
      </c>
      <c r="C2215" s="2" t="s">
        <v>29</v>
      </c>
      <c r="D2215" s="2">
        <v>33</v>
      </c>
      <c r="E2215" s="2">
        <v>320.10000000000002</v>
      </c>
      <c r="F2215" s="2">
        <v>32</v>
      </c>
      <c r="G2215" s="2">
        <v>265.10000000000002</v>
      </c>
      <c r="H2215" s="2">
        <v>6</v>
      </c>
      <c r="I2215" s="2">
        <v>55</v>
      </c>
      <c r="J2215" s="2">
        <v>72</v>
      </c>
      <c r="K2215" s="2">
        <v>0</v>
      </c>
      <c r="L2215" s="2">
        <v>0</v>
      </c>
    </row>
    <row r="2216" spans="1:12" x14ac:dyDescent="0.25">
      <c r="A2216" s="2" t="s">
        <v>14</v>
      </c>
      <c r="B2216" s="2">
        <v>5251</v>
      </c>
      <c r="C2216" s="2" t="s">
        <v>18</v>
      </c>
      <c r="D2216" s="2">
        <v>3801</v>
      </c>
      <c r="E2216" s="2">
        <v>20921.84</v>
      </c>
      <c r="F2216" s="2">
        <v>3624</v>
      </c>
      <c r="G2216" s="2">
        <v>19326.54</v>
      </c>
      <c r="H2216" s="2">
        <v>274</v>
      </c>
      <c r="I2216" s="2">
        <v>1595.5</v>
      </c>
      <c r="J2216" s="2">
        <v>3419.6</v>
      </c>
      <c r="K2216" s="2">
        <v>0</v>
      </c>
      <c r="L2216" s="2">
        <v>0</v>
      </c>
    </row>
    <row r="2217" spans="1:12" x14ac:dyDescent="0.25">
      <c r="A2217" s="2" t="s">
        <v>14</v>
      </c>
      <c r="B2217" s="2">
        <v>5252</v>
      </c>
      <c r="C2217" s="2" t="s">
        <v>17</v>
      </c>
      <c r="D2217" s="2">
        <v>25</v>
      </c>
      <c r="E2217" s="2">
        <v>500.4</v>
      </c>
      <c r="F2217" s="2">
        <v>24</v>
      </c>
      <c r="G2217" s="2">
        <v>495.4</v>
      </c>
      <c r="H2217" s="2">
        <v>1</v>
      </c>
      <c r="I2217" s="2">
        <v>5</v>
      </c>
      <c r="J2217" s="2">
        <v>14</v>
      </c>
      <c r="K2217" s="2">
        <v>0</v>
      </c>
      <c r="L2217" s="2">
        <v>0</v>
      </c>
    </row>
    <row r="2218" spans="1:12" x14ac:dyDescent="0.25">
      <c r="A2218" s="2" t="s">
        <v>14</v>
      </c>
      <c r="B2218" s="2">
        <v>5252</v>
      </c>
      <c r="C2218" s="2" t="s">
        <v>18</v>
      </c>
      <c r="D2218" s="2">
        <v>1369</v>
      </c>
      <c r="E2218" s="2">
        <v>6939.49</v>
      </c>
      <c r="F2218" s="2">
        <v>1331</v>
      </c>
      <c r="G2218" s="2">
        <v>6397.09</v>
      </c>
      <c r="H2218" s="2">
        <v>71</v>
      </c>
      <c r="I2218" s="2">
        <v>542.5</v>
      </c>
      <c r="J2218" s="2">
        <v>886.4</v>
      </c>
      <c r="K2218" s="2">
        <v>0</v>
      </c>
      <c r="L2218" s="2">
        <v>0</v>
      </c>
    </row>
    <row r="2219" spans="1:12" x14ac:dyDescent="0.25">
      <c r="A2219" s="2" t="s">
        <v>14</v>
      </c>
      <c r="B2219" s="2">
        <v>5253</v>
      </c>
      <c r="C2219" s="2" t="s">
        <v>17</v>
      </c>
      <c r="D2219" s="2">
        <v>280</v>
      </c>
      <c r="E2219" s="2">
        <v>5046.75</v>
      </c>
      <c r="F2219" s="2">
        <v>280</v>
      </c>
      <c r="G2219" s="2">
        <v>5046.75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</row>
    <row r="2220" spans="1:12" x14ac:dyDescent="0.25">
      <c r="A2220" s="2" t="s">
        <v>14</v>
      </c>
      <c r="B2220" s="2">
        <v>5253</v>
      </c>
      <c r="C2220" s="2" t="s">
        <v>18</v>
      </c>
      <c r="D2220" s="2">
        <v>3940</v>
      </c>
      <c r="E2220" s="2">
        <v>19013.8</v>
      </c>
      <c r="F2220" s="2">
        <v>3830</v>
      </c>
      <c r="G2220" s="2">
        <v>18243.099999999999</v>
      </c>
      <c r="H2220" s="2">
        <v>143</v>
      </c>
      <c r="I2220" s="2">
        <v>770.6</v>
      </c>
      <c r="J2220" s="2">
        <v>1798.5</v>
      </c>
      <c r="K2220" s="2">
        <v>0</v>
      </c>
      <c r="L2220" s="2">
        <v>0</v>
      </c>
    </row>
    <row r="2221" spans="1:12" x14ac:dyDescent="0.25">
      <c r="A2221" s="2" t="s">
        <v>14</v>
      </c>
      <c r="B2221" s="2">
        <v>5254</v>
      </c>
      <c r="C2221" s="2" t="s">
        <v>17</v>
      </c>
      <c r="D2221" s="2">
        <v>89</v>
      </c>
      <c r="E2221" s="2">
        <v>3296.6</v>
      </c>
      <c r="F2221" s="2">
        <v>89</v>
      </c>
      <c r="G2221" s="2">
        <v>3296.6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</row>
    <row r="2222" spans="1:12" x14ac:dyDescent="0.25">
      <c r="A2222" s="2" t="s">
        <v>14</v>
      </c>
      <c r="B2222" s="2">
        <v>5254</v>
      </c>
      <c r="C2222" s="2" t="s">
        <v>18</v>
      </c>
      <c r="D2222" s="2">
        <v>663</v>
      </c>
      <c r="E2222" s="2">
        <v>3299.55</v>
      </c>
      <c r="F2222" s="2">
        <v>645</v>
      </c>
      <c r="G2222" s="2">
        <v>3130.95</v>
      </c>
      <c r="H2222" s="2">
        <v>29</v>
      </c>
      <c r="I2222" s="2">
        <v>168.6</v>
      </c>
      <c r="J2222" s="2">
        <v>361.3</v>
      </c>
      <c r="K2222" s="2">
        <v>0</v>
      </c>
      <c r="L2222" s="2">
        <v>0</v>
      </c>
    </row>
    <row r="2223" spans="1:12" x14ac:dyDescent="0.25">
      <c r="A2223" s="2" t="s">
        <v>14</v>
      </c>
      <c r="B2223" s="2">
        <v>5255</v>
      </c>
      <c r="C2223" s="2" t="s">
        <v>17</v>
      </c>
      <c r="D2223" s="2">
        <v>181</v>
      </c>
      <c r="E2223" s="2">
        <v>3125.7</v>
      </c>
      <c r="F2223" s="2">
        <v>180</v>
      </c>
      <c r="G2223" s="2">
        <v>3115.7</v>
      </c>
      <c r="H2223" s="2">
        <v>1</v>
      </c>
      <c r="I2223" s="2">
        <v>10</v>
      </c>
      <c r="J2223" s="2">
        <v>28</v>
      </c>
      <c r="K2223" s="2">
        <v>0</v>
      </c>
      <c r="L2223" s="2">
        <v>0</v>
      </c>
    </row>
    <row r="2224" spans="1:12" x14ac:dyDescent="0.25">
      <c r="A2224" s="2" t="s">
        <v>14</v>
      </c>
      <c r="B2224" s="2">
        <v>5255</v>
      </c>
      <c r="C2224" s="2" t="s">
        <v>18</v>
      </c>
      <c r="D2224" s="2">
        <v>2431</v>
      </c>
      <c r="E2224" s="2">
        <v>12239.33</v>
      </c>
      <c r="F2224" s="2">
        <v>2362</v>
      </c>
      <c r="G2224" s="2">
        <v>11589.03</v>
      </c>
      <c r="H2224" s="2">
        <v>112</v>
      </c>
      <c r="I2224" s="2">
        <v>650.29999999999995</v>
      </c>
      <c r="J2224" s="2">
        <v>1348</v>
      </c>
      <c r="K2224" s="2">
        <v>0</v>
      </c>
      <c r="L2224" s="2">
        <v>0</v>
      </c>
    </row>
    <row r="2225" spans="1:12" x14ac:dyDescent="0.25">
      <c r="A2225" s="2" t="s">
        <v>14</v>
      </c>
      <c r="B2225" s="2">
        <v>5256</v>
      </c>
      <c r="C2225" s="2" t="s">
        <v>17</v>
      </c>
      <c r="D2225" s="2">
        <v>27</v>
      </c>
      <c r="E2225" s="2">
        <v>301.10000000000002</v>
      </c>
      <c r="F2225" s="2">
        <v>27</v>
      </c>
      <c r="G2225" s="2">
        <v>301.10000000000002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</row>
    <row r="2226" spans="1:12" x14ac:dyDescent="0.25">
      <c r="A2226" s="2" t="s">
        <v>14</v>
      </c>
      <c r="B2226" s="2">
        <v>5256</v>
      </c>
      <c r="C2226" s="2" t="s">
        <v>18</v>
      </c>
      <c r="D2226" s="2">
        <v>493</v>
      </c>
      <c r="E2226" s="2">
        <v>2170.4</v>
      </c>
      <c r="F2226" s="2">
        <v>488</v>
      </c>
      <c r="G2226" s="2">
        <v>2028.1</v>
      </c>
      <c r="H2226" s="2">
        <v>21</v>
      </c>
      <c r="I2226" s="2">
        <v>142.4</v>
      </c>
      <c r="J2226" s="2">
        <v>234.7</v>
      </c>
      <c r="K2226" s="2">
        <v>0</v>
      </c>
      <c r="L2226" s="2">
        <v>0</v>
      </c>
    </row>
    <row r="2227" spans="1:12" x14ac:dyDescent="0.25">
      <c r="A2227" s="2" t="s">
        <v>14</v>
      </c>
      <c r="B2227" s="2">
        <v>5259</v>
      </c>
      <c r="C2227" s="2" t="s">
        <v>17</v>
      </c>
      <c r="D2227" s="2">
        <v>86</v>
      </c>
      <c r="E2227" s="2">
        <v>1296.5</v>
      </c>
      <c r="F2227" s="2">
        <v>86</v>
      </c>
      <c r="G2227" s="2">
        <v>1282.7</v>
      </c>
      <c r="H2227" s="2">
        <v>3</v>
      </c>
      <c r="I2227" s="2">
        <v>13.8</v>
      </c>
      <c r="J2227" s="2">
        <v>29.3</v>
      </c>
      <c r="K2227" s="2">
        <v>0</v>
      </c>
      <c r="L2227" s="2">
        <v>0</v>
      </c>
    </row>
    <row r="2228" spans="1:12" x14ac:dyDescent="0.25">
      <c r="A2228" s="2" t="s">
        <v>14</v>
      </c>
      <c r="B2228" s="2">
        <v>5259</v>
      </c>
      <c r="C2228" s="2" t="s">
        <v>18</v>
      </c>
      <c r="D2228" s="2">
        <v>681</v>
      </c>
      <c r="E2228" s="2">
        <v>3059.72</v>
      </c>
      <c r="F2228" s="2">
        <v>675</v>
      </c>
      <c r="G2228" s="2">
        <v>2993.42</v>
      </c>
      <c r="H2228" s="2">
        <v>13</v>
      </c>
      <c r="I2228" s="2">
        <v>66.400000000000006</v>
      </c>
      <c r="J2228" s="2">
        <v>162.69999999999999</v>
      </c>
      <c r="K2228" s="2">
        <v>0</v>
      </c>
      <c r="L2228" s="2">
        <v>0</v>
      </c>
    </row>
    <row r="2229" spans="1:12" x14ac:dyDescent="0.25">
      <c r="A2229" s="2" t="s">
        <v>14</v>
      </c>
      <c r="B2229" s="2">
        <v>5260</v>
      </c>
      <c r="C2229" s="2" t="s">
        <v>18</v>
      </c>
      <c r="D2229" s="2">
        <v>65</v>
      </c>
      <c r="E2229" s="2">
        <v>294.5</v>
      </c>
      <c r="F2229" s="2">
        <v>63</v>
      </c>
      <c r="G2229" s="2">
        <v>282.10000000000002</v>
      </c>
      <c r="H2229" s="2">
        <v>3</v>
      </c>
      <c r="I2229" s="2">
        <v>12.5</v>
      </c>
      <c r="J2229" s="2">
        <v>23.3</v>
      </c>
      <c r="K2229" s="2">
        <v>0</v>
      </c>
      <c r="L2229" s="2">
        <v>0</v>
      </c>
    </row>
    <row r="2230" spans="1:12" x14ac:dyDescent="0.25">
      <c r="A2230" s="2" t="s">
        <v>14</v>
      </c>
      <c r="B2230" s="2">
        <v>5261</v>
      </c>
      <c r="C2230" s="2" t="s">
        <v>18</v>
      </c>
      <c r="D2230" s="2">
        <v>64</v>
      </c>
      <c r="E2230" s="2">
        <v>309</v>
      </c>
      <c r="F2230" s="2">
        <v>62</v>
      </c>
      <c r="G2230" s="2">
        <v>299</v>
      </c>
      <c r="H2230" s="2">
        <v>2</v>
      </c>
      <c r="I2230" s="2">
        <v>10</v>
      </c>
      <c r="J2230" s="2">
        <v>28</v>
      </c>
      <c r="K2230" s="2">
        <v>0</v>
      </c>
      <c r="L2230" s="2">
        <v>0</v>
      </c>
    </row>
    <row r="2231" spans="1:12" x14ac:dyDescent="0.25">
      <c r="A2231" s="2" t="s">
        <v>14</v>
      </c>
      <c r="B2231" s="2">
        <v>5262</v>
      </c>
      <c r="C2231" s="2" t="s">
        <v>17</v>
      </c>
      <c r="D2231" s="2">
        <v>17</v>
      </c>
      <c r="E2231" s="2">
        <v>245.3</v>
      </c>
      <c r="F2231" s="2">
        <v>17</v>
      </c>
      <c r="G2231" s="2">
        <v>245.3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</row>
    <row r="2232" spans="1:12" x14ac:dyDescent="0.25">
      <c r="A2232" s="2" t="s">
        <v>14</v>
      </c>
      <c r="B2232" s="2">
        <v>5262</v>
      </c>
      <c r="C2232" s="2" t="s">
        <v>18</v>
      </c>
      <c r="D2232" s="2">
        <v>71</v>
      </c>
      <c r="E2232" s="2">
        <v>407.5</v>
      </c>
      <c r="F2232" s="2">
        <v>70</v>
      </c>
      <c r="G2232" s="2">
        <v>382.6</v>
      </c>
      <c r="H2232" s="2">
        <v>3</v>
      </c>
      <c r="I2232" s="2">
        <v>24.9</v>
      </c>
      <c r="J2232" s="2">
        <v>48.4</v>
      </c>
      <c r="K2232" s="2">
        <v>0</v>
      </c>
      <c r="L2232" s="2">
        <v>0</v>
      </c>
    </row>
    <row r="2233" spans="1:12" x14ac:dyDescent="0.25">
      <c r="A2233" s="2" t="s">
        <v>14</v>
      </c>
      <c r="B2233" s="2">
        <v>5263</v>
      </c>
      <c r="C2233" s="2" t="s">
        <v>17</v>
      </c>
      <c r="D2233" s="2">
        <v>21</v>
      </c>
      <c r="E2233" s="2">
        <v>392.5</v>
      </c>
      <c r="F2233" s="2">
        <v>21</v>
      </c>
      <c r="G2233" s="2">
        <v>383.3</v>
      </c>
      <c r="H2233" s="2">
        <v>1</v>
      </c>
      <c r="I2233" s="2">
        <v>9.1999999999999993</v>
      </c>
      <c r="J2233" s="2">
        <v>20.6</v>
      </c>
      <c r="K2233" s="2">
        <v>0</v>
      </c>
      <c r="L2233" s="2">
        <v>0</v>
      </c>
    </row>
    <row r="2234" spans="1:12" x14ac:dyDescent="0.25">
      <c r="A2234" s="2" t="s">
        <v>14</v>
      </c>
      <c r="B2234" s="2">
        <v>5263</v>
      </c>
      <c r="C2234" s="2" t="s">
        <v>18</v>
      </c>
      <c r="D2234" s="2">
        <v>25</v>
      </c>
      <c r="E2234" s="2">
        <v>144.69999999999999</v>
      </c>
      <c r="F2234" s="2">
        <v>24</v>
      </c>
      <c r="G2234" s="2">
        <v>130.5</v>
      </c>
      <c r="H2234" s="2">
        <v>2</v>
      </c>
      <c r="I2234" s="2">
        <v>14.2</v>
      </c>
      <c r="J2234" s="2">
        <v>30.9</v>
      </c>
      <c r="K2234" s="2">
        <v>0</v>
      </c>
      <c r="L2234" s="2">
        <v>0</v>
      </c>
    </row>
    <row r="2235" spans="1:12" x14ac:dyDescent="0.25">
      <c r="A2235" s="2" t="s">
        <v>14</v>
      </c>
      <c r="B2235" s="2">
        <v>5264</v>
      </c>
      <c r="C2235" s="2" t="s">
        <v>17</v>
      </c>
      <c r="D2235" s="2">
        <v>50</v>
      </c>
      <c r="E2235" s="2">
        <v>613.5</v>
      </c>
      <c r="F2235" s="2">
        <v>50</v>
      </c>
      <c r="G2235" s="2">
        <v>613.5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</row>
    <row r="2236" spans="1:12" x14ac:dyDescent="0.25">
      <c r="A2236" s="2" t="s">
        <v>14</v>
      </c>
      <c r="B2236" s="2">
        <v>5264</v>
      </c>
      <c r="C2236" s="2" t="s">
        <v>18</v>
      </c>
      <c r="D2236" s="2">
        <v>299</v>
      </c>
      <c r="E2236" s="2">
        <v>1448.499</v>
      </c>
      <c r="F2236" s="2">
        <v>296</v>
      </c>
      <c r="G2236" s="2">
        <v>1408.999</v>
      </c>
      <c r="H2236" s="2">
        <v>9</v>
      </c>
      <c r="I2236" s="2">
        <v>39.5</v>
      </c>
      <c r="J2236" s="2">
        <v>111.3</v>
      </c>
      <c r="K2236" s="2">
        <v>0</v>
      </c>
      <c r="L2236" s="2">
        <v>0</v>
      </c>
    </row>
    <row r="2237" spans="1:12" x14ac:dyDescent="0.25">
      <c r="A2237" s="2" t="s">
        <v>14</v>
      </c>
      <c r="B2237" s="2">
        <v>5265</v>
      </c>
      <c r="C2237" s="2" t="s">
        <v>17</v>
      </c>
      <c r="D2237" s="2">
        <v>15</v>
      </c>
      <c r="E2237" s="2">
        <v>133.30000000000001</v>
      </c>
      <c r="F2237" s="2">
        <v>15</v>
      </c>
      <c r="G2237" s="2">
        <v>133.30000000000001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</row>
    <row r="2238" spans="1:12" x14ac:dyDescent="0.25">
      <c r="A2238" s="2" t="s">
        <v>14</v>
      </c>
      <c r="B2238" s="2">
        <v>5265</v>
      </c>
      <c r="C2238" s="2" t="s">
        <v>18</v>
      </c>
      <c r="D2238" s="2">
        <v>77</v>
      </c>
      <c r="E2238" s="2">
        <v>405.6</v>
      </c>
      <c r="F2238" s="2">
        <v>73</v>
      </c>
      <c r="G2238" s="2">
        <v>370.4</v>
      </c>
      <c r="H2238" s="2">
        <v>6</v>
      </c>
      <c r="I2238" s="2">
        <v>35.200000000000003</v>
      </c>
      <c r="J2238" s="2">
        <v>80.400000000000006</v>
      </c>
      <c r="K2238" s="2">
        <v>0</v>
      </c>
      <c r="L2238" s="2">
        <v>0</v>
      </c>
    </row>
    <row r="2239" spans="1:12" x14ac:dyDescent="0.25">
      <c r="A2239" s="2" t="s">
        <v>14</v>
      </c>
      <c r="B2239" s="2">
        <v>5266</v>
      </c>
      <c r="C2239" s="2" t="s">
        <v>17</v>
      </c>
      <c r="D2239" s="2">
        <v>39</v>
      </c>
      <c r="E2239" s="2">
        <v>385.7</v>
      </c>
      <c r="F2239" s="2">
        <v>39</v>
      </c>
      <c r="G2239" s="2">
        <v>375.7</v>
      </c>
      <c r="H2239" s="2">
        <v>2</v>
      </c>
      <c r="I2239" s="2">
        <v>10</v>
      </c>
      <c r="J2239" s="2">
        <v>22.9</v>
      </c>
      <c r="K2239" s="2">
        <v>0</v>
      </c>
      <c r="L2239" s="2">
        <v>0</v>
      </c>
    </row>
    <row r="2240" spans="1:12" x14ac:dyDescent="0.25">
      <c r="A2240" s="2" t="s">
        <v>14</v>
      </c>
      <c r="B2240" s="2">
        <v>5266</v>
      </c>
      <c r="C2240" s="2" t="s">
        <v>18</v>
      </c>
      <c r="D2240" s="2">
        <v>102</v>
      </c>
      <c r="E2240" s="2">
        <v>519.5</v>
      </c>
      <c r="F2240" s="2">
        <v>102</v>
      </c>
      <c r="G2240" s="2">
        <v>519.5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</row>
    <row r="2241" spans="1:12" x14ac:dyDescent="0.25">
      <c r="A2241" s="2" t="s">
        <v>14</v>
      </c>
      <c r="B2241" s="2">
        <v>5267</v>
      </c>
      <c r="C2241" s="2" t="s">
        <v>17</v>
      </c>
      <c r="D2241" s="2">
        <v>97</v>
      </c>
      <c r="E2241" s="2">
        <v>1062.3</v>
      </c>
      <c r="F2241" s="2">
        <v>97</v>
      </c>
      <c r="G2241" s="2">
        <v>1062.3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</row>
    <row r="2242" spans="1:12" x14ac:dyDescent="0.25">
      <c r="A2242" s="2" t="s">
        <v>14</v>
      </c>
      <c r="B2242" s="2">
        <v>5267</v>
      </c>
      <c r="C2242" s="2" t="s">
        <v>18</v>
      </c>
      <c r="D2242" s="2">
        <v>366</v>
      </c>
      <c r="E2242" s="2">
        <v>1943.4</v>
      </c>
      <c r="F2242" s="2">
        <v>362</v>
      </c>
      <c r="G2242" s="2">
        <v>1904.2</v>
      </c>
      <c r="H2242" s="2">
        <v>7</v>
      </c>
      <c r="I2242" s="2">
        <v>39.200000000000003</v>
      </c>
      <c r="J2242" s="2">
        <v>97</v>
      </c>
      <c r="K2242" s="2">
        <v>0</v>
      </c>
      <c r="L2242" s="2">
        <v>0</v>
      </c>
    </row>
    <row r="2243" spans="1:12" x14ac:dyDescent="0.25">
      <c r="A2243" s="2" t="s">
        <v>14</v>
      </c>
      <c r="B2243" s="2">
        <v>5268</v>
      </c>
      <c r="C2243" s="2" t="s">
        <v>17</v>
      </c>
      <c r="D2243" s="2">
        <v>124</v>
      </c>
      <c r="E2243" s="2">
        <v>1351</v>
      </c>
      <c r="F2243" s="2">
        <v>124</v>
      </c>
      <c r="G2243" s="2">
        <v>1331</v>
      </c>
      <c r="H2243" s="2">
        <v>1</v>
      </c>
      <c r="I2243" s="2">
        <v>20</v>
      </c>
      <c r="J2243" s="2">
        <v>12.6</v>
      </c>
      <c r="K2243" s="2">
        <v>0</v>
      </c>
      <c r="L2243" s="2">
        <v>0</v>
      </c>
    </row>
    <row r="2244" spans="1:12" x14ac:dyDescent="0.25">
      <c r="A2244" s="2" t="s">
        <v>14</v>
      </c>
      <c r="B2244" s="2">
        <v>5268</v>
      </c>
      <c r="C2244" s="2" t="s">
        <v>18</v>
      </c>
      <c r="D2244" s="2">
        <v>657</v>
      </c>
      <c r="E2244" s="2">
        <v>3658.24</v>
      </c>
      <c r="F2244" s="2">
        <v>647</v>
      </c>
      <c r="G2244" s="2">
        <v>3188.24</v>
      </c>
      <c r="H2244" s="2">
        <v>36</v>
      </c>
      <c r="I2244" s="2">
        <v>470</v>
      </c>
      <c r="J2244" s="2">
        <v>472.6</v>
      </c>
      <c r="K2244" s="2">
        <v>0</v>
      </c>
      <c r="L2244" s="2">
        <v>0</v>
      </c>
    </row>
    <row r="2245" spans="1:12" x14ac:dyDescent="0.25">
      <c r="A2245" s="2" t="s">
        <v>14</v>
      </c>
      <c r="B2245" s="2">
        <v>5269</v>
      </c>
      <c r="C2245" s="2" t="s">
        <v>18</v>
      </c>
      <c r="D2245" s="2">
        <v>53</v>
      </c>
      <c r="E2245" s="2">
        <v>307.60000000000002</v>
      </c>
      <c r="F2245" s="2">
        <v>50</v>
      </c>
      <c r="G2245" s="2">
        <v>256.60000000000002</v>
      </c>
      <c r="H2245" s="2">
        <v>5</v>
      </c>
      <c r="I2245" s="2">
        <v>51</v>
      </c>
      <c r="J2245" s="2">
        <v>57.4</v>
      </c>
      <c r="K2245" s="2">
        <v>0</v>
      </c>
      <c r="L2245" s="2">
        <v>0</v>
      </c>
    </row>
    <row r="2246" spans="1:12" x14ac:dyDescent="0.25">
      <c r="A2246" s="2" t="s">
        <v>14</v>
      </c>
      <c r="B2246" s="2">
        <v>5270</v>
      </c>
      <c r="C2246" s="2" t="s">
        <v>17</v>
      </c>
      <c r="D2246" s="2">
        <v>23</v>
      </c>
      <c r="E2246" s="2">
        <v>419.7</v>
      </c>
      <c r="F2246" s="2">
        <v>23</v>
      </c>
      <c r="G2246" s="2">
        <v>419.7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</row>
    <row r="2247" spans="1:12" x14ac:dyDescent="0.25">
      <c r="A2247" s="2" t="s">
        <v>14</v>
      </c>
      <c r="B2247" s="2">
        <v>5270</v>
      </c>
      <c r="C2247" s="2" t="s">
        <v>18</v>
      </c>
      <c r="D2247" s="2">
        <v>135</v>
      </c>
      <c r="E2247" s="2">
        <v>670.4</v>
      </c>
      <c r="F2247" s="2">
        <v>134</v>
      </c>
      <c r="G2247" s="2">
        <v>658.4</v>
      </c>
      <c r="H2247" s="2">
        <v>3</v>
      </c>
      <c r="I2247" s="2">
        <v>12.1</v>
      </c>
      <c r="J2247" s="2">
        <v>23.5</v>
      </c>
      <c r="K2247" s="2">
        <v>0</v>
      </c>
      <c r="L2247" s="2">
        <v>0</v>
      </c>
    </row>
    <row r="2248" spans="1:12" x14ac:dyDescent="0.25">
      <c r="A2248" s="2" t="s">
        <v>14</v>
      </c>
      <c r="B2248" s="2">
        <v>5271</v>
      </c>
      <c r="C2248" s="2" t="s">
        <v>17</v>
      </c>
      <c r="D2248" s="2">
        <v>206</v>
      </c>
      <c r="E2248" s="2">
        <v>2770.42</v>
      </c>
      <c r="F2248" s="2">
        <v>205</v>
      </c>
      <c r="G2248" s="2">
        <v>2765.42</v>
      </c>
      <c r="H2248" s="2">
        <v>1</v>
      </c>
      <c r="I2248" s="2">
        <v>5</v>
      </c>
      <c r="J2248" s="2">
        <v>14</v>
      </c>
      <c r="K2248" s="2">
        <v>0</v>
      </c>
      <c r="L2248" s="2">
        <v>0</v>
      </c>
    </row>
    <row r="2249" spans="1:12" x14ac:dyDescent="0.25">
      <c r="A2249" s="2" t="s">
        <v>14</v>
      </c>
      <c r="B2249" s="2">
        <v>5271</v>
      </c>
      <c r="C2249" s="2" t="s">
        <v>18</v>
      </c>
      <c r="D2249" s="2">
        <v>1251</v>
      </c>
      <c r="E2249" s="2">
        <v>7100.3</v>
      </c>
      <c r="F2249" s="2">
        <v>1204</v>
      </c>
      <c r="G2249" s="2">
        <v>6714.6</v>
      </c>
      <c r="H2249" s="2">
        <v>70</v>
      </c>
      <c r="I2249" s="2">
        <v>385.7</v>
      </c>
      <c r="J2249" s="2">
        <v>884.6</v>
      </c>
      <c r="K2249" s="2">
        <v>0</v>
      </c>
      <c r="L2249" s="2">
        <v>0</v>
      </c>
    </row>
    <row r="2250" spans="1:12" x14ac:dyDescent="0.25">
      <c r="A2250" s="2" t="s">
        <v>14</v>
      </c>
      <c r="B2250" s="2">
        <v>5272</v>
      </c>
      <c r="C2250" s="2" t="s">
        <v>17</v>
      </c>
      <c r="D2250" s="2">
        <v>45</v>
      </c>
      <c r="E2250" s="2">
        <v>455.4</v>
      </c>
      <c r="F2250" s="2">
        <v>45</v>
      </c>
      <c r="G2250" s="2">
        <v>455.4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</row>
    <row r="2251" spans="1:12" x14ac:dyDescent="0.25">
      <c r="A2251" s="2" t="s">
        <v>14</v>
      </c>
      <c r="B2251" s="2">
        <v>5272</v>
      </c>
      <c r="C2251" s="2" t="s">
        <v>18</v>
      </c>
      <c r="D2251" s="2">
        <v>115</v>
      </c>
      <c r="E2251" s="2">
        <v>633.98</v>
      </c>
      <c r="F2251" s="2">
        <v>112</v>
      </c>
      <c r="G2251" s="2">
        <v>582.78</v>
      </c>
      <c r="H2251" s="2">
        <v>8</v>
      </c>
      <c r="I2251" s="2">
        <v>51.2</v>
      </c>
      <c r="J2251" s="2">
        <v>73.099999999999994</v>
      </c>
      <c r="K2251" s="2">
        <v>0</v>
      </c>
      <c r="L2251" s="2">
        <v>0</v>
      </c>
    </row>
    <row r="2252" spans="1:12" x14ac:dyDescent="0.25">
      <c r="A2252" s="2" t="s">
        <v>14</v>
      </c>
      <c r="B2252" s="2">
        <v>5273</v>
      </c>
      <c r="C2252" s="2" t="s">
        <v>18</v>
      </c>
      <c r="D2252" s="2">
        <v>10</v>
      </c>
      <c r="E2252" s="2">
        <v>48.8</v>
      </c>
      <c r="F2252" s="2">
        <v>10</v>
      </c>
      <c r="G2252" s="2">
        <v>48.8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</row>
    <row r="2253" spans="1:12" x14ac:dyDescent="0.25">
      <c r="A2253" s="2" t="s">
        <v>14</v>
      </c>
      <c r="B2253" s="2">
        <v>5275</v>
      </c>
      <c r="C2253" s="2" t="s">
        <v>17</v>
      </c>
      <c r="D2253" s="2">
        <v>67</v>
      </c>
      <c r="E2253" s="2">
        <v>612.1</v>
      </c>
      <c r="F2253" s="2">
        <v>67</v>
      </c>
      <c r="G2253" s="2">
        <v>593.70000000000005</v>
      </c>
      <c r="H2253" s="2">
        <v>2</v>
      </c>
      <c r="I2253" s="2">
        <v>18.399999999999999</v>
      </c>
      <c r="J2253" s="2">
        <v>27.4</v>
      </c>
      <c r="K2253" s="2">
        <v>0</v>
      </c>
      <c r="L2253" s="2">
        <v>0</v>
      </c>
    </row>
    <row r="2254" spans="1:12" x14ac:dyDescent="0.25">
      <c r="A2254" s="2" t="s">
        <v>14</v>
      </c>
      <c r="B2254" s="2">
        <v>5275</v>
      </c>
      <c r="C2254" s="2" t="s">
        <v>18</v>
      </c>
      <c r="D2254" s="2">
        <v>552</v>
      </c>
      <c r="E2254" s="2">
        <v>2802.5</v>
      </c>
      <c r="F2254" s="2">
        <v>546</v>
      </c>
      <c r="G2254" s="2">
        <v>2696.1</v>
      </c>
      <c r="H2254" s="2">
        <v>19</v>
      </c>
      <c r="I2254" s="2">
        <v>106.6</v>
      </c>
      <c r="J2254" s="2">
        <v>207.7</v>
      </c>
      <c r="K2254" s="2">
        <v>0</v>
      </c>
      <c r="L2254" s="2">
        <v>0</v>
      </c>
    </row>
    <row r="2255" spans="1:12" x14ac:dyDescent="0.25">
      <c r="A2255" s="2" t="s">
        <v>14</v>
      </c>
      <c r="B2255" s="2">
        <v>5276</v>
      </c>
      <c r="C2255" s="2" t="s">
        <v>17</v>
      </c>
      <c r="D2255" s="2">
        <v>68</v>
      </c>
      <c r="E2255" s="2">
        <v>794.6</v>
      </c>
      <c r="F2255" s="2">
        <v>68</v>
      </c>
      <c r="G2255" s="2">
        <v>794.6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</row>
    <row r="2256" spans="1:12" x14ac:dyDescent="0.25">
      <c r="A2256" s="2" t="s">
        <v>14</v>
      </c>
      <c r="B2256" s="2">
        <v>5276</v>
      </c>
      <c r="C2256" s="2" t="s">
        <v>18</v>
      </c>
      <c r="D2256" s="2">
        <v>335</v>
      </c>
      <c r="E2256" s="2">
        <v>1785.14</v>
      </c>
      <c r="F2256" s="2">
        <v>327</v>
      </c>
      <c r="G2256" s="2">
        <v>1727.44</v>
      </c>
      <c r="H2256" s="2">
        <v>12</v>
      </c>
      <c r="I2256" s="2">
        <v>57.7</v>
      </c>
      <c r="J2256" s="2">
        <v>153.9</v>
      </c>
      <c r="K2256" s="2">
        <v>0</v>
      </c>
      <c r="L2256" s="2">
        <v>0</v>
      </c>
    </row>
    <row r="2257" spans="1:12" x14ac:dyDescent="0.25">
      <c r="A2257" s="2" t="s">
        <v>14</v>
      </c>
      <c r="B2257" s="2">
        <v>5277</v>
      </c>
      <c r="C2257" s="2" t="s">
        <v>17</v>
      </c>
      <c r="D2257" s="2">
        <v>68</v>
      </c>
      <c r="E2257" s="2">
        <v>1018.1</v>
      </c>
      <c r="F2257" s="2">
        <v>67</v>
      </c>
      <c r="G2257" s="2">
        <v>1015.6</v>
      </c>
      <c r="H2257" s="2">
        <v>1</v>
      </c>
      <c r="I2257" s="2">
        <v>2.5</v>
      </c>
      <c r="J2257" s="2">
        <v>10</v>
      </c>
      <c r="K2257" s="2">
        <v>0</v>
      </c>
      <c r="L2257" s="2">
        <v>0</v>
      </c>
    </row>
    <row r="2258" spans="1:12" x14ac:dyDescent="0.25">
      <c r="A2258" s="2" t="s">
        <v>14</v>
      </c>
      <c r="B2258" s="2">
        <v>5277</v>
      </c>
      <c r="C2258" s="2" t="s">
        <v>18</v>
      </c>
      <c r="D2258" s="2">
        <v>441</v>
      </c>
      <c r="E2258" s="2">
        <v>2335</v>
      </c>
      <c r="F2258" s="2">
        <v>430</v>
      </c>
      <c r="G2258" s="2">
        <v>2149.8000000000002</v>
      </c>
      <c r="H2258" s="2">
        <v>26</v>
      </c>
      <c r="I2258" s="2">
        <v>185.2</v>
      </c>
      <c r="J2258" s="2">
        <v>300.39999999999998</v>
      </c>
      <c r="K2258" s="2">
        <v>0</v>
      </c>
      <c r="L2258" s="2">
        <v>0</v>
      </c>
    </row>
    <row r="2259" spans="1:12" x14ac:dyDescent="0.25">
      <c r="A2259" s="2" t="s">
        <v>14</v>
      </c>
      <c r="B2259" s="2">
        <v>5278</v>
      </c>
      <c r="C2259" s="2" t="s">
        <v>18</v>
      </c>
      <c r="D2259" s="2">
        <v>88</v>
      </c>
      <c r="E2259" s="2">
        <v>486.2</v>
      </c>
      <c r="F2259" s="2">
        <v>87</v>
      </c>
      <c r="G2259" s="2">
        <v>403.6</v>
      </c>
      <c r="H2259" s="2">
        <v>5</v>
      </c>
      <c r="I2259" s="2">
        <v>82.6</v>
      </c>
      <c r="J2259" s="2">
        <v>56.5</v>
      </c>
      <c r="K2259" s="2">
        <v>0</v>
      </c>
      <c r="L2259" s="2">
        <v>0</v>
      </c>
    </row>
    <row r="2260" spans="1:12" x14ac:dyDescent="0.25">
      <c r="A2260" s="2" t="s">
        <v>14</v>
      </c>
      <c r="B2260" s="2">
        <v>5279</v>
      </c>
      <c r="C2260" s="2" t="s">
        <v>17</v>
      </c>
      <c r="D2260" s="2">
        <v>10</v>
      </c>
      <c r="E2260" s="2">
        <v>81.599999999999994</v>
      </c>
      <c r="F2260" s="2">
        <v>10</v>
      </c>
      <c r="G2260" s="2">
        <v>81.599999999999994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</row>
    <row r="2261" spans="1:12" x14ac:dyDescent="0.25">
      <c r="A2261" s="2" t="s">
        <v>14</v>
      </c>
      <c r="B2261" s="2">
        <v>5279</v>
      </c>
      <c r="C2261" s="2" t="s">
        <v>18</v>
      </c>
      <c r="D2261" s="2">
        <v>84</v>
      </c>
      <c r="E2261" s="2">
        <v>444.89</v>
      </c>
      <c r="F2261" s="2">
        <v>84</v>
      </c>
      <c r="G2261" s="2">
        <v>415.69</v>
      </c>
      <c r="H2261" s="2">
        <v>3</v>
      </c>
      <c r="I2261" s="2">
        <v>29.2</v>
      </c>
      <c r="J2261" s="2">
        <v>31.4</v>
      </c>
      <c r="K2261" s="2">
        <v>0</v>
      </c>
      <c r="L2261" s="2">
        <v>0</v>
      </c>
    </row>
    <row r="2262" spans="1:12" x14ac:dyDescent="0.25">
      <c r="A2262" s="2" t="s">
        <v>14</v>
      </c>
      <c r="B2262" s="2">
        <v>5280</v>
      </c>
      <c r="C2262" s="2" t="s">
        <v>17</v>
      </c>
      <c r="D2262" s="2">
        <v>108</v>
      </c>
      <c r="E2262" s="2">
        <v>1178</v>
      </c>
      <c r="F2262" s="2">
        <v>108</v>
      </c>
      <c r="G2262" s="2">
        <v>1158</v>
      </c>
      <c r="H2262" s="2">
        <v>1</v>
      </c>
      <c r="I2262" s="2">
        <v>20</v>
      </c>
      <c r="J2262" s="2">
        <v>9.6</v>
      </c>
      <c r="K2262" s="2">
        <v>0</v>
      </c>
      <c r="L2262" s="2">
        <v>0</v>
      </c>
    </row>
    <row r="2263" spans="1:12" x14ac:dyDescent="0.25">
      <c r="A2263" s="2" t="s">
        <v>14</v>
      </c>
      <c r="B2263" s="2">
        <v>5280</v>
      </c>
      <c r="C2263" s="2" t="s">
        <v>18</v>
      </c>
      <c r="D2263" s="2">
        <v>1406</v>
      </c>
      <c r="E2263" s="2">
        <v>7997.15</v>
      </c>
      <c r="F2263" s="2">
        <v>1390</v>
      </c>
      <c r="G2263" s="2">
        <v>6802.95</v>
      </c>
      <c r="H2263" s="2">
        <v>137</v>
      </c>
      <c r="I2263" s="2">
        <v>1194.3</v>
      </c>
      <c r="J2263" s="2">
        <v>1606.8</v>
      </c>
      <c r="K2263" s="2">
        <v>0</v>
      </c>
      <c r="L2263" s="2">
        <v>0</v>
      </c>
    </row>
    <row r="2264" spans="1:12" x14ac:dyDescent="0.25">
      <c r="A2264" s="2" t="s">
        <v>14</v>
      </c>
      <c r="B2264" s="2">
        <v>5290</v>
      </c>
      <c r="C2264" s="2" t="s">
        <v>17</v>
      </c>
      <c r="D2264" s="2">
        <v>221</v>
      </c>
      <c r="E2264" s="2">
        <v>3991.9</v>
      </c>
      <c r="F2264" s="2">
        <v>220</v>
      </c>
      <c r="G2264" s="2">
        <v>3988.6</v>
      </c>
      <c r="H2264" s="2">
        <v>1</v>
      </c>
      <c r="I2264" s="2">
        <v>3.3</v>
      </c>
      <c r="J2264" s="2">
        <v>10</v>
      </c>
      <c r="K2264" s="2">
        <v>0</v>
      </c>
      <c r="L2264" s="2">
        <v>0</v>
      </c>
    </row>
    <row r="2265" spans="1:12" x14ac:dyDescent="0.25">
      <c r="A2265" s="2" t="s">
        <v>14</v>
      </c>
      <c r="B2265" s="2">
        <v>5290</v>
      </c>
      <c r="C2265" s="2" t="s">
        <v>18</v>
      </c>
      <c r="D2265" s="2">
        <v>2729</v>
      </c>
      <c r="E2265" s="2">
        <v>13976.35</v>
      </c>
      <c r="F2265" s="2">
        <v>2653</v>
      </c>
      <c r="G2265" s="2">
        <v>12661.95</v>
      </c>
      <c r="H2265" s="2">
        <v>213</v>
      </c>
      <c r="I2265" s="2">
        <v>1314.5</v>
      </c>
      <c r="J2265" s="2">
        <v>2405.9</v>
      </c>
      <c r="K2265" s="2">
        <v>0</v>
      </c>
      <c r="L2265" s="2">
        <v>0</v>
      </c>
    </row>
    <row r="2266" spans="1:12" x14ac:dyDescent="0.25">
      <c r="A2266" s="2" t="s">
        <v>14</v>
      </c>
      <c r="B2266" s="2">
        <v>5291</v>
      </c>
      <c r="C2266" s="2" t="s">
        <v>17</v>
      </c>
      <c r="D2266" s="2">
        <v>168</v>
      </c>
      <c r="E2266" s="2">
        <v>2529.1999999999998</v>
      </c>
      <c r="F2266" s="2">
        <v>168</v>
      </c>
      <c r="G2266" s="2">
        <v>2475.5</v>
      </c>
      <c r="H2266" s="2">
        <v>9</v>
      </c>
      <c r="I2266" s="2">
        <v>53.8</v>
      </c>
      <c r="J2266" s="2">
        <v>93.5</v>
      </c>
      <c r="K2266" s="2">
        <v>0</v>
      </c>
      <c r="L2266" s="2">
        <v>0</v>
      </c>
    </row>
    <row r="2267" spans="1:12" x14ac:dyDescent="0.25">
      <c r="A2267" s="2" t="s">
        <v>14</v>
      </c>
      <c r="B2267" s="2">
        <v>5291</v>
      </c>
      <c r="C2267" s="2" t="s">
        <v>18</v>
      </c>
      <c r="D2267" s="2">
        <v>1587</v>
      </c>
      <c r="E2267" s="2">
        <v>9563.5400000000009</v>
      </c>
      <c r="F2267" s="2">
        <v>1539</v>
      </c>
      <c r="G2267" s="2">
        <v>8670.64</v>
      </c>
      <c r="H2267" s="2">
        <v>137</v>
      </c>
      <c r="I2267" s="2">
        <v>893.4</v>
      </c>
      <c r="J2267" s="2">
        <v>1682</v>
      </c>
      <c r="K2267" s="2">
        <v>0</v>
      </c>
      <c r="L2267" s="2">
        <v>0</v>
      </c>
    </row>
    <row r="2268" spans="1:12" x14ac:dyDescent="0.25">
      <c r="A2268" s="2" t="s">
        <v>14</v>
      </c>
      <c r="B2268" s="2">
        <v>5301</v>
      </c>
      <c r="C2268" s="2" t="s">
        <v>17</v>
      </c>
      <c r="D2268" s="2">
        <v>31</v>
      </c>
      <c r="E2268" s="2">
        <v>219</v>
      </c>
      <c r="F2268" s="2">
        <v>30</v>
      </c>
      <c r="G2268" s="2">
        <v>209</v>
      </c>
      <c r="H2268" s="2">
        <v>1</v>
      </c>
      <c r="I2268" s="2">
        <v>10</v>
      </c>
      <c r="J2268" s="2">
        <v>13</v>
      </c>
      <c r="K2268" s="2">
        <v>0</v>
      </c>
      <c r="L2268" s="2">
        <v>0</v>
      </c>
    </row>
    <row r="2269" spans="1:12" x14ac:dyDescent="0.25">
      <c r="A2269" s="2" t="s">
        <v>14</v>
      </c>
      <c r="B2269" s="2">
        <v>5301</v>
      </c>
      <c r="C2269" s="2" t="s">
        <v>18</v>
      </c>
      <c r="D2269" s="2">
        <v>107</v>
      </c>
      <c r="E2269" s="2">
        <v>559.29999999999995</v>
      </c>
      <c r="F2269" s="2">
        <v>105</v>
      </c>
      <c r="G2269" s="2">
        <v>502.1</v>
      </c>
      <c r="H2269" s="2">
        <v>7</v>
      </c>
      <c r="I2269" s="2">
        <v>57.2</v>
      </c>
      <c r="J2269" s="2">
        <v>88.3</v>
      </c>
      <c r="K2269" s="2">
        <v>0</v>
      </c>
      <c r="L2269" s="2">
        <v>0</v>
      </c>
    </row>
    <row r="2270" spans="1:12" x14ac:dyDescent="0.25">
      <c r="A2270" s="2" t="s">
        <v>14</v>
      </c>
      <c r="B2270" s="2">
        <v>5302</v>
      </c>
      <c r="C2270" s="2" t="s">
        <v>17</v>
      </c>
      <c r="D2270" s="2">
        <v>40</v>
      </c>
      <c r="E2270" s="2">
        <v>298</v>
      </c>
      <c r="F2270" s="2">
        <v>40</v>
      </c>
      <c r="G2270" s="2">
        <v>298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</row>
    <row r="2271" spans="1:12" x14ac:dyDescent="0.25">
      <c r="A2271" s="2" t="s">
        <v>14</v>
      </c>
      <c r="B2271" s="2">
        <v>5302</v>
      </c>
      <c r="C2271" s="2" t="s">
        <v>18</v>
      </c>
      <c r="D2271" s="2">
        <v>163</v>
      </c>
      <c r="E2271" s="2">
        <v>793.8</v>
      </c>
      <c r="F2271" s="2">
        <v>161</v>
      </c>
      <c r="G2271" s="2">
        <v>783.8</v>
      </c>
      <c r="H2271" s="2">
        <v>2</v>
      </c>
      <c r="I2271" s="2">
        <v>10</v>
      </c>
      <c r="J2271" s="2">
        <v>24.3</v>
      </c>
      <c r="K2271" s="2">
        <v>0</v>
      </c>
      <c r="L2271" s="2">
        <v>0</v>
      </c>
    </row>
    <row r="2272" spans="1:12" x14ac:dyDescent="0.25">
      <c r="A2272" s="2" t="s">
        <v>14</v>
      </c>
      <c r="B2272" s="2">
        <v>5303</v>
      </c>
      <c r="C2272" s="2" t="s">
        <v>18</v>
      </c>
      <c r="D2272" s="2">
        <v>38</v>
      </c>
      <c r="E2272" s="2">
        <v>234.2</v>
      </c>
      <c r="F2272" s="2">
        <v>38</v>
      </c>
      <c r="G2272" s="2">
        <v>234.2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</row>
    <row r="2273" spans="1:12" x14ac:dyDescent="0.25">
      <c r="A2273" s="2" t="s">
        <v>14</v>
      </c>
      <c r="B2273" s="2">
        <v>5304</v>
      </c>
      <c r="C2273" s="2" t="s">
        <v>17</v>
      </c>
      <c r="D2273" s="2">
        <v>33</v>
      </c>
      <c r="E2273" s="2">
        <v>272.10000000000002</v>
      </c>
      <c r="F2273" s="2">
        <v>33</v>
      </c>
      <c r="G2273" s="2">
        <v>272.10000000000002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</row>
    <row r="2274" spans="1:12" x14ac:dyDescent="0.25">
      <c r="A2274" s="2" t="s">
        <v>14</v>
      </c>
      <c r="B2274" s="2">
        <v>5304</v>
      </c>
      <c r="C2274" s="2" t="s">
        <v>18</v>
      </c>
      <c r="D2274" s="2">
        <v>109</v>
      </c>
      <c r="E2274" s="2">
        <v>509.2</v>
      </c>
      <c r="F2274" s="2">
        <v>107</v>
      </c>
      <c r="G2274" s="2">
        <v>499.2</v>
      </c>
      <c r="H2274" s="2">
        <v>2</v>
      </c>
      <c r="I2274" s="2">
        <v>10</v>
      </c>
      <c r="J2274" s="2">
        <v>28</v>
      </c>
      <c r="K2274" s="2">
        <v>0</v>
      </c>
      <c r="L2274" s="2">
        <v>0</v>
      </c>
    </row>
    <row r="2275" spans="1:12" x14ac:dyDescent="0.25">
      <c r="A2275" s="2" t="s">
        <v>14</v>
      </c>
      <c r="B2275" s="2">
        <v>5306</v>
      </c>
      <c r="C2275" s="2" t="s">
        <v>18</v>
      </c>
      <c r="D2275" s="2">
        <v>12</v>
      </c>
      <c r="E2275" s="2">
        <v>69.599999999999994</v>
      </c>
      <c r="F2275" s="2">
        <v>12</v>
      </c>
      <c r="G2275" s="2">
        <v>64.599999999999994</v>
      </c>
      <c r="H2275" s="2">
        <v>1</v>
      </c>
      <c r="I2275" s="2">
        <v>5</v>
      </c>
      <c r="J2275" s="2">
        <v>6.5</v>
      </c>
      <c r="K2275" s="2">
        <v>0</v>
      </c>
      <c r="L2275" s="2">
        <v>0</v>
      </c>
    </row>
    <row r="2276" spans="1:12" x14ac:dyDescent="0.25">
      <c r="A2276" s="2" t="s">
        <v>14</v>
      </c>
      <c r="B2276" s="2">
        <v>5307</v>
      </c>
      <c r="C2276" s="2" t="s">
        <v>17</v>
      </c>
      <c r="D2276" s="2">
        <v>22</v>
      </c>
      <c r="E2276" s="2">
        <v>220.2</v>
      </c>
      <c r="F2276" s="2">
        <v>22</v>
      </c>
      <c r="G2276" s="2">
        <v>220.2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</row>
    <row r="2277" spans="1:12" x14ac:dyDescent="0.25">
      <c r="A2277" s="2" t="s">
        <v>14</v>
      </c>
      <c r="B2277" s="2">
        <v>5307</v>
      </c>
      <c r="C2277" s="2" t="s">
        <v>18</v>
      </c>
      <c r="D2277" s="2">
        <v>140</v>
      </c>
      <c r="E2277" s="2">
        <v>653.6</v>
      </c>
      <c r="F2277" s="2">
        <v>138</v>
      </c>
      <c r="G2277" s="2">
        <v>604.6</v>
      </c>
      <c r="H2277" s="2">
        <v>5</v>
      </c>
      <c r="I2277" s="2">
        <v>49</v>
      </c>
      <c r="J2277" s="2">
        <v>68.3</v>
      </c>
      <c r="K2277" s="2">
        <v>0</v>
      </c>
      <c r="L2277" s="2">
        <v>0</v>
      </c>
    </row>
    <row r="2278" spans="1:12" x14ac:dyDescent="0.25">
      <c r="A2278" s="2" t="s">
        <v>14</v>
      </c>
      <c r="B2278" s="2">
        <v>5308</v>
      </c>
      <c r="C2278" s="2" t="s">
        <v>18</v>
      </c>
      <c r="D2278" s="2">
        <v>28</v>
      </c>
      <c r="E2278" s="2">
        <v>135.30000000000001</v>
      </c>
      <c r="F2278" s="2">
        <v>28</v>
      </c>
      <c r="G2278" s="2">
        <v>135.30000000000001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</row>
    <row r="2279" spans="1:12" x14ac:dyDescent="0.25">
      <c r="A2279" s="2" t="s">
        <v>14</v>
      </c>
      <c r="B2279" s="2">
        <v>5309</v>
      </c>
      <c r="C2279" s="2" t="s">
        <v>18</v>
      </c>
      <c r="D2279" s="2">
        <v>23</v>
      </c>
      <c r="E2279" s="2">
        <v>138.69999999999999</v>
      </c>
      <c r="F2279" s="2">
        <v>22</v>
      </c>
      <c r="G2279" s="2">
        <v>118.7</v>
      </c>
      <c r="H2279" s="2">
        <v>4</v>
      </c>
      <c r="I2279" s="2">
        <v>20</v>
      </c>
      <c r="J2279" s="2">
        <v>53.2</v>
      </c>
      <c r="K2279" s="2">
        <v>0</v>
      </c>
      <c r="L2279" s="2">
        <v>0</v>
      </c>
    </row>
    <row r="2280" spans="1:12" x14ac:dyDescent="0.25">
      <c r="A2280" s="2" t="s">
        <v>14</v>
      </c>
      <c r="B2280" s="2">
        <v>5311</v>
      </c>
      <c r="C2280" s="2" t="s">
        <v>17</v>
      </c>
      <c r="D2280" s="2">
        <v>16</v>
      </c>
      <c r="E2280" s="2">
        <v>268</v>
      </c>
      <c r="F2280" s="2">
        <v>16</v>
      </c>
      <c r="G2280" s="2">
        <v>268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</row>
    <row r="2281" spans="1:12" x14ac:dyDescent="0.25">
      <c r="A2281" s="2" t="s">
        <v>14</v>
      </c>
      <c r="B2281" s="2">
        <v>5311</v>
      </c>
      <c r="C2281" s="2" t="s">
        <v>18</v>
      </c>
      <c r="D2281" s="2">
        <v>64</v>
      </c>
      <c r="E2281" s="2">
        <v>296.3</v>
      </c>
      <c r="F2281" s="2">
        <v>64</v>
      </c>
      <c r="G2281" s="2">
        <v>296.3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</row>
    <row r="2282" spans="1:12" x14ac:dyDescent="0.25">
      <c r="A2282" s="2" t="s">
        <v>14</v>
      </c>
      <c r="B2282" s="2">
        <v>5320</v>
      </c>
      <c r="C2282" s="2" t="s">
        <v>17</v>
      </c>
      <c r="D2282" s="2">
        <v>31</v>
      </c>
      <c r="E2282" s="2">
        <v>621.4</v>
      </c>
      <c r="F2282" s="2">
        <v>30</v>
      </c>
      <c r="G2282" s="2">
        <v>611.4</v>
      </c>
      <c r="H2282" s="2">
        <v>1</v>
      </c>
      <c r="I2282" s="2">
        <v>10</v>
      </c>
      <c r="J2282" s="2">
        <v>19.600000000000001</v>
      </c>
      <c r="K2282" s="2">
        <v>0</v>
      </c>
      <c r="L2282" s="2">
        <v>0</v>
      </c>
    </row>
    <row r="2283" spans="1:12" x14ac:dyDescent="0.25">
      <c r="A2283" s="2" t="s">
        <v>14</v>
      </c>
      <c r="B2283" s="2">
        <v>5320</v>
      </c>
      <c r="C2283" s="2" t="s">
        <v>18</v>
      </c>
      <c r="D2283" s="2">
        <v>315</v>
      </c>
      <c r="E2283" s="2">
        <v>1637.52</v>
      </c>
      <c r="F2283" s="2">
        <v>308</v>
      </c>
      <c r="G2283" s="2">
        <v>1574.42</v>
      </c>
      <c r="H2283" s="2">
        <v>12</v>
      </c>
      <c r="I2283" s="2">
        <v>63.1</v>
      </c>
      <c r="J2283" s="2">
        <v>141.1</v>
      </c>
      <c r="K2283" s="2">
        <v>0</v>
      </c>
      <c r="L2283" s="2">
        <v>0</v>
      </c>
    </row>
    <row r="2284" spans="1:12" x14ac:dyDescent="0.25">
      <c r="A2284" s="2" t="s">
        <v>14</v>
      </c>
      <c r="B2284" s="2">
        <v>5321</v>
      </c>
      <c r="C2284" s="2" t="s">
        <v>17</v>
      </c>
      <c r="D2284" s="2">
        <v>15</v>
      </c>
      <c r="E2284" s="2">
        <v>1177</v>
      </c>
      <c r="F2284" s="2">
        <v>15</v>
      </c>
      <c r="G2284" s="2">
        <v>1177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</row>
    <row r="2285" spans="1:12" x14ac:dyDescent="0.25">
      <c r="A2285" s="2" t="s">
        <v>14</v>
      </c>
      <c r="B2285" s="2">
        <v>5321</v>
      </c>
      <c r="C2285" s="2" t="s">
        <v>18</v>
      </c>
      <c r="D2285" s="2">
        <v>109</v>
      </c>
      <c r="E2285" s="2">
        <v>721.6</v>
      </c>
      <c r="F2285" s="2">
        <v>108</v>
      </c>
      <c r="G2285" s="2">
        <v>704.6</v>
      </c>
      <c r="H2285" s="2">
        <v>3</v>
      </c>
      <c r="I2285" s="2">
        <v>17</v>
      </c>
      <c r="J2285" s="2">
        <v>36.799999999999997</v>
      </c>
      <c r="K2285" s="2">
        <v>0</v>
      </c>
      <c r="L2285" s="2">
        <v>0</v>
      </c>
    </row>
    <row r="2286" spans="1:12" x14ac:dyDescent="0.25">
      <c r="A2286" s="2" t="s">
        <v>14</v>
      </c>
      <c r="B2286" s="2">
        <v>5322</v>
      </c>
      <c r="C2286" s="2" t="s">
        <v>17</v>
      </c>
      <c r="D2286" s="2">
        <v>29</v>
      </c>
      <c r="E2286" s="2">
        <v>1677.6</v>
      </c>
      <c r="F2286" s="2">
        <v>29</v>
      </c>
      <c r="G2286" s="2">
        <v>1677.6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</row>
    <row r="2287" spans="1:12" x14ac:dyDescent="0.25">
      <c r="A2287" s="2" t="s">
        <v>14</v>
      </c>
      <c r="B2287" s="2">
        <v>5322</v>
      </c>
      <c r="C2287" s="2" t="s">
        <v>18</v>
      </c>
      <c r="D2287" s="2">
        <v>269</v>
      </c>
      <c r="E2287" s="2">
        <v>1483.88</v>
      </c>
      <c r="F2287" s="2">
        <v>266</v>
      </c>
      <c r="G2287" s="2">
        <v>1436.38</v>
      </c>
      <c r="H2287" s="2">
        <v>7</v>
      </c>
      <c r="I2287" s="2">
        <v>47.5</v>
      </c>
      <c r="J2287" s="2">
        <v>100.1</v>
      </c>
      <c r="K2287" s="2">
        <v>0</v>
      </c>
      <c r="L2287" s="2">
        <v>0</v>
      </c>
    </row>
    <row r="2288" spans="1:12" x14ac:dyDescent="0.25">
      <c r="A2288" s="2" t="s">
        <v>14</v>
      </c>
      <c r="B2288" s="2">
        <v>5330</v>
      </c>
      <c r="C2288" s="2" t="s">
        <v>17</v>
      </c>
      <c r="D2288" s="2">
        <v>133</v>
      </c>
      <c r="E2288" s="2">
        <v>2047.9</v>
      </c>
      <c r="F2288" s="2">
        <v>133</v>
      </c>
      <c r="G2288" s="2">
        <v>2047.9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</row>
    <row r="2289" spans="1:12" x14ac:dyDescent="0.25">
      <c r="A2289" s="2" t="s">
        <v>14</v>
      </c>
      <c r="B2289" s="2">
        <v>5330</v>
      </c>
      <c r="C2289" s="2" t="s">
        <v>18</v>
      </c>
      <c r="D2289" s="2">
        <v>789</v>
      </c>
      <c r="E2289" s="2">
        <v>4351.6000000000004</v>
      </c>
      <c r="F2289" s="2">
        <v>779</v>
      </c>
      <c r="G2289" s="2">
        <v>4211.5</v>
      </c>
      <c r="H2289" s="2">
        <v>20</v>
      </c>
      <c r="I2289" s="2">
        <v>140.1</v>
      </c>
      <c r="J2289" s="2">
        <v>282.39999999999998</v>
      </c>
      <c r="K2289" s="2">
        <v>0</v>
      </c>
      <c r="L2289" s="2">
        <v>0</v>
      </c>
    </row>
    <row r="2290" spans="1:12" x14ac:dyDescent="0.25">
      <c r="A2290" s="2" t="s">
        <v>14</v>
      </c>
      <c r="B2290" s="2">
        <v>5331</v>
      </c>
      <c r="C2290" s="2" t="s">
        <v>17</v>
      </c>
      <c r="D2290" s="2">
        <v>15</v>
      </c>
      <c r="E2290" s="2">
        <v>266.7</v>
      </c>
      <c r="F2290" s="2">
        <v>15</v>
      </c>
      <c r="G2290" s="2">
        <v>266.7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</row>
    <row r="2291" spans="1:12" x14ac:dyDescent="0.25">
      <c r="A2291" s="2" t="s">
        <v>14</v>
      </c>
      <c r="B2291" s="2">
        <v>5331</v>
      </c>
      <c r="C2291" s="2" t="s">
        <v>18</v>
      </c>
      <c r="D2291" s="2">
        <v>90</v>
      </c>
      <c r="E2291" s="2">
        <v>494.3</v>
      </c>
      <c r="F2291" s="2">
        <v>89</v>
      </c>
      <c r="G2291" s="2">
        <v>469.3</v>
      </c>
      <c r="H2291" s="2">
        <v>2</v>
      </c>
      <c r="I2291" s="2">
        <v>25</v>
      </c>
      <c r="J2291" s="2">
        <v>23.6</v>
      </c>
      <c r="K2291" s="2">
        <v>0</v>
      </c>
      <c r="L2291" s="2">
        <v>0</v>
      </c>
    </row>
    <row r="2292" spans="1:12" x14ac:dyDescent="0.25">
      <c r="A2292" s="2" t="s">
        <v>14</v>
      </c>
      <c r="B2292" s="2">
        <v>5332</v>
      </c>
      <c r="C2292" s="2" t="s">
        <v>17</v>
      </c>
      <c r="D2292" s="2">
        <v>11</v>
      </c>
      <c r="E2292" s="2">
        <v>339.4</v>
      </c>
      <c r="F2292" s="2">
        <v>11</v>
      </c>
      <c r="G2292" s="2">
        <v>339.4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</row>
    <row r="2293" spans="1:12" x14ac:dyDescent="0.25">
      <c r="A2293" s="2" t="s">
        <v>14</v>
      </c>
      <c r="B2293" s="2">
        <v>5332</v>
      </c>
      <c r="C2293" s="2" t="s">
        <v>18</v>
      </c>
      <c r="D2293" s="2">
        <v>111</v>
      </c>
      <c r="E2293" s="2">
        <v>807.08</v>
      </c>
      <c r="F2293" s="2">
        <v>110</v>
      </c>
      <c r="G2293" s="2">
        <v>761.08</v>
      </c>
      <c r="H2293" s="2">
        <v>3</v>
      </c>
      <c r="I2293" s="2">
        <v>46</v>
      </c>
      <c r="J2293" s="2">
        <v>34.5</v>
      </c>
      <c r="K2293" s="2">
        <v>0</v>
      </c>
      <c r="L2293" s="2">
        <v>0</v>
      </c>
    </row>
    <row r="2294" spans="1:12" x14ac:dyDescent="0.25">
      <c r="A2294" s="2" t="s">
        <v>14</v>
      </c>
      <c r="B2294" s="2">
        <v>5333</v>
      </c>
      <c r="C2294" s="2" t="s">
        <v>17</v>
      </c>
      <c r="D2294" s="2">
        <v>164</v>
      </c>
      <c r="E2294" s="2">
        <v>4665.8</v>
      </c>
      <c r="F2294" s="2">
        <v>164</v>
      </c>
      <c r="G2294" s="2">
        <v>4645.8</v>
      </c>
      <c r="H2294" s="2">
        <v>1</v>
      </c>
      <c r="I2294" s="2">
        <v>20</v>
      </c>
      <c r="J2294" s="2">
        <v>9.6</v>
      </c>
      <c r="K2294" s="2">
        <v>0</v>
      </c>
      <c r="L2294" s="2">
        <v>0</v>
      </c>
    </row>
    <row r="2295" spans="1:12" x14ac:dyDescent="0.25">
      <c r="A2295" s="2" t="s">
        <v>14</v>
      </c>
      <c r="B2295" s="2">
        <v>5333</v>
      </c>
      <c r="C2295" s="2" t="s">
        <v>18</v>
      </c>
      <c r="D2295" s="2">
        <v>1429</v>
      </c>
      <c r="E2295" s="2">
        <v>7683.65</v>
      </c>
      <c r="F2295" s="2">
        <v>1415</v>
      </c>
      <c r="G2295" s="2">
        <v>7177.05</v>
      </c>
      <c r="H2295" s="2">
        <v>41</v>
      </c>
      <c r="I2295" s="2">
        <v>506.5</v>
      </c>
      <c r="J2295" s="2">
        <v>482.1</v>
      </c>
      <c r="K2295" s="2">
        <v>0</v>
      </c>
      <c r="L2295" s="2">
        <v>0</v>
      </c>
    </row>
    <row r="2296" spans="1:12" x14ac:dyDescent="0.25">
      <c r="A2296" s="2" t="s">
        <v>14</v>
      </c>
      <c r="B2296" s="2">
        <v>5340</v>
      </c>
      <c r="C2296" s="2" t="s">
        <v>17</v>
      </c>
      <c r="D2296" s="2">
        <v>32</v>
      </c>
      <c r="E2296" s="2">
        <v>2845.8</v>
      </c>
      <c r="F2296" s="2">
        <v>32</v>
      </c>
      <c r="G2296" s="2">
        <v>2845.8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</row>
    <row r="2297" spans="1:12" x14ac:dyDescent="0.25">
      <c r="A2297" s="2" t="s">
        <v>14</v>
      </c>
      <c r="B2297" s="2">
        <v>5340</v>
      </c>
      <c r="C2297" s="2" t="s">
        <v>18</v>
      </c>
      <c r="D2297" s="2">
        <v>326</v>
      </c>
      <c r="E2297" s="2">
        <v>2031.3</v>
      </c>
      <c r="F2297" s="2">
        <v>319</v>
      </c>
      <c r="G2297" s="2">
        <v>1988.4</v>
      </c>
      <c r="H2297" s="2">
        <v>9</v>
      </c>
      <c r="I2297" s="2">
        <v>42.9</v>
      </c>
      <c r="J2297" s="2">
        <v>117.1</v>
      </c>
      <c r="K2297" s="2">
        <v>0</v>
      </c>
      <c r="L2297" s="2">
        <v>0</v>
      </c>
    </row>
    <row r="2298" spans="1:12" x14ac:dyDescent="0.25">
      <c r="A2298" s="2" t="s">
        <v>14</v>
      </c>
      <c r="B2298" s="2">
        <v>5341</v>
      </c>
      <c r="C2298" s="2" t="s">
        <v>17</v>
      </c>
      <c r="D2298" s="2">
        <v>205</v>
      </c>
      <c r="E2298" s="2">
        <v>5113.1400000000003</v>
      </c>
      <c r="F2298" s="2">
        <v>203</v>
      </c>
      <c r="G2298" s="2">
        <v>5103.1400000000003</v>
      </c>
      <c r="H2298" s="2">
        <v>2</v>
      </c>
      <c r="I2298" s="2">
        <v>10</v>
      </c>
      <c r="J2298" s="2">
        <v>28</v>
      </c>
      <c r="K2298" s="2">
        <v>0</v>
      </c>
      <c r="L2298" s="2">
        <v>0</v>
      </c>
    </row>
    <row r="2299" spans="1:12" x14ac:dyDescent="0.25">
      <c r="A2299" s="2" t="s">
        <v>14</v>
      </c>
      <c r="B2299" s="2">
        <v>5341</v>
      </c>
      <c r="C2299" s="2" t="s">
        <v>18</v>
      </c>
      <c r="D2299" s="2">
        <v>1700</v>
      </c>
      <c r="E2299" s="2">
        <v>9986.74</v>
      </c>
      <c r="F2299" s="2">
        <v>1666</v>
      </c>
      <c r="G2299" s="2">
        <v>9760.44</v>
      </c>
      <c r="H2299" s="2">
        <v>44</v>
      </c>
      <c r="I2299" s="2">
        <v>226.3</v>
      </c>
      <c r="J2299" s="2">
        <v>592.9</v>
      </c>
      <c r="K2299" s="2">
        <v>0</v>
      </c>
      <c r="L2299" s="2">
        <v>0</v>
      </c>
    </row>
    <row r="2300" spans="1:12" x14ac:dyDescent="0.25">
      <c r="A2300" s="2" t="s">
        <v>14</v>
      </c>
      <c r="B2300" s="2">
        <v>5342</v>
      </c>
      <c r="C2300" s="2" t="s">
        <v>17</v>
      </c>
      <c r="D2300" s="2">
        <v>47</v>
      </c>
      <c r="E2300" s="2">
        <v>2250.1</v>
      </c>
      <c r="F2300" s="2">
        <v>47</v>
      </c>
      <c r="G2300" s="2">
        <v>2250.1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</row>
    <row r="2301" spans="1:12" x14ac:dyDescent="0.25">
      <c r="A2301" s="2" t="s">
        <v>14</v>
      </c>
      <c r="B2301" s="2">
        <v>5342</v>
      </c>
      <c r="C2301" s="2" t="s">
        <v>18</v>
      </c>
      <c r="D2301" s="2">
        <v>287</v>
      </c>
      <c r="E2301" s="2">
        <v>1672.1</v>
      </c>
      <c r="F2301" s="2">
        <v>284</v>
      </c>
      <c r="G2301" s="2">
        <v>1652.1</v>
      </c>
      <c r="H2301" s="2">
        <v>4</v>
      </c>
      <c r="I2301" s="2">
        <v>20</v>
      </c>
      <c r="J2301" s="2">
        <v>56</v>
      </c>
      <c r="K2301" s="2">
        <v>0</v>
      </c>
      <c r="L2301" s="2">
        <v>0</v>
      </c>
    </row>
    <row r="2302" spans="1:12" x14ac:dyDescent="0.25">
      <c r="A2302" s="2" t="s">
        <v>14</v>
      </c>
      <c r="B2302" s="2">
        <v>5343</v>
      </c>
      <c r="C2302" s="2" t="s">
        <v>17</v>
      </c>
      <c r="D2302" s="2">
        <v>147</v>
      </c>
      <c r="E2302" s="2">
        <v>2616.5</v>
      </c>
      <c r="F2302" s="2">
        <v>147</v>
      </c>
      <c r="G2302" s="2">
        <v>2616.5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</row>
    <row r="2303" spans="1:12" x14ac:dyDescent="0.25">
      <c r="A2303" s="2" t="s">
        <v>14</v>
      </c>
      <c r="B2303" s="2">
        <v>5343</v>
      </c>
      <c r="C2303" s="2" t="s">
        <v>18</v>
      </c>
      <c r="D2303" s="2">
        <v>973</v>
      </c>
      <c r="E2303" s="2">
        <v>5355.04</v>
      </c>
      <c r="F2303" s="2">
        <v>961</v>
      </c>
      <c r="G2303" s="2">
        <v>5245.64</v>
      </c>
      <c r="H2303" s="2">
        <v>19</v>
      </c>
      <c r="I2303" s="2">
        <v>109.4</v>
      </c>
      <c r="J2303" s="2">
        <v>246.9</v>
      </c>
      <c r="K2303" s="2">
        <v>0</v>
      </c>
      <c r="L2303" s="2">
        <v>0</v>
      </c>
    </row>
    <row r="2304" spans="1:12" x14ac:dyDescent="0.25">
      <c r="A2304" s="2" t="s">
        <v>14</v>
      </c>
      <c r="B2304" s="2">
        <v>5344</v>
      </c>
      <c r="C2304" s="2" t="s">
        <v>17</v>
      </c>
      <c r="D2304" s="2">
        <v>31</v>
      </c>
      <c r="E2304" s="2">
        <v>438.1</v>
      </c>
      <c r="F2304" s="2">
        <v>31</v>
      </c>
      <c r="G2304" s="2">
        <v>438.1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</row>
    <row r="2305" spans="1:12" x14ac:dyDescent="0.25">
      <c r="A2305" s="2" t="s">
        <v>14</v>
      </c>
      <c r="B2305" s="2">
        <v>5344</v>
      </c>
      <c r="C2305" s="2" t="s">
        <v>18</v>
      </c>
      <c r="D2305" s="2">
        <v>255</v>
      </c>
      <c r="E2305" s="2">
        <v>1500.22</v>
      </c>
      <c r="F2305" s="2">
        <v>254</v>
      </c>
      <c r="G2305" s="2">
        <v>1460.32</v>
      </c>
      <c r="H2305" s="2">
        <v>4</v>
      </c>
      <c r="I2305" s="2">
        <v>39.9</v>
      </c>
      <c r="J2305" s="2">
        <v>60.1</v>
      </c>
      <c r="K2305" s="2">
        <v>0</v>
      </c>
      <c r="L2305" s="2">
        <v>0</v>
      </c>
    </row>
    <row r="2306" spans="1:12" x14ac:dyDescent="0.25">
      <c r="A2306" s="2" t="s">
        <v>14</v>
      </c>
      <c r="B2306" s="2">
        <v>5345</v>
      </c>
      <c r="C2306" s="2" t="s">
        <v>17</v>
      </c>
      <c r="D2306" s="2">
        <v>88</v>
      </c>
      <c r="E2306" s="2">
        <v>1112.2</v>
      </c>
      <c r="F2306" s="2">
        <v>88</v>
      </c>
      <c r="G2306" s="2">
        <v>1103</v>
      </c>
      <c r="H2306" s="2">
        <v>1</v>
      </c>
      <c r="I2306" s="2">
        <v>9.1999999999999993</v>
      </c>
      <c r="J2306" s="2">
        <v>26.7</v>
      </c>
      <c r="K2306" s="2">
        <v>0</v>
      </c>
      <c r="L2306" s="2">
        <v>0</v>
      </c>
    </row>
    <row r="2307" spans="1:12" x14ac:dyDescent="0.25">
      <c r="A2307" s="2" t="s">
        <v>14</v>
      </c>
      <c r="B2307" s="2">
        <v>5345</v>
      </c>
      <c r="C2307" s="2" t="s">
        <v>18</v>
      </c>
      <c r="D2307" s="2">
        <v>862</v>
      </c>
      <c r="E2307" s="2">
        <v>4692.32</v>
      </c>
      <c r="F2307" s="2">
        <v>850</v>
      </c>
      <c r="G2307" s="2">
        <v>4539.82</v>
      </c>
      <c r="H2307" s="2">
        <v>22</v>
      </c>
      <c r="I2307" s="2">
        <v>152.4</v>
      </c>
      <c r="J2307" s="2">
        <v>275.39999999999998</v>
      </c>
      <c r="K2307" s="2">
        <v>0</v>
      </c>
      <c r="L2307" s="2">
        <v>0</v>
      </c>
    </row>
    <row r="2308" spans="1:12" x14ac:dyDescent="0.25">
      <c r="A2308" s="2" t="s">
        <v>14</v>
      </c>
      <c r="B2308" s="2">
        <v>5346</v>
      </c>
      <c r="C2308" s="2" t="s">
        <v>18</v>
      </c>
      <c r="D2308" s="2">
        <v>78</v>
      </c>
      <c r="E2308" s="2">
        <v>419.46</v>
      </c>
      <c r="F2308" s="2">
        <v>77</v>
      </c>
      <c r="G2308" s="2">
        <v>414.46</v>
      </c>
      <c r="H2308" s="2">
        <v>1</v>
      </c>
      <c r="I2308" s="2">
        <v>5</v>
      </c>
      <c r="J2308" s="2">
        <v>14</v>
      </c>
      <c r="K2308" s="2">
        <v>0</v>
      </c>
      <c r="L2308" s="2">
        <v>0</v>
      </c>
    </row>
    <row r="2309" spans="1:12" x14ac:dyDescent="0.25">
      <c r="A2309" s="2" t="s">
        <v>14</v>
      </c>
      <c r="B2309" s="2">
        <v>5350</v>
      </c>
      <c r="C2309" s="2" t="s">
        <v>17</v>
      </c>
      <c r="D2309" s="2">
        <v>12</v>
      </c>
      <c r="E2309" s="2">
        <v>286.7</v>
      </c>
      <c r="F2309" s="2">
        <v>12</v>
      </c>
      <c r="G2309" s="2">
        <v>286.7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</row>
    <row r="2310" spans="1:12" x14ac:dyDescent="0.25">
      <c r="A2310" s="2" t="s">
        <v>14</v>
      </c>
      <c r="B2310" s="2">
        <v>5350</v>
      </c>
      <c r="C2310" s="2" t="s">
        <v>18</v>
      </c>
      <c r="D2310" s="2">
        <v>148</v>
      </c>
      <c r="E2310" s="2">
        <v>879.2</v>
      </c>
      <c r="F2310" s="2">
        <v>144</v>
      </c>
      <c r="G2310" s="2">
        <v>836.2</v>
      </c>
      <c r="H2310" s="2">
        <v>7</v>
      </c>
      <c r="I2310" s="2">
        <v>43</v>
      </c>
      <c r="J2310" s="2">
        <v>89.1</v>
      </c>
      <c r="K2310" s="2">
        <v>0</v>
      </c>
      <c r="L2310" s="2">
        <v>0</v>
      </c>
    </row>
    <row r="2311" spans="1:12" x14ac:dyDescent="0.25">
      <c r="A2311" s="2" t="s">
        <v>14</v>
      </c>
      <c r="B2311" s="2">
        <v>5351</v>
      </c>
      <c r="C2311" s="2" t="s">
        <v>17</v>
      </c>
      <c r="D2311" s="2">
        <v>63</v>
      </c>
      <c r="E2311" s="2">
        <v>620</v>
      </c>
      <c r="F2311" s="2">
        <v>62</v>
      </c>
      <c r="G2311" s="2">
        <v>615</v>
      </c>
      <c r="H2311" s="2">
        <v>1</v>
      </c>
      <c r="I2311" s="2">
        <v>5</v>
      </c>
      <c r="J2311" s="2">
        <v>14</v>
      </c>
      <c r="K2311" s="2">
        <v>0</v>
      </c>
      <c r="L2311" s="2">
        <v>0</v>
      </c>
    </row>
    <row r="2312" spans="1:12" x14ac:dyDescent="0.25">
      <c r="A2312" s="2" t="s">
        <v>14</v>
      </c>
      <c r="B2312" s="2">
        <v>5351</v>
      </c>
      <c r="C2312" s="2" t="s">
        <v>18</v>
      </c>
      <c r="D2312" s="2">
        <v>1450</v>
      </c>
      <c r="E2312" s="2">
        <v>7329.84</v>
      </c>
      <c r="F2312" s="2">
        <v>1409</v>
      </c>
      <c r="G2312" s="2">
        <v>6979.84</v>
      </c>
      <c r="H2312" s="2">
        <v>62</v>
      </c>
      <c r="I2312" s="2">
        <v>350.2</v>
      </c>
      <c r="J2312" s="2">
        <v>741.9</v>
      </c>
      <c r="K2312" s="2">
        <v>0</v>
      </c>
      <c r="L2312" s="2">
        <v>0</v>
      </c>
    </row>
    <row r="2313" spans="1:12" x14ac:dyDescent="0.25">
      <c r="A2313" s="2" t="s">
        <v>14</v>
      </c>
      <c r="B2313" s="2">
        <v>5352</v>
      </c>
      <c r="C2313" s="2" t="s">
        <v>17</v>
      </c>
      <c r="D2313" s="2">
        <v>150</v>
      </c>
      <c r="E2313" s="2">
        <v>2877.3</v>
      </c>
      <c r="F2313" s="2">
        <v>148</v>
      </c>
      <c r="G2313" s="2">
        <v>2862.3</v>
      </c>
      <c r="H2313" s="2">
        <v>2</v>
      </c>
      <c r="I2313" s="2">
        <v>15</v>
      </c>
      <c r="J2313" s="2">
        <v>42</v>
      </c>
      <c r="K2313" s="2">
        <v>0</v>
      </c>
      <c r="L2313" s="2">
        <v>0</v>
      </c>
    </row>
    <row r="2314" spans="1:12" x14ac:dyDescent="0.25">
      <c r="A2314" s="2" t="s">
        <v>14</v>
      </c>
      <c r="B2314" s="2">
        <v>5352</v>
      </c>
      <c r="C2314" s="2" t="s">
        <v>18</v>
      </c>
      <c r="D2314" s="2">
        <v>1214</v>
      </c>
      <c r="E2314" s="2">
        <v>6007.259</v>
      </c>
      <c r="F2314" s="2">
        <v>1176</v>
      </c>
      <c r="G2314" s="2">
        <v>5681.1589999999997</v>
      </c>
      <c r="H2314" s="2">
        <v>64</v>
      </c>
      <c r="I2314" s="2">
        <v>326</v>
      </c>
      <c r="J2314" s="2">
        <v>791.4</v>
      </c>
      <c r="K2314" s="2">
        <v>0</v>
      </c>
      <c r="L2314" s="2">
        <v>0</v>
      </c>
    </row>
    <row r="2315" spans="1:12" x14ac:dyDescent="0.25">
      <c r="A2315" s="2" t="s">
        <v>14</v>
      </c>
      <c r="B2315" s="2">
        <v>5353</v>
      </c>
      <c r="C2315" s="2" t="s">
        <v>17</v>
      </c>
      <c r="D2315" s="2">
        <v>112</v>
      </c>
      <c r="E2315" s="2">
        <v>1685.6</v>
      </c>
      <c r="F2315" s="2">
        <v>110</v>
      </c>
      <c r="G2315" s="2">
        <v>1510.7</v>
      </c>
      <c r="H2315" s="2">
        <v>5</v>
      </c>
      <c r="I2315" s="2">
        <v>175</v>
      </c>
      <c r="J2315" s="2">
        <v>164.9</v>
      </c>
      <c r="K2315" s="2">
        <v>0</v>
      </c>
      <c r="L2315" s="2">
        <v>0</v>
      </c>
    </row>
    <row r="2316" spans="1:12" x14ac:dyDescent="0.25">
      <c r="A2316" s="2" t="s">
        <v>14</v>
      </c>
      <c r="B2316" s="2">
        <v>5353</v>
      </c>
      <c r="C2316" s="2" t="s">
        <v>18</v>
      </c>
      <c r="D2316" s="2">
        <v>909</v>
      </c>
      <c r="E2316" s="2">
        <v>4508.3</v>
      </c>
      <c r="F2316" s="2">
        <v>891</v>
      </c>
      <c r="G2316" s="2">
        <v>4271.6000000000004</v>
      </c>
      <c r="H2316" s="2">
        <v>36</v>
      </c>
      <c r="I2316" s="2">
        <v>236.7</v>
      </c>
      <c r="J2316" s="2">
        <v>449.2</v>
      </c>
      <c r="K2316" s="2">
        <v>0</v>
      </c>
      <c r="L2316" s="2">
        <v>0</v>
      </c>
    </row>
    <row r="2317" spans="1:12" x14ac:dyDescent="0.25">
      <c r="A2317" s="2" t="s">
        <v>14</v>
      </c>
      <c r="B2317" s="2">
        <v>5354</v>
      </c>
      <c r="C2317" s="2" t="s">
        <v>17</v>
      </c>
      <c r="D2317" s="2">
        <v>16</v>
      </c>
      <c r="E2317" s="2">
        <v>104.5</v>
      </c>
      <c r="F2317" s="2">
        <v>15</v>
      </c>
      <c r="G2317" s="2">
        <v>99.5</v>
      </c>
      <c r="H2317" s="2">
        <v>1</v>
      </c>
      <c r="I2317" s="2">
        <v>5</v>
      </c>
      <c r="J2317" s="2">
        <v>14</v>
      </c>
      <c r="K2317" s="2">
        <v>0</v>
      </c>
      <c r="L2317" s="2">
        <v>0</v>
      </c>
    </row>
    <row r="2318" spans="1:12" x14ac:dyDescent="0.25">
      <c r="A2318" s="2" t="s">
        <v>14</v>
      </c>
      <c r="B2318" s="2">
        <v>5354</v>
      </c>
      <c r="C2318" s="2" t="s">
        <v>18</v>
      </c>
      <c r="D2318" s="2">
        <v>127</v>
      </c>
      <c r="E2318" s="2">
        <v>570.79999999999995</v>
      </c>
      <c r="F2318" s="2">
        <v>126</v>
      </c>
      <c r="G2318" s="2">
        <v>565.79999999999995</v>
      </c>
      <c r="H2318" s="2">
        <v>1</v>
      </c>
      <c r="I2318" s="2">
        <v>5</v>
      </c>
      <c r="J2318" s="2">
        <v>14</v>
      </c>
      <c r="K2318" s="2">
        <v>0</v>
      </c>
      <c r="L2318" s="2">
        <v>0</v>
      </c>
    </row>
    <row r="2319" spans="1:12" x14ac:dyDescent="0.25">
      <c r="A2319" s="2" t="s">
        <v>14</v>
      </c>
      <c r="B2319" s="2">
        <v>5355</v>
      </c>
      <c r="C2319" s="2" t="s">
        <v>17</v>
      </c>
      <c r="D2319" s="2">
        <v>155</v>
      </c>
      <c r="E2319" s="2">
        <v>3168.2</v>
      </c>
      <c r="F2319" s="2">
        <v>154</v>
      </c>
      <c r="G2319" s="2">
        <v>3154.4</v>
      </c>
      <c r="H2319" s="2">
        <v>1</v>
      </c>
      <c r="I2319" s="2">
        <v>13.8</v>
      </c>
      <c r="J2319" s="2">
        <v>17.100000000000001</v>
      </c>
      <c r="K2319" s="2">
        <v>0</v>
      </c>
      <c r="L2319" s="2">
        <v>0</v>
      </c>
    </row>
    <row r="2320" spans="1:12" x14ac:dyDescent="0.25">
      <c r="A2320" s="2" t="s">
        <v>14</v>
      </c>
      <c r="B2320" s="2">
        <v>5355</v>
      </c>
      <c r="C2320" s="2" t="s">
        <v>18</v>
      </c>
      <c r="D2320" s="2">
        <v>1923</v>
      </c>
      <c r="E2320" s="2">
        <v>9283.75</v>
      </c>
      <c r="F2320" s="2">
        <v>1873</v>
      </c>
      <c r="G2320" s="2">
        <v>8834.15</v>
      </c>
      <c r="H2320" s="2">
        <v>79</v>
      </c>
      <c r="I2320" s="2">
        <v>449.9</v>
      </c>
      <c r="J2320" s="2">
        <v>945.7</v>
      </c>
      <c r="K2320" s="2">
        <v>0</v>
      </c>
      <c r="L2320" s="2">
        <v>0</v>
      </c>
    </row>
    <row r="2321" spans="1:12" x14ac:dyDescent="0.25">
      <c r="A2321" s="2" t="s">
        <v>14</v>
      </c>
      <c r="B2321" s="2">
        <v>5356</v>
      </c>
      <c r="C2321" s="2" t="s">
        <v>17</v>
      </c>
      <c r="D2321" s="2">
        <v>18</v>
      </c>
      <c r="E2321" s="2">
        <v>159</v>
      </c>
      <c r="F2321" s="2">
        <v>18</v>
      </c>
      <c r="G2321" s="2">
        <v>159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</row>
    <row r="2322" spans="1:12" x14ac:dyDescent="0.25">
      <c r="A2322" s="2" t="s">
        <v>14</v>
      </c>
      <c r="B2322" s="2">
        <v>5356</v>
      </c>
      <c r="C2322" s="2" t="s">
        <v>18</v>
      </c>
      <c r="D2322" s="2">
        <v>160</v>
      </c>
      <c r="E2322" s="2">
        <v>729.12</v>
      </c>
      <c r="F2322" s="2">
        <v>157</v>
      </c>
      <c r="G2322" s="2">
        <v>691.92</v>
      </c>
      <c r="H2322" s="2">
        <v>4</v>
      </c>
      <c r="I2322" s="2">
        <v>37.200000000000003</v>
      </c>
      <c r="J2322" s="2">
        <v>53.1</v>
      </c>
      <c r="K2322" s="2">
        <v>0</v>
      </c>
      <c r="L2322" s="2">
        <v>0</v>
      </c>
    </row>
    <row r="2323" spans="1:12" x14ac:dyDescent="0.25">
      <c r="A2323" s="2" t="s">
        <v>14</v>
      </c>
      <c r="B2323" s="2">
        <v>5357</v>
      </c>
      <c r="C2323" s="2" t="s">
        <v>17</v>
      </c>
      <c r="D2323" s="2">
        <v>33</v>
      </c>
      <c r="E2323" s="2">
        <v>2206.23</v>
      </c>
      <c r="F2323" s="2">
        <v>33</v>
      </c>
      <c r="G2323" s="2">
        <v>2206.23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</row>
    <row r="2324" spans="1:12" x14ac:dyDescent="0.25">
      <c r="A2324" s="2" t="s">
        <v>14</v>
      </c>
      <c r="B2324" s="2">
        <v>5357</v>
      </c>
      <c r="C2324" s="2" t="s">
        <v>18</v>
      </c>
      <c r="D2324" s="2">
        <v>178</v>
      </c>
      <c r="E2324" s="2">
        <v>849.7</v>
      </c>
      <c r="F2324" s="2">
        <v>175</v>
      </c>
      <c r="G2324" s="2">
        <v>817.2</v>
      </c>
      <c r="H2324" s="2">
        <v>4</v>
      </c>
      <c r="I2324" s="2">
        <v>32.5</v>
      </c>
      <c r="J2324" s="2">
        <v>49.9</v>
      </c>
      <c r="K2324" s="2">
        <v>0</v>
      </c>
      <c r="L2324" s="2">
        <v>0</v>
      </c>
    </row>
    <row r="2325" spans="1:12" x14ac:dyDescent="0.25">
      <c r="A2325" s="2" t="s">
        <v>14</v>
      </c>
      <c r="B2325" s="2">
        <v>5360</v>
      </c>
      <c r="C2325" s="2" t="s">
        <v>17</v>
      </c>
      <c r="D2325" s="2">
        <v>14</v>
      </c>
      <c r="E2325" s="2">
        <v>206.3</v>
      </c>
      <c r="F2325" s="2">
        <v>14</v>
      </c>
      <c r="G2325" s="2">
        <v>206.3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</row>
    <row r="2326" spans="1:12" x14ac:dyDescent="0.25">
      <c r="A2326" s="2" t="s">
        <v>14</v>
      </c>
      <c r="B2326" s="2">
        <v>5360</v>
      </c>
      <c r="C2326" s="2" t="s">
        <v>18</v>
      </c>
      <c r="D2326" s="2">
        <v>259</v>
      </c>
      <c r="E2326" s="2">
        <v>1255.6500000000001</v>
      </c>
      <c r="F2326" s="2">
        <v>255</v>
      </c>
      <c r="G2326" s="2">
        <v>1220.05</v>
      </c>
      <c r="H2326" s="2">
        <v>8</v>
      </c>
      <c r="I2326" s="2">
        <v>35.6</v>
      </c>
      <c r="J2326" s="2">
        <v>92.9</v>
      </c>
      <c r="K2326" s="2">
        <v>0</v>
      </c>
      <c r="L2326" s="2">
        <v>0</v>
      </c>
    </row>
    <row r="2327" spans="1:12" x14ac:dyDescent="0.25">
      <c r="A2327" s="2" t="s">
        <v>14</v>
      </c>
      <c r="B2327" s="2">
        <v>5371</v>
      </c>
      <c r="C2327" s="2" t="s">
        <v>17</v>
      </c>
      <c r="D2327" s="2">
        <v>29</v>
      </c>
      <c r="E2327" s="2">
        <v>475.4</v>
      </c>
      <c r="F2327" s="2">
        <v>29</v>
      </c>
      <c r="G2327" s="2">
        <v>475.4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</row>
    <row r="2328" spans="1:12" x14ac:dyDescent="0.25">
      <c r="A2328" s="2" t="s">
        <v>14</v>
      </c>
      <c r="B2328" s="2">
        <v>5371</v>
      </c>
      <c r="C2328" s="2" t="s">
        <v>18</v>
      </c>
      <c r="D2328" s="2">
        <v>315</v>
      </c>
      <c r="E2328" s="2">
        <v>1571.42</v>
      </c>
      <c r="F2328" s="2">
        <v>310</v>
      </c>
      <c r="G2328" s="2">
        <v>1522.22</v>
      </c>
      <c r="H2328" s="2">
        <v>10</v>
      </c>
      <c r="I2328" s="2">
        <v>49.2</v>
      </c>
      <c r="J2328" s="2">
        <v>119.8</v>
      </c>
      <c r="K2328" s="2">
        <v>0</v>
      </c>
      <c r="L2328" s="2">
        <v>0</v>
      </c>
    </row>
    <row r="2329" spans="1:12" x14ac:dyDescent="0.25">
      <c r="A2329" s="2" t="s">
        <v>14</v>
      </c>
      <c r="B2329" s="2">
        <v>5372</v>
      </c>
      <c r="C2329" s="2" t="s">
        <v>17</v>
      </c>
      <c r="D2329" s="2">
        <v>19</v>
      </c>
      <c r="E2329" s="2">
        <v>224.9</v>
      </c>
      <c r="F2329" s="2">
        <v>19</v>
      </c>
      <c r="G2329" s="2">
        <v>224.9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</row>
    <row r="2330" spans="1:12" x14ac:dyDescent="0.25">
      <c r="A2330" s="2" t="s">
        <v>14</v>
      </c>
      <c r="B2330" s="2">
        <v>5372</v>
      </c>
      <c r="C2330" s="2" t="s">
        <v>18</v>
      </c>
      <c r="D2330" s="2">
        <v>581</v>
      </c>
      <c r="E2330" s="2">
        <v>3050.22</v>
      </c>
      <c r="F2330" s="2">
        <v>563</v>
      </c>
      <c r="G2330" s="2">
        <v>2881.82</v>
      </c>
      <c r="H2330" s="2">
        <v>31</v>
      </c>
      <c r="I2330" s="2">
        <v>168.4</v>
      </c>
      <c r="J2330" s="2">
        <v>347.3</v>
      </c>
      <c r="K2330" s="2">
        <v>0</v>
      </c>
      <c r="L2330" s="2">
        <v>0</v>
      </c>
    </row>
    <row r="2331" spans="1:12" x14ac:dyDescent="0.25">
      <c r="A2331" s="2" t="s">
        <v>14</v>
      </c>
      <c r="B2331" s="2">
        <v>5373</v>
      </c>
      <c r="C2331" s="2" t="s">
        <v>17</v>
      </c>
      <c r="D2331" s="2">
        <v>56</v>
      </c>
      <c r="E2331" s="2">
        <v>673.3</v>
      </c>
      <c r="F2331" s="2">
        <v>56</v>
      </c>
      <c r="G2331" s="2">
        <v>658.3</v>
      </c>
      <c r="H2331" s="2">
        <v>2</v>
      </c>
      <c r="I2331" s="2">
        <v>15</v>
      </c>
      <c r="J2331" s="2">
        <v>29.4</v>
      </c>
      <c r="K2331" s="2">
        <v>0</v>
      </c>
      <c r="L2331" s="2">
        <v>0</v>
      </c>
    </row>
    <row r="2332" spans="1:12" x14ac:dyDescent="0.25">
      <c r="A2332" s="2" t="s">
        <v>14</v>
      </c>
      <c r="B2332" s="2">
        <v>5373</v>
      </c>
      <c r="C2332" s="2" t="s">
        <v>18</v>
      </c>
      <c r="D2332" s="2">
        <v>835</v>
      </c>
      <c r="E2332" s="2">
        <v>3705.4</v>
      </c>
      <c r="F2332" s="2">
        <v>811</v>
      </c>
      <c r="G2332" s="2">
        <v>3497.6</v>
      </c>
      <c r="H2332" s="2">
        <v>39</v>
      </c>
      <c r="I2332" s="2">
        <v>207.8</v>
      </c>
      <c r="J2332" s="2">
        <v>481.4</v>
      </c>
      <c r="K2332" s="2">
        <v>0</v>
      </c>
      <c r="L2332" s="2">
        <v>0</v>
      </c>
    </row>
    <row r="2333" spans="1:12" x14ac:dyDescent="0.25">
      <c r="A2333" s="2" t="s">
        <v>14</v>
      </c>
      <c r="B2333" s="2">
        <v>5374</v>
      </c>
      <c r="C2333" s="2" t="s">
        <v>17</v>
      </c>
      <c r="D2333" s="2">
        <v>52</v>
      </c>
      <c r="E2333" s="2">
        <v>484.7</v>
      </c>
      <c r="F2333" s="2">
        <v>52</v>
      </c>
      <c r="G2333" s="2">
        <v>479.7</v>
      </c>
      <c r="H2333" s="2">
        <v>1</v>
      </c>
      <c r="I2333" s="2">
        <v>5</v>
      </c>
      <c r="J2333" s="2">
        <v>6.5</v>
      </c>
      <c r="K2333" s="2">
        <v>0</v>
      </c>
      <c r="L2333" s="2">
        <v>0</v>
      </c>
    </row>
    <row r="2334" spans="1:12" x14ac:dyDescent="0.25">
      <c r="A2334" s="2" t="s">
        <v>14</v>
      </c>
      <c r="B2334" s="2">
        <v>5374</v>
      </c>
      <c r="C2334" s="2" t="s">
        <v>18</v>
      </c>
      <c r="D2334" s="2">
        <v>322</v>
      </c>
      <c r="E2334" s="2">
        <v>1779.56</v>
      </c>
      <c r="F2334" s="2">
        <v>312</v>
      </c>
      <c r="G2334" s="2">
        <v>1535.96</v>
      </c>
      <c r="H2334" s="2">
        <v>33</v>
      </c>
      <c r="I2334" s="2">
        <v>243.7</v>
      </c>
      <c r="J2334" s="2">
        <v>384.5</v>
      </c>
      <c r="K2334" s="2">
        <v>0</v>
      </c>
      <c r="L2334" s="2">
        <v>0</v>
      </c>
    </row>
    <row r="2335" spans="1:12" x14ac:dyDescent="0.25">
      <c r="A2335" s="2" t="s">
        <v>14</v>
      </c>
      <c r="B2335" s="2">
        <v>5381</v>
      </c>
      <c r="C2335" s="2" t="s">
        <v>17</v>
      </c>
      <c r="D2335" s="2">
        <v>14</v>
      </c>
      <c r="E2335" s="2">
        <v>87.8</v>
      </c>
      <c r="F2335" s="2">
        <v>14</v>
      </c>
      <c r="G2335" s="2">
        <v>87.8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</row>
    <row r="2336" spans="1:12" x14ac:dyDescent="0.25">
      <c r="A2336" s="2" t="s">
        <v>14</v>
      </c>
      <c r="B2336" s="2">
        <v>5381</v>
      </c>
      <c r="C2336" s="2" t="s">
        <v>18</v>
      </c>
      <c r="D2336" s="2">
        <v>87</v>
      </c>
      <c r="E2336" s="2">
        <v>333.6</v>
      </c>
      <c r="F2336" s="2">
        <v>85</v>
      </c>
      <c r="G2336" s="2">
        <v>324</v>
      </c>
      <c r="H2336" s="2">
        <v>2</v>
      </c>
      <c r="I2336" s="2">
        <v>9.6</v>
      </c>
      <c r="J2336" s="2">
        <v>26.3</v>
      </c>
      <c r="K2336" s="2">
        <v>0</v>
      </c>
      <c r="L2336" s="2">
        <v>0</v>
      </c>
    </row>
    <row r="2337" spans="1:12" x14ac:dyDescent="0.25">
      <c r="A2337" s="2" t="s">
        <v>14</v>
      </c>
      <c r="B2337" s="2">
        <v>5400</v>
      </c>
      <c r="C2337" s="2" t="s">
        <v>17</v>
      </c>
      <c r="D2337" s="2">
        <v>12</v>
      </c>
      <c r="E2337" s="2">
        <v>121.4</v>
      </c>
      <c r="F2337" s="2">
        <v>12</v>
      </c>
      <c r="G2337" s="2">
        <v>121.4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</row>
    <row r="2338" spans="1:12" x14ac:dyDescent="0.25">
      <c r="A2338" s="2" t="s">
        <v>14</v>
      </c>
      <c r="B2338" s="2">
        <v>5400</v>
      </c>
      <c r="C2338" s="2" t="s">
        <v>18</v>
      </c>
      <c r="D2338" s="2">
        <v>226</v>
      </c>
      <c r="E2338" s="2">
        <v>1191.19</v>
      </c>
      <c r="F2338" s="2">
        <v>221</v>
      </c>
      <c r="G2338" s="2">
        <v>1151.69</v>
      </c>
      <c r="H2338" s="2">
        <v>8</v>
      </c>
      <c r="I2338" s="2">
        <v>39.6</v>
      </c>
      <c r="J2338" s="2">
        <v>95.5</v>
      </c>
      <c r="K2338" s="2">
        <v>0</v>
      </c>
      <c r="L2338" s="2">
        <v>0</v>
      </c>
    </row>
    <row r="2339" spans="1:12" x14ac:dyDescent="0.25">
      <c r="A2339" s="2" t="s">
        <v>14</v>
      </c>
      <c r="B2339" s="2">
        <v>5401</v>
      </c>
      <c r="C2339" s="2" t="s">
        <v>18</v>
      </c>
      <c r="D2339" s="2">
        <v>171</v>
      </c>
      <c r="E2339" s="2">
        <v>798.1</v>
      </c>
      <c r="F2339" s="2">
        <v>166</v>
      </c>
      <c r="G2339" s="2">
        <v>761.7</v>
      </c>
      <c r="H2339" s="2">
        <v>7</v>
      </c>
      <c r="I2339" s="2">
        <v>36.4</v>
      </c>
      <c r="J2339" s="2">
        <v>85.7</v>
      </c>
      <c r="K2339" s="2">
        <v>0</v>
      </c>
      <c r="L2339" s="2">
        <v>0</v>
      </c>
    </row>
    <row r="2340" spans="1:12" x14ac:dyDescent="0.25">
      <c r="A2340" s="2" t="s">
        <v>14</v>
      </c>
      <c r="B2340" s="2">
        <v>5410</v>
      </c>
      <c r="C2340" s="2" t="s">
        <v>18</v>
      </c>
      <c r="D2340" s="2">
        <v>74</v>
      </c>
      <c r="E2340" s="2">
        <v>330.5</v>
      </c>
      <c r="F2340" s="2">
        <v>73</v>
      </c>
      <c r="G2340" s="2">
        <v>328</v>
      </c>
      <c r="H2340" s="2">
        <v>1</v>
      </c>
      <c r="I2340" s="2">
        <v>2.5</v>
      </c>
      <c r="J2340" s="2">
        <v>6.5</v>
      </c>
      <c r="K2340" s="2">
        <v>0</v>
      </c>
      <c r="L2340" s="2">
        <v>0</v>
      </c>
    </row>
    <row r="2341" spans="1:12" x14ac:dyDescent="0.25">
      <c r="A2341" s="2" t="s">
        <v>14</v>
      </c>
      <c r="B2341" s="2">
        <v>5411</v>
      </c>
      <c r="C2341" s="2" t="s">
        <v>18</v>
      </c>
      <c r="D2341" s="2">
        <v>64</v>
      </c>
      <c r="E2341" s="2">
        <v>285.10000000000002</v>
      </c>
      <c r="F2341" s="2">
        <v>63</v>
      </c>
      <c r="G2341" s="2">
        <v>270.89999999999998</v>
      </c>
      <c r="H2341" s="2">
        <v>3</v>
      </c>
      <c r="I2341" s="2">
        <v>14.2</v>
      </c>
      <c r="J2341" s="2">
        <v>34.6</v>
      </c>
      <c r="K2341" s="2">
        <v>0</v>
      </c>
      <c r="L2341" s="2">
        <v>0</v>
      </c>
    </row>
    <row r="2342" spans="1:12" x14ac:dyDescent="0.25">
      <c r="A2342" s="2" t="s">
        <v>14</v>
      </c>
      <c r="B2342" s="2">
        <v>5412</v>
      </c>
      <c r="C2342" s="2" t="s">
        <v>17</v>
      </c>
      <c r="D2342" s="2">
        <v>29</v>
      </c>
      <c r="E2342" s="2">
        <v>277.10000000000002</v>
      </c>
      <c r="F2342" s="2">
        <v>29</v>
      </c>
      <c r="G2342" s="2">
        <v>272.10000000000002</v>
      </c>
      <c r="H2342" s="2">
        <v>1</v>
      </c>
      <c r="I2342" s="2">
        <v>5</v>
      </c>
      <c r="J2342" s="2">
        <v>14</v>
      </c>
      <c r="K2342" s="2">
        <v>0</v>
      </c>
      <c r="L2342" s="2">
        <v>0</v>
      </c>
    </row>
    <row r="2343" spans="1:12" x14ac:dyDescent="0.25">
      <c r="A2343" s="2" t="s">
        <v>14</v>
      </c>
      <c r="B2343" s="2">
        <v>5412</v>
      </c>
      <c r="C2343" s="2" t="s">
        <v>18</v>
      </c>
      <c r="D2343" s="2">
        <v>305</v>
      </c>
      <c r="E2343" s="2">
        <v>1271.2</v>
      </c>
      <c r="F2343" s="2">
        <v>299</v>
      </c>
      <c r="G2343" s="2">
        <v>1201.3</v>
      </c>
      <c r="H2343" s="2">
        <v>11</v>
      </c>
      <c r="I2343" s="2">
        <v>70.099999999999994</v>
      </c>
      <c r="J2343" s="2">
        <v>131.69999999999999</v>
      </c>
      <c r="K2343" s="2">
        <v>0</v>
      </c>
      <c r="L2343" s="2">
        <v>0</v>
      </c>
    </row>
    <row r="2344" spans="1:12" x14ac:dyDescent="0.25">
      <c r="A2344" s="2" t="s">
        <v>14</v>
      </c>
      <c r="B2344" s="2">
        <v>5413</v>
      </c>
      <c r="C2344" s="2" t="s">
        <v>17</v>
      </c>
      <c r="D2344" s="2">
        <v>18</v>
      </c>
      <c r="E2344" s="2">
        <v>157.6</v>
      </c>
      <c r="F2344" s="2">
        <v>18</v>
      </c>
      <c r="G2344" s="2">
        <v>157.6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</row>
    <row r="2345" spans="1:12" x14ac:dyDescent="0.25">
      <c r="A2345" s="2" t="s">
        <v>14</v>
      </c>
      <c r="B2345" s="2">
        <v>5413</v>
      </c>
      <c r="C2345" s="2" t="s">
        <v>18</v>
      </c>
      <c r="D2345" s="2">
        <v>195</v>
      </c>
      <c r="E2345" s="2">
        <v>885.1</v>
      </c>
      <c r="F2345" s="2">
        <v>187</v>
      </c>
      <c r="G2345" s="2">
        <v>800.9</v>
      </c>
      <c r="H2345" s="2">
        <v>12</v>
      </c>
      <c r="I2345" s="2">
        <v>84.2</v>
      </c>
      <c r="J2345" s="2">
        <v>155</v>
      </c>
      <c r="K2345" s="2">
        <v>0</v>
      </c>
      <c r="L2345" s="2">
        <v>0</v>
      </c>
    </row>
    <row r="2346" spans="1:12" x14ac:dyDescent="0.25">
      <c r="A2346" s="2" t="s">
        <v>14</v>
      </c>
      <c r="B2346" s="2">
        <v>5414</v>
      </c>
      <c r="C2346" s="2" t="s">
        <v>18</v>
      </c>
      <c r="D2346" s="2">
        <v>24</v>
      </c>
      <c r="E2346" s="2">
        <v>106</v>
      </c>
      <c r="F2346" s="2">
        <v>23</v>
      </c>
      <c r="G2346" s="2">
        <v>96</v>
      </c>
      <c r="H2346" s="2">
        <v>2</v>
      </c>
      <c r="I2346" s="2">
        <v>10</v>
      </c>
      <c r="J2346" s="2">
        <v>28</v>
      </c>
      <c r="K2346" s="2">
        <v>0</v>
      </c>
      <c r="L2346" s="2">
        <v>0</v>
      </c>
    </row>
    <row r="2347" spans="1:12" x14ac:dyDescent="0.25">
      <c r="A2347" s="2" t="s">
        <v>14</v>
      </c>
      <c r="B2347" s="2">
        <v>5415</v>
      </c>
      <c r="C2347" s="2" t="s">
        <v>18</v>
      </c>
      <c r="D2347" s="2">
        <v>50</v>
      </c>
      <c r="E2347" s="2">
        <v>236.5</v>
      </c>
      <c r="F2347" s="2">
        <v>47</v>
      </c>
      <c r="G2347" s="2">
        <v>221.5</v>
      </c>
      <c r="H2347" s="2">
        <v>3</v>
      </c>
      <c r="I2347" s="2">
        <v>15</v>
      </c>
      <c r="J2347" s="2">
        <v>36.799999999999997</v>
      </c>
      <c r="K2347" s="2">
        <v>0</v>
      </c>
      <c r="L2347" s="2">
        <v>0</v>
      </c>
    </row>
    <row r="2348" spans="1:12" x14ac:dyDescent="0.25">
      <c r="A2348" s="2" t="s">
        <v>14</v>
      </c>
      <c r="B2348" s="2">
        <v>5416</v>
      </c>
      <c r="C2348" s="2" t="s">
        <v>18</v>
      </c>
      <c r="D2348" s="2">
        <v>51</v>
      </c>
      <c r="E2348" s="2">
        <v>283.60000000000002</v>
      </c>
      <c r="F2348" s="2">
        <v>48</v>
      </c>
      <c r="G2348" s="2">
        <v>233.6</v>
      </c>
      <c r="H2348" s="2">
        <v>4</v>
      </c>
      <c r="I2348" s="2">
        <v>50</v>
      </c>
      <c r="J2348" s="2">
        <v>44.7</v>
      </c>
      <c r="K2348" s="2">
        <v>0</v>
      </c>
      <c r="L2348" s="2">
        <v>0</v>
      </c>
    </row>
    <row r="2349" spans="1:12" x14ac:dyDescent="0.25">
      <c r="A2349" s="2" t="s">
        <v>14</v>
      </c>
      <c r="B2349" s="2">
        <v>5417</v>
      </c>
      <c r="C2349" s="2" t="s">
        <v>17</v>
      </c>
      <c r="D2349" s="2">
        <v>47</v>
      </c>
      <c r="E2349" s="2">
        <v>424.2</v>
      </c>
      <c r="F2349" s="2">
        <v>47</v>
      </c>
      <c r="G2349" s="2">
        <v>424.2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</row>
    <row r="2350" spans="1:12" x14ac:dyDescent="0.25">
      <c r="A2350" s="2" t="s">
        <v>14</v>
      </c>
      <c r="B2350" s="2">
        <v>5417</v>
      </c>
      <c r="C2350" s="2" t="s">
        <v>18</v>
      </c>
      <c r="D2350" s="2">
        <v>312</v>
      </c>
      <c r="E2350" s="2">
        <v>1515.3</v>
      </c>
      <c r="F2350" s="2">
        <v>308</v>
      </c>
      <c r="G2350" s="2">
        <v>1434</v>
      </c>
      <c r="H2350" s="2">
        <v>11</v>
      </c>
      <c r="I2350" s="2">
        <v>81.3</v>
      </c>
      <c r="J2350" s="2">
        <v>151.80000000000001</v>
      </c>
      <c r="K2350" s="2">
        <v>0</v>
      </c>
      <c r="L2350" s="2">
        <v>0</v>
      </c>
    </row>
    <row r="2351" spans="1:12" x14ac:dyDescent="0.25">
      <c r="A2351" s="2" t="s">
        <v>14</v>
      </c>
      <c r="B2351" s="2">
        <v>5418</v>
      </c>
      <c r="C2351" s="2" t="s">
        <v>18</v>
      </c>
      <c r="D2351" s="2">
        <v>27</v>
      </c>
      <c r="E2351" s="2">
        <v>112</v>
      </c>
      <c r="F2351" s="2">
        <v>26</v>
      </c>
      <c r="G2351" s="2">
        <v>107</v>
      </c>
      <c r="H2351" s="2">
        <v>1</v>
      </c>
      <c r="I2351" s="2">
        <v>5</v>
      </c>
      <c r="J2351" s="2">
        <v>13</v>
      </c>
      <c r="K2351" s="2">
        <v>0</v>
      </c>
      <c r="L2351" s="2">
        <v>0</v>
      </c>
    </row>
    <row r="2352" spans="1:12" x14ac:dyDescent="0.25">
      <c r="A2352" s="2" t="s">
        <v>14</v>
      </c>
      <c r="B2352" s="2">
        <v>5419</v>
      </c>
      <c r="C2352" s="2" t="s">
        <v>17</v>
      </c>
      <c r="D2352" s="2">
        <v>12</v>
      </c>
      <c r="E2352" s="2">
        <v>74.599999999999994</v>
      </c>
      <c r="F2352" s="2">
        <v>12</v>
      </c>
      <c r="G2352" s="2">
        <v>69.599999999999994</v>
      </c>
      <c r="H2352" s="2">
        <v>1</v>
      </c>
      <c r="I2352" s="2">
        <v>5</v>
      </c>
      <c r="J2352" s="2">
        <v>9.8000000000000007</v>
      </c>
      <c r="K2352" s="2">
        <v>0</v>
      </c>
      <c r="L2352" s="2">
        <v>0</v>
      </c>
    </row>
    <row r="2353" spans="1:12" x14ac:dyDescent="0.25">
      <c r="A2353" s="2" t="s">
        <v>14</v>
      </c>
      <c r="B2353" s="2">
        <v>5419</v>
      </c>
      <c r="C2353" s="2" t="s">
        <v>18</v>
      </c>
      <c r="D2353" s="2">
        <v>41</v>
      </c>
      <c r="E2353" s="2">
        <v>246.3</v>
      </c>
      <c r="F2353" s="2">
        <v>39</v>
      </c>
      <c r="G2353" s="2">
        <v>221.3</v>
      </c>
      <c r="H2353" s="2">
        <v>5</v>
      </c>
      <c r="I2353" s="2">
        <v>25</v>
      </c>
      <c r="J2353" s="2">
        <v>53.7</v>
      </c>
      <c r="K2353" s="2">
        <v>0</v>
      </c>
      <c r="L2353" s="2">
        <v>0</v>
      </c>
    </row>
    <row r="2354" spans="1:12" x14ac:dyDescent="0.25">
      <c r="A2354" s="2" t="s">
        <v>14</v>
      </c>
      <c r="B2354" s="2">
        <v>5420</v>
      </c>
      <c r="C2354" s="2" t="s">
        <v>18</v>
      </c>
      <c r="D2354" s="2">
        <v>15</v>
      </c>
      <c r="E2354" s="2">
        <v>72.099999999999994</v>
      </c>
      <c r="F2354" s="2">
        <v>15</v>
      </c>
      <c r="G2354" s="2">
        <v>67.099999999999994</v>
      </c>
      <c r="H2354" s="2">
        <v>1</v>
      </c>
      <c r="I2354" s="2">
        <v>5</v>
      </c>
      <c r="J2354" s="2">
        <v>9.8000000000000007</v>
      </c>
      <c r="K2354" s="2">
        <v>0</v>
      </c>
      <c r="L2354" s="2">
        <v>0</v>
      </c>
    </row>
    <row r="2355" spans="1:12" x14ac:dyDescent="0.25">
      <c r="A2355" s="2" t="s">
        <v>14</v>
      </c>
      <c r="B2355" s="2">
        <v>5421</v>
      </c>
      <c r="C2355" s="2" t="s">
        <v>18</v>
      </c>
      <c r="D2355" s="2">
        <v>18</v>
      </c>
      <c r="E2355" s="2">
        <v>80.400000000000006</v>
      </c>
      <c r="F2355" s="2">
        <v>17</v>
      </c>
      <c r="G2355" s="2">
        <v>75.400000000000006</v>
      </c>
      <c r="H2355" s="2">
        <v>1</v>
      </c>
      <c r="I2355" s="2">
        <v>5</v>
      </c>
      <c r="J2355" s="2">
        <v>10.3</v>
      </c>
      <c r="K2355" s="2">
        <v>0</v>
      </c>
      <c r="L2355" s="2">
        <v>0</v>
      </c>
    </row>
    <row r="2356" spans="1:12" x14ac:dyDescent="0.25">
      <c r="A2356" s="2" t="s">
        <v>14</v>
      </c>
      <c r="B2356" s="2">
        <v>5422</v>
      </c>
      <c r="C2356" s="2" t="s">
        <v>17</v>
      </c>
      <c r="D2356" s="2">
        <v>74</v>
      </c>
      <c r="E2356" s="2">
        <v>545.6</v>
      </c>
      <c r="F2356" s="2">
        <v>74</v>
      </c>
      <c r="G2356" s="2">
        <v>545.6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</row>
    <row r="2357" spans="1:12" x14ac:dyDescent="0.25">
      <c r="A2357" s="2" t="s">
        <v>14</v>
      </c>
      <c r="B2357" s="2">
        <v>5422</v>
      </c>
      <c r="C2357" s="2" t="s">
        <v>18</v>
      </c>
      <c r="D2357" s="2">
        <v>382</v>
      </c>
      <c r="E2357" s="2">
        <v>1725.7</v>
      </c>
      <c r="F2357" s="2">
        <v>378</v>
      </c>
      <c r="G2357" s="2">
        <v>1639.3</v>
      </c>
      <c r="H2357" s="2">
        <v>12</v>
      </c>
      <c r="I2357" s="2">
        <v>86.4</v>
      </c>
      <c r="J2357" s="2">
        <v>135.4</v>
      </c>
      <c r="K2357" s="2">
        <v>0</v>
      </c>
      <c r="L2357" s="2">
        <v>0</v>
      </c>
    </row>
    <row r="2358" spans="1:12" x14ac:dyDescent="0.25">
      <c r="A2358" s="2" t="s">
        <v>14</v>
      </c>
      <c r="B2358" s="2">
        <v>5431</v>
      </c>
      <c r="C2358" s="2" t="s">
        <v>17</v>
      </c>
      <c r="D2358" s="2">
        <v>44</v>
      </c>
      <c r="E2358" s="2">
        <v>629</v>
      </c>
      <c r="F2358" s="2">
        <v>44</v>
      </c>
      <c r="G2358" s="2">
        <v>624</v>
      </c>
      <c r="H2358" s="2">
        <v>1</v>
      </c>
      <c r="I2358" s="2">
        <v>5</v>
      </c>
      <c r="J2358" s="2">
        <v>14</v>
      </c>
      <c r="K2358" s="2">
        <v>0</v>
      </c>
      <c r="L2358" s="2">
        <v>0</v>
      </c>
    </row>
    <row r="2359" spans="1:12" x14ac:dyDescent="0.25">
      <c r="A2359" s="2" t="s">
        <v>14</v>
      </c>
      <c r="B2359" s="2">
        <v>5431</v>
      </c>
      <c r="C2359" s="2" t="s">
        <v>18</v>
      </c>
      <c r="D2359" s="2">
        <v>212</v>
      </c>
      <c r="E2359" s="2">
        <v>985.25</v>
      </c>
      <c r="F2359" s="2">
        <v>210</v>
      </c>
      <c r="G2359" s="2">
        <v>970.25</v>
      </c>
      <c r="H2359" s="2">
        <v>3</v>
      </c>
      <c r="I2359" s="2">
        <v>15</v>
      </c>
      <c r="J2359" s="2">
        <v>42</v>
      </c>
      <c r="K2359" s="2">
        <v>0</v>
      </c>
      <c r="L2359" s="2">
        <v>0</v>
      </c>
    </row>
    <row r="2360" spans="1:12" x14ac:dyDescent="0.25">
      <c r="A2360" s="2" t="s">
        <v>14</v>
      </c>
      <c r="B2360" s="2">
        <v>5432</v>
      </c>
      <c r="C2360" s="2" t="s">
        <v>17</v>
      </c>
      <c r="D2360" s="2">
        <v>12</v>
      </c>
      <c r="E2360" s="2">
        <v>54.2</v>
      </c>
      <c r="F2360" s="2">
        <v>12</v>
      </c>
      <c r="G2360" s="2">
        <v>54.2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</row>
    <row r="2361" spans="1:12" x14ac:dyDescent="0.25">
      <c r="A2361" s="2" t="s">
        <v>14</v>
      </c>
      <c r="B2361" s="2">
        <v>5432</v>
      </c>
      <c r="C2361" s="2" t="s">
        <v>18</v>
      </c>
      <c r="D2361" s="2">
        <v>33</v>
      </c>
      <c r="E2361" s="2">
        <v>150.30000000000001</v>
      </c>
      <c r="F2361" s="2">
        <v>33</v>
      </c>
      <c r="G2361" s="2">
        <v>145.69999999999999</v>
      </c>
      <c r="H2361" s="2">
        <v>1</v>
      </c>
      <c r="I2361" s="2">
        <v>4.5999999999999996</v>
      </c>
      <c r="J2361" s="2">
        <v>10.3</v>
      </c>
      <c r="K2361" s="2">
        <v>0</v>
      </c>
      <c r="L2361" s="2">
        <v>0</v>
      </c>
    </row>
    <row r="2362" spans="1:12" x14ac:dyDescent="0.25">
      <c r="A2362" s="2" t="s">
        <v>14</v>
      </c>
      <c r="B2362" s="2">
        <v>5433</v>
      </c>
      <c r="C2362" s="2" t="s">
        <v>17</v>
      </c>
      <c r="D2362" s="2">
        <v>27</v>
      </c>
      <c r="E2362" s="2">
        <v>163.30000000000001</v>
      </c>
      <c r="F2362" s="2">
        <v>27</v>
      </c>
      <c r="G2362" s="2">
        <v>163.30000000000001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</row>
    <row r="2363" spans="1:12" x14ac:dyDescent="0.25">
      <c r="A2363" s="2" t="s">
        <v>14</v>
      </c>
      <c r="B2363" s="2">
        <v>5433</v>
      </c>
      <c r="C2363" s="2" t="s">
        <v>18</v>
      </c>
      <c r="D2363" s="2">
        <v>375</v>
      </c>
      <c r="E2363" s="2">
        <v>1683.7</v>
      </c>
      <c r="F2363" s="2">
        <v>370</v>
      </c>
      <c r="G2363" s="2">
        <v>1627</v>
      </c>
      <c r="H2363" s="2">
        <v>9</v>
      </c>
      <c r="I2363" s="2">
        <v>56.7</v>
      </c>
      <c r="J2363" s="2">
        <v>98.5</v>
      </c>
      <c r="K2363" s="2">
        <v>0</v>
      </c>
      <c r="L2363" s="2">
        <v>0</v>
      </c>
    </row>
    <row r="2364" spans="1:12" x14ac:dyDescent="0.25">
      <c r="A2364" s="2" t="s">
        <v>14</v>
      </c>
      <c r="B2364" s="2">
        <v>5434</v>
      </c>
      <c r="C2364" s="2" t="s">
        <v>17</v>
      </c>
      <c r="D2364" s="2">
        <v>34</v>
      </c>
      <c r="E2364" s="2">
        <v>214.1</v>
      </c>
      <c r="F2364" s="2">
        <v>34</v>
      </c>
      <c r="G2364" s="2">
        <v>214.1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</row>
    <row r="2365" spans="1:12" x14ac:dyDescent="0.25">
      <c r="A2365" s="2" t="s">
        <v>14</v>
      </c>
      <c r="B2365" s="2">
        <v>5434</v>
      </c>
      <c r="C2365" s="2" t="s">
        <v>18</v>
      </c>
      <c r="D2365" s="2">
        <v>79</v>
      </c>
      <c r="E2365" s="2">
        <v>320.3</v>
      </c>
      <c r="F2365" s="2">
        <v>77</v>
      </c>
      <c r="G2365" s="2">
        <v>310.3</v>
      </c>
      <c r="H2365" s="2">
        <v>2</v>
      </c>
      <c r="I2365" s="2">
        <v>10</v>
      </c>
      <c r="J2365" s="2">
        <v>28</v>
      </c>
      <c r="K2365" s="2">
        <v>0</v>
      </c>
      <c r="L2365" s="2">
        <v>0</v>
      </c>
    </row>
    <row r="2366" spans="1:12" x14ac:dyDescent="0.25">
      <c r="A2366" s="2" t="s">
        <v>14</v>
      </c>
      <c r="B2366" s="2">
        <v>5451</v>
      </c>
      <c r="C2366" s="2" t="s">
        <v>17</v>
      </c>
      <c r="D2366" s="2">
        <v>32</v>
      </c>
      <c r="E2366" s="2">
        <v>323.7</v>
      </c>
      <c r="F2366" s="2">
        <v>32</v>
      </c>
      <c r="G2366" s="2">
        <v>313.7</v>
      </c>
      <c r="H2366" s="2">
        <v>1</v>
      </c>
      <c r="I2366" s="2">
        <v>10</v>
      </c>
      <c r="J2366" s="2">
        <v>11.4</v>
      </c>
      <c r="K2366" s="2">
        <v>0</v>
      </c>
      <c r="L2366" s="2">
        <v>0</v>
      </c>
    </row>
    <row r="2367" spans="1:12" x14ac:dyDescent="0.25">
      <c r="A2367" s="2" t="s">
        <v>14</v>
      </c>
      <c r="B2367" s="2">
        <v>5451</v>
      </c>
      <c r="C2367" s="2" t="s">
        <v>18</v>
      </c>
      <c r="D2367" s="2">
        <v>181</v>
      </c>
      <c r="E2367" s="2">
        <v>797.06</v>
      </c>
      <c r="F2367" s="2">
        <v>176</v>
      </c>
      <c r="G2367" s="2">
        <v>748.86</v>
      </c>
      <c r="H2367" s="2">
        <v>9</v>
      </c>
      <c r="I2367" s="2">
        <v>48.3</v>
      </c>
      <c r="J2367" s="2">
        <v>108.7</v>
      </c>
      <c r="K2367" s="2">
        <v>0</v>
      </c>
      <c r="L2367" s="2">
        <v>0</v>
      </c>
    </row>
    <row r="2368" spans="1:12" x14ac:dyDescent="0.25">
      <c r="A2368" s="2" t="s">
        <v>14</v>
      </c>
      <c r="B2368" s="2">
        <v>5452</v>
      </c>
      <c r="C2368" s="2" t="s">
        <v>17</v>
      </c>
      <c r="D2368" s="2">
        <v>22</v>
      </c>
      <c r="E2368" s="2">
        <v>190.2</v>
      </c>
      <c r="F2368" s="2">
        <v>22</v>
      </c>
      <c r="G2368" s="2">
        <v>190.2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</row>
    <row r="2369" spans="1:12" x14ac:dyDescent="0.25">
      <c r="A2369" s="2" t="s">
        <v>14</v>
      </c>
      <c r="B2369" s="2">
        <v>5452</v>
      </c>
      <c r="C2369" s="2" t="s">
        <v>18</v>
      </c>
      <c r="D2369" s="2">
        <v>88</v>
      </c>
      <c r="E2369" s="2">
        <v>426.4</v>
      </c>
      <c r="F2369" s="2">
        <v>87</v>
      </c>
      <c r="G2369" s="2">
        <v>406.4</v>
      </c>
      <c r="H2369" s="2">
        <v>4</v>
      </c>
      <c r="I2369" s="2">
        <v>20</v>
      </c>
      <c r="J2369" s="2">
        <v>43.9</v>
      </c>
      <c r="K2369" s="2">
        <v>0</v>
      </c>
      <c r="L2369" s="2">
        <v>0</v>
      </c>
    </row>
    <row r="2370" spans="1:12" x14ac:dyDescent="0.25">
      <c r="A2370" s="2" t="s">
        <v>14</v>
      </c>
      <c r="B2370" s="2">
        <v>5453</v>
      </c>
      <c r="C2370" s="2" t="s">
        <v>17</v>
      </c>
      <c r="D2370" s="2">
        <v>155</v>
      </c>
      <c r="E2370" s="2">
        <v>2169.4</v>
      </c>
      <c r="F2370" s="2">
        <v>151</v>
      </c>
      <c r="G2370" s="2">
        <v>2109.8000000000002</v>
      </c>
      <c r="H2370" s="2">
        <v>7</v>
      </c>
      <c r="I2370" s="2">
        <v>59.6</v>
      </c>
      <c r="J2370" s="2">
        <v>94.3</v>
      </c>
      <c r="K2370" s="2">
        <v>0</v>
      </c>
      <c r="L2370" s="2">
        <v>0</v>
      </c>
    </row>
    <row r="2371" spans="1:12" x14ac:dyDescent="0.25">
      <c r="A2371" s="2" t="s">
        <v>14</v>
      </c>
      <c r="B2371" s="2">
        <v>5453</v>
      </c>
      <c r="C2371" s="2" t="s">
        <v>18</v>
      </c>
      <c r="D2371" s="2">
        <v>1056</v>
      </c>
      <c r="E2371" s="2">
        <v>5335.42</v>
      </c>
      <c r="F2371" s="2">
        <v>1041</v>
      </c>
      <c r="G2371" s="2">
        <v>5035.92</v>
      </c>
      <c r="H2371" s="2">
        <v>39</v>
      </c>
      <c r="I2371" s="2">
        <v>299.60000000000002</v>
      </c>
      <c r="J2371" s="2">
        <v>467.3</v>
      </c>
      <c r="K2371" s="2">
        <v>0</v>
      </c>
      <c r="L2371" s="2">
        <v>0</v>
      </c>
    </row>
    <row r="2372" spans="1:12" x14ac:dyDescent="0.25">
      <c r="A2372" s="2" t="s">
        <v>14</v>
      </c>
      <c r="B2372" s="2">
        <v>5454</v>
      </c>
      <c r="C2372" s="2" t="s">
        <v>17</v>
      </c>
      <c r="D2372" s="2">
        <v>19</v>
      </c>
      <c r="E2372" s="2">
        <v>204.1</v>
      </c>
      <c r="F2372" s="2">
        <v>19</v>
      </c>
      <c r="G2372" s="2">
        <v>204.1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</row>
    <row r="2373" spans="1:12" x14ac:dyDescent="0.25">
      <c r="A2373" s="2" t="s">
        <v>14</v>
      </c>
      <c r="B2373" s="2">
        <v>5454</v>
      </c>
      <c r="C2373" s="2" t="s">
        <v>18</v>
      </c>
      <c r="D2373" s="2">
        <v>67</v>
      </c>
      <c r="E2373" s="2">
        <v>340.8</v>
      </c>
      <c r="F2373" s="2">
        <v>67</v>
      </c>
      <c r="G2373" s="2">
        <v>331.2</v>
      </c>
      <c r="H2373" s="2">
        <v>2</v>
      </c>
      <c r="I2373" s="2">
        <v>9.6</v>
      </c>
      <c r="J2373" s="2">
        <v>20.100000000000001</v>
      </c>
      <c r="K2373" s="2">
        <v>0</v>
      </c>
      <c r="L2373" s="2">
        <v>0</v>
      </c>
    </row>
    <row r="2374" spans="1:12" x14ac:dyDescent="0.25">
      <c r="A2374" s="2" t="s">
        <v>14</v>
      </c>
      <c r="B2374" s="2">
        <v>5460</v>
      </c>
      <c r="C2374" s="2" t="s">
        <v>17</v>
      </c>
      <c r="D2374" s="2">
        <v>17</v>
      </c>
      <c r="E2374" s="2">
        <v>491.2</v>
      </c>
      <c r="F2374" s="2">
        <v>17</v>
      </c>
      <c r="G2374" s="2">
        <v>491.2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</row>
    <row r="2375" spans="1:12" x14ac:dyDescent="0.25">
      <c r="A2375" s="2" t="s">
        <v>14</v>
      </c>
      <c r="B2375" s="2">
        <v>5460</v>
      </c>
      <c r="C2375" s="2" t="s">
        <v>18</v>
      </c>
      <c r="D2375" s="2">
        <v>165</v>
      </c>
      <c r="E2375" s="2">
        <v>727.2</v>
      </c>
      <c r="F2375" s="2">
        <v>163</v>
      </c>
      <c r="G2375" s="2">
        <v>708.9</v>
      </c>
      <c r="H2375" s="2">
        <v>4</v>
      </c>
      <c r="I2375" s="2">
        <v>18.2</v>
      </c>
      <c r="J2375" s="2">
        <v>41.1</v>
      </c>
      <c r="K2375" s="2">
        <v>0</v>
      </c>
      <c r="L2375" s="2">
        <v>0</v>
      </c>
    </row>
    <row r="2376" spans="1:12" x14ac:dyDescent="0.25">
      <c r="A2376" s="2" t="s">
        <v>14</v>
      </c>
      <c r="B2376" s="2">
        <v>5461</v>
      </c>
      <c r="C2376" s="2" t="s">
        <v>17</v>
      </c>
      <c r="D2376" s="2">
        <v>84</v>
      </c>
      <c r="E2376" s="2">
        <v>1417.3</v>
      </c>
      <c r="F2376" s="2">
        <v>84</v>
      </c>
      <c r="G2376" s="2">
        <v>1408.1</v>
      </c>
      <c r="H2376" s="2">
        <v>1</v>
      </c>
      <c r="I2376" s="2">
        <v>9.1999999999999993</v>
      </c>
      <c r="J2376" s="2">
        <v>13</v>
      </c>
      <c r="K2376" s="2">
        <v>0</v>
      </c>
      <c r="L2376" s="2">
        <v>0</v>
      </c>
    </row>
    <row r="2377" spans="1:12" x14ac:dyDescent="0.25">
      <c r="A2377" s="2" t="s">
        <v>14</v>
      </c>
      <c r="B2377" s="2">
        <v>5461</v>
      </c>
      <c r="C2377" s="2" t="s">
        <v>18</v>
      </c>
      <c r="D2377" s="2">
        <v>581</v>
      </c>
      <c r="E2377" s="2">
        <v>2540.6</v>
      </c>
      <c r="F2377" s="2">
        <v>573</v>
      </c>
      <c r="G2377" s="2">
        <v>2441.8000000000002</v>
      </c>
      <c r="H2377" s="2">
        <v>19</v>
      </c>
      <c r="I2377" s="2">
        <v>98.9</v>
      </c>
      <c r="J2377" s="2">
        <v>228.6</v>
      </c>
      <c r="K2377" s="2">
        <v>0</v>
      </c>
      <c r="L2377" s="2">
        <v>0</v>
      </c>
    </row>
    <row r="2378" spans="1:12" x14ac:dyDescent="0.25">
      <c r="A2378" s="2" t="s">
        <v>14</v>
      </c>
      <c r="B2378" s="2">
        <v>5462</v>
      </c>
      <c r="C2378" s="2" t="s">
        <v>17</v>
      </c>
      <c r="D2378" s="2">
        <v>17</v>
      </c>
      <c r="E2378" s="2">
        <v>106.1</v>
      </c>
      <c r="F2378" s="2">
        <v>17</v>
      </c>
      <c r="G2378" s="2">
        <v>106.1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</row>
    <row r="2379" spans="1:12" x14ac:dyDescent="0.25">
      <c r="A2379" s="2" t="s">
        <v>14</v>
      </c>
      <c r="B2379" s="2">
        <v>5462</v>
      </c>
      <c r="C2379" s="2" t="s">
        <v>18</v>
      </c>
      <c r="D2379" s="2">
        <v>107</v>
      </c>
      <c r="E2379" s="2">
        <v>487.1</v>
      </c>
      <c r="F2379" s="2">
        <v>106</v>
      </c>
      <c r="G2379" s="2">
        <v>482.1</v>
      </c>
      <c r="H2379" s="2">
        <v>1</v>
      </c>
      <c r="I2379" s="2">
        <v>5</v>
      </c>
      <c r="J2379" s="2">
        <v>14</v>
      </c>
      <c r="K2379" s="2">
        <v>0</v>
      </c>
      <c r="L2379" s="2">
        <v>0</v>
      </c>
    </row>
    <row r="2380" spans="1:12" x14ac:dyDescent="0.25">
      <c r="A2380" s="2" t="s">
        <v>14</v>
      </c>
      <c r="B2380" s="2">
        <v>5464</v>
      </c>
      <c r="C2380" s="2" t="s">
        <v>17</v>
      </c>
      <c r="D2380" s="2">
        <v>17</v>
      </c>
      <c r="E2380" s="2">
        <v>167.8</v>
      </c>
      <c r="F2380" s="2">
        <v>17</v>
      </c>
      <c r="G2380" s="2">
        <v>162.80000000000001</v>
      </c>
      <c r="H2380" s="2">
        <v>1</v>
      </c>
      <c r="I2380" s="2">
        <v>5</v>
      </c>
      <c r="J2380" s="2">
        <v>1.2</v>
      </c>
      <c r="K2380" s="2">
        <v>0</v>
      </c>
      <c r="L2380" s="2">
        <v>0</v>
      </c>
    </row>
    <row r="2381" spans="1:12" x14ac:dyDescent="0.25">
      <c r="A2381" s="2" t="s">
        <v>14</v>
      </c>
      <c r="B2381" s="2">
        <v>5464</v>
      </c>
      <c r="C2381" s="2" t="s">
        <v>18</v>
      </c>
      <c r="D2381" s="2">
        <v>118</v>
      </c>
      <c r="E2381" s="2">
        <v>583.4</v>
      </c>
      <c r="F2381" s="2">
        <v>111</v>
      </c>
      <c r="G2381" s="2">
        <v>552</v>
      </c>
      <c r="H2381" s="2">
        <v>8</v>
      </c>
      <c r="I2381" s="2">
        <v>31.5</v>
      </c>
      <c r="J2381" s="2">
        <v>92.8</v>
      </c>
      <c r="K2381" s="2">
        <v>0</v>
      </c>
      <c r="L2381" s="2">
        <v>0</v>
      </c>
    </row>
    <row r="2382" spans="1:12" x14ac:dyDescent="0.25">
      <c r="A2382" s="2" t="s">
        <v>14</v>
      </c>
      <c r="B2382" s="2">
        <v>5470</v>
      </c>
      <c r="C2382" s="2" t="s">
        <v>18</v>
      </c>
      <c r="D2382" s="2">
        <v>23</v>
      </c>
      <c r="E2382" s="2">
        <v>102.9</v>
      </c>
      <c r="F2382" s="2">
        <v>22</v>
      </c>
      <c r="G2382" s="2">
        <v>97.9</v>
      </c>
      <c r="H2382" s="2">
        <v>1</v>
      </c>
      <c r="I2382" s="2">
        <v>5</v>
      </c>
      <c r="J2382" s="2">
        <v>13.3</v>
      </c>
      <c r="K2382" s="2">
        <v>0</v>
      </c>
      <c r="L2382" s="2">
        <v>0</v>
      </c>
    </row>
    <row r="2383" spans="1:12" x14ac:dyDescent="0.25">
      <c r="A2383" s="2" t="s">
        <v>14</v>
      </c>
      <c r="B2383" s="2">
        <v>5471</v>
      </c>
      <c r="C2383" s="2" t="s">
        <v>18</v>
      </c>
      <c r="D2383" s="2">
        <v>11</v>
      </c>
      <c r="E2383" s="2">
        <v>49.2</v>
      </c>
      <c r="F2383" s="2">
        <v>11</v>
      </c>
      <c r="G2383" s="2">
        <v>49.2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</row>
    <row r="2384" spans="1:12" x14ac:dyDescent="0.25">
      <c r="A2384" s="2" t="s">
        <v>14</v>
      </c>
      <c r="B2384" s="2">
        <v>5472</v>
      </c>
      <c r="C2384" s="2" t="s">
        <v>18</v>
      </c>
      <c r="D2384" s="2">
        <v>39</v>
      </c>
      <c r="E2384" s="2">
        <v>241.3</v>
      </c>
      <c r="F2384" s="2">
        <v>39</v>
      </c>
      <c r="G2384" s="2">
        <v>207.5</v>
      </c>
      <c r="H2384" s="2">
        <v>2</v>
      </c>
      <c r="I2384" s="2">
        <v>33.799999999999997</v>
      </c>
      <c r="J2384" s="2">
        <v>29</v>
      </c>
      <c r="K2384" s="2">
        <v>0</v>
      </c>
      <c r="L2384" s="2">
        <v>0</v>
      </c>
    </row>
    <row r="2385" spans="1:12" x14ac:dyDescent="0.25">
      <c r="A2385" s="2" t="s">
        <v>14</v>
      </c>
      <c r="B2385" s="2">
        <v>5473</v>
      </c>
      <c r="C2385" s="2" t="s">
        <v>17</v>
      </c>
      <c r="D2385" s="2">
        <v>31</v>
      </c>
      <c r="E2385" s="2">
        <v>229.5</v>
      </c>
      <c r="F2385" s="2">
        <v>31</v>
      </c>
      <c r="G2385" s="2">
        <v>229.5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</row>
    <row r="2386" spans="1:12" x14ac:dyDescent="0.25">
      <c r="A2386" s="2" t="s">
        <v>14</v>
      </c>
      <c r="B2386" s="2">
        <v>5473</v>
      </c>
      <c r="C2386" s="2" t="s">
        <v>18</v>
      </c>
      <c r="D2386" s="2">
        <v>179</v>
      </c>
      <c r="E2386" s="2">
        <v>777.91</v>
      </c>
      <c r="F2386" s="2">
        <v>178</v>
      </c>
      <c r="G2386" s="2">
        <v>759.11</v>
      </c>
      <c r="H2386" s="2">
        <v>4</v>
      </c>
      <c r="I2386" s="2">
        <v>18.8</v>
      </c>
      <c r="J2386" s="2">
        <v>49.4</v>
      </c>
      <c r="K2386" s="2">
        <v>0</v>
      </c>
      <c r="L2386" s="2">
        <v>0</v>
      </c>
    </row>
    <row r="2387" spans="1:12" x14ac:dyDescent="0.25">
      <c r="A2387" s="2" t="s">
        <v>14</v>
      </c>
      <c r="B2387" s="2">
        <v>5480</v>
      </c>
      <c r="C2387" s="2" t="s">
        <v>17</v>
      </c>
      <c r="D2387" s="2">
        <v>60</v>
      </c>
      <c r="E2387" s="2">
        <v>505.25</v>
      </c>
      <c r="F2387" s="2">
        <v>59</v>
      </c>
      <c r="G2387" s="2">
        <v>485.25</v>
      </c>
      <c r="H2387" s="2">
        <v>2</v>
      </c>
      <c r="I2387" s="2">
        <v>20</v>
      </c>
      <c r="J2387" s="2">
        <v>52.8</v>
      </c>
      <c r="K2387" s="2">
        <v>0</v>
      </c>
      <c r="L2387" s="2">
        <v>0</v>
      </c>
    </row>
    <row r="2388" spans="1:12" x14ac:dyDescent="0.25">
      <c r="A2388" s="2" t="s">
        <v>14</v>
      </c>
      <c r="B2388" s="2">
        <v>5480</v>
      </c>
      <c r="C2388" s="2" t="s">
        <v>18</v>
      </c>
      <c r="D2388" s="2">
        <v>211</v>
      </c>
      <c r="E2388" s="2">
        <v>932.95</v>
      </c>
      <c r="F2388" s="2">
        <v>209</v>
      </c>
      <c r="G2388" s="2">
        <v>873.05</v>
      </c>
      <c r="H2388" s="2">
        <v>6</v>
      </c>
      <c r="I2388" s="2">
        <v>60</v>
      </c>
      <c r="J2388" s="2">
        <v>69.099999999999994</v>
      </c>
      <c r="K2388" s="2">
        <v>0</v>
      </c>
      <c r="L2388" s="2">
        <v>0</v>
      </c>
    </row>
    <row r="2389" spans="1:12" x14ac:dyDescent="0.25">
      <c r="A2389" s="2" t="s">
        <v>14</v>
      </c>
      <c r="B2389" s="2">
        <v>5481</v>
      </c>
      <c r="C2389" s="2" t="s">
        <v>17</v>
      </c>
      <c r="D2389" s="2">
        <v>33</v>
      </c>
      <c r="E2389" s="2">
        <v>260.7</v>
      </c>
      <c r="F2389" s="2">
        <v>33</v>
      </c>
      <c r="G2389" s="2">
        <v>256.10000000000002</v>
      </c>
      <c r="H2389" s="2">
        <v>1</v>
      </c>
      <c r="I2389" s="2">
        <v>4.5999999999999996</v>
      </c>
      <c r="J2389" s="2">
        <v>28.6</v>
      </c>
      <c r="K2389" s="2">
        <v>0</v>
      </c>
      <c r="L2389" s="2">
        <v>0</v>
      </c>
    </row>
    <row r="2390" spans="1:12" x14ac:dyDescent="0.25">
      <c r="A2390" s="2" t="s">
        <v>14</v>
      </c>
      <c r="B2390" s="2">
        <v>5481</v>
      </c>
      <c r="C2390" s="2" t="s">
        <v>18</v>
      </c>
      <c r="D2390" s="2">
        <v>155</v>
      </c>
      <c r="E2390" s="2">
        <v>866.8</v>
      </c>
      <c r="F2390" s="2">
        <v>153</v>
      </c>
      <c r="G2390" s="2">
        <v>807.7</v>
      </c>
      <c r="H2390" s="2">
        <v>7</v>
      </c>
      <c r="I2390" s="2">
        <v>59.2</v>
      </c>
      <c r="J2390" s="2">
        <v>118.6</v>
      </c>
      <c r="K2390" s="2">
        <v>0</v>
      </c>
      <c r="L2390" s="2">
        <v>0</v>
      </c>
    </row>
    <row r="2391" spans="1:12" x14ac:dyDescent="0.25">
      <c r="A2391" s="2" t="s">
        <v>14</v>
      </c>
      <c r="B2391" s="2">
        <v>5482</v>
      </c>
      <c r="C2391" s="2" t="s">
        <v>17</v>
      </c>
      <c r="D2391" s="2">
        <v>36</v>
      </c>
      <c r="E2391" s="2">
        <v>205.7</v>
      </c>
      <c r="F2391" s="2">
        <v>36</v>
      </c>
      <c r="G2391" s="2">
        <v>205.7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</row>
    <row r="2392" spans="1:12" x14ac:dyDescent="0.25">
      <c r="A2392" s="2" t="s">
        <v>14</v>
      </c>
      <c r="B2392" s="2">
        <v>5482</v>
      </c>
      <c r="C2392" s="2" t="s">
        <v>18</v>
      </c>
      <c r="D2392" s="2">
        <v>108</v>
      </c>
      <c r="E2392" s="2">
        <v>484.1</v>
      </c>
      <c r="F2392" s="2">
        <v>106</v>
      </c>
      <c r="G2392" s="2">
        <v>469.5</v>
      </c>
      <c r="H2392" s="2">
        <v>3</v>
      </c>
      <c r="I2392" s="2">
        <v>14.6</v>
      </c>
      <c r="J2392" s="2">
        <v>37.799999999999997</v>
      </c>
      <c r="K2392" s="2">
        <v>0</v>
      </c>
      <c r="L2392" s="2">
        <v>0</v>
      </c>
    </row>
    <row r="2393" spans="1:12" x14ac:dyDescent="0.25">
      <c r="A2393" s="2" t="s">
        <v>14</v>
      </c>
      <c r="B2393" s="2">
        <v>5483</v>
      </c>
      <c r="C2393" s="2" t="s">
        <v>17</v>
      </c>
      <c r="D2393" s="2">
        <v>21</v>
      </c>
      <c r="E2393" s="2">
        <v>107</v>
      </c>
      <c r="F2393" s="2">
        <v>21</v>
      </c>
      <c r="G2393" s="2">
        <v>107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</row>
    <row r="2394" spans="1:12" x14ac:dyDescent="0.25">
      <c r="A2394" s="2" t="s">
        <v>14</v>
      </c>
      <c r="B2394" s="2">
        <v>5483</v>
      </c>
      <c r="C2394" s="2" t="s">
        <v>18</v>
      </c>
      <c r="D2394" s="2">
        <v>73</v>
      </c>
      <c r="E2394" s="2">
        <v>322.26</v>
      </c>
      <c r="F2394" s="2">
        <v>71</v>
      </c>
      <c r="G2394" s="2">
        <v>288.45999999999998</v>
      </c>
      <c r="H2394" s="2">
        <v>6</v>
      </c>
      <c r="I2394" s="2">
        <v>33.799999999999997</v>
      </c>
      <c r="J2394" s="2">
        <v>73.5</v>
      </c>
      <c r="K2394" s="2">
        <v>0</v>
      </c>
      <c r="L2394" s="2">
        <v>0</v>
      </c>
    </row>
    <row r="2395" spans="1:12" x14ac:dyDescent="0.25">
      <c r="A2395" s="2" t="s">
        <v>14</v>
      </c>
      <c r="B2395" s="2">
        <v>5485</v>
      </c>
      <c r="C2395" s="2" t="s">
        <v>17</v>
      </c>
      <c r="D2395" s="2">
        <v>30</v>
      </c>
      <c r="E2395" s="2">
        <v>181</v>
      </c>
      <c r="F2395" s="2">
        <v>29</v>
      </c>
      <c r="G2395" s="2">
        <v>176</v>
      </c>
      <c r="H2395" s="2">
        <v>1</v>
      </c>
      <c r="I2395" s="2">
        <v>5</v>
      </c>
      <c r="J2395" s="2">
        <v>14</v>
      </c>
      <c r="K2395" s="2">
        <v>0</v>
      </c>
      <c r="L2395" s="2">
        <v>0</v>
      </c>
    </row>
    <row r="2396" spans="1:12" x14ac:dyDescent="0.25">
      <c r="A2396" s="2" t="s">
        <v>14</v>
      </c>
      <c r="B2396" s="2">
        <v>5485</v>
      </c>
      <c r="C2396" s="2" t="s">
        <v>18</v>
      </c>
      <c r="D2396" s="2">
        <v>142</v>
      </c>
      <c r="E2396" s="2">
        <v>715.3</v>
      </c>
      <c r="F2396" s="2">
        <v>142</v>
      </c>
      <c r="G2396" s="2">
        <v>673.5</v>
      </c>
      <c r="H2396" s="2">
        <v>5</v>
      </c>
      <c r="I2396" s="2">
        <v>41.8</v>
      </c>
      <c r="J2396" s="2">
        <v>60</v>
      </c>
      <c r="K2396" s="2">
        <v>0</v>
      </c>
      <c r="L2396" s="2">
        <v>0</v>
      </c>
    </row>
    <row r="2397" spans="1:12" x14ac:dyDescent="0.25">
      <c r="A2397" s="2" t="s">
        <v>14</v>
      </c>
      <c r="B2397" s="2">
        <v>5490</v>
      </c>
      <c r="C2397" s="2" t="s">
        <v>18</v>
      </c>
      <c r="D2397" s="2">
        <v>31</v>
      </c>
      <c r="E2397" s="2">
        <v>179.5</v>
      </c>
      <c r="F2397" s="2">
        <v>31</v>
      </c>
      <c r="G2397" s="2">
        <v>174.5</v>
      </c>
      <c r="H2397" s="2">
        <v>1</v>
      </c>
      <c r="I2397" s="2">
        <v>5</v>
      </c>
      <c r="J2397" s="2">
        <v>9.8000000000000007</v>
      </c>
      <c r="K2397" s="2">
        <v>0</v>
      </c>
      <c r="L2397" s="2">
        <v>0</v>
      </c>
    </row>
    <row r="2398" spans="1:12" x14ac:dyDescent="0.25">
      <c r="A2398" s="2" t="s">
        <v>14</v>
      </c>
      <c r="B2398" s="2">
        <v>5491</v>
      </c>
      <c r="C2398" s="2" t="s">
        <v>17</v>
      </c>
      <c r="D2398" s="2">
        <v>93</v>
      </c>
      <c r="E2398" s="2">
        <v>1019.21</v>
      </c>
      <c r="F2398" s="2">
        <v>93</v>
      </c>
      <c r="G2398" s="2">
        <v>989.21</v>
      </c>
      <c r="H2398" s="2">
        <v>2</v>
      </c>
      <c r="I2398" s="2">
        <v>30</v>
      </c>
      <c r="J2398" s="2">
        <v>28</v>
      </c>
      <c r="K2398" s="2">
        <v>0</v>
      </c>
      <c r="L2398" s="2">
        <v>0</v>
      </c>
    </row>
    <row r="2399" spans="1:12" x14ac:dyDescent="0.25">
      <c r="A2399" s="2" t="s">
        <v>14</v>
      </c>
      <c r="B2399" s="2">
        <v>5491</v>
      </c>
      <c r="C2399" s="2" t="s">
        <v>18</v>
      </c>
      <c r="D2399" s="2">
        <v>431</v>
      </c>
      <c r="E2399" s="2">
        <v>2535.59</v>
      </c>
      <c r="F2399" s="2">
        <v>419</v>
      </c>
      <c r="G2399" s="2">
        <v>2330.19</v>
      </c>
      <c r="H2399" s="2">
        <v>21</v>
      </c>
      <c r="I2399" s="2">
        <v>205.4</v>
      </c>
      <c r="J2399" s="2">
        <v>279.7</v>
      </c>
      <c r="K2399" s="2">
        <v>0</v>
      </c>
      <c r="L2399" s="2">
        <v>0</v>
      </c>
    </row>
    <row r="2400" spans="1:12" x14ac:dyDescent="0.25">
      <c r="A2400" s="2" t="s">
        <v>14</v>
      </c>
      <c r="B2400" s="2">
        <v>5493</v>
      </c>
      <c r="C2400" s="2" t="s">
        <v>18</v>
      </c>
      <c r="D2400" s="2">
        <v>25</v>
      </c>
      <c r="E2400" s="2">
        <v>103.3</v>
      </c>
      <c r="F2400" s="2">
        <v>25</v>
      </c>
      <c r="G2400" s="2">
        <v>103.3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</row>
    <row r="2401" spans="1:12" x14ac:dyDescent="0.25">
      <c r="A2401" s="2" t="s">
        <v>14</v>
      </c>
      <c r="B2401" s="2">
        <v>5495</v>
      </c>
      <c r="C2401" s="2" t="s">
        <v>17</v>
      </c>
      <c r="D2401" s="2">
        <v>11</v>
      </c>
      <c r="E2401" s="2">
        <v>79.599999999999994</v>
      </c>
      <c r="F2401" s="2">
        <v>11</v>
      </c>
      <c r="G2401" s="2">
        <v>79.599999999999994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</row>
    <row r="2402" spans="1:12" x14ac:dyDescent="0.25">
      <c r="A2402" s="2" t="s">
        <v>14</v>
      </c>
      <c r="B2402" s="2">
        <v>5495</v>
      </c>
      <c r="C2402" s="2" t="s">
        <v>18</v>
      </c>
      <c r="D2402" s="2">
        <v>209</v>
      </c>
      <c r="E2402" s="2">
        <v>1084.18</v>
      </c>
      <c r="F2402" s="2">
        <v>206</v>
      </c>
      <c r="G2402" s="2">
        <v>1024.28</v>
      </c>
      <c r="H2402" s="2">
        <v>7</v>
      </c>
      <c r="I2402" s="2">
        <v>59.9</v>
      </c>
      <c r="J2402" s="2">
        <v>78</v>
      </c>
      <c r="K2402" s="2">
        <v>0</v>
      </c>
      <c r="L2402" s="2">
        <v>0</v>
      </c>
    </row>
    <row r="2403" spans="1:12" x14ac:dyDescent="0.25">
      <c r="A2403" s="2" t="s">
        <v>14</v>
      </c>
      <c r="B2403" s="2">
        <v>5501</v>
      </c>
      <c r="C2403" s="2" t="s">
        <v>17</v>
      </c>
      <c r="D2403" s="2">
        <v>127</v>
      </c>
      <c r="E2403" s="2">
        <v>2334.8000000000002</v>
      </c>
      <c r="F2403" s="2">
        <v>127</v>
      </c>
      <c r="G2403" s="2">
        <v>2334.8000000000002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</row>
    <row r="2404" spans="1:12" x14ac:dyDescent="0.25">
      <c r="A2404" s="2" t="s">
        <v>14</v>
      </c>
      <c r="B2404" s="2">
        <v>5501</v>
      </c>
      <c r="C2404" s="2" t="s">
        <v>29</v>
      </c>
      <c r="D2404" s="2">
        <v>15</v>
      </c>
      <c r="E2404" s="2">
        <v>122.8</v>
      </c>
      <c r="F2404" s="2">
        <v>15</v>
      </c>
      <c r="G2404" s="2">
        <v>108.6</v>
      </c>
      <c r="H2404" s="2">
        <v>2</v>
      </c>
      <c r="I2404" s="2">
        <v>14.2</v>
      </c>
      <c r="J2404" s="2">
        <v>33.200000000000003</v>
      </c>
      <c r="K2404" s="2">
        <v>0</v>
      </c>
      <c r="L2404" s="2">
        <v>0</v>
      </c>
    </row>
    <row r="2405" spans="1:12" x14ac:dyDescent="0.25">
      <c r="A2405" s="2" t="s">
        <v>14</v>
      </c>
      <c r="B2405" s="2">
        <v>5501</v>
      </c>
      <c r="C2405" s="2" t="s">
        <v>18</v>
      </c>
      <c r="D2405" s="2">
        <v>2068</v>
      </c>
      <c r="E2405" s="2">
        <v>11658.5</v>
      </c>
      <c r="F2405" s="2">
        <v>1998</v>
      </c>
      <c r="G2405" s="2">
        <v>11035.5</v>
      </c>
      <c r="H2405" s="2">
        <v>103</v>
      </c>
      <c r="I2405" s="2">
        <v>622.9</v>
      </c>
      <c r="J2405" s="2">
        <v>1262.9000000000001</v>
      </c>
      <c r="K2405" s="2">
        <v>0</v>
      </c>
      <c r="L2405" s="2">
        <v>0</v>
      </c>
    </row>
    <row r="2406" spans="1:12" x14ac:dyDescent="0.25">
      <c r="A2406" s="2" t="s">
        <v>14</v>
      </c>
      <c r="B2406" s="2">
        <v>5502</v>
      </c>
      <c r="C2406" s="2" t="s">
        <v>17</v>
      </c>
      <c r="D2406" s="2">
        <v>42</v>
      </c>
      <c r="E2406" s="2">
        <v>739.2</v>
      </c>
      <c r="F2406" s="2">
        <v>42</v>
      </c>
      <c r="G2406" s="2">
        <v>734.2</v>
      </c>
      <c r="H2406" s="2">
        <v>1</v>
      </c>
      <c r="I2406" s="2">
        <v>5</v>
      </c>
      <c r="J2406" s="2">
        <v>9.8000000000000007</v>
      </c>
      <c r="K2406" s="2">
        <v>0</v>
      </c>
      <c r="L2406" s="2">
        <v>0</v>
      </c>
    </row>
    <row r="2407" spans="1:12" x14ac:dyDescent="0.25">
      <c r="A2407" s="2" t="s">
        <v>14</v>
      </c>
      <c r="B2407" s="2">
        <v>5502</v>
      </c>
      <c r="C2407" s="2" t="s">
        <v>18</v>
      </c>
      <c r="D2407" s="2">
        <v>359</v>
      </c>
      <c r="E2407" s="2">
        <v>1610.66</v>
      </c>
      <c r="F2407" s="2">
        <v>353</v>
      </c>
      <c r="G2407" s="2">
        <v>1555.56</v>
      </c>
      <c r="H2407" s="2">
        <v>9</v>
      </c>
      <c r="I2407" s="2">
        <v>55.2</v>
      </c>
      <c r="J2407" s="2">
        <v>118</v>
      </c>
      <c r="K2407" s="2">
        <v>0</v>
      </c>
      <c r="L2407" s="2">
        <v>0</v>
      </c>
    </row>
    <row r="2408" spans="1:12" x14ac:dyDescent="0.25">
      <c r="A2408" s="2" t="s">
        <v>14</v>
      </c>
      <c r="B2408" s="2">
        <v>5510</v>
      </c>
      <c r="C2408" s="2" t="s">
        <v>18</v>
      </c>
      <c r="D2408" s="2">
        <v>23</v>
      </c>
      <c r="E2408" s="2">
        <v>102.6</v>
      </c>
      <c r="F2408" s="2">
        <v>23</v>
      </c>
      <c r="G2408" s="2">
        <v>102.6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</row>
    <row r="2409" spans="1:12" x14ac:dyDescent="0.25">
      <c r="A2409" s="2" t="s">
        <v>14</v>
      </c>
      <c r="B2409" s="2">
        <v>5520</v>
      </c>
      <c r="C2409" s="2" t="s">
        <v>17</v>
      </c>
      <c r="D2409" s="2">
        <v>18</v>
      </c>
      <c r="E2409" s="2">
        <v>185.4</v>
      </c>
      <c r="F2409" s="2">
        <v>18</v>
      </c>
      <c r="G2409" s="2">
        <v>185.4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</row>
    <row r="2410" spans="1:12" x14ac:dyDescent="0.25">
      <c r="A2410" s="2" t="s">
        <v>14</v>
      </c>
      <c r="B2410" s="2">
        <v>5520</v>
      </c>
      <c r="C2410" s="2" t="s">
        <v>18</v>
      </c>
      <c r="D2410" s="2">
        <v>129</v>
      </c>
      <c r="E2410" s="2">
        <v>597.20000000000005</v>
      </c>
      <c r="F2410" s="2">
        <v>125</v>
      </c>
      <c r="G2410" s="2">
        <v>563</v>
      </c>
      <c r="H2410" s="2">
        <v>7</v>
      </c>
      <c r="I2410" s="2">
        <v>34.200000000000003</v>
      </c>
      <c r="J2410" s="2">
        <v>75.2</v>
      </c>
      <c r="K2410" s="2">
        <v>0</v>
      </c>
      <c r="L2410" s="2">
        <v>0</v>
      </c>
    </row>
    <row r="2411" spans="1:12" x14ac:dyDescent="0.25">
      <c r="A2411" s="2" t="s">
        <v>14</v>
      </c>
      <c r="B2411" s="2">
        <v>5521</v>
      </c>
      <c r="C2411" s="2" t="s">
        <v>18</v>
      </c>
      <c r="D2411" s="2">
        <v>34</v>
      </c>
      <c r="E2411" s="2">
        <v>146.30000000000001</v>
      </c>
      <c r="F2411" s="2">
        <v>33</v>
      </c>
      <c r="G2411" s="2">
        <v>133.80000000000001</v>
      </c>
      <c r="H2411" s="2">
        <v>3</v>
      </c>
      <c r="I2411" s="2">
        <v>12.5</v>
      </c>
      <c r="J2411" s="2">
        <v>33.1</v>
      </c>
      <c r="K2411" s="2">
        <v>0</v>
      </c>
      <c r="L2411" s="2">
        <v>0</v>
      </c>
    </row>
    <row r="2412" spans="1:12" x14ac:dyDescent="0.25">
      <c r="A2412" s="2" t="s">
        <v>14</v>
      </c>
      <c r="B2412" s="2">
        <v>5522</v>
      </c>
      <c r="C2412" s="2" t="s">
        <v>17</v>
      </c>
      <c r="D2412" s="2">
        <v>44</v>
      </c>
      <c r="E2412" s="2">
        <v>408.8</v>
      </c>
      <c r="F2412" s="2">
        <v>44</v>
      </c>
      <c r="G2412" s="2">
        <v>399.6</v>
      </c>
      <c r="H2412" s="2">
        <v>1</v>
      </c>
      <c r="I2412" s="2">
        <v>9.1999999999999993</v>
      </c>
      <c r="J2412" s="2">
        <v>19.600000000000001</v>
      </c>
      <c r="K2412" s="2">
        <v>0</v>
      </c>
      <c r="L2412" s="2">
        <v>0</v>
      </c>
    </row>
    <row r="2413" spans="1:12" x14ac:dyDescent="0.25">
      <c r="A2413" s="2" t="s">
        <v>14</v>
      </c>
      <c r="B2413" s="2">
        <v>5522</v>
      </c>
      <c r="C2413" s="2" t="s">
        <v>18</v>
      </c>
      <c r="D2413" s="2">
        <v>569</v>
      </c>
      <c r="E2413" s="2">
        <v>2353.5700000000002</v>
      </c>
      <c r="F2413" s="2">
        <v>552</v>
      </c>
      <c r="G2413" s="2">
        <v>2238.9699999999998</v>
      </c>
      <c r="H2413" s="2">
        <v>22</v>
      </c>
      <c r="I2413" s="2">
        <v>114.6</v>
      </c>
      <c r="J2413" s="2">
        <v>289.5</v>
      </c>
      <c r="K2413" s="2">
        <v>0</v>
      </c>
      <c r="L2413" s="2">
        <v>0</v>
      </c>
    </row>
    <row r="2414" spans="1:12" x14ac:dyDescent="0.25">
      <c r="A2414" s="2" t="s">
        <v>14</v>
      </c>
      <c r="B2414" s="2">
        <v>5523</v>
      </c>
      <c r="C2414" s="2" t="s">
        <v>17</v>
      </c>
      <c r="D2414" s="2">
        <v>51</v>
      </c>
      <c r="E2414" s="2">
        <v>477.3</v>
      </c>
      <c r="F2414" s="2">
        <v>50</v>
      </c>
      <c r="G2414" s="2">
        <v>472.3</v>
      </c>
      <c r="H2414" s="2">
        <v>1</v>
      </c>
      <c r="I2414" s="2">
        <v>5</v>
      </c>
      <c r="J2414" s="2">
        <v>14</v>
      </c>
      <c r="K2414" s="2">
        <v>0</v>
      </c>
      <c r="L2414" s="2">
        <v>0</v>
      </c>
    </row>
    <row r="2415" spans="1:12" x14ac:dyDescent="0.25">
      <c r="A2415" s="2" t="s">
        <v>14</v>
      </c>
      <c r="B2415" s="2">
        <v>5523</v>
      </c>
      <c r="C2415" s="2" t="s">
        <v>18</v>
      </c>
      <c r="D2415" s="2">
        <v>424</v>
      </c>
      <c r="E2415" s="2">
        <v>1974.69</v>
      </c>
      <c r="F2415" s="2">
        <v>409</v>
      </c>
      <c r="G2415" s="2">
        <v>1844.79</v>
      </c>
      <c r="H2415" s="2">
        <v>23</v>
      </c>
      <c r="I2415" s="2">
        <v>129.9</v>
      </c>
      <c r="J2415" s="2">
        <v>274.10000000000002</v>
      </c>
      <c r="K2415" s="2">
        <v>0</v>
      </c>
      <c r="L2415" s="2">
        <v>0</v>
      </c>
    </row>
    <row r="2416" spans="1:12" x14ac:dyDescent="0.25">
      <c r="A2416" s="2" t="s">
        <v>14</v>
      </c>
      <c r="B2416" s="2">
        <v>5540</v>
      </c>
      <c r="C2416" s="2" t="s">
        <v>17</v>
      </c>
      <c r="D2416" s="2">
        <v>230</v>
      </c>
      <c r="E2416" s="2">
        <v>3299.1</v>
      </c>
      <c r="F2416" s="2">
        <v>227</v>
      </c>
      <c r="G2416" s="2">
        <v>3281.2</v>
      </c>
      <c r="H2416" s="2">
        <v>4</v>
      </c>
      <c r="I2416" s="2">
        <v>17.899999999999999</v>
      </c>
      <c r="J2416" s="2">
        <v>50.5</v>
      </c>
      <c r="K2416" s="2">
        <v>0</v>
      </c>
      <c r="L2416" s="2">
        <v>0</v>
      </c>
    </row>
    <row r="2417" spans="1:12" x14ac:dyDescent="0.25">
      <c r="A2417" s="2" t="s">
        <v>14</v>
      </c>
      <c r="B2417" s="2">
        <v>5540</v>
      </c>
      <c r="C2417" s="2" t="s">
        <v>18</v>
      </c>
      <c r="D2417" s="2">
        <v>3313</v>
      </c>
      <c r="E2417" s="2">
        <v>15775.51</v>
      </c>
      <c r="F2417" s="2">
        <v>3186</v>
      </c>
      <c r="G2417" s="2">
        <v>14831.41</v>
      </c>
      <c r="H2417" s="2">
        <v>162</v>
      </c>
      <c r="I2417" s="2">
        <v>944.2</v>
      </c>
      <c r="J2417" s="2">
        <v>2013.4</v>
      </c>
      <c r="K2417" s="2">
        <v>0</v>
      </c>
      <c r="L2417" s="2">
        <v>0</v>
      </c>
    </row>
    <row r="2418" spans="1:12" x14ac:dyDescent="0.25">
      <c r="A2418" s="2" t="s">
        <v>14</v>
      </c>
      <c r="B2418" s="2">
        <v>5550</v>
      </c>
      <c r="C2418" s="2" t="s">
        <v>17</v>
      </c>
      <c r="D2418" s="2">
        <v>21</v>
      </c>
      <c r="E2418" s="2">
        <v>1400.8</v>
      </c>
      <c r="F2418" s="2">
        <v>21</v>
      </c>
      <c r="G2418" s="2">
        <v>1400.8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</row>
    <row r="2419" spans="1:12" x14ac:dyDescent="0.25">
      <c r="A2419" s="2" t="s">
        <v>14</v>
      </c>
      <c r="B2419" s="2">
        <v>5550</v>
      </c>
      <c r="C2419" s="2" t="s">
        <v>18</v>
      </c>
      <c r="D2419" s="2">
        <v>183</v>
      </c>
      <c r="E2419" s="2">
        <v>967.6</v>
      </c>
      <c r="F2419" s="2">
        <v>181</v>
      </c>
      <c r="G2419" s="2">
        <v>943.4</v>
      </c>
      <c r="H2419" s="2">
        <v>4</v>
      </c>
      <c r="I2419" s="2">
        <v>24.2</v>
      </c>
      <c r="J2419" s="2">
        <v>41.8</v>
      </c>
      <c r="K2419" s="2">
        <v>0</v>
      </c>
      <c r="L2419" s="2">
        <v>0</v>
      </c>
    </row>
    <row r="2420" spans="1:12" x14ac:dyDescent="0.25">
      <c r="A2420" s="2" t="s">
        <v>14</v>
      </c>
      <c r="B2420" s="2">
        <v>5552</v>
      </c>
      <c r="C2420" s="2" t="s">
        <v>17</v>
      </c>
      <c r="D2420" s="2">
        <v>11</v>
      </c>
      <c r="E2420" s="2">
        <v>69.099999999999994</v>
      </c>
      <c r="F2420" s="2">
        <v>11</v>
      </c>
      <c r="G2420" s="2">
        <v>69.099999999999994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</row>
    <row r="2421" spans="1:12" x14ac:dyDescent="0.25">
      <c r="A2421" s="2" t="s">
        <v>14</v>
      </c>
      <c r="B2421" s="2">
        <v>5552</v>
      </c>
      <c r="C2421" s="2" t="s">
        <v>18</v>
      </c>
      <c r="D2421" s="2">
        <v>75</v>
      </c>
      <c r="E2421" s="2">
        <v>398.1</v>
      </c>
      <c r="F2421" s="2">
        <v>72</v>
      </c>
      <c r="G2421" s="2">
        <v>373.6</v>
      </c>
      <c r="H2421" s="2">
        <v>5</v>
      </c>
      <c r="I2421" s="2">
        <v>24.6</v>
      </c>
      <c r="J2421" s="2">
        <v>58.4</v>
      </c>
      <c r="K2421" s="2">
        <v>0</v>
      </c>
      <c r="L2421" s="2">
        <v>0</v>
      </c>
    </row>
    <row r="2422" spans="1:12" x14ac:dyDescent="0.25">
      <c r="A2422" s="2" t="s">
        <v>14</v>
      </c>
      <c r="B2422" s="2">
        <v>5554</v>
      </c>
      <c r="C2422" s="2" t="s">
        <v>17</v>
      </c>
      <c r="D2422" s="2">
        <v>108</v>
      </c>
      <c r="E2422" s="2">
        <v>1777.7</v>
      </c>
      <c r="F2422" s="2">
        <v>108</v>
      </c>
      <c r="G2422" s="2">
        <v>1777.7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</row>
    <row r="2423" spans="1:12" x14ac:dyDescent="0.25">
      <c r="A2423" s="2" t="s">
        <v>14</v>
      </c>
      <c r="B2423" s="2">
        <v>5554</v>
      </c>
      <c r="C2423" s="2" t="s">
        <v>18</v>
      </c>
      <c r="D2423" s="2">
        <v>1160</v>
      </c>
      <c r="E2423" s="2">
        <v>5810.14</v>
      </c>
      <c r="F2423" s="2">
        <v>1121</v>
      </c>
      <c r="G2423" s="2">
        <v>5499.04</v>
      </c>
      <c r="H2423" s="2">
        <v>54</v>
      </c>
      <c r="I2423" s="2">
        <v>311.10000000000002</v>
      </c>
      <c r="J2423" s="2">
        <v>692.5</v>
      </c>
      <c r="K2423" s="2">
        <v>0</v>
      </c>
      <c r="L2423" s="2">
        <v>0</v>
      </c>
    </row>
    <row r="2424" spans="1:12" x14ac:dyDescent="0.25">
      <c r="A2424" s="2" t="s">
        <v>14</v>
      </c>
      <c r="B2424" s="2">
        <v>5555</v>
      </c>
      <c r="C2424" s="2" t="s">
        <v>17</v>
      </c>
      <c r="D2424" s="2">
        <v>21</v>
      </c>
      <c r="E2424" s="2">
        <v>88</v>
      </c>
      <c r="F2424" s="2">
        <v>21</v>
      </c>
      <c r="G2424" s="2">
        <v>83.4</v>
      </c>
      <c r="H2424" s="2">
        <v>1</v>
      </c>
      <c r="I2424" s="2">
        <v>4.5999999999999996</v>
      </c>
      <c r="J2424" s="2">
        <v>9.8000000000000007</v>
      </c>
      <c r="K2424" s="2">
        <v>0</v>
      </c>
      <c r="L2424" s="2">
        <v>0</v>
      </c>
    </row>
    <row r="2425" spans="1:12" x14ac:dyDescent="0.25">
      <c r="A2425" s="2" t="s">
        <v>14</v>
      </c>
      <c r="B2425" s="2">
        <v>5555</v>
      </c>
      <c r="C2425" s="2" t="s">
        <v>18</v>
      </c>
      <c r="D2425" s="2">
        <v>175</v>
      </c>
      <c r="E2425" s="2">
        <v>798.7</v>
      </c>
      <c r="F2425" s="2">
        <v>168</v>
      </c>
      <c r="G2425" s="2">
        <v>743.1</v>
      </c>
      <c r="H2425" s="2">
        <v>11</v>
      </c>
      <c r="I2425" s="2">
        <v>55.6</v>
      </c>
      <c r="J2425" s="2">
        <v>140.9</v>
      </c>
      <c r="K2425" s="2">
        <v>0</v>
      </c>
      <c r="L2425" s="2">
        <v>0</v>
      </c>
    </row>
    <row r="2426" spans="1:12" x14ac:dyDescent="0.25">
      <c r="A2426" s="2" t="s">
        <v>14</v>
      </c>
      <c r="B2426" s="2">
        <v>5556</v>
      </c>
      <c r="C2426" s="2" t="s">
        <v>17</v>
      </c>
      <c r="D2426" s="2">
        <v>53</v>
      </c>
      <c r="E2426" s="2">
        <v>618.29999999999995</v>
      </c>
      <c r="F2426" s="2">
        <v>52</v>
      </c>
      <c r="G2426" s="2">
        <v>613.29999999999995</v>
      </c>
      <c r="H2426" s="2">
        <v>1</v>
      </c>
      <c r="I2426" s="2">
        <v>5</v>
      </c>
      <c r="J2426" s="2">
        <v>14</v>
      </c>
      <c r="K2426" s="2">
        <v>0</v>
      </c>
      <c r="L2426" s="2">
        <v>0</v>
      </c>
    </row>
    <row r="2427" spans="1:12" x14ac:dyDescent="0.25">
      <c r="A2427" s="2" t="s">
        <v>14</v>
      </c>
      <c r="B2427" s="2">
        <v>5556</v>
      </c>
      <c r="C2427" s="2" t="s">
        <v>18</v>
      </c>
      <c r="D2427" s="2">
        <v>1420</v>
      </c>
      <c r="E2427" s="2">
        <v>6582.14</v>
      </c>
      <c r="F2427" s="2">
        <v>1382</v>
      </c>
      <c r="G2427" s="2">
        <v>6298.84</v>
      </c>
      <c r="H2427" s="2">
        <v>52</v>
      </c>
      <c r="I2427" s="2">
        <v>283.3</v>
      </c>
      <c r="J2427" s="2">
        <v>669.7</v>
      </c>
      <c r="K2427" s="2">
        <v>0</v>
      </c>
      <c r="L2427" s="2">
        <v>0</v>
      </c>
    </row>
    <row r="2428" spans="1:12" x14ac:dyDescent="0.25">
      <c r="A2428" s="2" t="s">
        <v>14</v>
      </c>
      <c r="B2428" s="2">
        <v>5558</v>
      </c>
      <c r="C2428" s="2" t="s">
        <v>17</v>
      </c>
      <c r="D2428" s="2">
        <v>65</v>
      </c>
      <c r="E2428" s="2">
        <v>867.6</v>
      </c>
      <c r="F2428" s="2">
        <v>65</v>
      </c>
      <c r="G2428" s="2">
        <v>867.6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</row>
    <row r="2429" spans="1:12" x14ac:dyDescent="0.25">
      <c r="A2429" s="2" t="s">
        <v>14</v>
      </c>
      <c r="B2429" s="2">
        <v>5558</v>
      </c>
      <c r="C2429" s="2" t="s">
        <v>18</v>
      </c>
      <c r="D2429" s="2">
        <v>1834</v>
      </c>
      <c r="E2429" s="2">
        <v>8519.98</v>
      </c>
      <c r="F2429" s="2">
        <v>1805</v>
      </c>
      <c r="G2429" s="2">
        <v>8033.38</v>
      </c>
      <c r="H2429" s="2">
        <v>73</v>
      </c>
      <c r="I2429" s="2">
        <v>486.6</v>
      </c>
      <c r="J2429" s="2">
        <v>865.6</v>
      </c>
      <c r="K2429" s="2">
        <v>0</v>
      </c>
      <c r="L2429" s="2">
        <v>0</v>
      </c>
    </row>
    <row r="2430" spans="1:12" x14ac:dyDescent="0.25">
      <c r="A2430" s="2" t="s">
        <v>14</v>
      </c>
      <c r="B2430" s="2">
        <v>5560</v>
      </c>
      <c r="C2430" s="2" t="s">
        <v>17</v>
      </c>
      <c r="D2430" s="2">
        <v>11</v>
      </c>
      <c r="E2430" s="2">
        <v>107.9</v>
      </c>
      <c r="F2430" s="2">
        <v>11</v>
      </c>
      <c r="G2430" s="2">
        <v>107.9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</row>
    <row r="2431" spans="1:12" x14ac:dyDescent="0.25">
      <c r="A2431" s="2" t="s">
        <v>14</v>
      </c>
      <c r="B2431" s="2">
        <v>5560</v>
      </c>
      <c r="C2431" s="2" t="s">
        <v>18</v>
      </c>
      <c r="D2431" s="2">
        <v>136</v>
      </c>
      <c r="E2431" s="2">
        <v>650.79999999999995</v>
      </c>
      <c r="F2431" s="2">
        <v>129</v>
      </c>
      <c r="G2431" s="2">
        <v>582.9</v>
      </c>
      <c r="H2431" s="2">
        <v>13</v>
      </c>
      <c r="I2431" s="2">
        <v>68</v>
      </c>
      <c r="J2431" s="2">
        <v>152</v>
      </c>
      <c r="K2431" s="2">
        <v>0</v>
      </c>
      <c r="L2431" s="2">
        <v>0</v>
      </c>
    </row>
    <row r="2432" spans="1:12" x14ac:dyDescent="0.25">
      <c r="A2432" s="2" t="s">
        <v>14</v>
      </c>
      <c r="B2432" s="2">
        <v>5570</v>
      </c>
      <c r="C2432" s="2" t="s">
        <v>17</v>
      </c>
      <c r="D2432" s="2">
        <v>16</v>
      </c>
      <c r="E2432" s="2">
        <v>134.30000000000001</v>
      </c>
      <c r="F2432" s="2">
        <v>16</v>
      </c>
      <c r="G2432" s="2">
        <v>134.30000000000001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</row>
    <row r="2433" spans="1:12" x14ac:dyDescent="0.25">
      <c r="A2433" s="2" t="s">
        <v>14</v>
      </c>
      <c r="B2433" s="2">
        <v>5570</v>
      </c>
      <c r="C2433" s="2" t="s">
        <v>18</v>
      </c>
      <c r="D2433" s="2">
        <v>221</v>
      </c>
      <c r="E2433" s="2">
        <v>863.58</v>
      </c>
      <c r="F2433" s="2">
        <v>215</v>
      </c>
      <c r="G2433" s="2">
        <v>819.58</v>
      </c>
      <c r="H2433" s="2">
        <v>7</v>
      </c>
      <c r="I2433" s="2">
        <v>44</v>
      </c>
      <c r="J2433" s="2">
        <v>89.6</v>
      </c>
      <c r="K2433" s="2">
        <v>0</v>
      </c>
      <c r="L2433" s="2">
        <v>0</v>
      </c>
    </row>
    <row r="2434" spans="1:12" x14ac:dyDescent="0.25">
      <c r="A2434" s="2" t="s">
        <v>14</v>
      </c>
      <c r="B2434" s="2">
        <v>5571</v>
      </c>
      <c r="C2434" s="2" t="s">
        <v>17</v>
      </c>
      <c r="D2434" s="2">
        <v>31</v>
      </c>
      <c r="E2434" s="2">
        <v>344.3</v>
      </c>
      <c r="F2434" s="2">
        <v>30</v>
      </c>
      <c r="G2434" s="2">
        <v>339.3</v>
      </c>
      <c r="H2434" s="2">
        <v>1</v>
      </c>
      <c r="I2434" s="2">
        <v>5</v>
      </c>
      <c r="J2434" s="2">
        <v>15.4</v>
      </c>
      <c r="K2434" s="2">
        <v>0</v>
      </c>
      <c r="L2434" s="2">
        <v>0</v>
      </c>
    </row>
    <row r="2435" spans="1:12" x14ac:dyDescent="0.25">
      <c r="A2435" s="2" t="s">
        <v>14</v>
      </c>
      <c r="B2435" s="2">
        <v>5571</v>
      </c>
      <c r="C2435" s="2" t="s">
        <v>18</v>
      </c>
      <c r="D2435" s="2">
        <v>647</v>
      </c>
      <c r="E2435" s="2">
        <v>2640.96</v>
      </c>
      <c r="F2435" s="2">
        <v>639</v>
      </c>
      <c r="G2435" s="2">
        <v>2571.16</v>
      </c>
      <c r="H2435" s="2">
        <v>13</v>
      </c>
      <c r="I2435" s="2">
        <v>69.8</v>
      </c>
      <c r="J2435" s="2">
        <v>134.5</v>
      </c>
      <c r="K2435" s="2">
        <v>0</v>
      </c>
      <c r="L2435" s="2">
        <v>0</v>
      </c>
    </row>
    <row r="2436" spans="1:12" x14ac:dyDescent="0.25">
      <c r="A2436" s="2" t="s">
        <v>14</v>
      </c>
      <c r="B2436" s="2">
        <v>5572</v>
      </c>
      <c r="C2436" s="2" t="s">
        <v>17</v>
      </c>
      <c r="D2436" s="2">
        <v>12</v>
      </c>
      <c r="E2436" s="2">
        <v>74.5</v>
      </c>
      <c r="F2436" s="2">
        <v>12</v>
      </c>
      <c r="G2436" s="2">
        <v>74.5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</row>
    <row r="2437" spans="1:12" x14ac:dyDescent="0.25">
      <c r="A2437" s="2" t="s">
        <v>14</v>
      </c>
      <c r="B2437" s="2">
        <v>5572</v>
      </c>
      <c r="C2437" s="2" t="s">
        <v>18</v>
      </c>
      <c r="D2437" s="2">
        <v>38</v>
      </c>
      <c r="E2437" s="2">
        <v>183.7</v>
      </c>
      <c r="F2437" s="2">
        <v>38</v>
      </c>
      <c r="G2437" s="2">
        <v>174.5</v>
      </c>
      <c r="H2437" s="2">
        <v>1</v>
      </c>
      <c r="I2437" s="2">
        <v>9.1999999999999993</v>
      </c>
      <c r="J2437" s="2">
        <v>11.4</v>
      </c>
      <c r="K2437" s="2">
        <v>0</v>
      </c>
      <c r="L2437" s="2">
        <v>0</v>
      </c>
    </row>
    <row r="2438" spans="1:12" x14ac:dyDescent="0.25">
      <c r="A2438" s="2" t="s">
        <v>14</v>
      </c>
      <c r="B2438" s="2">
        <v>5573</v>
      </c>
      <c r="C2438" s="2" t="s">
        <v>17</v>
      </c>
      <c r="D2438" s="2">
        <v>81</v>
      </c>
      <c r="E2438" s="2">
        <v>740.4</v>
      </c>
      <c r="F2438" s="2">
        <v>80</v>
      </c>
      <c r="G2438" s="2">
        <v>735.4</v>
      </c>
      <c r="H2438" s="2">
        <v>1</v>
      </c>
      <c r="I2438" s="2">
        <v>5</v>
      </c>
      <c r="J2438" s="2">
        <v>14</v>
      </c>
      <c r="K2438" s="2">
        <v>0</v>
      </c>
      <c r="L2438" s="2">
        <v>0</v>
      </c>
    </row>
    <row r="2439" spans="1:12" x14ac:dyDescent="0.25">
      <c r="A2439" s="2" t="s">
        <v>14</v>
      </c>
      <c r="B2439" s="2">
        <v>5573</v>
      </c>
      <c r="C2439" s="2" t="s">
        <v>18</v>
      </c>
      <c r="D2439" s="2">
        <v>665</v>
      </c>
      <c r="E2439" s="2">
        <v>2939.21</v>
      </c>
      <c r="F2439" s="2">
        <v>649</v>
      </c>
      <c r="G2439" s="2">
        <v>2851.11</v>
      </c>
      <c r="H2439" s="2">
        <v>19</v>
      </c>
      <c r="I2439" s="2">
        <v>88.1</v>
      </c>
      <c r="J2439" s="2">
        <v>229</v>
      </c>
      <c r="K2439" s="2">
        <v>0</v>
      </c>
      <c r="L2439" s="2">
        <v>0</v>
      </c>
    </row>
    <row r="2440" spans="1:12" x14ac:dyDescent="0.25">
      <c r="A2440" s="2" t="s">
        <v>14</v>
      </c>
      <c r="B2440" s="2">
        <v>5575</v>
      </c>
      <c r="C2440" s="2" t="s">
        <v>17</v>
      </c>
      <c r="D2440" s="2">
        <v>60</v>
      </c>
      <c r="E2440" s="2">
        <v>498.8</v>
      </c>
      <c r="F2440" s="2">
        <v>60</v>
      </c>
      <c r="G2440" s="2">
        <v>498.8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</row>
    <row r="2441" spans="1:12" x14ac:dyDescent="0.25">
      <c r="A2441" s="2" t="s">
        <v>14</v>
      </c>
      <c r="B2441" s="2">
        <v>5575</v>
      </c>
      <c r="C2441" s="2" t="s">
        <v>18</v>
      </c>
      <c r="D2441" s="2">
        <v>1124</v>
      </c>
      <c r="E2441" s="2">
        <v>4687.2299999999996</v>
      </c>
      <c r="F2441" s="2">
        <v>1107</v>
      </c>
      <c r="G2441" s="2">
        <v>4538.83</v>
      </c>
      <c r="H2441" s="2">
        <v>26</v>
      </c>
      <c r="I2441" s="2">
        <v>148.5</v>
      </c>
      <c r="J2441" s="2">
        <v>326</v>
      </c>
      <c r="K2441" s="2">
        <v>0</v>
      </c>
      <c r="L2441" s="2">
        <v>0</v>
      </c>
    </row>
    <row r="2442" spans="1:12" x14ac:dyDescent="0.25">
      <c r="A2442" s="2" t="s">
        <v>14</v>
      </c>
      <c r="B2442" s="2">
        <v>5576</v>
      </c>
      <c r="C2442" s="2" t="s">
        <v>17</v>
      </c>
      <c r="D2442" s="2">
        <v>27</v>
      </c>
      <c r="E2442" s="2">
        <v>241.7</v>
      </c>
      <c r="F2442" s="2">
        <v>26</v>
      </c>
      <c r="G2442" s="2">
        <v>236.7</v>
      </c>
      <c r="H2442" s="2">
        <v>1</v>
      </c>
      <c r="I2442" s="2">
        <v>5</v>
      </c>
      <c r="J2442" s="2">
        <v>13.1</v>
      </c>
      <c r="K2442" s="2">
        <v>0</v>
      </c>
      <c r="L2442" s="2">
        <v>0</v>
      </c>
    </row>
    <row r="2443" spans="1:12" x14ac:dyDescent="0.25">
      <c r="A2443" s="2" t="s">
        <v>14</v>
      </c>
      <c r="B2443" s="2">
        <v>5576</v>
      </c>
      <c r="C2443" s="2" t="s">
        <v>18</v>
      </c>
      <c r="D2443" s="2">
        <v>316</v>
      </c>
      <c r="E2443" s="2">
        <v>1323</v>
      </c>
      <c r="F2443" s="2">
        <v>311</v>
      </c>
      <c r="G2443" s="2">
        <v>1270</v>
      </c>
      <c r="H2443" s="2">
        <v>9</v>
      </c>
      <c r="I2443" s="2">
        <v>53</v>
      </c>
      <c r="J2443" s="2">
        <v>115.6</v>
      </c>
      <c r="K2443" s="2">
        <v>0</v>
      </c>
      <c r="L2443" s="2">
        <v>0</v>
      </c>
    </row>
    <row r="2444" spans="1:12" x14ac:dyDescent="0.25">
      <c r="A2444" s="2" t="s">
        <v>14</v>
      </c>
      <c r="B2444" s="2">
        <v>5577</v>
      </c>
      <c r="C2444" s="2" t="s">
        <v>17</v>
      </c>
      <c r="D2444" s="2">
        <v>18</v>
      </c>
      <c r="E2444" s="2">
        <v>159.30000000000001</v>
      </c>
      <c r="F2444" s="2">
        <v>18</v>
      </c>
      <c r="G2444" s="2">
        <v>159.30000000000001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</row>
    <row r="2445" spans="1:12" x14ac:dyDescent="0.25">
      <c r="A2445" s="2" t="s">
        <v>14</v>
      </c>
      <c r="B2445" s="2">
        <v>5577</v>
      </c>
      <c r="C2445" s="2" t="s">
        <v>18</v>
      </c>
      <c r="D2445" s="2">
        <v>135</v>
      </c>
      <c r="E2445" s="2">
        <v>585.9</v>
      </c>
      <c r="F2445" s="2">
        <v>131</v>
      </c>
      <c r="G2445" s="2">
        <v>558.4</v>
      </c>
      <c r="H2445" s="2">
        <v>6</v>
      </c>
      <c r="I2445" s="2">
        <v>27.5</v>
      </c>
      <c r="J2445" s="2">
        <v>54.1</v>
      </c>
      <c r="K2445" s="2">
        <v>0</v>
      </c>
      <c r="L2445" s="2">
        <v>0</v>
      </c>
    </row>
    <row r="2446" spans="1:12" x14ac:dyDescent="0.25">
      <c r="A2446" s="2" t="s">
        <v>14</v>
      </c>
      <c r="B2446" s="2">
        <v>5580</v>
      </c>
      <c r="C2446" s="2" t="s">
        <v>18</v>
      </c>
      <c r="D2446" s="2">
        <v>80</v>
      </c>
      <c r="E2446" s="2">
        <v>370.899</v>
      </c>
      <c r="F2446" s="2">
        <v>79</v>
      </c>
      <c r="G2446" s="2">
        <v>360.899</v>
      </c>
      <c r="H2446" s="2">
        <v>2</v>
      </c>
      <c r="I2446" s="2">
        <v>10</v>
      </c>
      <c r="J2446" s="2">
        <v>20.5</v>
      </c>
      <c r="K2446" s="2">
        <v>0</v>
      </c>
      <c r="L2446" s="2">
        <v>0</v>
      </c>
    </row>
    <row r="2447" spans="1:12" x14ac:dyDescent="0.25">
      <c r="A2447" s="2" t="s">
        <v>14</v>
      </c>
      <c r="B2447" s="2">
        <v>5581</v>
      </c>
      <c r="C2447" s="2" t="s">
        <v>17</v>
      </c>
      <c r="D2447" s="2">
        <v>16</v>
      </c>
      <c r="E2447" s="2">
        <v>164</v>
      </c>
      <c r="F2447" s="2">
        <v>16</v>
      </c>
      <c r="G2447" s="2">
        <v>164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</row>
    <row r="2448" spans="1:12" x14ac:dyDescent="0.25">
      <c r="A2448" s="2" t="s">
        <v>14</v>
      </c>
      <c r="B2448" s="2">
        <v>5581</v>
      </c>
      <c r="C2448" s="2" t="s">
        <v>18</v>
      </c>
      <c r="D2448" s="2">
        <v>295</v>
      </c>
      <c r="E2448" s="2">
        <v>1194.3</v>
      </c>
      <c r="F2448" s="2">
        <v>288</v>
      </c>
      <c r="G2448" s="2">
        <v>1144.3</v>
      </c>
      <c r="H2448" s="2">
        <v>9</v>
      </c>
      <c r="I2448" s="2">
        <v>50</v>
      </c>
      <c r="J2448" s="2">
        <v>103.4</v>
      </c>
      <c r="K2448" s="2">
        <v>0</v>
      </c>
      <c r="L2448" s="2">
        <v>0</v>
      </c>
    </row>
    <row r="2449" spans="1:12" x14ac:dyDescent="0.25">
      <c r="A2449" s="2" t="s">
        <v>14</v>
      </c>
      <c r="B2449" s="2">
        <v>5582</v>
      </c>
      <c r="C2449" s="2" t="s">
        <v>17</v>
      </c>
      <c r="D2449" s="2">
        <v>19</v>
      </c>
      <c r="E2449" s="2">
        <v>258.7</v>
      </c>
      <c r="F2449" s="2">
        <v>19</v>
      </c>
      <c r="G2449" s="2">
        <v>258.7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</row>
    <row r="2450" spans="1:12" x14ac:dyDescent="0.25">
      <c r="A2450" s="2" t="s">
        <v>14</v>
      </c>
      <c r="B2450" s="2">
        <v>5582</v>
      </c>
      <c r="C2450" s="2" t="s">
        <v>18</v>
      </c>
      <c r="D2450" s="2">
        <v>263</v>
      </c>
      <c r="E2450" s="2">
        <v>1117.02</v>
      </c>
      <c r="F2450" s="2">
        <v>260</v>
      </c>
      <c r="G2450" s="2">
        <v>1097.02</v>
      </c>
      <c r="H2450" s="2">
        <v>4</v>
      </c>
      <c r="I2450" s="2">
        <v>20</v>
      </c>
      <c r="J2450" s="2">
        <v>46.8</v>
      </c>
      <c r="K2450" s="2">
        <v>0</v>
      </c>
      <c r="L2450" s="2">
        <v>0</v>
      </c>
    </row>
    <row r="2451" spans="1:12" x14ac:dyDescent="0.25">
      <c r="A2451" s="2" t="s">
        <v>14</v>
      </c>
      <c r="B2451" s="2">
        <v>5583</v>
      </c>
      <c r="C2451" s="2" t="s">
        <v>17</v>
      </c>
      <c r="D2451" s="2">
        <v>29</v>
      </c>
      <c r="E2451" s="2">
        <v>239.1</v>
      </c>
      <c r="F2451" s="2">
        <v>29</v>
      </c>
      <c r="G2451" s="2">
        <v>239.1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</row>
    <row r="2452" spans="1:12" x14ac:dyDescent="0.25">
      <c r="A2452" s="2" t="s">
        <v>14</v>
      </c>
      <c r="B2452" s="2">
        <v>5583</v>
      </c>
      <c r="C2452" s="2" t="s">
        <v>18</v>
      </c>
      <c r="D2452" s="2">
        <v>366</v>
      </c>
      <c r="E2452" s="2">
        <v>1458.3</v>
      </c>
      <c r="F2452" s="2">
        <v>363</v>
      </c>
      <c r="G2452" s="2">
        <v>1432.8</v>
      </c>
      <c r="H2452" s="2">
        <v>6</v>
      </c>
      <c r="I2452" s="2">
        <v>25.5</v>
      </c>
      <c r="J2452" s="2">
        <v>48.8</v>
      </c>
      <c r="K2452" s="2">
        <v>0</v>
      </c>
      <c r="L2452" s="2">
        <v>0</v>
      </c>
    </row>
    <row r="2453" spans="1:12" x14ac:dyDescent="0.25">
      <c r="A2453" s="2" t="s">
        <v>14</v>
      </c>
      <c r="B2453" s="2">
        <v>5600</v>
      </c>
      <c r="C2453" s="2" t="s">
        <v>17</v>
      </c>
      <c r="D2453" s="2">
        <v>110</v>
      </c>
      <c r="E2453" s="2">
        <v>1770.6</v>
      </c>
      <c r="F2453" s="2">
        <v>109</v>
      </c>
      <c r="G2453" s="2">
        <v>1760.6</v>
      </c>
      <c r="H2453" s="2">
        <v>2</v>
      </c>
      <c r="I2453" s="2">
        <v>10</v>
      </c>
      <c r="J2453" s="2">
        <v>28</v>
      </c>
      <c r="K2453" s="2">
        <v>0</v>
      </c>
      <c r="L2453" s="2">
        <v>0</v>
      </c>
    </row>
    <row r="2454" spans="1:12" x14ac:dyDescent="0.25">
      <c r="A2454" s="2" t="s">
        <v>14</v>
      </c>
      <c r="B2454" s="2">
        <v>5600</v>
      </c>
      <c r="C2454" s="2" t="s">
        <v>18</v>
      </c>
      <c r="D2454" s="2">
        <v>1522</v>
      </c>
      <c r="E2454" s="2">
        <v>7182.28</v>
      </c>
      <c r="F2454" s="2">
        <v>1499</v>
      </c>
      <c r="G2454" s="2">
        <v>6930.98</v>
      </c>
      <c r="H2454" s="2">
        <v>36</v>
      </c>
      <c r="I2454" s="2">
        <v>251.3</v>
      </c>
      <c r="J2454" s="2">
        <v>460.9</v>
      </c>
      <c r="K2454" s="2">
        <v>0</v>
      </c>
      <c r="L2454" s="2">
        <v>0</v>
      </c>
    </row>
    <row r="2455" spans="1:12" x14ac:dyDescent="0.25">
      <c r="A2455" s="2" t="s">
        <v>14</v>
      </c>
      <c r="B2455" s="2">
        <v>5601</v>
      </c>
      <c r="C2455" s="2" t="s">
        <v>18</v>
      </c>
      <c r="D2455" s="2">
        <v>20</v>
      </c>
      <c r="E2455" s="2">
        <v>77.400000000000006</v>
      </c>
      <c r="F2455" s="2">
        <v>20</v>
      </c>
      <c r="G2455" s="2">
        <v>77.400000000000006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</row>
    <row r="2456" spans="1:12" x14ac:dyDescent="0.25">
      <c r="A2456" s="2" t="s">
        <v>14</v>
      </c>
      <c r="B2456" s="2">
        <v>5602</v>
      </c>
      <c r="C2456" s="2" t="s">
        <v>17</v>
      </c>
      <c r="D2456" s="2">
        <v>42</v>
      </c>
      <c r="E2456" s="2">
        <v>399.3</v>
      </c>
      <c r="F2456" s="2">
        <v>42</v>
      </c>
      <c r="G2456" s="2">
        <v>340.9</v>
      </c>
      <c r="H2456" s="2">
        <v>2</v>
      </c>
      <c r="I2456" s="2">
        <v>58.4</v>
      </c>
      <c r="J2456" s="2">
        <v>21.2</v>
      </c>
      <c r="K2456" s="2">
        <v>0</v>
      </c>
      <c r="L2456" s="2">
        <v>0</v>
      </c>
    </row>
    <row r="2457" spans="1:12" x14ac:dyDescent="0.25">
      <c r="A2457" s="2" t="s">
        <v>14</v>
      </c>
      <c r="B2457" s="2">
        <v>5602</v>
      </c>
      <c r="C2457" s="2" t="s">
        <v>18</v>
      </c>
      <c r="D2457" s="2">
        <v>364</v>
      </c>
      <c r="E2457" s="2">
        <v>1760.8</v>
      </c>
      <c r="F2457" s="2">
        <v>357</v>
      </c>
      <c r="G2457" s="2">
        <v>1673.7</v>
      </c>
      <c r="H2457" s="2">
        <v>15</v>
      </c>
      <c r="I2457" s="2">
        <v>87.1</v>
      </c>
      <c r="J2457" s="2">
        <v>196.5</v>
      </c>
      <c r="K2457" s="2">
        <v>0</v>
      </c>
      <c r="L2457" s="2">
        <v>0</v>
      </c>
    </row>
    <row r="2458" spans="1:12" x14ac:dyDescent="0.25">
      <c r="A2458" s="2" t="s">
        <v>14</v>
      </c>
      <c r="B2458" s="2">
        <v>5603</v>
      </c>
      <c r="C2458" s="2" t="s">
        <v>17</v>
      </c>
      <c r="D2458" s="2">
        <v>15</v>
      </c>
      <c r="E2458" s="2">
        <v>213.6</v>
      </c>
      <c r="F2458" s="2">
        <v>15</v>
      </c>
      <c r="G2458" s="2">
        <v>213.6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</row>
    <row r="2459" spans="1:12" x14ac:dyDescent="0.25">
      <c r="A2459" s="2" t="s">
        <v>14</v>
      </c>
      <c r="B2459" s="2">
        <v>5603</v>
      </c>
      <c r="C2459" s="2" t="s">
        <v>18</v>
      </c>
      <c r="D2459" s="2">
        <v>117</v>
      </c>
      <c r="E2459" s="2">
        <v>553.1</v>
      </c>
      <c r="F2459" s="2">
        <v>115</v>
      </c>
      <c r="G2459" s="2">
        <v>514.70000000000005</v>
      </c>
      <c r="H2459" s="2">
        <v>5</v>
      </c>
      <c r="I2459" s="2">
        <v>38.4</v>
      </c>
      <c r="J2459" s="2">
        <v>66.2</v>
      </c>
      <c r="K2459" s="2">
        <v>0</v>
      </c>
      <c r="L2459" s="2">
        <v>0</v>
      </c>
    </row>
    <row r="2460" spans="1:12" x14ac:dyDescent="0.25">
      <c r="A2460" s="2" t="s">
        <v>14</v>
      </c>
      <c r="B2460" s="2">
        <v>5604</v>
      </c>
      <c r="C2460" s="2" t="s">
        <v>18</v>
      </c>
      <c r="D2460" s="2">
        <v>66</v>
      </c>
      <c r="E2460" s="2">
        <v>292.60000000000002</v>
      </c>
      <c r="F2460" s="2">
        <v>66</v>
      </c>
      <c r="G2460" s="2">
        <v>278.8</v>
      </c>
      <c r="H2460" s="2">
        <v>2</v>
      </c>
      <c r="I2460" s="2">
        <v>13.8</v>
      </c>
      <c r="J2460" s="2">
        <v>24.7</v>
      </c>
      <c r="K2460" s="2">
        <v>0</v>
      </c>
      <c r="L2460" s="2">
        <v>0</v>
      </c>
    </row>
    <row r="2461" spans="1:12" x14ac:dyDescent="0.25">
      <c r="A2461" s="2" t="s">
        <v>14</v>
      </c>
      <c r="B2461" s="2">
        <v>5605</v>
      </c>
      <c r="C2461" s="2" t="s">
        <v>17</v>
      </c>
      <c r="D2461" s="2">
        <v>58</v>
      </c>
      <c r="E2461" s="2">
        <v>506.9</v>
      </c>
      <c r="F2461" s="2">
        <v>57</v>
      </c>
      <c r="G2461" s="2">
        <v>497.3</v>
      </c>
      <c r="H2461" s="2">
        <v>2</v>
      </c>
      <c r="I2461" s="2">
        <v>9.6</v>
      </c>
      <c r="J2461" s="2">
        <v>24</v>
      </c>
      <c r="K2461" s="2">
        <v>0</v>
      </c>
      <c r="L2461" s="2">
        <v>0</v>
      </c>
    </row>
    <row r="2462" spans="1:12" x14ac:dyDescent="0.25">
      <c r="A2462" s="2" t="s">
        <v>14</v>
      </c>
      <c r="B2462" s="2">
        <v>5605</v>
      </c>
      <c r="C2462" s="2" t="s">
        <v>18</v>
      </c>
      <c r="D2462" s="2">
        <v>477</v>
      </c>
      <c r="E2462" s="2">
        <v>2187.62</v>
      </c>
      <c r="F2462" s="2">
        <v>464</v>
      </c>
      <c r="G2462" s="2">
        <v>2088.02</v>
      </c>
      <c r="H2462" s="2">
        <v>16</v>
      </c>
      <c r="I2462" s="2">
        <v>99.6</v>
      </c>
      <c r="J2462" s="2">
        <v>224.5</v>
      </c>
      <c r="K2462" s="2">
        <v>0</v>
      </c>
      <c r="L2462" s="2">
        <v>0</v>
      </c>
    </row>
    <row r="2463" spans="1:12" x14ac:dyDescent="0.25">
      <c r="A2463" s="2" t="s">
        <v>14</v>
      </c>
      <c r="B2463" s="2">
        <v>5606</v>
      </c>
      <c r="C2463" s="2" t="s">
        <v>17</v>
      </c>
      <c r="D2463" s="2">
        <v>226</v>
      </c>
      <c r="E2463" s="2">
        <v>3790.7</v>
      </c>
      <c r="F2463" s="2">
        <v>225</v>
      </c>
      <c r="G2463" s="2">
        <v>3785.7</v>
      </c>
      <c r="H2463" s="2">
        <v>1</v>
      </c>
      <c r="I2463" s="2">
        <v>5</v>
      </c>
      <c r="J2463" s="2">
        <v>14</v>
      </c>
      <c r="K2463" s="2">
        <v>0</v>
      </c>
      <c r="L2463" s="2">
        <v>0</v>
      </c>
    </row>
    <row r="2464" spans="1:12" x14ac:dyDescent="0.25">
      <c r="A2464" s="2" t="s">
        <v>14</v>
      </c>
      <c r="B2464" s="2">
        <v>5606</v>
      </c>
      <c r="C2464" s="2" t="s">
        <v>18</v>
      </c>
      <c r="D2464" s="2">
        <v>2475</v>
      </c>
      <c r="E2464" s="2">
        <v>11890.17</v>
      </c>
      <c r="F2464" s="2">
        <v>2404</v>
      </c>
      <c r="G2464" s="2">
        <v>11301.87</v>
      </c>
      <c r="H2464" s="2">
        <v>114</v>
      </c>
      <c r="I2464" s="2">
        <v>588.29999999999995</v>
      </c>
      <c r="J2464" s="2">
        <v>1589.7</v>
      </c>
      <c r="K2464" s="2">
        <v>0</v>
      </c>
      <c r="L2464" s="2">
        <v>0</v>
      </c>
    </row>
    <row r="2465" spans="1:12" x14ac:dyDescent="0.25">
      <c r="A2465" s="2" t="s">
        <v>14</v>
      </c>
      <c r="B2465" s="2">
        <v>5607</v>
      </c>
      <c r="C2465" s="2" t="s">
        <v>17</v>
      </c>
      <c r="D2465" s="2">
        <v>102</v>
      </c>
      <c r="E2465" s="2">
        <v>732.3</v>
      </c>
      <c r="F2465" s="2">
        <v>100</v>
      </c>
      <c r="G2465" s="2">
        <v>722.3</v>
      </c>
      <c r="H2465" s="2">
        <v>2</v>
      </c>
      <c r="I2465" s="2">
        <v>10</v>
      </c>
      <c r="J2465" s="2">
        <v>28</v>
      </c>
      <c r="K2465" s="2">
        <v>0</v>
      </c>
      <c r="L2465" s="2">
        <v>0</v>
      </c>
    </row>
    <row r="2466" spans="1:12" x14ac:dyDescent="0.25">
      <c r="A2466" s="2" t="s">
        <v>14</v>
      </c>
      <c r="B2466" s="2">
        <v>5607</v>
      </c>
      <c r="C2466" s="2" t="s">
        <v>18</v>
      </c>
      <c r="D2466" s="2">
        <v>1239</v>
      </c>
      <c r="E2466" s="2">
        <v>6287.9</v>
      </c>
      <c r="F2466" s="2">
        <v>1197</v>
      </c>
      <c r="G2466" s="2">
        <v>6050.4</v>
      </c>
      <c r="H2466" s="2">
        <v>48</v>
      </c>
      <c r="I2466" s="2">
        <v>237.5</v>
      </c>
      <c r="J2466" s="2">
        <v>660.9</v>
      </c>
      <c r="K2466" s="2">
        <v>0</v>
      </c>
      <c r="L2466" s="2">
        <v>0</v>
      </c>
    </row>
    <row r="2467" spans="1:12" x14ac:dyDescent="0.25">
      <c r="A2467" s="2" t="s">
        <v>14</v>
      </c>
      <c r="B2467" s="2">
        <v>5608</v>
      </c>
      <c r="C2467" s="2" t="s">
        <v>17</v>
      </c>
      <c r="D2467" s="2">
        <v>83</v>
      </c>
      <c r="E2467" s="2">
        <v>1163.8</v>
      </c>
      <c r="F2467" s="2">
        <v>83</v>
      </c>
      <c r="G2467" s="2">
        <v>1163.8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</row>
    <row r="2468" spans="1:12" x14ac:dyDescent="0.25">
      <c r="A2468" s="2" t="s">
        <v>14</v>
      </c>
      <c r="B2468" s="2">
        <v>5608</v>
      </c>
      <c r="C2468" s="2" t="s">
        <v>18</v>
      </c>
      <c r="D2468" s="2">
        <v>2418</v>
      </c>
      <c r="E2468" s="2">
        <v>10655.009</v>
      </c>
      <c r="F2468" s="2">
        <v>2355</v>
      </c>
      <c r="G2468" s="2">
        <v>10246.808999999999</v>
      </c>
      <c r="H2468" s="2">
        <v>78</v>
      </c>
      <c r="I2468" s="2">
        <v>408.2</v>
      </c>
      <c r="J2468" s="2">
        <v>1004.4</v>
      </c>
      <c r="K2468" s="2">
        <v>0</v>
      </c>
      <c r="L2468" s="2">
        <v>0</v>
      </c>
    </row>
    <row r="2469" spans="1:12" x14ac:dyDescent="0.25">
      <c r="A2469" s="2" t="s">
        <v>14</v>
      </c>
      <c r="B2469" s="2">
        <v>5609</v>
      </c>
      <c r="C2469" s="2" t="s">
        <v>18</v>
      </c>
      <c r="D2469" s="2">
        <v>394</v>
      </c>
      <c r="E2469" s="2">
        <v>2107.3000000000002</v>
      </c>
      <c r="F2469" s="2">
        <v>383</v>
      </c>
      <c r="G2469" s="2">
        <v>2040.3</v>
      </c>
      <c r="H2469" s="2">
        <v>13</v>
      </c>
      <c r="I2469" s="2">
        <v>67.099999999999994</v>
      </c>
      <c r="J2469" s="2">
        <v>172.7</v>
      </c>
      <c r="K2469" s="2">
        <v>0</v>
      </c>
      <c r="L2469" s="2">
        <v>0</v>
      </c>
    </row>
    <row r="2470" spans="1:12" x14ac:dyDescent="0.25">
      <c r="A2470" s="2" t="s">
        <v>14</v>
      </c>
      <c r="B2470" s="2">
        <v>5630</v>
      </c>
      <c r="C2470" s="2" t="s">
        <v>18</v>
      </c>
      <c r="D2470" s="2">
        <v>27</v>
      </c>
      <c r="E2470" s="2">
        <v>119.8</v>
      </c>
      <c r="F2470" s="2">
        <v>27</v>
      </c>
      <c r="G2470" s="2">
        <v>119.8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</row>
    <row r="2471" spans="1:12" x14ac:dyDescent="0.25">
      <c r="A2471" s="2" t="s">
        <v>14</v>
      </c>
      <c r="B2471" s="2">
        <v>5631</v>
      </c>
      <c r="C2471" s="2" t="s">
        <v>17</v>
      </c>
      <c r="D2471" s="2">
        <v>54</v>
      </c>
      <c r="E2471" s="2">
        <v>634.4</v>
      </c>
      <c r="F2471" s="2">
        <v>54</v>
      </c>
      <c r="G2471" s="2">
        <v>634.4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</row>
    <row r="2472" spans="1:12" x14ac:dyDescent="0.25">
      <c r="A2472" s="2" t="s">
        <v>14</v>
      </c>
      <c r="B2472" s="2">
        <v>5631</v>
      </c>
      <c r="C2472" s="2" t="s">
        <v>18</v>
      </c>
      <c r="D2472" s="2">
        <v>235</v>
      </c>
      <c r="E2472" s="2">
        <v>1153.24</v>
      </c>
      <c r="F2472" s="2">
        <v>230</v>
      </c>
      <c r="G2472" s="2">
        <v>1128.24</v>
      </c>
      <c r="H2472" s="2">
        <v>5</v>
      </c>
      <c r="I2472" s="2">
        <v>25</v>
      </c>
      <c r="J2472" s="2">
        <v>70</v>
      </c>
      <c r="K2472" s="2">
        <v>0</v>
      </c>
      <c r="L2472" s="2">
        <v>0</v>
      </c>
    </row>
    <row r="2473" spans="1:12" x14ac:dyDescent="0.25">
      <c r="A2473" s="2" t="s">
        <v>14</v>
      </c>
      <c r="B2473" s="2">
        <v>5632</v>
      </c>
      <c r="C2473" s="2" t="s">
        <v>18</v>
      </c>
      <c r="D2473" s="2">
        <v>38</v>
      </c>
      <c r="E2473" s="2">
        <v>181.2</v>
      </c>
      <c r="F2473" s="2">
        <v>37</v>
      </c>
      <c r="G2473" s="2">
        <v>176.2</v>
      </c>
      <c r="H2473" s="2">
        <v>1</v>
      </c>
      <c r="I2473" s="2">
        <v>5</v>
      </c>
      <c r="J2473" s="2">
        <v>14</v>
      </c>
      <c r="K2473" s="2">
        <v>0</v>
      </c>
      <c r="L2473" s="2">
        <v>0</v>
      </c>
    </row>
    <row r="2474" spans="1:12" x14ac:dyDescent="0.25">
      <c r="A2474" s="2" t="s">
        <v>14</v>
      </c>
      <c r="B2474" s="2">
        <v>5633</v>
      </c>
      <c r="C2474" s="2" t="s">
        <v>18</v>
      </c>
      <c r="D2474" s="2">
        <v>38</v>
      </c>
      <c r="E2474" s="2">
        <v>186.6</v>
      </c>
      <c r="F2474" s="2">
        <v>37</v>
      </c>
      <c r="G2474" s="2">
        <v>177</v>
      </c>
      <c r="H2474" s="2">
        <v>2</v>
      </c>
      <c r="I2474" s="2">
        <v>9.6</v>
      </c>
      <c r="J2474" s="2">
        <v>27</v>
      </c>
      <c r="K2474" s="2">
        <v>0</v>
      </c>
      <c r="L2474" s="2">
        <v>0</v>
      </c>
    </row>
    <row r="2475" spans="1:12" x14ac:dyDescent="0.25">
      <c r="A2475" s="2" t="s">
        <v>14</v>
      </c>
      <c r="B2475" s="2">
        <v>5640</v>
      </c>
      <c r="C2475" s="2" t="s">
        <v>17</v>
      </c>
      <c r="D2475" s="2">
        <v>43</v>
      </c>
      <c r="E2475" s="2">
        <v>388.2</v>
      </c>
      <c r="F2475" s="2">
        <v>43</v>
      </c>
      <c r="G2475" s="2">
        <v>388.2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</row>
    <row r="2476" spans="1:12" x14ac:dyDescent="0.25">
      <c r="A2476" s="2" t="s">
        <v>14</v>
      </c>
      <c r="B2476" s="2">
        <v>5640</v>
      </c>
      <c r="C2476" s="2" t="s">
        <v>18</v>
      </c>
      <c r="D2476" s="2">
        <v>243</v>
      </c>
      <c r="E2476" s="2">
        <v>1284.3</v>
      </c>
      <c r="F2476" s="2">
        <v>237</v>
      </c>
      <c r="G2476" s="2">
        <v>1231.3</v>
      </c>
      <c r="H2476" s="2">
        <v>8</v>
      </c>
      <c r="I2476" s="2">
        <v>53</v>
      </c>
      <c r="J2476" s="2">
        <v>106.9</v>
      </c>
      <c r="K2476" s="2">
        <v>0</v>
      </c>
      <c r="L2476" s="2">
        <v>0</v>
      </c>
    </row>
    <row r="2477" spans="1:12" x14ac:dyDescent="0.25">
      <c r="A2477" s="2" t="s">
        <v>14</v>
      </c>
      <c r="B2477" s="2">
        <v>5641</v>
      </c>
      <c r="C2477" s="2" t="s">
        <v>17</v>
      </c>
      <c r="D2477" s="2">
        <v>43</v>
      </c>
      <c r="E2477" s="2">
        <v>476.7</v>
      </c>
      <c r="F2477" s="2">
        <v>43</v>
      </c>
      <c r="G2477" s="2">
        <v>471.7</v>
      </c>
      <c r="H2477" s="2">
        <v>1</v>
      </c>
      <c r="I2477" s="2">
        <v>5</v>
      </c>
      <c r="J2477" s="2">
        <v>14</v>
      </c>
      <c r="K2477" s="2">
        <v>0</v>
      </c>
      <c r="L2477" s="2">
        <v>0</v>
      </c>
    </row>
    <row r="2478" spans="1:12" x14ac:dyDescent="0.25">
      <c r="A2478" s="2" t="s">
        <v>14</v>
      </c>
      <c r="B2478" s="2">
        <v>5641</v>
      </c>
      <c r="C2478" s="2" t="s">
        <v>18</v>
      </c>
      <c r="D2478" s="2">
        <v>218</v>
      </c>
      <c r="E2478" s="2">
        <v>1126.24</v>
      </c>
      <c r="F2478" s="2">
        <v>214</v>
      </c>
      <c r="G2478" s="2">
        <v>1049.6400000000001</v>
      </c>
      <c r="H2478" s="2">
        <v>12</v>
      </c>
      <c r="I2478" s="2">
        <v>76.599999999999994</v>
      </c>
      <c r="J2478" s="2">
        <v>144.1</v>
      </c>
      <c r="K2478" s="2">
        <v>0</v>
      </c>
      <c r="L2478" s="2">
        <v>0</v>
      </c>
    </row>
    <row r="2479" spans="1:12" x14ac:dyDescent="0.25">
      <c r="A2479" s="2" t="s">
        <v>14</v>
      </c>
      <c r="B2479" s="2">
        <v>5642</v>
      </c>
      <c r="C2479" s="2" t="s">
        <v>17</v>
      </c>
      <c r="D2479" s="2">
        <v>16</v>
      </c>
      <c r="E2479" s="2">
        <v>114.5</v>
      </c>
      <c r="F2479" s="2">
        <v>16</v>
      </c>
      <c r="G2479" s="2">
        <v>114.5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</row>
    <row r="2480" spans="1:12" x14ac:dyDescent="0.25">
      <c r="A2480" s="2" t="s">
        <v>14</v>
      </c>
      <c r="B2480" s="2">
        <v>5642</v>
      </c>
      <c r="C2480" s="2" t="s">
        <v>18</v>
      </c>
      <c r="D2480" s="2">
        <v>39</v>
      </c>
      <c r="E2480" s="2">
        <v>188.7</v>
      </c>
      <c r="F2480" s="2">
        <v>38</v>
      </c>
      <c r="G2480" s="2">
        <v>179.1</v>
      </c>
      <c r="H2480" s="2">
        <v>2</v>
      </c>
      <c r="I2480" s="2">
        <v>9.6</v>
      </c>
      <c r="J2480" s="2">
        <v>15.5</v>
      </c>
      <c r="K2480" s="2">
        <v>0</v>
      </c>
      <c r="L2480" s="2">
        <v>0</v>
      </c>
    </row>
    <row r="2481" spans="1:12" x14ac:dyDescent="0.25">
      <c r="A2481" s="2" t="s">
        <v>14</v>
      </c>
      <c r="B2481" s="2">
        <v>5650</v>
      </c>
      <c r="C2481" s="2" t="s">
        <v>18</v>
      </c>
      <c r="D2481" s="2">
        <v>25</v>
      </c>
      <c r="E2481" s="2">
        <v>123.1</v>
      </c>
      <c r="F2481" s="2">
        <v>25</v>
      </c>
      <c r="G2481" s="2">
        <v>123.1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</row>
    <row r="2482" spans="1:12" x14ac:dyDescent="0.25">
      <c r="A2482" s="2" t="s">
        <v>14</v>
      </c>
      <c r="B2482" s="2">
        <v>5651</v>
      </c>
      <c r="C2482" s="2" t="s">
        <v>18</v>
      </c>
      <c r="D2482" s="2">
        <v>18</v>
      </c>
      <c r="E2482" s="2">
        <v>99.9</v>
      </c>
      <c r="F2482" s="2">
        <v>18</v>
      </c>
      <c r="G2482" s="2">
        <v>94.9</v>
      </c>
      <c r="H2482" s="2">
        <v>1</v>
      </c>
      <c r="I2482" s="2">
        <v>5</v>
      </c>
      <c r="J2482" s="2">
        <v>13.8</v>
      </c>
      <c r="K2482" s="2">
        <v>0</v>
      </c>
      <c r="L2482" s="2">
        <v>0</v>
      </c>
    </row>
    <row r="2483" spans="1:12" x14ac:dyDescent="0.25">
      <c r="A2483" s="2" t="s">
        <v>14</v>
      </c>
      <c r="B2483" s="2">
        <v>5652</v>
      </c>
      <c r="C2483" s="2" t="s">
        <v>17</v>
      </c>
      <c r="D2483" s="2">
        <v>40</v>
      </c>
      <c r="E2483" s="2">
        <v>442.9</v>
      </c>
      <c r="F2483" s="2">
        <v>40</v>
      </c>
      <c r="G2483" s="2">
        <v>428.3</v>
      </c>
      <c r="H2483" s="2">
        <v>2</v>
      </c>
      <c r="I2483" s="2">
        <v>14.6</v>
      </c>
      <c r="J2483" s="2">
        <v>29.4</v>
      </c>
      <c r="K2483" s="2">
        <v>0</v>
      </c>
      <c r="L2483" s="2">
        <v>0</v>
      </c>
    </row>
    <row r="2484" spans="1:12" x14ac:dyDescent="0.25">
      <c r="A2484" s="2" t="s">
        <v>14</v>
      </c>
      <c r="B2484" s="2">
        <v>5652</v>
      </c>
      <c r="C2484" s="2" t="s">
        <v>18</v>
      </c>
      <c r="D2484" s="2">
        <v>116</v>
      </c>
      <c r="E2484" s="2">
        <v>670.5</v>
      </c>
      <c r="F2484" s="2">
        <v>115</v>
      </c>
      <c r="G2484" s="2">
        <v>658.4</v>
      </c>
      <c r="H2484" s="2">
        <v>3</v>
      </c>
      <c r="I2484" s="2">
        <v>12.1</v>
      </c>
      <c r="J2484" s="2">
        <v>37.299999999999997</v>
      </c>
      <c r="K2484" s="2">
        <v>0</v>
      </c>
      <c r="L2484" s="2">
        <v>0</v>
      </c>
    </row>
    <row r="2485" spans="1:12" x14ac:dyDescent="0.25">
      <c r="A2485" s="2" t="s">
        <v>14</v>
      </c>
      <c r="B2485" s="2">
        <v>5653</v>
      </c>
      <c r="C2485" s="2" t="s">
        <v>18</v>
      </c>
      <c r="D2485" s="2">
        <v>15</v>
      </c>
      <c r="E2485" s="2">
        <v>67.7</v>
      </c>
      <c r="F2485" s="2">
        <v>15</v>
      </c>
      <c r="G2485" s="2">
        <v>67.7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</row>
    <row r="2486" spans="1:12" x14ac:dyDescent="0.25">
      <c r="A2486" s="2" t="s">
        <v>14</v>
      </c>
      <c r="B2486" s="2">
        <v>5654</v>
      </c>
      <c r="C2486" s="2" t="s">
        <v>17</v>
      </c>
      <c r="D2486" s="2">
        <v>11</v>
      </c>
      <c r="E2486" s="2">
        <v>109.7</v>
      </c>
      <c r="F2486" s="2">
        <v>11</v>
      </c>
      <c r="G2486" s="2">
        <v>109.7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</row>
    <row r="2487" spans="1:12" x14ac:dyDescent="0.25">
      <c r="A2487" s="2" t="s">
        <v>14</v>
      </c>
      <c r="B2487" s="2">
        <v>5654</v>
      </c>
      <c r="C2487" s="2" t="s">
        <v>18</v>
      </c>
      <c r="D2487" s="2">
        <v>48</v>
      </c>
      <c r="E2487" s="2">
        <v>192.7</v>
      </c>
      <c r="F2487" s="2">
        <v>48</v>
      </c>
      <c r="G2487" s="2">
        <v>192.7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</row>
    <row r="2488" spans="1:12" x14ac:dyDescent="0.25">
      <c r="A2488" s="2" t="s">
        <v>14</v>
      </c>
      <c r="B2488" s="2">
        <v>5655</v>
      </c>
      <c r="C2488" s="2" t="s">
        <v>18</v>
      </c>
      <c r="D2488" s="2">
        <v>16</v>
      </c>
      <c r="E2488" s="2">
        <v>97.8</v>
      </c>
      <c r="F2488" s="2">
        <v>16</v>
      </c>
      <c r="G2488" s="2">
        <v>87.8</v>
      </c>
      <c r="H2488" s="2">
        <v>2</v>
      </c>
      <c r="I2488" s="2">
        <v>10</v>
      </c>
      <c r="J2488" s="2">
        <v>20.6</v>
      </c>
      <c r="K2488" s="2">
        <v>0</v>
      </c>
      <c r="L2488" s="2">
        <v>0</v>
      </c>
    </row>
    <row r="2489" spans="1:12" x14ac:dyDescent="0.25">
      <c r="A2489" s="2" t="s">
        <v>14</v>
      </c>
      <c r="B2489" s="2">
        <v>5661</v>
      </c>
      <c r="C2489" s="2" t="s">
        <v>17</v>
      </c>
      <c r="D2489" s="2">
        <v>10</v>
      </c>
      <c r="E2489" s="2">
        <v>102.6</v>
      </c>
      <c r="F2489" s="2">
        <v>10</v>
      </c>
      <c r="G2489" s="2">
        <v>102.6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</row>
    <row r="2490" spans="1:12" x14ac:dyDescent="0.25">
      <c r="A2490" s="2" t="s">
        <v>14</v>
      </c>
      <c r="B2490" s="2">
        <v>5661</v>
      </c>
      <c r="C2490" s="2" t="s">
        <v>18</v>
      </c>
      <c r="D2490" s="2">
        <v>18</v>
      </c>
      <c r="E2490" s="2">
        <v>83.8</v>
      </c>
      <c r="F2490" s="2">
        <v>18</v>
      </c>
      <c r="G2490" s="2">
        <v>83.8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</row>
    <row r="2491" spans="1:12" x14ac:dyDescent="0.25">
      <c r="A2491" s="2" t="s">
        <v>14</v>
      </c>
      <c r="B2491" s="2">
        <v>5670</v>
      </c>
      <c r="C2491" s="2" t="s">
        <v>17</v>
      </c>
      <c r="D2491" s="2">
        <v>22</v>
      </c>
      <c r="E2491" s="2">
        <v>207.9</v>
      </c>
      <c r="F2491" s="2">
        <v>22</v>
      </c>
      <c r="G2491" s="2">
        <v>207.9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</row>
    <row r="2492" spans="1:12" x14ac:dyDescent="0.25">
      <c r="A2492" s="2" t="s">
        <v>14</v>
      </c>
      <c r="B2492" s="2">
        <v>5670</v>
      </c>
      <c r="C2492" s="2" t="s">
        <v>18</v>
      </c>
      <c r="D2492" s="2">
        <v>115</v>
      </c>
      <c r="E2492" s="2">
        <v>622.29999999999995</v>
      </c>
      <c r="F2492" s="2">
        <v>113</v>
      </c>
      <c r="G2492" s="2">
        <v>607.29999999999995</v>
      </c>
      <c r="H2492" s="2">
        <v>3</v>
      </c>
      <c r="I2492" s="2">
        <v>15</v>
      </c>
      <c r="J2492" s="2">
        <v>37.799999999999997</v>
      </c>
      <c r="K2492" s="2">
        <v>0</v>
      </c>
      <c r="L2492" s="2">
        <v>0</v>
      </c>
    </row>
    <row r="2493" spans="1:12" x14ac:dyDescent="0.25">
      <c r="A2493" s="2" t="s">
        <v>14</v>
      </c>
      <c r="B2493" s="2">
        <v>5671</v>
      </c>
      <c r="C2493" s="2" t="s">
        <v>18</v>
      </c>
      <c r="D2493" s="2">
        <v>35</v>
      </c>
      <c r="E2493" s="2">
        <v>190.6</v>
      </c>
      <c r="F2493" s="2">
        <v>35</v>
      </c>
      <c r="G2493" s="2">
        <v>190.6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</row>
    <row r="2494" spans="1:12" x14ac:dyDescent="0.25">
      <c r="A2494" s="2" t="s">
        <v>14</v>
      </c>
      <c r="B2494" s="2">
        <v>5680</v>
      </c>
      <c r="C2494" s="2" t="s">
        <v>17</v>
      </c>
      <c r="D2494" s="2">
        <v>66</v>
      </c>
      <c r="E2494" s="2">
        <v>948.6</v>
      </c>
      <c r="F2494" s="2">
        <v>64</v>
      </c>
      <c r="G2494" s="2">
        <v>938.6</v>
      </c>
      <c r="H2494" s="2">
        <v>2</v>
      </c>
      <c r="I2494" s="2">
        <v>10</v>
      </c>
      <c r="J2494" s="2">
        <v>28</v>
      </c>
      <c r="K2494" s="2">
        <v>0</v>
      </c>
      <c r="L2494" s="2">
        <v>0</v>
      </c>
    </row>
    <row r="2495" spans="1:12" x14ac:dyDescent="0.25">
      <c r="A2495" s="2" t="s">
        <v>14</v>
      </c>
      <c r="B2495" s="2">
        <v>5680</v>
      </c>
      <c r="C2495" s="2" t="s">
        <v>18</v>
      </c>
      <c r="D2495" s="2">
        <v>536</v>
      </c>
      <c r="E2495" s="2">
        <v>2790.9</v>
      </c>
      <c r="F2495" s="2">
        <v>525</v>
      </c>
      <c r="G2495" s="2">
        <v>2725.1</v>
      </c>
      <c r="H2495" s="2">
        <v>14</v>
      </c>
      <c r="I2495" s="2">
        <v>65.8</v>
      </c>
      <c r="J2495" s="2">
        <v>171.3</v>
      </c>
      <c r="K2495" s="2">
        <v>0</v>
      </c>
      <c r="L2495" s="2">
        <v>0</v>
      </c>
    </row>
    <row r="2496" spans="1:12" x14ac:dyDescent="0.25">
      <c r="A2496" s="2" t="s">
        <v>14</v>
      </c>
      <c r="B2496" s="2">
        <v>5690</v>
      </c>
      <c r="C2496" s="2" t="s">
        <v>17</v>
      </c>
      <c r="D2496" s="2">
        <v>83</v>
      </c>
      <c r="E2496" s="2">
        <v>1147.4000000000001</v>
      </c>
      <c r="F2496" s="2">
        <v>83</v>
      </c>
      <c r="G2496" s="2">
        <v>1142.4000000000001</v>
      </c>
      <c r="H2496" s="2">
        <v>1</v>
      </c>
      <c r="I2496" s="2">
        <v>5</v>
      </c>
      <c r="J2496" s="2">
        <v>15.4</v>
      </c>
      <c r="K2496" s="2">
        <v>0</v>
      </c>
      <c r="L2496" s="2">
        <v>0</v>
      </c>
    </row>
    <row r="2497" spans="1:12" x14ac:dyDescent="0.25">
      <c r="A2497" s="2" t="s">
        <v>14</v>
      </c>
      <c r="B2497" s="2">
        <v>5690</v>
      </c>
      <c r="C2497" s="2" t="s">
        <v>18</v>
      </c>
      <c r="D2497" s="2">
        <v>540</v>
      </c>
      <c r="E2497" s="2">
        <v>2784.3</v>
      </c>
      <c r="F2497" s="2">
        <v>508</v>
      </c>
      <c r="G2497" s="2">
        <v>2612.6</v>
      </c>
      <c r="H2497" s="2">
        <v>34</v>
      </c>
      <c r="I2497" s="2">
        <v>171.7</v>
      </c>
      <c r="J2497" s="2">
        <v>481.2</v>
      </c>
      <c r="K2497" s="2">
        <v>0</v>
      </c>
      <c r="L2497" s="2">
        <v>0</v>
      </c>
    </row>
    <row r="2498" spans="1:12" x14ac:dyDescent="0.25">
      <c r="A2498" s="2" t="s">
        <v>14</v>
      </c>
      <c r="B2498" s="2">
        <v>5700</v>
      </c>
      <c r="C2498" s="2" t="s">
        <v>17</v>
      </c>
      <c r="D2498" s="2">
        <v>185</v>
      </c>
      <c r="E2498" s="2">
        <v>2999.6</v>
      </c>
      <c r="F2498" s="2">
        <v>185</v>
      </c>
      <c r="G2498" s="2">
        <v>2999.6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</row>
    <row r="2499" spans="1:12" x14ac:dyDescent="0.25">
      <c r="A2499" s="2" t="s">
        <v>14</v>
      </c>
      <c r="B2499" s="2">
        <v>5700</v>
      </c>
      <c r="C2499" s="2" t="s">
        <v>18</v>
      </c>
      <c r="D2499" s="2">
        <v>2190</v>
      </c>
      <c r="E2499" s="2">
        <v>10546.4</v>
      </c>
      <c r="F2499" s="2">
        <v>2141</v>
      </c>
      <c r="G2499" s="2">
        <v>10173.6</v>
      </c>
      <c r="H2499" s="2">
        <v>63</v>
      </c>
      <c r="I2499" s="2">
        <v>372.9</v>
      </c>
      <c r="J2499" s="2">
        <v>788.9</v>
      </c>
      <c r="K2499" s="2">
        <v>0</v>
      </c>
      <c r="L2499" s="2">
        <v>0</v>
      </c>
    </row>
    <row r="2500" spans="1:12" x14ac:dyDescent="0.25">
      <c r="A2500" s="2" t="s">
        <v>14</v>
      </c>
      <c r="B2500" s="2">
        <v>5710</v>
      </c>
      <c r="C2500" s="2" t="s">
        <v>17</v>
      </c>
      <c r="D2500" s="2">
        <v>11</v>
      </c>
      <c r="E2500" s="2">
        <v>149.4</v>
      </c>
      <c r="F2500" s="2">
        <v>11</v>
      </c>
      <c r="G2500" s="2">
        <v>149.4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</row>
    <row r="2501" spans="1:12" x14ac:dyDescent="0.25">
      <c r="A2501" s="2" t="s">
        <v>14</v>
      </c>
      <c r="B2501" s="2">
        <v>5710</v>
      </c>
      <c r="C2501" s="2" t="s">
        <v>18</v>
      </c>
      <c r="D2501" s="2">
        <v>612</v>
      </c>
      <c r="E2501" s="2">
        <v>3286.06</v>
      </c>
      <c r="F2501" s="2">
        <v>603</v>
      </c>
      <c r="G2501" s="2">
        <v>3140.26</v>
      </c>
      <c r="H2501" s="2">
        <v>22</v>
      </c>
      <c r="I2501" s="2">
        <v>145.9</v>
      </c>
      <c r="J2501" s="2">
        <v>257.60000000000002</v>
      </c>
      <c r="K2501" s="2">
        <v>0</v>
      </c>
      <c r="L2501" s="2">
        <v>0</v>
      </c>
    </row>
    <row r="2502" spans="1:12" x14ac:dyDescent="0.25">
      <c r="A2502" s="2" t="s">
        <v>14</v>
      </c>
      <c r="B2502" s="2">
        <v>5732</v>
      </c>
      <c r="C2502" s="2" t="s">
        <v>17</v>
      </c>
      <c r="D2502" s="2">
        <v>23</v>
      </c>
      <c r="E2502" s="2">
        <v>122</v>
      </c>
      <c r="F2502" s="2">
        <v>23</v>
      </c>
      <c r="G2502" s="2">
        <v>122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</row>
    <row r="2503" spans="1:12" x14ac:dyDescent="0.25">
      <c r="A2503" s="2" t="s">
        <v>14</v>
      </c>
      <c r="B2503" s="2">
        <v>5732</v>
      </c>
      <c r="C2503" s="2" t="s">
        <v>18</v>
      </c>
      <c r="D2503" s="2">
        <v>52</v>
      </c>
      <c r="E2503" s="2">
        <v>224.8</v>
      </c>
      <c r="F2503" s="2">
        <v>52</v>
      </c>
      <c r="G2503" s="2">
        <v>224.8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</row>
    <row r="2504" spans="1:12" x14ac:dyDescent="0.25">
      <c r="A2504" s="2" t="s">
        <v>15</v>
      </c>
      <c r="B2504" s="2">
        <v>7000</v>
      </c>
      <c r="C2504" s="2" t="s">
        <v>17</v>
      </c>
      <c r="D2504" s="2">
        <v>104</v>
      </c>
      <c r="E2504" s="2">
        <v>2010.3</v>
      </c>
      <c r="F2504" s="2">
        <v>104</v>
      </c>
      <c r="G2504" s="2">
        <v>2010.3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</row>
    <row r="2505" spans="1:12" x14ac:dyDescent="0.25">
      <c r="A2505" s="2" t="s">
        <v>15</v>
      </c>
      <c r="B2505" s="2">
        <v>7000</v>
      </c>
      <c r="C2505" s="2" t="s">
        <v>18</v>
      </c>
      <c r="D2505" s="2">
        <v>757</v>
      </c>
      <c r="E2505" s="2">
        <v>2915.36</v>
      </c>
      <c r="F2505" s="2">
        <v>745</v>
      </c>
      <c r="G2505" s="2">
        <v>2829.86</v>
      </c>
      <c r="H2505" s="2">
        <v>14</v>
      </c>
      <c r="I2505" s="2">
        <v>85.3</v>
      </c>
      <c r="J2505" s="2">
        <v>171.9</v>
      </c>
      <c r="K2505" s="2">
        <v>0</v>
      </c>
      <c r="L2505" s="2">
        <v>0</v>
      </c>
    </row>
    <row r="2506" spans="1:12" x14ac:dyDescent="0.25">
      <c r="A2506" s="2" t="s">
        <v>15</v>
      </c>
      <c r="B2506" s="2">
        <v>7004</v>
      </c>
      <c r="C2506" s="2" t="s">
        <v>17</v>
      </c>
      <c r="D2506" s="2">
        <v>24</v>
      </c>
      <c r="E2506" s="2">
        <v>1297.0999999999999</v>
      </c>
      <c r="F2506" s="2">
        <v>24</v>
      </c>
      <c r="G2506" s="2">
        <v>1297.0999999999999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</row>
    <row r="2507" spans="1:12" x14ac:dyDescent="0.25">
      <c r="A2507" s="2" t="s">
        <v>15</v>
      </c>
      <c r="B2507" s="2">
        <v>7004</v>
      </c>
      <c r="C2507" s="2" t="s">
        <v>18</v>
      </c>
      <c r="D2507" s="2">
        <v>516</v>
      </c>
      <c r="E2507" s="2">
        <v>1740.12</v>
      </c>
      <c r="F2507" s="2">
        <v>513</v>
      </c>
      <c r="G2507" s="2">
        <v>1708.72</v>
      </c>
      <c r="H2507" s="2">
        <v>5</v>
      </c>
      <c r="I2507" s="2">
        <v>31.4</v>
      </c>
      <c r="J2507" s="2">
        <v>93.2</v>
      </c>
      <c r="K2507" s="2">
        <v>0</v>
      </c>
      <c r="L2507" s="2">
        <v>0</v>
      </c>
    </row>
    <row r="2508" spans="1:12" x14ac:dyDescent="0.25">
      <c r="A2508" s="2" t="s">
        <v>15</v>
      </c>
      <c r="B2508" s="2">
        <v>7005</v>
      </c>
      <c r="C2508" s="2" t="s">
        <v>17</v>
      </c>
      <c r="D2508" s="2">
        <v>16</v>
      </c>
      <c r="E2508" s="2">
        <v>206.7</v>
      </c>
      <c r="F2508" s="2">
        <v>16</v>
      </c>
      <c r="G2508" s="2">
        <v>206.7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</row>
    <row r="2509" spans="1:12" x14ac:dyDescent="0.25">
      <c r="A2509" s="2" t="s">
        <v>15</v>
      </c>
      <c r="B2509" s="2">
        <v>7005</v>
      </c>
      <c r="C2509" s="2" t="s">
        <v>18</v>
      </c>
      <c r="D2509" s="2">
        <v>771</v>
      </c>
      <c r="E2509" s="2">
        <v>3627.5</v>
      </c>
      <c r="F2509" s="2">
        <v>755</v>
      </c>
      <c r="G2509" s="2">
        <v>3358</v>
      </c>
      <c r="H2509" s="2">
        <v>22</v>
      </c>
      <c r="I2509" s="2">
        <v>269.7</v>
      </c>
      <c r="J2509" s="2">
        <v>429.6</v>
      </c>
      <c r="K2509" s="2">
        <v>0</v>
      </c>
      <c r="L2509" s="2">
        <v>0</v>
      </c>
    </row>
    <row r="2510" spans="1:12" x14ac:dyDescent="0.25">
      <c r="A2510" s="2" t="s">
        <v>15</v>
      </c>
      <c r="B2510" s="2">
        <v>7007</v>
      </c>
      <c r="C2510" s="2" t="s">
        <v>18</v>
      </c>
      <c r="D2510" s="2">
        <v>257</v>
      </c>
      <c r="E2510" s="2">
        <v>1262.81</v>
      </c>
      <c r="F2510" s="2">
        <v>251</v>
      </c>
      <c r="G2510" s="2">
        <v>1204.6099999999999</v>
      </c>
      <c r="H2510" s="2">
        <v>7</v>
      </c>
      <c r="I2510" s="2">
        <v>58.2</v>
      </c>
      <c r="J2510" s="2">
        <v>99.2</v>
      </c>
      <c r="K2510" s="2">
        <v>0</v>
      </c>
      <c r="L2510" s="2">
        <v>0</v>
      </c>
    </row>
    <row r="2511" spans="1:12" x14ac:dyDescent="0.25">
      <c r="A2511" s="2" t="s">
        <v>15</v>
      </c>
      <c r="B2511" s="2">
        <v>7008</v>
      </c>
      <c r="C2511" s="2" t="s">
        <v>17</v>
      </c>
      <c r="D2511" s="2">
        <v>35</v>
      </c>
      <c r="E2511" s="2">
        <v>494.21</v>
      </c>
      <c r="F2511" s="2">
        <v>32</v>
      </c>
      <c r="G2511" s="2">
        <v>436.1</v>
      </c>
      <c r="H2511" s="2">
        <v>3</v>
      </c>
      <c r="I2511" s="2">
        <v>57</v>
      </c>
      <c r="J2511" s="2">
        <v>42</v>
      </c>
      <c r="K2511" s="2">
        <v>1</v>
      </c>
      <c r="L2511" s="2">
        <v>0.91</v>
      </c>
    </row>
    <row r="2512" spans="1:12" x14ac:dyDescent="0.25">
      <c r="A2512" s="2" t="s">
        <v>15</v>
      </c>
      <c r="B2512" s="2">
        <v>7008</v>
      </c>
      <c r="C2512" s="2" t="s">
        <v>18</v>
      </c>
      <c r="D2512" s="2">
        <v>766</v>
      </c>
      <c r="E2512" s="2">
        <v>2987.7049999999999</v>
      </c>
      <c r="F2512" s="2">
        <v>761</v>
      </c>
      <c r="G2512" s="2">
        <v>2850.9050000000002</v>
      </c>
      <c r="H2512" s="2">
        <v>8</v>
      </c>
      <c r="I2512" s="2">
        <v>36.799999999999997</v>
      </c>
      <c r="J2512" s="2">
        <v>154.1</v>
      </c>
      <c r="K2512" s="2">
        <v>1</v>
      </c>
      <c r="L2512" s="2">
        <v>100</v>
      </c>
    </row>
    <row r="2513" spans="1:12" x14ac:dyDescent="0.25">
      <c r="A2513" s="2" t="s">
        <v>15</v>
      </c>
      <c r="B2513" s="2">
        <v>7009</v>
      </c>
      <c r="C2513" s="2" t="s">
        <v>17</v>
      </c>
      <c r="D2513" s="2">
        <v>54</v>
      </c>
      <c r="E2513" s="2">
        <v>1437.5</v>
      </c>
      <c r="F2513" s="2">
        <v>54</v>
      </c>
      <c r="G2513" s="2">
        <v>1437.5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</row>
    <row r="2514" spans="1:12" x14ac:dyDescent="0.25">
      <c r="A2514" s="2" t="s">
        <v>15</v>
      </c>
      <c r="B2514" s="2">
        <v>7009</v>
      </c>
      <c r="C2514" s="2" t="s">
        <v>18</v>
      </c>
      <c r="D2514" s="2">
        <v>631</v>
      </c>
      <c r="E2514" s="2">
        <v>2214.35</v>
      </c>
      <c r="F2514" s="2">
        <v>627</v>
      </c>
      <c r="G2514" s="2">
        <v>2177.9499999999998</v>
      </c>
      <c r="H2514" s="2">
        <v>5</v>
      </c>
      <c r="I2514" s="2">
        <v>36.4</v>
      </c>
      <c r="J2514" s="2">
        <v>55.3</v>
      </c>
      <c r="K2514" s="2">
        <v>0</v>
      </c>
      <c r="L2514" s="2">
        <v>0</v>
      </c>
    </row>
    <row r="2515" spans="1:12" x14ac:dyDescent="0.25">
      <c r="A2515" s="2" t="s">
        <v>15</v>
      </c>
      <c r="B2515" s="2">
        <v>7010</v>
      </c>
      <c r="C2515" s="2" t="s">
        <v>17</v>
      </c>
      <c r="D2515" s="2">
        <v>40</v>
      </c>
      <c r="E2515" s="2">
        <v>1214.31</v>
      </c>
      <c r="F2515" s="2">
        <v>40</v>
      </c>
      <c r="G2515" s="2">
        <v>1214.31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</row>
    <row r="2516" spans="1:12" x14ac:dyDescent="0.25">
      <c r="A2516" s="2" t="s">
        <v>15</v>
      </c>
      <c r="B2516" s="2">
        <v>7010</v>
      </c>
      <c r="C2516" s="2" t="s">
        <v>18</v>
      </c>
      <c r="D2516" s="2">
        <v>863</v>
      </c>
      <c r="E2516" s="2">
        <v>3458</v>
      </c>
      <c r="F2516" s="2">
        <v>856</v>
      </c>
      <c r="G2516" s="2">
        <v>3395.5</v>
      </c>
      <c r="H2516" s="2">
        <v>9</v>
      </c>
      <c r="I2516" s="2">
        <v>62.5</v>
      </c>
      <c r="J2516" s="2">
        <v>106.7</v>
      </c>
      <c r="K2516" s="2">
        <v>0</v>
      </c>
      <c r="L2516" s="2">
        <v>0</v>
      </c>
    </row>
    <row r="2517" spans="1:12" x14ac:dyDescent="0.25">
      <c r="A2517" s="2" t="s">
        <v>15</v>
      </c>
      <c r="B2517" s="2">
        <v>7011</v>
      </c>
      <c r="C2517" s="2" t="s">
        <v>18</v>
      </c>
      <c r="D2517" s="2">
        <v>929</v>
      </c>
      <c r="E2517" s="2">
        <v>3549.89</v>
      </c>
      <c r="F2517" s="2">
        <v>922</v>
      </c>
      <c r="G2517" s="2">
        <v>3510.39</v>
      </c>
      <c r="H2517" s="2">
        <v>8</v>
      </c>
      <c r="I2517" s="2">
        <v>39.4</v>
      </c>
      <c r="J2517" s="2">
        <v>77.7</v>
      </c>
      <c r="K2517" s="2">
        <v>0</v>
      </c>
      <c r="L2517" s="2">
        <v>0</v>
      </c>
    </row>
    <row r="2518" spans="1:12" x14ac:dyDescent="0.25">
      <c r="A2518" s="2" t="s">
        <v>15</v>
      </c>
      <c r="B2518" s="2">
        <v>7012</v>
      </c>
      <c r="C2518" s="2" t="s">
        <v>18</v>
      </c>
      <c r="D2518" s="2">
        <v>94</v>
      </c>
      <c r="E2518" s="2">
        <v>401.2</v>
      </c>
      <c r="F2518" s="2">
        <v>92</v>
      </c>
      <c r="G2518" s="2">
        <v>387.4</v>
      </c>
      <c r="H2518" s="2">
        <v>2</v>
      </c>
      <c r="I2518" s="2">
        <v>13.8</v>
      </c>
      <c r="J2518" s="2">
        <v>26.8</v>
      </c>
      <c r="K2518" s="2">
        <v>0</v>
      </c>
      <c r="L2518" s="2">
        <v>0</v>
      </c>
    </row>
    <row r="2519" spans="1:12" x14ac:dyDescent="0.25">
      <c r="A2519" s="2" t="s">
        <v>15</v>
      </c>
      <c r="B2519" s="2">
        <v>7015</v>
      </c>
      <c r="C2519" s="2" t="s">
        <v>17</v>
      </c>
      <c r="D2519" s="2">
        <v>14</v>
      </c>
      <c r="E2519" s="2">
        <v>146.11799999999999</v>
      </c>
      <c r="F2519" s="2">
        <v>14</v>
      </c>
      <c r="G2519" s="2">
        <v>146.11799999999999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</row>
    <row r="2520" spans="1:12" x14ac:dyDescent="0.25">
      <c r="A2520" s="2" t="s">
        <v>15</v>
      </c>
      <c r="B2520" s="2">
        <v>7015</v>
      </c>
      <c r="C2520" s="2" t="s">
        <v>18</v>
      </c>
      <c r="D2520" s="2">
        <v>725</v>
      </c>
      <c r="E2520" s="2">
        <v>2942.34</v>
      </c>
      <c r="F2520" s="2">
        <v>722</v>
      </c>
      <c r="G2520" s="2">
        <v>2912.54</v>
      </c>
      <c r="H2520" s="2">
        <v>6</v>
      </c>
      <c r="I2520" s="2">
        <v>30.8</v>
      </c>
      <c r="J2520" s="2">
        <v>45.3</v>
      </c>
      <c r="K2520" s="2">
        <v>0</v>
      </c>
      <c r="L2520" s="2">
        <v>0</v>
      </c>
    </row>
    <row r="2521" spans="1:12" x14ac:dyDescent="0.25">
      <c r="A2521" s="2" t="s">
        <v>15</v>
      </c>
      <c r="B2521" s="2">
        <v>7016</v>
      </c>
      <c r="C2521" s="2" t="s">
        <v>18</v>
      </c>
      <c r="D2521" s="2">
        <v>129</v>
      </c>
      <c r="E2521" s="2">
        <v>475.7</v>
      </c>
      <c r="F2521" s="2">
        <v>129</v>
      </c>
      <c r="G2521" s="2">
        <v>475.7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</row>
    <row r="2522" spans="1:12" x14ac:dyDescent="0.25">
      <c r="A2522" s="2" t="s">
        <v>15</v>
      </c>
      <c r="B2522" s="2">
        <v>7017</v>
      </c>
      <c r="C2522" s="2" t="s">
        <v>17</v>
      </c>
      <c r="D2522" s="2">
        <v>10</v>
      </c>
      <c r="E2522" s="2">
        <v>130.80000000000001</v>
      </c>
      <c r="F2522" s="2">
        <v>10</v>
      </c>
      <c r="G2522" s="2">
        <v>130.80000000000001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</row>
    <row r="2523" spans="1:12" x14ac:dyDescent="0.25">
      <c r="A2523" s="2" t="s">
        <v>15</v>
      </c>
      <c r="B2523" s="2">
        <v>7017</v>
      </c>
      <c r="C2523" s="2" t="s">
        <v>18</v>
      </c>
      <c r="D2523" s="2">
        <v>634</v>
      </c>
      <c r="E2523" s="2">
        <v>2957.72</v>
      </c>
      <c r="F2523" s="2">
        <v>626</v>
      </c>
      <c r="G2523" s="2">
        <v>2890.92</v>
      </c>
      <c r="H2523" s="2">
        <v>8</v>
      </c>
      <c r="I2523" s="2">
        <v>53</v>
      </c>
      <c r="J2523" s="2">
        <v>88.4</v>
      </c>
      <c r="K2523" s="2">
        <v>1</v>
      </c>
      <c r="L2523" s="2">
        <v>13.7</v>
      </c>
    </row>
    <row r="2524" spans="1:12" x14ac:dyDescent="0.25">
      <c r="A2524" s="2" t="s">
        <v>15</v>
      </c>
      <c r="B2524" s="2">
        <v>7018</v>
      </c>
      <c r="C2524" s="2" t="s">
        <v>17</v>
      </c>
      <c r="D2524" s="2">
        <v>53</v>
      </c>
      <c r="E2524" s="2">
        <v>749</v>
      </c>
      <c r="F2524" s="2">
        <v>52</v>
      </c>
      <c r="G2524" s="2">
        <v>726.4</v>
      </c>
      <c r="H2524" s="2">
        <v>3</v>
      </c>
      <c r="I2524" s="2">
        <v>22.6</v>
      </c>
      <c r="J2524" s="2">
        <v>34.1</v>
      </c>
      <c r="K2524" s="2">
        <v>0</v>
      </c>
      <c r="L2524" s="2">
        <v>0</v>
      </c>
    </row>
    <row r="2525" spans="1:12" x14ac:dyDescent="0.25">
      <c r="A2525" s="2" t="s">
        <v>15</v>
      </c>
      <c r="B2525" s="2">
        <v>7018</v>
      </c>
      <c r="C2525" s="2" t="s">
        <v>18</v>
      </c>
      <c r="D2525" s="2">
        <v>1484</v>
      </c>
      <c r="E2525" s="2">
        <v>6097.31</v>
      </c>
      <c r="F2525" s="2">
        <v>1476</v>
      </c>
      <c r="G2525" s="2">
        <v>6037.11</v>
      </c>
      <c r="H2525" s="2">
        <v>10</v>
      </c>
      <c r="I2525" s="2">
        <v>59.5</v>
      </c>
      <c r="J2525" s="2">
        <v>99.5</v>
      </c>
      <c r="K2525" s="2">
        <v>1</v>
      </c>
      <c r="L2525" s="2">
        <v>0.7</v>
      </c>
    </row>
    <row r="2526" spans="1:12" x14ac:dyDescent="0.25">
      <c r="A2526" s="2" t="s">
        <v>15</v>
      </c>
      <c r="B2526" s="2">
        <v>7019</v>
      </c>
      <c r="C2526" s="2" t="s">
        <v>18</v>
      </c>
      <c r="D2526" s="2">
        <v>345</v>
      </c>
      <c r="E2526" s="2">
        <v>7626.59</v>
      </c>
      <c r="F2526" s="2">
        <v>340</v>
      </c>
      <c r="G2526" s="2">
        <v>1457.79</v>
      </c>
      <c r="H2526" s="2">
        <v>5</v>
      </c>
      <c r="I2526" s="2">
        <v>19.8</v>
      </c>
      <c r="J2526" s="2">
        <v>34.4</v>
      </c>
      <c r="K2526" s="2">
        <v>0</v>
      </c>
      <c r="L2526" s="2">
        <v>0</v>
      </c>
    </row>
    <row r="2527" spans="1:12" x14ac:dyDescent="0.25">
      <c r="A2527" s="2" t="s">
        <v>15</v>
      </c>
      <c r="B2527" s="2">
        <v>7020</v>
      </c>
      <c r="C2527" s="2" t="s">
        <v>18</v>
      </c>
      <c r="D2527" s="2">
        <v>320</v>
      </c>
      <c r="E2527" s="2">
        <v>1496.87</v>
      </c>
      <c r="F2527" s="2">
        <v>314</v>
      </c>
      <c r="G2527" s="2">
        <v>1457.67</v>
      </c>
      <c r="H2527" s="2">
        <v>8</v>
      </c>
      <c r="I2527" s="2">
        <v>39.200000000000003</v>
      </c>
      <c r="J2527" s="2">
        <v>94.9</v>
      </c>
      <c r="K2527" s="2">
        <v>0</v>
      </c>
      <c r="L2527" s="2">
        <v>0</v>
      </c>
    </row>
    <row r="2528" spans="1:12" x14ac:dyDescent="0.25">
      <c r="A2528" s="2" t="s">
        <v>15</v>
      </c>
      <c r="B2528" s="2">
        <v>7021</v>
      </c>
      <c r="C2528" s="2" t="s">
        <v>18</v>
      </c>
      <c r="D2528" s="2">
        <v>218</v>
      </c>
      <c r="E2528" s="2">
        <v>978.98</v>
      </c>
      <c r="F2528" s="2">
        <v>216</v>
      </c>
      <c r="G2528" s="2">
        <v>971.08</v>
      </c>
      <c r="H2528" s="2">
        <v>2</v>
      </c>
      <c r="I2528" s="2">
        <v>7.9</v>
      </c>
      <c r="J2528" s="2">
        <v>16.399999999999999</v>
      </c>
      <c r="K2528" s="2">
        <v>0</v>
      </c>
      <c r="L2528" s="2">
        <v>0</v>
      </c>
    </row>
    <row r="2529" spans="1:12" x14ac:dyDescent="0.25">
      <c r="A2529" s="2" t="s">
        <v>15</v>
      </c>
      <c r="B2529" s="2">
        <v>7022</v>
      </c>
      <c r="C2529" s="2" t="s">
        <v>18</v>
      </c>
      <c r="D2529" s="2">
        <v>112</v>
      </c>
      <c r="E2529" s="2">
        <v>486.1</v>
      </c>
      <c r="F2529" s="2">
        <v>107</v>
      </c>
      <c r="G2529" s="2">
        <v>450.1</v>
      </c>
      <c r="H2529" s="2">
        <v>5</v>
      </c>
      <c r="I2529" s="2">
        <v>36.200000000000003</v>
      </c>
      <c r="J2529" s="2">
        <v>52.9</v>
      </c>
      <c r="K2529" s="2">
        <v>0</v>
      </c>
      <c r="L2529" s="2">
        <v>0</v>
      </c>
    </row>
    <row r="2530" spans="1:12" x14ac:dyDescent="0.25">
      <c r="A2530" s="2" t="s">
        <v>15</v>
      </c>
      <c r="B2530" s="2">
        <v>7023</v>
      </c>
      <c r="C2530" s="2" t="s">
        <v>18</v>
      </c>
      <c r="D2530" s="2">
        <v>44</v>
      </c>
      <c r="E2530" s="2">
        <v>188.1</v>
      </c>
      <c r="F2530" s="2">
        <v>44</v>
      </c>
      <c r="G2530" s="2">
        <v>188.1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</row>
    <row r="2531" spans="1:12" x14ac:dyDescent="0.25">
      <c r="A2531" s="2" t="s">
        <v>15</v>
      </c>
      <c r="B2531" s="2">
        <v>7024</v>
      </c>
      <c r="C2531" s="2" t="s">
        <v>18</v>
      </c>
      <c r="D2531" s="2">
        <v>67</v>
      </c>
      <c r="E2531" s="2">
        <v>250.1</v>
      </c>
      <c r="F2531" s="2">
        <v>65</v>
      </c>
      <c r="G2531" s="2">
        <v>234.1</v>
      </c>
      <c r="H2531" s="2">
        <v>2</v>
      </c>
      <c r="I2531" s="2">
        <v>16</v>
      </c>
      <c r="J2531" s="2">
        <v>18.8</v>
      </c>
      <c r="K2531" s="2">
        <v>0</v>
      </c>
      <c r="L2531" s="2">
        <v>0</v>
      </c>
    </row>
    <row r="2532" spans="1:12" x14ac:dyDescent="0.25">
      <c r="A2532" s="2" t="s">
        <v>15</v>
      </c>
      <c r="B2532" s="2">
        <v>7025</v>
      </c>
      <c r="C2532" s="2" t="s">
        <v>17</v>
      </c>
      <c r="D2532" s="2">
        <v>20</v>
      </c>
      <c r="E2532" s="2">
        <v>219.1</v>
      </c>
      <c r="F2532" s="2">
        <v>20</v>
      </c>
      <c r="G2532" s="2">
        <v>219.1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</row>
    <row r="2533" spans="1:12" x14ac:dyDescent="0.25">
      <c r="A2533" s="2" t="s">
        <v>15</v>
      </c>
      <c r="B2533" s="2">
        <v>7025</v>
      </c>
      <c r="C2533" s="2" t="s">
        <v>18</v>
      </c>
      <c r="D2533" s="2">
        <v>206</v>
      </c>
      <c r="E2533" s="2">
        <v>916.9</v>
      </c>
      <c r="F2533" s="2">
        <v>201</v>
      </c>
      <c r="G2533" s="2">
        <v>872.4</v>
      </c>
      <c r="H2533" s="2">
        <v>7</v>
      </c>
      <c r="I2533" s="2">
        <v>44.5</v>
      </c>
      <c r="J2533" s="2">
        <v>81.400000000000006</v>
      </c>
      <c r="K2533" s="2">
        <v>0</v>
      </c>
      <c r="L2533" s="2">
        <v>0</v>
      </c>
    </row>
    <row r="2534" spans="1:12" x14ac:dyDescent="0.25">
      <c r="A2534" s="2" t="s">
        <v>15</v>
      </c>
      <c r="B2534" s="2">
        <v>7026</v>
      </c>
      <c r="C2534" s="2" t="s">
        <v>18</v>
      </c>
      <c r="D2534" s="2">
        <v>91</v>
      </c>
      <c r="E2534" s="2">
        <v>456.3</v>
      </c>
      <c r="F2534" s="2">
        <v>91</v>
      </c>
      <c r="G2534" s="2">
        <v>456.3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</row>
    <row r="2535" spans="1:12" x14ac:dyDescent="0.25">
      <c r="A2535" s="2" t="s">
        <v>15</v>
      </c>
      <c r="B2535" s="2">
        <v>7027</v>
      </c>
      <c r="C2535" s="2" t="s">
        <v>18</v>
      </c>
      <c r="D2535" s="2">
        <v>31</v>
      </c>
      <c r="E2535" s="2">
        <v>141.19999999999999</v>
      </c>
      <c r="F2535" s="2">
        <v>30</v>
      </c>
      <c r="G2535" s="2">
        <v>138.19999999999999</v>
      </c>
      <c r="H2535" s="2">
        <v>1</v>
      </c>
      <c r="I2535" s="2">
        <v>3</v>
      </c>
      <c r="J2535" s="2">
        <v>0.4</v>
      </c>
      <c r="K2535" s="2">
        <v>0</v>
      </c>
      <c r="L2535" s="2">
        <v>0</v>
      </c>
    </row>
    <row r="2536" spans="1:12" x14ac:dyDescent="0.25">
      <c r="A2536" s="2" t="s">
        <v>15</v>
      </c>
      <c r="B2536" s="2">
        <v>7030</v>
      </c>
      <c r="C2536" s="2" t="s">
        <v>17</v>
      </c>
      <c r="D2536" s="2">
        <v>55</v>
      </c>
      <c r="E2536" s="2">
        <v>923.8</v>
      </c>
      <c r="F2536" s="2">
        <v>55</v>
      </c>
      <c r="G2536" s="2">
        <v>923.8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</row>
    <row r="2537" spans="1:12" x14ac:dyDescent="0.25">
      <c r="A2537" s="2" t="s">
        <v>15</v>
      </c>
      <c r="B2537" s="2">
        <v>7030</v>
      </c>
      <c r="C2537" s="2" t="s">
        <v>18</v>
      </c>
      <c r="D2537" s="2">
        <v>1258</v>
      </c>
      <c r="E2537" s="2">
        <v>5716.3140000000003</v>
      </c>
      <c r="F2537" s="2">
        <v>1247</v>
      </c>
      <c r="G2537" s="2">
        <v>5601.2139999999999</v>
      </c>
      <c r="H2537" s="2">
        <v>15</v>
      </c>
      <c r="I2537" s="2">
        <v>115.1</v>
      </c>
      <c r="J2537" s="2">
        <v>243.5</v>
      </c>
      <c r="K2537" s="2">
        <v>0</v>
      </c>
      <c r="L2537" s="2">
        <v>0</v>
      </c>
    </row>
    <row r="2538" spans="1:12" x14ac:dyDescent="0.25">
      <c r="A2538" s="2" t="s">
        <v>15</v>
      </c>
      <c r="B2538" s="2">
        <v>7050</v>
      </c>
      <c r="C2538" s="2" t="s">
        <v>17</v>
      </c>
      <c r="D2538" s="2">
        <v>29</v>
      </c>
      <c r="E2538" s="2">
        <v>722.8</v>
      </c>
      <c r="F2538" s="2">
        <v>29</v>
      </c>
      <c r="G2538" s="2">
        <v>722.8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</row>
    <row r="2539" spans="1:12" x14ac:dyDescent="0.25">
      <c r="A2539" s="2" t="s">
        <v>15</v>
      </c>
      <c r="B2539" s="2">
        <v>7050</v>
      </c>
      <c r="C2539" s="2" t="s">
        <v>18</v>
      </c>
      <c r="D2539" s="2">
        <v>1092</v>
      </c>
      <c r="E2539" s="2">
        <v>4709.1000000000004</v>
      </c>
      <c r="F2539" s="2">
        <v>1069</v>
      </c>
      <c r="G2539" s="2">
        <v>4555.3999999999996</v>
      </c>
      <c r="H2539" s="2">
        <v>25</v>
      </c>
      <c r="I2539" s="2">
        <v>147.9</v>
      </c>
      <c r="J2539" s="2">
        <v>326</v>
      </c>
      <c r="K2539" s="2">
        <v>0</v>
      </c>
      <c r="L2539" s="2">
        <v>0</v>
      </c>
    </row>
    <row r="2540" spans="1:12" x14ac:dyDescent="0.25">
      <c r="A2540" s="2" t="s">
        <v>15</v>
      </c>
      <c r="B2540" s="2">
        <v>7052</v>
      </c>
      <c r="C2540" s="2" t="s">
        <v>18</v>
      </c>
      <c r="D2540" s="2">
        <v>666</v>
      </c>
      <c r="E2540" s="2">
        <v>2932.08</v>
      </c>
      <c r="F2540" s="2">
        <v>652</v>
      </c>
      <c r="G2540" s="2">
        <v>2821.98</v>
      </c>
      <c r="H2540" s="2">
        <v>17</v>
      </c>
      <c r="I2540" s="2">
        <v>110.2</v>
      </c>
      <c r="J2540" s="2">
        <v>349.9</v>
      </c>
      <c r="K2540" s="2">
        <v>0</v>
      </c>
      <c r="L2540" s="2">
        <v>0</v>
      </c>
    </row>
    <row r="2541" spans="1:12" x14ac:dyDescent="0.25">
      <c r="A2541" s="2" t="s">
        <v>15</v>
      </c>
      <c r="B2541" s="2">
        <v>7053</v>
      </c>
      <c r="C2541" s="2" t="s">
        <v>18</v>
      </c>
      <c r="D2541" s="2">
        <v>310</v>
      </c>
      <c r="E2541" s="2">
        <v>1245.2</v>
      </c>
      <c r="F2541" s="2">
        <v>304</v>
      </c>
      <c r="G2541" s="2">
        <v>1212.9000000000001</v>
      </c>
      <c r="H2541" s="2">
        <v>6</v>
      </c>
      <c r="I2541" s="2">
        <v>32.299999999999997</v>
      </c>
      <c r="J2541" s="2">
        <v>63.5</v>
      </c>
      <c r="K2541" s="2">
        <v>0</v>
      </c>
      <c r="L2541" s="2">
        <v>0</v>
      </c>
    </row>
    <row r="2542" spans="1:12" x14ac:dyDescent="0.25">
      <c r="A2542" s="2" t="s">
        <v>15</v>
      </c>
      <c r="B2542" s="2">
        <v>7054</v>
      </c>
      <c r="C2542" s="2" t="s">
        <v>17</v>
      </c>
      <c r="D2542" s="2">
        <v>30</v>
      </c>
      <c r="E2542" s="2">
        <v>558.1</v>
      </c>
      <c r="F2542" s="2">
        <v>30</v>
      </c>
      <c r="G2542" s="2">
        <v>558.1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</row>
    <row r="2543" spans="1:12" x14ac:dyDescent="0.25">
      <c r="A2543" s="2" t="s">
        <v>15</v>
      </c>
      <c r="B2543" s="2">
        <v>7054</v>
      </c>
      <c r="C2543" s="2" t="s">
        <v>18</v>
      </c>
      <c r="D2543" s="2">
        <v>917</v>
      </c>
      <c r="E2543" s="2">
        <v>3773</v>
      </c>
      <c r="F2543" s="2">
        <v>904</v>
      </c>
      <c r="G2543" s="2">
        <v>3701.1</v>
      </c>
      <c r="H2543" s="2">
        <v>13</v>
      </c>
      <c r="I2543" s="2">
        <v>71.900000000000006</v>
      </c>
      <c r="J2543" s="2">
        <v>146.69999999999999</v>
      </c>
      <c r="K2543" s="2">
        <v>0</v>
      </c>
      <c r="L2543" s="2">
        <v>0</v>
      </c>
    </row>
    <row r="2544" spans="1:12" x14ac:dyDescent="0.25">
      <c r="A2544" s="2" t="s">
        <v>15</v>
      </c>
      <c r="B2544" s="2">
        <v>7055</v>
      </c>
      <c r="C2544" s="2" t="s">
        <v>17</v>
      </c>
      <c r="D2544" s="2">
        <v>10</v>
      </c>
      <c r="E2544" s="2">
        <v>216.3</v>
      </c>
      <c r="F2544" s="2">
        <v>10</v>
      </c>
      <c r="G2544" s="2">
        <v>216.3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</row>
    <row r="2545" spans="1:12" x14ac:dyDescent="0.25">
      <c r="A2545" s="2" t="s">
        <v>15</v>
      </c>
      <c r="B2545" s="2">
        <v>7055</v>
      </c>
      <c r="C2545" s="2" t="s">
        <v>18</v>
      </c>
      <c r="D2545" s="2">
        <v>48</v>
      </c>
      <c r="E2545" s="2">
        <v>208.6</v>
      </c>
      <c r="F2545" s="2">
        <v>46</v>
      </c>
      <c r="G2545" s="2">
        <v>189.6</v>
      </c>
      <c r="H2545" s="2">
        <v>1</v>
      </c>
      <c r="I2545" s="2">
        <v>5.4</v>
      </c>
      <c r="J2545" s="2">
        <v>9.8000000000000007</v>
      </c>
      <c r="K2545" s="2">
        <v>1</v>
      </c>
      <c r="L2545" s="2">
        <v>13.6</v>
      </c>
    </row>
    <row r="2546" spans="1:12" x14ac:dyDescent="0.25">
      <c r="A2546" s="2" t="s">
        <v>15</v>
      </c>
      <c r="B2546" s="2">
        <v>7109</v>
      </c>
      <c r="C2546" s="2" t="s">
        <v>17</v>
      </c>
      <c r="D2546" s="2">
        <v>48</v>
      </c>
      <c r="E2546" s="2">
        <v>943.7</v>
      </c>
      <c r="F2546" s="2">
        <v>47</v>
      </c>
      <c r="G2546" s="2">
        <v>894.4</v>
      </c>
      <c r="H2546" s="2">
        <v>1</v>
      </c>
      <c r="I2546" s="2">
        <v>49.2</v>
      </c>
      <c r="J2546" s="2">
        <v>9.8000000000000007</v>
      </c>
      <c r="K2546" s="2">
        <v>0</v>
      </c>
      <c r="L2546" s="2">
        <v>0</v>
      </c>
    </row>
    <row r="2547" spans="1:12" x14ac:dyDescent="0.25">
      <c r="A2547" s="2" t="s">
        <v>15</v>
      </c>
      <c r="B2547" s="2">
        <v>7109</v>
      </c>
      <c r="C2547" s="2" t="s">
        <v>18</v>
      </c>
      <c r="D2547" s="2">
        <v>900</v>
      </c>
      <c r="E2547" s="2">
        <v>3919.88</v>
      </c>
      <c r="F2547" s="2">
        <v>880</v>
      </c>
      <c r="G2547" s="2">
        <v>3779.58</v>
      </c>
      <c r="H2547" s="2">
        <v>24</v>
      </c>
      <c r="I2547" s="2">
        <v>133</v>
      </c>
      <c r="J2547" s="2">
        <v>259.89999999999998</v>
      </c>
      <c r="K2547" s="2">
        <v>0</v>
      </c>
      <c r="L2547" s="2">
        <v>0</v>
      </c>
    </row>
    <row r="2548" spans="1:12" x14ac:dyDescent="0.25">
      <c r="A2548" s="2" t="s">
        <v>15</v>
      </c>
      <c r="B2548" s="2">
        <v>7112</v>
      </c>
      <c r="C2548" s="2" t="s">
        <v>17</v>
      </c>
      <c r="D2548" s="2">
        <v>16</v>
      </c>
      <c r="E2548" s="2">
        <v>279</v>
      </c>
      <c r="F2548" s="2">
        <v>16</v>
      </c>
      <c r="G2548" s="2">
        <v>279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</row>
    <row r="2549" spans="1:12" x14ac:dyDescent="0.25">
      <c r="A2549" s="2" t="s">
        <v>15</v>
      </c>
      <c r="B2549" s="2">
        <v>7112</v>
      </c>
      <c r="C2549" s="2" t="s">
        <v>18</v>
      </c>
      <c r="D2549" s="2">
        <v>438</v>
      </c>
      <c r="E2549" s="2">
        <v>1748.4949999999999</v>
      </c>
      <c r="F2549" s="2">
        <v>432</v>
      </c>
      <c r="G2549" s="2">
        <v>1702.2950000000001</v>
      </c>
      <c r="H2549" s="2">
        <v>8</v>
      </c>
      <c r="I2549" s="2">
        <v>46.1</v>
      </c>
      <c r="J2549" s="2">
        <v>136.9</v>
      </c>
      <c r="K2549" s="2">
        <v>0</v>
      </c>
      <c r="L2549" s="2">
        <v>0</v>
      </c>
    </row>
    <row r="2550" spans="1:12" x14ac:dyDescent="0.25">
      <c r="A2550" s="2" t="s">
        <v>15</v>
      </c>
      <c r="B2550" s="2">
        <v>7113</v>
      </c>
      <c r="C2550" s="2" t="s">
        <v>18</v>
      </c>
      <c r="D2550" s="2">
        <v>128</v>
      </c>
      <c r="E2550" s="2">
        <v>525.79999999999995</v>
      </c>
      <c r="F2550" s="2">
        <v>125</v>
      </c>
      <c r="G2550" s="2">
        <v>511.7</v>
      </c>
      <c r="H2550" s="2">
        <v>3</v>
      </c>
      <c r="I2550" s="2">
        <v>14.1</v>
      </c>
      <c r="J2550" s="2">
        <v>34.5</v>
      </c>
      <c r="K2550" s="2">
        <v>0</v>
      </c>
      <c r="L2550" s="2">
        <v>0</v>
      </c>
    </row>
    <row r="2551" spans="1:12" x14ac:dyDescent="0.25">
      <c r="A2551" s="2" t="s">
        <v>15</v>
      </c>
      <c r="B2551" s="2">
        <v>7116</v>
      </c>
      <c r="C2551" s="2" t="s">
        <v>17</v>
      </c>
      <c r="D2551" s="2">
        <v>14</v>
      </c>
      <c r="E2551" s="2">
        <v>128.06899999999999</v>
      </c>
      <c r="F2551" s="2">
        <v>14</v>
      </c>
      <c r="G2551" s="2">
        <v>128.06899999999999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</row>
    <row r="2552" spans="1:12" x14ac:dyDescent="0.25">
      <c r="A2552" s="2" t="s">
        <v>15</v>
      </c>
      <c r="B2552" s="2">
        <v>7116</v>
      </c>
      <c r="C2552" s="2" t="s">
        <v>18</v>
      </c>
      <c r="D2552" s="2">
        <v>243</v>
      </c>
      <c r="E2552" s="2">
        <v>1061.8219999999999</v>
      </c>
      <c r="F2552" s="2">
        <v>240</v>
      </c>
      <c r="G2552" s="2">
        <v>1025.1220000000001</v>
      </c>
      <c r="H2552" s="2">
        <v>5</v>
      </c>
      <c r="I2552" s="2">
        <v>36.9</v>
      </c>
      <c r="J2552" s="2">
        <v>52.5</v>
      </c>
      <c r="K2552" s="2">
        <v>0</v>
      </c>
      <c r="L2552" s="2">
        <v>0</v>
      </c>
    </row>
    <row r="2553" spans="1:12" x14ac:dyDescent="0.25">
      <c r="A2553" s="2" t="s">
        <v>15</v>
      </c>
      <c r="B2553" s="2">
        <v>7117</v>
      </c>
      <c r="C2553" s="2" t="s">
        <v>18</v>
      </c>
      <c r="D2553" s="2">
        <v>97</v>
      </c>
      <c r="E2553" s="2">
        <v>403.8</v>
      </c>
      <c r="F2553" s="2">
        <v>96</v>
      </c>
      <c r="G2553" s="2">
        <v>398.8</v>
      </c>
      <c r="H2553" s="2">
        <v>1</v>
      </c>
      <c r="I2553" s="2">
        <v>5</v>
      </c>
      <c r="J2553" s="2">
        <v>8.8000000000000007</v>
      </c>
      <c r="K2553" s="2">
        <v>0</v>
      </c>
      <c r="L2553" s="2">
        <v>0</v>
      </c>
    </row>
    <row r="2554" spans="1:12" x14ac:dyDescent="0.25">
      <c r="A2554" s="2" t="s">
        <v>15</v>
      </c>
      <c r="B2554" s="2">
        <v>7120</v>
      </c>
      <c r="C2554" s="2" t="s">
        <v>17</v>
      </c>
      <c r="D2554" s="2">
        <v>12</v>
      </c>
      <c r="E2554" s="2">
        <v>179.2</v>
      </c>
      <c r="F2554" s="2">
        <v>12</v>
      </c>
      <c r="G2554" s="2">
        <v>179.2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</row>
    <row r="2555" spans="1:12" x14ac:dyDescent="0.25">
      <c r="A2555" s="2" t="s">
        <v>15</v>
      </c>
      <c r="B2555" s="2">
        <v>7120</v>
      </c>
      <c r="C2555" s="2" t="s">
        <v>18</v>
      </c>
      <c r="D2555" s="2">
        <v>148</v>
      </c>
      <c r="E2555" s="2">
        <v>573.54999999999995</v>
      </c>
      <c r="F2555" s="2">
        <v>147</v>
      </c>
      <c r="G2555" s="2">
        <v>563.54999999999995</v>
      </c>
      <c r="H2555" s="2">
        <v>1</v>
      </c>
      <c r="I2555" s="2">
        <v>10</v>
      </c>
      <c r="J2555" s="2">
        <v>9.6</v>
      </c>
      <c r="K2555" s="2">
        <v>0</v>
      </c>
      <c r="L2555" s="2">
        <v>0</v>
      </c>
    </row>
    <row r="2556" spans="1:12" x14ac:dyDescent="0.25">
      <c r="A2556" s="2" t="s">
        <v>15</v>
      </c>
      <c r="B2556" s="2">
        <v>7140</v>
      </c>
      <c r="C2556" s="2" t="s">
        <v>17</v>
      </c>
      <c r="D2556" s="2">
        <v>40</v>
      </c>
      <c r="E2556" s="2">
        <v>1478.9</v>
      </c>
      <c r="F2556" s="2">
        <v>39</v>
      </c>
      <c r="G2556" s="2">
        <v>918.9</v>
      </c>
      <c r="H2556" s="2">
        <v>0</v>
      </c>
      <c r="I2556" s="2">
        <v>0</v>
      </c>
      <c r="J2556" s="2">
        <v>0</v>
      </c>
      <c r="K2556" s="2">
        <v>1</v>
      </c>
      <c r="L2556" s="2">
        <v>560</v>
      </c>
    </row>
    <row r="2557" spans="1:12" x14ac:dyDescent="0.25">
      <c r="A2557" s="2" t="s">
        <v>15</v>
      </c>
      <c r="B2557" s="2">
        <v>7140</v>
      </c>
      <c r="C2557" s="2" t="s">
        <v>18</v>
      </c>
      <c r="D2557" s="2">
        <v>770</v>
      </c>
      <c r="E2557" s="2">
        <v>3359.92</v>
      </c>
      <c r="F2557" s="2">
        <v>760</v>
      </c>
      <c r="G2557" s="2">
        <v>3310.62</v>
      </c>
      <c r="H2557" s="2">
        <v>8</v>
      </c>
      <c r="I2557" s="2">
        <v>49.1</v>
      </c>
      <c r="J2557" s="2">
        <v>82.4</v>
      </c>
      <c r="K2557" s="2">
        <v>2</v>
      </c>
      <c r="L2557" s="2">
        <v>0.2</v>
      </c>
    </row>
    <row r="2558" spans="1:12" x14ac:dyDescent="0.25">
      <c r="A2558" s="2" t="s">
        <v>15</v>
      </c>
      <c r="B2558" s="2">
        <v>7150</v>
      </c>
      <c r="C2558" s="2" t="s">
        <v>17</v>
      </c>
      <c r="D2558" s="2">
        <v>20</v>
      </c>
      <c r="E2558" s="2">
        <v>126.3</v>
      </c>
      <c r="F2558" s="2">
        <v>20</v>
      </c>
      <c r="G2558" s="2">
        <v>126.3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</row>
    <row r="2559" spans="1:12" x14ac:dyDescent="0.25">
      <c r="A2559" s="2" t="s">
        <v>15</v>
      </c>
      <c r="B2559" s="2">
        <v>7150</v>
      </c>
      <c r="C2559" s="2" t="s">
        <v>18</v>
      </c>
      <c r="D2559" s="2">
        <v>469</v>
      </c>
      <c r="E2559" s="2">
        <v>1926.9</v>
      </c>
      <c r="F2559" s="2">
        <v>433</v>
      </c>
      <c r="G2559" s="2">
        <v>1720.9</v>
      </c>
      <c r="H2559" s="2">
        <v>37</v>
      </c>
      <c r="I2559" s="2">
        <v>206.1</v>
      </c>
      <c r="J2559" s="2">
        <v>11165.9</v>
      </c>
      <c r="K2559" s="2">
        <v>0</v>
      </c>
      <c r="L2559" s="2">
        <v>0</v>
      </c>
    </row>
    <row r="2560" spans="1:12" x14ac:dyDescent="0.25">
      <c r="A2560" s="2" t="s">
        <v>15</v>
      </c>
      <c r="B2560" s="2">
        <v>7155</v>
      </c>
      <c r="C2560" s="2" t="s">
        <v>18</v>
      </c>
      <c r="D2560" s="2">
        <v>140</v>
      </c>
      <c r="E2560" s="2">
        <v>608.1</v>
      </c>
      <c r="F2560" s="2">
        <v>137</v>
      </c>
      <c r="G2560" s="2">
        <v>586.20000000000005</v>
      </c>
      <c r="H2560" s="2">
        <v>4</v>
      </c>
      <c r="I2560" s="2">
        <v>17.899999999999999</v>
      </c>
      <c r="J2560" s="2">
        <v>27.2</v>
      </c>
      <c r="K2560" s="2">
        <v>0</v>
      </c>
      <c r="L2560" s="2">
        <v>0</v>
      </c>
    </row>
    <row r="2561" spans="1:12" x14ac:dyDescent="0.25">
      <c r="A2561" s="2" t="s">
        <v>15</v>
      </c>
      <c r="B2561" s="2">
        <v>7162</v>
      </c>
      <c r="C2561" s="2" t="s">
        <v>18</v>
      </c>
      <c r="D2561" s="2">
        <v>92</v>
      </c>
      <c r="E2561" s="2">
        <v>415.9</v>
      </c>
      <c r="F2561" s="2">
        <v>90</v>
      </c>
      <c r="G2561" s="2">
        <v>402.9</v>
      </c>
      <c r="H2561" s="2">
        <v>2</v>
      </c>
      <c r="I2561" s="2">
        <v>12.9</v>
      </c>
      <c r="J2561" s="2">
        <v>16.3</v>
      </c>
      <c r="K2561" s="2">
        <v>0</v>
      </c>
      <c r="L2561" s="2">
        <v>0</v>
      </c>
    </row>
    <row r="2562" spans="1:12" x14ac:dyDescent="0.25">
      <c r="A2562" s="2" t="s">
        <v>15</v>
      </c>
      <c r="B2562" s="2">
        <v>7163</v>
      </c>
      <c r="C2562" s="2" t="s">
        <v>18</v>
      </c>
      <c r="D2562" s="2">
        <v>58</v>
      </c>
      <c r="E2562" s="2">
        <v>266.89999999999998</v>
      </c>
      <c r="F2562" s="2">
        <v>58</v>
      </c>
      <c r="G2562" s="2">
        <v>266.89999999999998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</row>
    <row r="2563" spans="1:12" x14ac:dyDescent="0.25">
      <c r="A2563" s="2" t="s">
        <v>15</v>
      </c>
      <c r="B2563" s="2">
        <v>7170</v>
      </c>
      <c r="C2563" s="2" t="s">
        <v>17</v>
      </c>
      <c r="D2563" s="2">
        <v>36</v>
      </c>
      <c r="E2563" s="2">
        <v>980.6</v>
      </c>
      <c r="F2563" s="2">
        <v>36</v>
      </c>
      <c r="G2563" s="2">
        <v>980.6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</row>
    <row r="2564" spans="1:12" x14ac:dyDescent="0.25">
      <c r="A2564" s="2" t="s">
        <v>15</v>
      </c>
      <c r="B2564" s="2">
        <v>7170</v>
      </c>
      <c r="C2564" s="2" t="s">
        <v>18</v>
      </c>
      <c r="D2564" s="2">
        <v>547</v>
      </c>
      <c r="E2564" s="2">
        <v>2806.46</v>
      </c>
      <c r="F2564" s="2">
        <v>540</v>
      </c>
      <c r="G2564" s="2">
        <v>2754.66</v>
      </c>
      <c r="H2564" s="2">
        <v>8</v>
      </c>
      <c r="I2564" s="2">
        <v>51.8</v>
      </c>
      <c r="J2564" s="2">
        <v>78</v>
      </c>
      <c r="K2564" s="2">
        <v>0</v>
      </c>
      <c r="L2564" s="2">
        <v>0</v>
      </c>
    </row>
    <row r="2565" spans="1:12" x14ac:dyDescent="0.25">
      <c r="A2565" s="2" t="s">
        <v>15</v>
      </c>
      <c r="B2565" s="2">
        <v>7171</v>
      </c>
      <c r="C2565" s="2" t="s">
        <v>18</v>
      </c>
      <c r="D2565" s="2">
        <v>243</v>
      </c>
      <c r="E2565" s="2">
        <v>1067.9000000000001</v>
      </c>
      <c r="F2565" s="2">
        <v>239</v>
      </c>
      <c r="G2565" s="2">
        <v>1037.8</v>
      </c>
      <c r="H2565" s="2">
        <v>5</v>
      </c>
      <c r="I2565" s="2">
        <v>23</v>
      </c>
      <c r="J2565" s="2">
        <v>85.3</v>
      </c>
      <c r="K2565" s="2">
        <v>0</v>
      </c>
      <c r="L2565" s="2">
        <v>0</v>
      </c>
    </row>
    <row r="2566" spans="1:12" x14ac:dyDescent="0.25">
      <c r="A2566" s="2" t="s">
        <v>15</v>
      </c>
      <c r="B2566" s="2">
        <v>7172</v>
      </c>
      <c r="C2566" s="2" t="s">
        <v>17</v>
      </c>
      <c r="D2566" s="2">
        <v>20</v>
      </c>
      <c r="E2566" s="2">
        <v>553.4</v>
      </c>
      <c r="F2566" s="2">
        <v>20</v>
      </c>
      <c r="G2566" s="2">
        <v>453.4</v>
      </c>
      <c r="H2566" s="2">
        <v>1</v>
      </c>
      <c r="I2566" s="2">
        <v>100</v>
      </c>
      <c r="J2566" s="2">
        <v>114</v>
      </c>
      <c r="K2566" s="2">
        <v>0</v>
      </c>
      <c r="L2566" s="2">
        <v>0</v>
      </c>
    </row>
    <row r="2567" spans="1:12" x14ac:dyDescent="0.25">
      <c r="A2567" s="2" t="s">
        <v>15</v>
      </c>
      <c r="B2567" s="2">
        <v>7172</v>
      </c>
      <c r="C2567" s="2" t="s">
        <v>18</v>
      </c>
      <c r="D2567" s="2">
        <v>319</v>
      </c>
      <c r="E2567" s="2">
        <v>1364.04</v>
      </c>
      <c r="F2567" s="2">
        <v>316</v>
      </c>
      <c r="G2567" s="2">
        <v>1342.64</v>
      </c>
      <c r="H2567" s="2">
        <v>5</v>
      </c>
      <c r="I2567" s="2">
        <v>21.5</v>
      </c>
      <c r="J2567" s="2">
        <v>221.5</v>
      </c>
      <c r="K2567" s="2">
        <v>0</v>
      </c>
      <c r="L2567" s="2">
        <v>0</v>
      </c>
    </row>
    <row r="2568" spans="1:12" x14ac:dyDescent="0.25">
      <c r="A2568" s="2" t="s">
        <v>15</v>
      </c>
      <c r="B2568" s="2">
        <v>7173</v>
      </c>
      <c r="C2568" s="2" t="s">
        <v>17</v>
      </c>
      <c r="D2568" s="2">
        <v>11</v>
      </c>
      <c r="E2568" s="2">
        <v>94.2</v>
      </c>
      <c r="F2568" s="2">
        <v>11</v>
      </c>
      <c r="G2568" s="2">
        <v>94.2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 x14ac:dyDescent="0.25">
      <c r="A2569" s="2" t="s">
        <v>15</v>
      </c>
      <c r="B2569" s="2">
        <v>7173</v>
      </c>
      <c r="C2569" s="2" t="s">
        <v>18</v>
      </c>
      <c r="D2569" s="2">
        <v>839</v>
      </c>
      <c r="E2569" s="2">
        <v>3373.4749999999999</v>
      </c>
      <c r="F2569" s="2">
        <v>827</v>
      </c>
      <c r="G2569" s="2">
        <v>3301.4749999999999</v>
      </c>
      <c r="H2569" s="2">
        <v>12</v>
      </c>
      <c r="I2569" s="2">
        <v>71.2</v>
      </c>
      <c r="J2569" s="2">
        <v>173.2</v>
      </c>
      <c r="K2569" s="2">
        <v>1</v>
      </c>
      <c r="L2569" s="2">
        <v>0.6</v>
      </c>
    </row>
    <row r="2570" spans="1:12" x14ac:dyDescent="0.25">
      <c r="A2570" s="2" t="s">
        <v>15</v>
      </c>
      <c r="B2570" s="2">
        <v>7174</v>
      </c>
      <c r="C2570" s="2" t="s">
        <v>18</v>
      </c>
      <c r="D2570" s="2">
        <v>16</v>
      </c>
      <c r="E2570" s="2">
        <v>78.5</v>
      </c>
      <c r="F2570" s="2">
        <v>16</v>
      </c>
      <c r="G2570" s="2">
        <v>78.5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</row>
    <row r="2571" spans="1:12" x14ac:dyDescent="0.25">
      <c r="A2571" s="2" t="s">
        <v>15</v>
      </c>
      <c r="B2571" s="2">
        <v>7175</v>
      </c>
      <c r="C2571" s="2" t="s">
        <v>18</v>
      </c>
      <c r="D2571" s="2">
        <v>17</v>
      </c>
      <c r="E2571" s="2">
        <v>63.6</v>
      </c>
      <c r="F2571" s="2">
        <v>17</v>
      </c>
      <c r="G2571" s="2">
        <v>63.6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 x14ac:dyDescent="0.25">
      <c r="A2572" s="2" t="s">
        <v>15</v>
      </c>
      <c r="B2572" s="2">
        <v>7176</v>
      </c>
      <c r="C2572" s="2" t="s">
        <v>18</v>
      </c>
      <c r="D2572" s="2">
        <v>16</v>
      </c>
      <c r="E2572" s="2">
        <v>65.5</v>
      </c>
      <c r="F2572" s="2">
        <v>15</v>
      </c>
      <c r="G2572" s="2">
        <v>60.5</v>
      </c>
      <c r="H2572" s="2">
        <v>1</v>
      </c>
      <c r="I2572" s="2">
        <v>5</v>
      </c>
      <c r="J2572" s="2">
        <v>14</v>
      </c>
      <c r="K2572" s="2">
        <v>0</v>
      </c>
      <c r="L2572" s="2">
        <v>0</v>
      </c>
    </row>
    <row r="2573" spans="1:12" x14ac:dyDescent="0.25">
      <c r="A2573" s="2" t="s">
        <v>15</v>
      </c>
      <c r="B2573" s="2">
        <v>7177</v>
      </c>
      <c r="C2573" s="2" t="s">
        <v>18</v>
      </c>
      <c r="D2573" s="2">
        <v>31</v>
      </c>
      <c r="E2573" s="2">
        <v>133.1</v>
      </c>
      <c r="F2573" s="2">
        <v>31</v>
      </c>
      <c r="G2573" s="2">
        <v>133.1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 x14ac:dyDescent="0.25">
      <c r="A2574" s="2" t="s">
        <v>15</v>
      </c>
      <c r="B2574" s="2">
        <v>7178</v>
      </c>
      <c r="C2574" s="2" t="s">
        <v>18</v>
      </c>
      <c r="D2574" s="2">
        <v>44</v>
      </c>
      <c r="E2574" s="2">
        <v>208.3</v>
      </c>
      <c r="F2574" s="2">
        <v>43</v>
      </c>
      <c r="G2574" s="2">
        <v>198.6</v>
      </c>
      <c r="H2574" s="2">
        <v>1</v>
      </c>
      <c r="I2574" s="2">
        <v>9.1999999999999993</v>
      </c>
      <c r="J2574" s="2">
        <v>14</v>
      </c>
      <c r="K2574" s="2">
        <v>1</v>
      </c>
      <c r="L2574" s="2">
        <v>0.5</v>
      </c>
    </row>
    <row r="2575" spans="1:12" x14ac:dyDescent="0.25">
      <c r="A2575" s="2" t="s">
        <v>15</v>
      </c>
      <c r="B2575" s="2">
        <v>7179</v>
      </c>
      <c r="C2575" s="2" t="s">
        <v>18</v>
      </c>
      <c r="D2575" s="2">
        <v>57</v>
      </c>
      <c r="E2575" s="2">
        <v>205</v>
      </c>
      <c r="F2575" s="2">
        <v>56</v>
      </c>
      <c r="G2575" s="2">
        <v>196.1</v>
      </c>
      <c r="H2575" s="2">
        <v>1</v>
      </c>
      <c r="I2575" s="2">
        <v>8.9</v>
      </c>
      <c r="J2575" s="2">
        <v>9.8000000000000007</v>
      </c>
      <c r="K2575" s="2">
        <v>0</v>
      </c>
      <c r="L2575" s="2">
        <v>0</v>
      </c>
    </row>
    <row r="2576" spans="1:12" x14ac:dyDescent="0.25">
      <c r="A2576" s="2" t="s">
        <v>15</v>
      </c>
      <c r="B2576" s="2">
        <v>7180</v>
      </c>
      <c r="C2576" s="2" t="s">
        <v>18</v>
      </c>
      <c r="D2576" s="2">
        <v>25</v>
      </c>
      <c r="E2576" s="2">
        <v>106.8</v>
      </c>
      <c r="F2576" s="2">
        <v>24</v>
      </c>
      <c r="G2576" s="2">
        <v>102</v>
      </c>
      <c r="H2576" s="2">
        <v>1</v>
      </c>
      <c r="I2576" s="2">
        <v>4.8</v>
      </c>
      <c r="J2576" s="2">
        <v>98</v>
      </c>
      <c r="K2576" s="2">
        <v>0</v>
      </c>
      <c r="L2576" s="2">
        <v>0</v>
      </c>
    </row>
    <row r="2577" spans="1:12" x14ac:dyDescent="0.25">
      <c r="A2577" s="2" t="s">
        <v>15</v>
      </c>
      <c r="B2577" s="2">
        <v>7182</v>
      </c>
      <c r="C2577" s="2" t="s">
        <v>18</v>
      </c>
      <c r="D2577" s="2">
        <v>32</v>
      </c>
      <c r="E2577" s="2">
        <v>126.9</v>
      </c>
      <c r="F2577" s="2">
        <v>32</v>
      </c>
      <c r="G2577" s="2">
        <v>126.9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</row>
    <row r="2578" spans="1:12" x14ac:dyDescent="0.25">
      <c r="A2578" s="2" t="s">
        <v>15</v>
      </c>
      <c r="B2578" s="2">
        <v>7184</v>
      </c>
      <c r="C2578" s="2" t="s">
        <v>18</v>
      </c>
      <c r="D2578" s="2">
        <v>93</v>
      </c>
      <c r="E2578" s="2">
        <v>373.2</v>
      </c>
      <c r="F2578" s="2">
        <v>91</v>
      </c>
      <c r="G2578" s="2">
        <v>360.3</v>
      </c>
      <c r="H2578" s="2">
        <v>2</v>
      </c>
      <c r="I2578" s="2">
        <v>13</v>
      </c>
      <c r="J2578" s="2">
        <v>19.600000000000001</v>
      </c>
      <c r="K2578" s="2">
        <v>0</v>
      </c>
      <c r="L2578" s="2">
        <v>0</v>
      </c>
    </row>
    <row r="2579" spans="1:12" x14ac:dyDescent="0.25">
      <c r="A2579" s="2" t="s">
        <v>15</v>
      </c>
      <c r="B2579" s="2">
        <v>7185</v>
      </c>
      <c r="C2579" s="2" t="s">
        <v>18</v>
      </c>
      <c r="D2579" s="2">
        <v>17</v>
      </c>
      <c r="E2579" s="2">
        <v>82.9</v>
      </c>
      <c r="F2579" s="2">
        <v>14</v>
      </c>
      <c r="G2579" s="2">
        <v>65</v>
      </c>
      <c r="H2579" s="2">
        <v>3</v>
      </c>
      <c r="I2579" s="2">
        <v>17.899999999999999</v>
      </c>
      <c r="J2579" s="2">
        <v>26.1</v>
      </c>
      <c r="K2579" s="2">
        <v>0</v>
      </c>
      <c r="L2579" s="2">
        <v>0</v>
      </c>
    </row>
    <row r="2580" spans="1:12" x14ac:dyDescent="0.25">
      <c r="A2580" s="2" t="s">
        <v>15</v>
      </c>
      <c r="B2580" s="2">
        <v>7186</v>
      </c>
      <c r="C2580" s="2" t="s">
        <v>18</v>
      </c>
      <c r="D2580" s="2">
        <v>17</v>
      </c>
      <c r="E2580" s="2">
        <v>71.7</v>
      </c>
      <c r="F2580" s="2">
        <v>16</v>
      </c>
      <c r="G2580" s="2">
        <v>67.7</v>
      </c>
      <c r="H2580" s="2">
        <v>1</v>
      </c>
      <c r="I2580" s="2">
        <v>4.0999999999999996</v>
      </c>
      <c r="J2580" s="2">
        <v>13.5</v>
      </c>
      <c r="K2580" s="2">
        <v>0</v>
      </c>
      <c r="L2580" s="2">
        <v>0</v>
      </c>
    </row>
    <row r="2581" spans="1:12" x14ac:dyDescent="0.25">
      <c r="A2581" s="2" t="s">
        <v>15</v>
      </c>
      <c r="B2581" s="2">
        <v>7187</v>
      </c>
      <c r="C2581" s="2" t="s">
        <v>18</v>
      </c>
      <c r="D2581" s="2">
        <v>12</v>
      </c>
      <c r="E2581" s="2">
        <v>71.599999999999994</v>
      </c>
      <c r="F2581" s="2">
        <v>12</v>
      </c>
      <c r="G2581" s="2">
        <v>71.599999999999994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 x14ac:dyDescent="0.25">
      <c r="A2582" s="2" t="s">
        <v>15</v>
      </c>
      <c r="B2582" s="2">
        <v>7190</v>
      </c>
      <c r="C2582" s="2" t="s">
        <v>17</v>
      </c>
      <c r="D2582" s="2">
        <v>36</v>
      </c>
      <c r="E2582" s="2">
        <v>657.87300000000005</v>
      </c>
      <c r="F2582" s="2">
        <v>36</v>
      </c>
      <c r="G2582" s="2">
        <v>657.87300000000005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 x14ac:dyDescent="0.25">
      <c r="A2583" s="2" t="s">
        <v>15</v>
      </c>
      <c r="B2583" s="2">
        <v>7190</v>
      </c>
      <c r="C2583" s="2" t="s">
        <v>18</v>
      </c>
      <c r="D2583" s="2">
        <v>494</v>
      </c>
      <c r="E2583" s="2">
        <v>2098.6999999999998</v>
      </c>
      <c r="F2583" s="2">
        <v>484</v>
      </c>
      <c r="G2583" s="2">
        <v>2017.1</v>
      </c>
      <c r="H2583" s="2">
        <v>12</v>
      </c>
      <c r="I2583" s="2">
        <v>81.599999999999994</v>
      </c>
      <c r="J2583" s="2">
        <v>144.5</v>
      </c>
      <c r="K2583" s="2">
        <v>0</v>
      </c>
      <c r="L2583" s="2">
        <v>0</v>
      </c>
    </row>
    <row r="2584" spans="1:12" x14ac:dyDescent="0.25">
      <c r="A2584" s="2" t="s">
        <v>15</v>
      </c>
      <c r="B2584" s="2">
        <v>7209</v>
      </c>
      <c r="C2584" s="2" t="s">
        <v>18</v>
      </c>
      <c r="D2584" s="2">
        <v>33</v>
      </c>
      <c r="E2584" s="2">
        <v>126</v>
      </c>
      <c r="F2584" s="2">
        <v>32</v>
      </c>
      <c r="G2584" s="2">
        <v>121.4</v>
      </c>
      <c r="H2584" s="2">
        <v>1</v>
      </c>
      <c r="I2584" s="2">
        <v>4.5999999999999996</v>
      </c>
      <c r="J2584" s="2">
        <v>13</v>
      </c>
      <c r="K2584" s="2">
        <v>0</v>
      </c>
      <c r="L2584" s="2">
        <v>0</v>
      </c>
    </row>
    <row r="2585" spans="1:12" x14ac:dyDescent="0.25">
      <c r="A2585" s="2" t="s">
        <v>15</v>
      </c>
      <c r="B2585" s="2">
        <v>7210</v>
      </c>
      <c r="C2585" s="2" t="s">
        <v>18</v>
      </c>
      <c r="D2585" s="2">
        <v>75</v>
      </c>
      <c r="E2585" s="2">
        <v>310.89999999999998</v>
      </c>
      <c r="F2585" s="2">
        <v>75</v>
      </c>
      <c r="G2585" s="2">
        <v>306.3</v>
      </c>
      <c r="H2585" s="2">
        <v>1</v>
      </c>
      <c r="I2585" s="2">
        <v>4.5999999999999996</v>
      </c>
      <c r="J2585" s="2">
        <v>10.3</v>
      </c>
      <c r="K2585" s="2">
        <v>0</v>
      </c>
      <c r="L2585" s="2">
        <v>0</v>
      </c>
    </row>
    <row r="2586" spans="1:12" x14ac:dyDescent="0.25">
      <c r="A2586" s="2" t="s">
        <v>15</v>
      </c>
      <c r="B2586" s="2">
        <v>7211</v>
      </c>
      <c r="C2586" s="2" t="s">
        <v>18</v>
      </c>
      <c r="D2586" s="2">
        <v>10</v>
      </c>
      <c r="E2586" s="2">
        <v>46.1</v>
      </c>
      <c r="F2586" s="2">
        <v>10</v>
      </c>
      <c r="G2586" s="2">
        <v>46.1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</row>
    <row r="2587" spans="1:12" x14ac:dyDescent="0.25">
      <c r="A2587" s="2" t="s">
        <v>15</v>
      </c>
      <c r="B2587" s="2">
        <v>7212</v>
      </c>
      <c r="C2587" s="2" t="s">
        <v>17</v>
      </c>
      <c r="D2587" s="2">
        <v>37</v>
      </c>
      <c r="E2587" s="2">
        <v>1174.675</v>
      </c>
      <c r="F2587" s="2">
        <v>36</v>
      </c>
      <c r="G2587" s="2">
        <v>1164.7750000000001</v>
      </c>
      <c r="H2587" s="2">
        <v>1</v>
      </c>
      <c r="I2587" s="2">
        <v>9.9</v>
      </c>
      <c r="J2587" s="2">
        <v>50</v>
      </c>
      <c r="K2587" s="2">
        <v>0</v>
      </c>
      <c r="L2587" s="2">
        <v>0</v>
      </c>
    </row>
    <row r="2588" spans="1:12" x14ac:dyDescent="0.25">
      <c r="A2588" s="2" t="s">
        <v>15</v>
      </c>
      <c r="B2588" s="2">
        <v>7212</v>
      </c>
      <c r="C2588" s="2" t="s">
        <v>18</v>
      </c>
      <c r="D2588" s="2">
        <v>162</v>
      </c>
      <c r="E2588" s="2">
        <v>740.1</v>
      </c>
      <c r="F2588" s="2">
        <v>159</v>
      </c>
      <c r="G2588" s="2">
        <v>717.5</v>
      </c>
      <c r="H2588" s="2">
        <v>4</v>
      </c>
      <c r="I2588" s="2">
        <v>22.7</v>
      </c>
      <c r="J2588" s="2">
        <v>27.4</v>
      </c>
      <c r="K2588" s="2">
        <v>0</v>
      </c>
      <c r="L2588" s="2">
        <v>0</v>
      </c>
    </row>
    <row r="2589" spans="1:12" x14ac:dyDescent="0.25">
      <c r="A2589" s="2" t="s">
        <v>15</v>
      </c>
      <c r="B2589" s="2">
        <v>7213</v>
      </c>
      <c r="C2589" s="2" t="s">
        <v>18</v>
      </c>
      <c r="D2589" s="2">
        <v>27</v>
      </c>
      <c r="E2589" s="2">
        <v>91.4</v>
      </c>
      <c r="F2589" s="2">
        <v>26</v>
      </c>
      <c r="G2589" s="2">
        <v>86.4</v>
      </c>
      <c r="H2589" s="2">
        <v>0</v>
      </c>
      <c r="I2589" s="2">
        <v>0</v>
      </c>
      <c r="J2589" s="2">
        <v>0</v>
      </c>
      <c r="K2589" s="2">
        <v>1</v>
      </c>
      <c r="L2589" s="2">
        <v>5</v>
      </c>
    </row>
    <row r="2590" spans="1:12" x14ac:dyDescent="0.25">
      <c r="A2590" s="2" t="s">
        <v>15</v>
      </c>
      <c r="B2590" s="2">
        <v>7214</v>
      </c>
      <c r="C2590" s="2" t="s">
        <v>18</v>
      </c>
      <c r="D2590" s="2">
        <v>59</v>
      </c>
      <c r="E2590" s="2">
        <v>197.39</v>
      </c>
      <c r="F2590" s="2">
        <v>59</v>
      </c>
      <c r="G2590" s="2">
        <v>197.39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 x14ac:dyDescent="0.25">
      <c r="A2591" s="2" t="s">
        <v>15</v>
      </c>
      <c r="B2591" s="2">
        <v>7215</v>
      </c>
      <c r="C2591" s="2" t="s">
        <v>17</v>
      </c>
      <c r="D2591" s="2">
        <v>31</v>
      </c>
      <c r="E2591" s="2">
        <v>305.39999999999998</v>
      </c>
      <c r="F2591" s="2">
        <v>31</v>
      </c>
      <c r="G2591" s="2">
        <v>305.39999999999998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</row>
    <row r="2592" spans="1:12" x14ac:dyDescent="0.25">
      <c r="A2592" s="2" t="s">
        <v>15</v>
      </c>
      <c r="B2592" s="2">
        <v>7215</v>
      </c>
      <c r="C2592" s="2" t="s">
        <v>18</v>
      </c>
      <c r="D2592" s="2">
        <v>569</v>
      </c>
      <c r="E2592" s="2">
        <v>2465.2199999999998</v>
      </c>
      <c r="F2592" s="2">
        <v>562</v>
      </c>
      <c r="G2592" s="2">
        <v>2415.02</v>
      </c>
      <c r="H2592" s="2">
        <v>9</v>
      </c>
      <c r="I2592" s="2">
        <v>46.6</v>
      </c>
      <c r="J2592" s="2">
        <v>86.4</v>
      </c>
      <c r="K2592" s="2">
        <v>0</v>
      </c>
      <c r="L2592" s="2">
        <v>0</v>
      </c>
    </row>
    <row r="2593" spans="1:12" x14ac:dyDescent="0.25">
      <c r="A2593" s="2" t="s">
        <v>15</v>
      </c>
      <c r="B2593" s="2">
        <v>7216</v>
      </c>
      <c r="C2593" s="2" t="s">
        <v>17</v>
      </c>
      <c r="D2593" s="2">
        <v>39</v>
      </c>
      <c r="E2593" s="2">
        <v>27045.3</v>
      </c>
      <c r="F2593" s="2">
        <v>39</v>
      </c>
      <c r="G2593" s="2">
        <v>27045.3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 x14ac:dyDescent="0.25">
      <c r="A2594" s="2" t="s">
        <v>15</v>
      </c>
      <c r="B2594" s="2">
        <v>7216</v>
      </c>
      <c r="C2594" s="2" t="s">
        <v>18</v>
      </c>
      <c r="D2594" s="2">
        <v>484</v>
      </c>
      <c r="E2594" s="2">
        <v>2241.5790000000002</v>
      </c>
      <c r="F2594" s="2">
        <v>479</v>
      </c>
      <c r="G2594" s="2">
        <v>2171.779</v>
      </c>
      <c r="H2594" s="2">
        <v>6</v>
      </c>
      <c r="I2594" s="2">
        <v>69.8</v>
      </c>
      <c r="J2594" s="2">
        <v>462.1</v>
      </c>
      <c r="K2594" s="2">
        <v>0</v>
      </c>
      <c r="L2594" s="2">
        <v>0</v>
      </c>
    </row>
    <row r="2595" spans="1:12" x14ac:dyDescent="0.25">
      <c r="A2595" s="2" t="s">
        <v>15</v>
      </c>
      <c r="B2595" s="2">
        <v>7248</v>
      </c>
      <c r="C2595" s="2" t="s">
        <v>17</v>
      </c>
      <c r="D2595" s="2">
        <v>96</v>
      </c>
      <c r="E2595" s="2">
        <v>2313.13</v>
      </c>
      <c r="F2595" s="2">
        <v>94</v>
      </c>
      <c r="G2595" s="2">
        <v>2287.23</v>
      </c>
      <c r="H2595" s="2">
        <v>2</v>
      </c>
      <c r="I2595" s="2">
        <v>25.8</v>
      </c>
      <c r="J2595" s="2">
        <v>22.8</v>
      </c>
      <c r="K2595" s="2">
        <v>0</v>
      </c>
      <c r="L2595" s="2">
        <v>0</v>
      </c>
    </row>
    <row r="2596" spans="1:12" x14ac:dyDescent="0.25">
      <c r="A2596" s="2" t="s">
        <v>15</v>
      </c>
      <c r="B2596" s="2">
        <v>7248</v>
      </c>
      <c r="C2596" s="2" t="s">
        <v>18</v>
      </c>
      <c r="D2596" s="2">
        <v>807</v>
      </c>
      <c r="E2596" s="2">
        <v>3291.2</v>
      </c>
      <c r="F2596" s="2">
        <v>797</v>
      </c>
      <c r="G2596" s="2">
        <v>3228.5</v>
      </c>
      <c r="H2596" s="2">
        <v>11</v>
      </c>
      <c r="I2596" s="2">
        <v>57.5</v>
      </c>
      <c r="J2596" s="2">
        <v>73.900000000000006</v>
      </c>
      <c r="K2596" s="2">
        <v>0</v>
      </c>
      <c r="L2596" s="2">
        <v>0</v>
      </c>
    </row>
    <row r="2597" spans="1:12" x14ac:dyDescent="0.25">
      <c r="A2597" s="2" t="s">
        <v>15</v>
      </c>
      <c r="B2597" s="2">
        <v>7249</v>
      </c>
      <c r="C2597" s="2" t="s">
        <v>17</v>
      </c>
      <c r="D2597" s="2">
        <v>63</v>
      </c>
      <c r="E2597" s="2">
        <v>1578</v>
      </c>
      <c r="F2597" s="2">
        <v>62</v>
      </c>
      <c r="G2597" s="2">
        <v>1563</v>
      </c>
      <c r="H2597" s="2">
        <v>1</v>
      </c>
      <c r="I2597" s="2">
        <v>15</v>
      </c>
      <c r="J2597" s="2">
        <v>28</v>
      </c>
      <c r="K2597" s="2">
        <v>0</v>
      </c>
      <c r="L2597" s="2">
        <v>0</v>
      </c>
    </row>
    <row r="2598" spans="1:12" x14ac:dyDescent="0.25">
      <c r="A2598" s="2" t="s">
        <v>15</v>
      </c>
      <c r="B2598" s="2">
        <v>7249</v>
      </c>
      <c r="C2598" s="2" t="s">
        <v>18</v>
      </c>
      <c r="D2598" s="2">
        <v>774</v>
      </c>
      <c r="E2598" s="2">
        <v>3476.49</v>
      </c>
      <c r="F2598" s="2">
        <v>755</v>
      </c>
      <c r="G2598" s="2">
        <v>3336.49</v>
      </c>
      <c r="H2598" s="2">
        <v>20</v>
      </c>
      <c r="I2598" s="2">
        <v>140.5</v>
      </c>
      <c r="J2598" s="2">
        <v>213.4</v>
      </c>
      <c r="K2598" s="2">
        <v>1</v>
      </c>
      <c r="L2598" s="2">
        <v>0.6</v>
      </c>
    </row>
    <row r="2599" spans="1:12" x14ac:dyDescent="0.25">
      <c r="A2599" s="2" t="s">
        <v>15</v>
      </c>
      <c r="B2599" s="2">
        <v>7250</v>
      </c>
      <c r="C2599" s="2" t="s">
        <v>17</v>
      </c>
      <c r="D2599" s="2">
        <v>168</v>
      </c>
      <c r="E2599" s="2">
        <v>4841.9920000000002</v>
      </c>
      <c r="F2599" s="2">
        <v>161</v>
      </c>
      <c r="G2599" s="2">
        <v>3870.4920000000002</v>
      </c>
      <c r="H2599" s="2">
        <v>6</v>
      </c>
      <c r="I2599" s="2">
        <v>171.6</v>
      </c>
      <c r="J2599" s="2">
        <v>99.8</v>
      </c>
      <c r="K2599" s="2">
        <v>1</v>
      </c>
      <c r="L2599" s="2">
        <v>800</v>
      </c>
    </row>
    <row r="2600" spans="1:12" x14ac:dyDescent="0.25">
      <c r="A2600" s="2" t="s">
        <v>15</v>
      </c>
      <c r="B2600" s="2">
        <v>7250</v>
      </c>
      <c r="C2600" s="2" t="s">
        <v>18</v>
      </c>
      <c r="D2600" s="2">
        <v>3508</v>
      </c>
      <c r="E2600" s="2">
        <v>16466.485000000001</v>
      </c>
      <c r="F2600" s="2">
        <v>3418</v>
      </c>
      <c r="G2600" s="2">
        <v>15746.184999999999</v>
      </c>
      <c r="H2600" s="2">
        <v>110</v>
      </c>
      <c r="I2600" s="2">
        <v>708.3</v>
      </c>
      <c r="J2600" s="2">
        <v>3064.2</v>
      </c>
      <c r="K2600" s="2">
        <v>1</v>
      </c>
      <c r="L2600" s="2">
        <v>3</v>
      </c>
    </row>
    <row r="2601" spans="1:12" x14ac:dyDescent="0.25">
      <c r="A2601" s="2" t="s">
        <v>15</v>
      </c>
      <c r="B2601" s="2">
        <v>7252</v>
      </c>
      <c r="C2601" s="2" t="s">
        <v>17</v>
      </c>
      <c r="D2601" s="2">
        <v>10</v>
      </c>
      <c r="E2601" s="2">
        <v>444.1</v>
      </c>
      <c r="F2601" s="2">
        <v>9</v>
      </c>
      <c r="G2601" s="2">
        <v>437.8</v>
      </c>
      <c r="H2601" s="2">
        <v>0</v>
      </c>
      <c r="I2601" s="2">
        <v>0</v>
      </c>
      <c r="J2601" s="2">
        <v>0</v>
      </c>
      <c r="K2601" s="2">
        <v>1</v>
      </c>
      <c r="L2601" s="2">
        <v>6.3</v>
      </c>
    </row>
    <row r="2602" spans="1:12" x14ac:dyDescent="0.25">
      <c r="A2602" s="2" t="s">
        <v>15</v>
      </c>
      <c r="B2602" s="2">
        <v>7252</v>
      </c>
      <c r="C2602" s="2" t="s">
        <v>18</v>
      </c>
      <c r="D2602" s="2">
        <v>380</v>
      </c>
      <c r="E2602" s="2">
        <v>1859.78</v>
      </c>
      <c r="F2602" s="2">
        <v>370</v>
      </c>
      <c r="G2602" s="2">
        <v>1792.98</v>
      </c>
      <c r="H2602" s="2">
        <v>11</v>
      </c>
      <c r="I2602" s="2">
        <v>66.8</v>
      </c>
      <c r="J2602" s="2">
        <v>129.30000000000001</v>
      </c>
      <c r="K2602" s="2">
        <v>0</v>
      </c>
      <c r="L2602" s="2">
        <v>0</v>
      </c>
    </row>
    <row r="2603" spans="1:12" x14ac:dyDescent="0.25">
      <c r="A2603" s="2" t="s">
        <v>15</v>
      </c>
      <c r="B2603" s="2">
        <v>7253</v>
      </c>
      <c r="C2603" s="2" t="s">
        <v>17</v>
      </c>
      <c r="D2603" s="2">
        <v>22</v>
      </c>
      <c r="E2603" s="2">
        <v>454.69</v>
      </c>
      <c r="F2603" s="2">
        <v>22</v>
      </c>
      <c r="G2603" s="2">
        <v>454.69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</row>
    <row r="2604" spans="1:12" x14ac:dyDescent="0.25">
      <c r="A2604" s="2" t="s">
        <v>15</v>
      </c>
      <c r="B2604" s="2">
        <v>7253</v>
      </c>
      <c r="C2604" s="2" t="s">
        <v>18</v>
      </c>
      <c r="D2604" s="2">
        <v>485</v>
      </c>
      <c r="E2604" s="2">
        <v>2233.9</v>
      </c>
      <c r="F2604" s="2">
        <v>471</v>
      </c>
      <c r="G2604" s="2">
        <v>2136.4</v>
      </c>
      <c r="H2604" s="2">
        <v>15</v>
      </c>
      <c r="I2604" s="2">
        <v>97.6</v>
      </c>
      <c r="J2604" s="2">
        <v>806.2</v>
      </c>
      <c r="K2604" s="2">
        <v>0</v>
      </c>
      <c r="L2604" s="2">
        <v>0</v>
      </c>
    </row>
    <row r="2605" spans="1:12" x14ac:dyDescent="0.25">
      <c r="A2605" s="2" t="s">
        <v>15</v>
      </c>
      <c r="B2605" s="2">
        <v>7254</v>
      </c>
      <c r="C2605" s="2" t="s">
        <v>18</v>
      </c>
      <c r="D2605" s="2">
        <v>58</v>
      </c>
      <c r="E2605" s="2">
        <v>253</v>
      </c>
      <c r="F2605" s="2">
        <v>56</v>
      </c>
      <c r="G2605" s="2">
        <v>238</v>
      </c>
      <c r="H2605" s="2">
        <v>2</v>
      </c>
      <c r="I2605" s="2">
        <v>15</v>
      </c>
      <c r="J2605" s="2">
        <v>15</v>
      </c>
      <c r="K2605" s="2">
        <v>0</v>
      </c>
      <c r="L2605" s="2">
        <v>0</v>
      </c>
    </row>
    <row r="2606" spans="1:12" x14ac:dyDescent="0.25">
      <c r="A2606" s="2" t="s">
        <v>15</v>
      </c>
      <c r="B2606" s="2">
        <v>7258</v>
      </c>
      <c r="C2606" s="2" t="s">
        <v>18</v>
      </c>
      <c r="D2606" s="2">
        <v>108</v>
      </c>
      <c r="E2606" s="2">
        <v>707.6</v>
      </c>
      <c r="F2606" s="2">
        <v>101</v>
      </c>
      <c r="G2606" s="2">
        <v>623.79999999999995</v>
      </c>
      <c r="H2606" s="2">
        <v>7</v>
      </c>
      <c r="I2606" s="2">
        <v>83.8</v>
      </c>
      <c r="J2606" s="2">
        <v>193.2</v>
      </c>
      <c r="K2606" s="2">
        <v>0</v>
      </c>
      <c r="L2606" s="2">
        <v>0</v>
      </c>
    </row>
    <row r="2607" spans="1:12" x14ac:dyDescent="0.25">
      <c r="A2607" s="2" t="s">
        <v>15</v>
      </c>
      <c r="B2607" s="2">
        <v>7259</v>
      </c>
      <c r="C2607" s="2" t="s">
        <v>18</v>
      </c>
      <c r="D2607" s="2">
        <v>53</v>
      </c>
      <c r="E2607" s="2">
        <v>227.9</v>
      </c>
      <c r="F2607" s="2">
        <v>51</v>
      </c>
      <c r="G2607" s="2">
        <v>215.2</v>
      </c>
      <c r="H2607" s="2">
        <v>2</v>
      </c>
      <c r="I2607" s="2">
        <v>12.6</v>
      </c>
      <c r="J2607" s="2">
        <v>19.399999999999999</v>
      </c>
      <c r="K2607" s="2">
        <v>0</v>
      </c>
      <c r="L2607" s="2">
        <v>0</v>
      </c>
    </row>
    <row r="2608" spans="1:12" x14ac:dyDescent="0.25">
      <c r="A2608" s="2" t="s">
        <v>15</v>
      </c>
      <c r="B2608" s="2">
        <v>7260</v>
      </c>
      <c r="C2608" s="2" t="s">
        <v>17</v>
      </c>
      <c r="D2608" s="2">
        <v>32</v>
      </c>
      <c r="E2608" s="2">
        <v>2550.4</v>
      </c>
      <c r="F2608" s="2">
        <v>30</v>
      </c>
      <c r="G2608" s="2">
        <v>658.3</v>
      </c>
      <c r="H2608" s="2">
        <v>0</v>
      </c>
      <c r="I2608" s="2">
        <v>0</v>
      </c>
      <c r="J2608" s="2">
        <v>0</v>
      </c>
      <c r="K2608" s="2">
        <v>2</v>
      </c>
      <c r="L2608" s="2">
        <v>1892.1</v>
      </c>
    </row>
    <row r="2609" spans="1:12" x14ac:dyDescent="0.25">
      <c r="A2609" s="2" t="s">
        <v>15</v>
      </c>
      <c r="B2609" s="2">
        <v>7260</v>
      </c>
      <c r="C2609" s="2" t="s">
        <v>18</v>
      </c>
      <c r="D2609" s="2">
        <v>298</v>
      </c>
      <c r="E2609" s="2">
        <v>1295.3</v>
      </c>
      <c r="F2609" s="2">
        <v>294</v>
      </c>
      <c r="G2609" s="2">
        <v>1271.8</v>
      </c>
      <c r="H2609" s="2">
        <v>5</v>
      </c>
      <c r="I2609" s="2">
        <v>23.4</v>
      </c>
      <c r="J2609" s="2">
        <v>35</v>
      </c>
      <c r="K2609" s="2">
        <v>0</v>
      </c>
      <c r="L2609" s="2">
        <v>0</v>
      </c>
    </row>
    <row r="2610" spans="1:12" x14ac:dyDescent="0.25">
      <c r="A2610" s="2" t="s">
        <v>15</v>
      </c>
      <c r="B2610" s="2">
        <v>7261</v>
      </c>
      <c r="C2610" s="2" t="s">
        <v>18</v>
      </c>
      <c r="D2610" s="2">
        <v>30</v>
      </c>
      <c r="E2610" s="2">
        <v>155.69999999999999</v>
      </c>
      <c r="F2610" s="2">
        <v>29</v>
      </c>
      <c r="G2610" s="2">
        <v>137.4</v>
      </c>
      <c r="H2610" s="2">
        <v>1</v>
      </c>
      <c r="I2610" s="2">
        <v>18.3</v>
      </c>
      <c r="J2610" s="2">
        <v>28</v>
      </c>
      <c r="K2610" s="2">
        <v>0</v>
      </c>
      <c r="L2610" s="2">
        <v>0</v>
      </c>
    </row>
    <row r="2611" spans="1:12" x14ac:dyDescent="0.25">
      <c r="A2611" s="2" t="s">
        <v>15</v>
      </c>
      <c r="B2611" s="2">
        <v>7262</v>
      </c>
      <c r="C2611" s="2" t="s">
        <v>17</v>
      </c>
      <c r="D2611" s="2">
        <v>13</v>
      </c>
      <c r="E2611" s="2">
        <v>81</v>
      </c>
      <c r="F2611" s="2">
        <v>13</v>
      </c>
      <c r="G2611" s="2">
        <v>81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</row>
    <row r="2612" spans="1:12" x14ac:dyDescent="0.25">
      <c r="A2612" s="2" t="s">
        <v>15</v>
      </c>
      <c r="B2612" s="2">
        <v>7262</v>
      </c>
      <c r="C2612" s="2" t="s">
        <v>18</v>
      </c>
      <c r="D2612" s="2">
        <v>194</v>
      </c>
      <c r="E2612" s="2">
        <v>782.9</v>
      </c>
      <c r="F2612" s="2">
        <v>190</v>
      </c>
      <c r="G2612" s="2">
        <v>763.7</v>
      </c>
      <c r="H2612" s="2">
        <v>4</v>
      </c>
      <c r="I2612" s="2">
        <v>19.2</v>
      </c>
      <c r="J2612" s="2">
        <v>192.1</v>
      </c>
      <c r="K2612" s="2">
        <v>0</v>
      </c>
      <c r="L2612" s="2">
        <v>0</v>
      </c>
    </row>
    <row r="2613" spans="1:12" x14ac:dyDescent="0.25">
      <c r="A2613" s="2" t="s">
        <v>15</v>
      </c>
      <c r="B2613" s="2">
        <v>7263</v>
      </c>
      <c r="C2613" s="2" t="s">
        <v>18</v>
      </c>
      <c r="D2613" s="2">
        <v>51</v>
      </c>
      <c r="E2613" s="2">
        <v>219.6</v>
      </c>
      <c r="F2613" s="2">
        <v>51</v>
      </c>
      <c r="G2613" s="2">
        <v>219.6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</row>
    <row r="2614" spans="1:12" x14ac:dyDescent="0.25">
      <c r="A2614" s="2" t="s">
        <v>15</v>
      </c>
      <c r="B2614" s="2">
        <v>7264</v>
      </c>
      <c r="C2614" s="2" t="s">
        <v>18</v>
      </c>
      <c r="D2614" s="2">
        <v>71</v>
      </c>
      <c r="E2614" s="2">
        <v>275.58</v>
      </c>
      <c r="F2614" s="2">
        <v>69</v>
      </c>
      <c r="G2614" s="2">
        <v>270.58</v>
      </c>
      <c r="H2614" s="2">
        <v>2</v>
      </c>
      <c r="I2614" s="2">
        <v>6</v>
      </c>
      <c r="J2614" s="2">
        <v>29.6</v>
      </c>
      <c r="K2614" s="2">
        <v>0</v>
      </c>
      <c r="L2614" s="2">
        <v>0</v>
      </c>
    </row>
    <row r="2615" spans="1:12" x14ac:dyDescent="0.25">
      <c r="A2615" s="2" t="s">
        <v>15</v>
      </c>
      <c r="B2615" s="2">
        <v>7265</v>
      </c>
      <c r="C2615" s="2" t="s">
        <v>18</v>
      </c>
      <c r="D2615" s="2">
        <v>19</v>
      </c>
      <c r="E2615" s="2">
        <v>84.5</v>
      </c>
      <c r="F2615" s="2">
        <v>19</v>
      </c>
      <c r="G2615" s="2">
        <v>84.5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</row>
    <row r="2616" spans="1:12" x14ac:dyDescent="0.25">
      <c r="A2616" s="2" t="s">
        <v>15</v>
      </c>
      <c r="B2616" s="2">
        <v>7267</v>
      </c>
      <c r="C2616" s="2" t="s">
        <v>18</v>
      </c>
      <c r="D2616" s="2">
        <v>98</v>
      </c>
      <c r="E2616" s="2">
        <v>458</v>
      </c>
      <c r="F2616" s="2">
        <v>94</v>
      </c>
      <c r="G2616" s="2">
        <v>435.3</v>
      </c>
      <c r="H2616" s="2">
        <v>4</v>
      </c>
      <c r="I2616" s="2">
        <v>22.7</v>
      </c>
      <c r="J2616" s="2">
        <v>742.4</v>
      </c>
      <c r="K2616" s="2">
        <v>0</v>
      </c>
      <c r="L2616" s="2">
        <v>0</v>
      </c>
    </row>
    <row r="2617" spans="1:12" x14ac:dyDescent="0.25">
      <c r="A2617" s="2" t="s">
        <v>15</v>
      </c>
      <c r="B2617" s="2">
        <v>7268</v>
      </c>
      <c r="C2617" s="2" t="s">
        <v>17</v>
      </c>
      <c r="D2617" s="2">
        <v>11</v>
      </c>
      <c r="E2617" s="2">
        <v>134.9</v>
      </c>
      <c r="F2617" s="2">
        <v>9</v>
      </c>
      <c r="G2617" s="2">
        <v>117.7</v>
      </c>
      <c r="H2617" s="2">
        <v>2</v>
      </c>
      <c r="I2617" s="2">
        <v>17.2</v>
      </c>
      <c r="J2617" s="2">
        <v>38</v>
      </c>
      <c r="K2617" s="2">
        <v>0</v>
      </c>
      <c r="L2617" s="2">
        <v>0</v>
      </c>
    </row>
    <row r="2618" spans="1:12" x14ac:dyDescent="0.25">
      <c r="A2618" s="2" t="s">
        <v>15</v>
      </c>
      <c r="B2618" s="2">
        <v>7268</v>
      </c>
      <c r="C2618" s="2" t="s">
        <v>18</v>
      </c>
      <c r="D2618" s="2">
        <v>111</v>
      </c>
      <c r="E2618" s="2">
        <v>468.9</v>
      </c>
      <c r="F2618" s="2">
        <v>106</v>
      </c>
      <c r="G2618" s="2">
        <v>442.8</v>
      </c>
      <c r="H2618" s="2">
        <v>6</v>
      </c>
      <c r="I2618" s="2">
        <v>26.1</v>
      </c>
      <c r="J2618" s="2">
        <v>176.6</v>
      </c>
      <c r="K2618" s="2">
        <v>0</v>
      </c>
      <c r="L2618" s="2">
        <v>0</v>
      </c>
    </row>
    <row r="2619" spans="1:12" x14ac:dyDescent="0.25">
      <c r="A2619" s="2" t="s">
        <v>15</v>
      </c>
      <c r="B2619" s="2">
        <v>7270</v>
      </c>
      <c r="C2619" s="2" t="s">
        <v>17</v>
      </c>
      <c r="D2619" s="2">
        <v>17</v>
      </c>
      <c r="E2619" s="2">
        <v>144.41999999999999</v>
      </c>
      <c r="F2619" s="2">
        <v>17</v>
      </c>
      <c r="G2619" s="2">
        <v>144.41999999999999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</row>
    <row r="2620" spans="1:12" x14ac:dyDescent="0.25">
      <c r="A2620" s="2" t="s">
        <v>15</v>
      </c>
      <c r="B2620" s="2">
        <v>7270</v>
      </c>
      <c r="C2620" s="2" t="s">
        <v>18</v>
      </c>
      <c r="D2620" s="2">
        <v>627</v>
      </c>
      <c r="E2620" s="2">
        <v>2647.69</v>
      </c>
      <c r="F2620" s="2">
        <v>622</v>
      </c>
      <c r="G2620" s="2">
        <v>2586.09</v>
      </c>
      <c r="H2620" s="2">
        <v>10</v>
      </c>
      <c r="I2620" s="2">
        <v>61.6</v>
      </c>
      <c r="J2620" s="2">
        <v>130</v>
      </c>
      <c r="K2620" s="2">
        <v>0</v>
      </c>
      <c r="L2620" s="2">
        <v>0</v>
      </c>
    </row>
    <row r="2621" spans="1:12" x14ac:dyDescent="0.25">
      <c r="A2621" s="2" t="s">
        <v>15</v>
      </c>
      <c r="B2621" s="2">
        <v>7275</v>
      </c>
      <c r="C2621" s="2" t="s">
        <v>17</v>
      </c>
      <c r="D2621" s="2">
        <v>17</v>
      </c>
      <c r="E2621" s="2">
        <v>182.96</v>
      </c>
      <c r="F2621" s="2">
        <v>17</v>
      </c>
      <c r="G2621" s="2">
        <v>182.96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</row>
    <row r="2622" spans="1:12" x14ac:dyDescent="0.25">
      <c r="A2622" s="2" t="s">
        <v>15</v>
      </c>
      <c r="B2622" s="2">
        <v>7275</v>
      </c>
      <c r="C2622" s="2" t="s">
        <v>18</v>
      </c>
      <c r="D2622" s="2">
        <v>396</v>
      </c>
      <c r="E2622" s="2">
        <v>1845.3</v>
      </c>
      <c r="F2622" s="2">
        <v>384</v>
      </c>
      <c r="G2622" s="2">
        <v>1736.1</v>
      </c>
      <c r="H2622" s="2">
        <v>13</v>
      </c>
      <c r="I2622" s="2">
        <v>109.1</v>
      </c>
      <c r="J2622" s="2">
        <v>176.2</v>
      </c>
      <c r="K2622" s="2">
        <v>0</v>
      </c>
      <c r="L2622" s="2">
        <v>0</v>
      </c>
    </row>
    <row r="2623" spans="1:12" x14ac:dyDescent="0.25">
      <c r="A2623" s="2" t="s">
        <v>15</v>
      </c>
      <c r="B2623" s="2">
        <v>7276</v>
      </c>
      <c r="C2623" s="2" t="s">
        <v>18</v>
      </c>
      <c r="D2623" s="2">
        <v>57</v>
      </c>
      <c r="E2623" s="2">
        <v>224.3</v>
      </c>
      <c r="F2623" s="2">
        <v>57</v>
      </c>
      <c r="G2623" s="2">
        <v>224.3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</row>
    <row r="2624" spans="1:12" x14ac:dyDescent="0.25">
      <c r="A2624" s="2" t="s">
        <v>15</v>
      </c>
      <c r="B2624" s="2">
        <v>7277</v>
      </c>
      <c r="C2624" s="2" t="s">
        <v>17</v>
      </c>
      <c r="D2624" s="2">
        <v>16</v>
      </c>
      <c r="E2624" s="2">
        <v>583.64</v>
      </c>
      <c r="F2624" s="2">
        <v>15</v>
      </c>
      <c r="G2624" s="2">
        <v>457.34</v>
      </c>
      <c r="H2624" s="2">
        <v>1</v>
      </c>
      <c r="I2624" s="2">
        <v>126.3</v>
      </c>
      <c r="J2624" s="2">
        <v>126</v>
      </c>
      <c r="K2624" s="2">
        <v>0</v>
      </c>
      <c r="L2624" s="2">
        <v>0</v>
      </c>
    </row>
    <row r="2625" spans="1:12" x14ac:dyDescent="0.25">
      <c r="A2625" s="2" t="s">
        <v>15</v>
      </c>
      <c r="B2625" s="2">
        <v>7277</v>
      </c>
      <c r="C2625" s="2" t="s">
        <v>18</v>
      </c>
      <c r="D2625" s="2">
        <v>742</v>
      </c>
      <c r="E2625" s="2">
        <v>3672.125</v>
      </c>
      <c r="F2625" s="2">
        <v>713</v>
      </c>
      <c r="G2625" s="2">
        <v>3440.3249999999998</v>
      </c>
      <c r="H2625" s="2">
        <v>31</v>
      </c>
      <c r="I2625" s="2">
        <v>228</v>
      </c>
      <c r="J2625" s="2">
        <v>464.8</v>
      </c>
      <c r="K2625" s="2">
        <v>0</v>
      </c>
      <c r="L2625" s="2">
        <v>0</v>
      </c>
    </row>
    <row r="2626" spans="1:12" x14ac:dyDescent="0.25">
      <c r="A2626" s="2" t="s">
        <v>15</v>
      </c>
      <c r="B2626" s="2">
        <v>7290</v>
      </c>
      <c r="C2626" s="2" t="s">
        <v>18</v>
      </c>
      <c r="D2626" s="2">
        <v>182</v>
      </c>
      <c r="E2626" s="2">
        <v>843.6</v>
      </c>
      <c r="F2626" s="2">
        <v>179</v>
      </c>
      <c r="G2626" s="2">
        <v>809.7</v>
      </c>
      <c r="H2626" s="2">
        <v>5</v>
      </c>
      <c r="I2626" s="2">
        <v>33.9</v>
      </c>
      <c r="J2626" s="2">
        <v>6041.6</v>
      </c>
      <c r="K2626" s="2">
        <v>0</v>
      </c>
      <c r="L2626" s="2">
        <v>0</v>
      </c>
    </row>
    <row r="2627" spans="1:12" x14ac:dyDescent="0.25">
      <c r="A2627" s="2" t="s">
        <v>15</v>
      </c>
      <c r="B2627" s="2">
        <v>7291</v>
      </c>
      <c r="C2627" s="2" t="s">
        <v>18</v>
      </c>
      <c r="D2627" s="2">
        <v>65</v>
      </c>
      <c r="E2627" s="2">
        <v>348.75200000000001</v>
      </c>
      <c r="F2627" s="2">
        <v>62</v>
      </c>
      <c r="G2627" s="2">
        <v>331.35199999999998</v>
      </c>
      <c r="H2627" s="2">
        <v>3</v>
      </c>
      <c r="I2627" s="2">
        <v>17.399999999999999</v>
      </c>
      <c r="J2627" s="2">
        <v>26.9</v>
      </c>
      <c r="K2627" s="2">
        <v>0</v>
      </c>
      <c r="L2627" s="2">
        <v>0</v>
      </c>
    </row>
    <row r="2628" spans="1:12" x14ac:dyDescent="0.25">
      <c r="A2628" s="2" t="s">
        <v>15</v>
      </c>
      <c r="B2628" s="2">
        <v>7292</v>
      </c>
      <c r="C2628" s="2" t="s">
        <v>18</v>
      </c>
      <c r="D2628" s="2">
        <v>44</v>
      </c>
      <c r="E2628" s="2">
        <v>299.7</v>
      </c>
      <c r="F2628" s="2">
        <v>41</v>
      </c>
      <c r="G2628" s="2">
        <v>270.2</v>
      </c>
      <c r="H2628" s="2">
        <v>4</v>
      </c>
      <c r="I2628" s="2">
        <v>29.4</v>
      </c>
      <c r="J2628" s="2">
        <v>538.29999999999995</v>
      </c>
      <c r="K2628" s="2">
        <v>0</v>
      </c>
      <c r="L2628" s="2">
        <v>0</v>
      </c>
    </row>
    <row r="2629" spans="1:12" x14ac:dyDescent="0.25">
      <c r="A2629" s="2" t="s">
        <v>15</v>
      </c>
      <c r="B2629" s="2">
        <v>7300</v>
      </c>
      <c r="C2629" s="2" t="s">
        <v>18</v>
      </c>
      <c r="D2629" s="2">
        <v>323</v>
      </c>
      <c r="E2629" s="2">
        <v>1488.52</v>
      </c>
      <c r="F2629" s="2">
        <v>319</v>
      </c>
      <c r="G2629" s="2">
        <v>1458.12</v>
      </c>
      <c r="H2629" s="2">
        <v>6</v>
      </c>
      <c r="I2629" s="2">
        <v>26.8</v>
      </c>
      <c r="J2629" s="2">
        <v>219.3</v>
      </c>
      <c r="K2629" s="2">
        <v>0</v>
      </c>
      <c r="L2629" s="2">
        <v>0</v>
      </c>
    </row>
    <row r="2630" spans="1:12" x14ac:dyDescent="0.25">
      <c r="A2630" s="2" t="s">
        <v>15</v>
      </c>
      <c r="B2630" s="2">
        <v>7301</v>
      </c>
      <c r="C2630" s="2" t="s">
        <v>17</v>
      </c>
      <c r="D2630" s="2">
        <v>39</v>
      </c>
      <c r="E2630" s="2">
        <v>687.9</v>
      </c>
      <c r="F2630" s="2">
        <v>37</v>
      </c>
      <c r="G2630" s="2">
        <v>643</v>
      </c>
      <c r="H2630" s="2">
        <v>2</v>
      </c>
      <c r="I2630" s="2">
        <v>44.9</v>
      </c>
      <c r="J2630" s="2">
        <v>56</v>
      </c>
      <c r="K2630" s="2">
        <v>0</v>
      </c>
      <c r="L2630" s="2">
        <v>0</v>
      </c>
    </row>
    <row r="2631" spans="1:12" x14ac:dyDescent="0.25">
      <c r="A2631" s="2" t="s">
        <v>15</v>
      </c>
      <c r="B2631" s="2">
        <v>7301</v>
      </c>
      <c r="C2631" s="2" t="s">
        <v>18</v>
      </c>
      <c r="D2631" s="2">
        <v>396</v>
      </c>
      <c r="E2631" s="2">
        <v>1876.8</v>
      </c>
      <c r="F2631" s="2">
        <v>389</v>
      </c>
      <c r="G2631" s="2">
        <v>1834.5</v>
      </c>
      <c r="H2631" s="2">
        <v>6</v>
      </c>
      <c r="I2631" s="2">
        <v>36.200000000000003</v>
      </c>
      <c r="J2631" s="2">
        <v>72.3</v>
      </c>
      <c r="K2631" s="2">
        <v>1</v>
      </c>
      <c r="L2631" s="2">
        <v>6</v>
      </c>
    </row>
    <row r="2632" spans="1:12" x14ac:dyDescent="0.25">
      <c r="A2632" s="2" t="s">
        <v>15</v>
      </c>
      <c r="B2632" s="2">
        <v>7302</v>
      </c>
      <c r="C2632" s="2" t="s">
        <v>17</v>
      </c>
      <c r="D2632" s="2">
        <v>20</v>
      </c>
      <c r="E2632" s="2">
        <v>377.4</v>
      </c>
      <c r="F2632" s="2">
        <v>19</v>
      </c>
      <c r="G2632" s="2">
        <v>352.4</v>
      </c>
      <c r="H2632" s="2">
        <v>1</v>
      </c>
      <c r="I2632" s="2">
        <v>25</v>
      </c>
      <c r="J2632" s="2">
        <v>28</v>
      </c>
      <c r="K2632" s="2">
        <v>0</v>
      </c>
      <c r="L2632" s="2">
        <v>0</v>
      </c>
    </row>
    <row r="2633" spans="1:12" x14ac:dyDescent="0.25">
      <c r="A2633" s="2" t="s">
        <v>15</v>
      </c>
      <c r="B2633" s="2">
        <v>7302</v>
      </c>
      <c r="C2633" s="2" t="s">
        <v>18</v>
      </c>
      <c r="D2633" s="2">
        <v>99</v>
      </c>
      <c r="E2633" s="2">
        <v>424.3</v>
      </c>
      <c r="F2633" s="2">
        <v>97</v>
      </c>
      <c r="G2633" s="2">
        <v>400.4</v>
      </c>
      <c r="H2633" s="2">
        <v>4</v>
      </c>
      <c r="I2633" s="2">
        <v>23.9</v>
      </c>
      <c r="J2633" s="2">
        <v>414</v>
      </c>
      <c r="K2633" s="2">
        <v>0</v>
      </c>
      <c r="L2633" s="2">
        <v>0</v>
      </c>
    </row>
    <row r="2634" spans="1:12" x14ac:dyDescent="0.25">
      <c r="A2634" s="2" t="s">
        <v>15</v>
      </c>
      <c r="B2634" s="2">
        <v>7303</v>
      </c>
      <c r="C2634" s="2" t="s">
        <v>17</v>
      </c>
      <c r="D2634" s="2">
        <v>20</v>
      </c>
      <c r="E2634" s="2">
        <v>335</v>
      </c>
      <c r="F2634" s="2">
        <v>20</v>
      </c>
      <c r="G2634" s="2">
        <v>335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</row>
    <row r="2635" spans="1:12" x14ac:dyDescent="0.25">
      <c r="A2635" s="2" t="s">
        <v>15</v>
      </c>
      <c r="B2635" s="2">
        <v>7303</v>
      </c>
      <c r="C2635" s="2" t="s">
        <v>18</v>
      </c>
      <c r="D2635" s="2">
        <v>287</v>
      </c>
      <c r="E2635" s="2">
        <v>1349.05</v>
      </c>
      <c r="F2635" s="2">
        <v>279</v>
      </c>
      <c r="G2635" s="2">
        <v>1299.95</v>
      </c>
      <c r="H2635" s="2">
        <v>7</v>
      </c>
      <c r="I2635" s="2">
        <v>44</v>
      </c>
      <c r="J2635" s="2">
        <v>71.400000000000006</v>
      </c>
      <c r="K2635" s="2">
        <v>1</v>
      </c>
      <c r="L2635" s="2">
        <v>5</v>
      </c>
    </row>
    <row r="2636" spans="1:12" x14ac:dyDescent="0.25">
      <c r="A2636" s="2" t="s">
        <v>15</v>
      </c>
      <c r="B2636" s="2">
        <v>7304</v>
      </c>
      <c r="C2636" s="2" t="s">
        <v>17</v>
      </c>
      <c r="D2636" s="2">
        <v>60</v>
      </c>
      <c r="E2636" s="2">
        <v>948.6</v>
      </c>
      <c r="F2636" s="2">
        <v>60</v>
      </c>
      <c r="G2636" s="2">
        <v>948.6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</row>
    <row r="2637" spans="1:12" x14ac:dyDescent="0.25">
      <c r="A2637" s="2" t="s">
        <v>15</v>
      </c>
      <c r="B2637" s="2">
        <v>7304</v>
      </c>
      <c r="C2637" s="2" t="s">
        <v>18</v>
      </c>
      <c r="D2637" s="2">
        <v>602</v>
      </c>
      <c r="E2637" s="2">
        <v>2743.04</v>
      </c>
      <c r="F2637" s="2">
        <v>592</v>
      </c>
      <c r="G2637" s="2">
        <v>2667.2</v>
      </c>
      <c r="H2637" s="2">
        <v>13</v>
      </c>
      <c r="I2637" s="2">
        <v>67</v>
      </c>
      <c r="J2637" s="2">
        <v>730.1</v>
      </c>
      <c r="K2637" s="2">
        <v>0</v>
      </c>
      <c r="L2637" s="2">
        <v>0</v>
      </c>
    </row>
    <row r="2638" spans="1:12" x14ac:dyDescent="0.25">
      <c r="A2638" s="2" t="s">
        <v>15</v>
      </c>
      <c r="B2638" s="2">
        <v>7305</v>
      </c>
      <c r="C2638" s="2" t="s">
        <v>18</v>
      </c>
      <c r="D2638" s="2">
        <v>112</v>
      </c>
      <c r="E2638" s="2">
        <v>466.4</v>
      </c>
      <c r="F2638" s="2">
        <v>111</v>
      </c>
      <c r="G2638" s="2">
        <v>461.4</v>
      </c>
      <c r="H2638" s="2">
        <v>1</v>
      </c>
      <c r="I2638" s="2">
        <v>4.9000000000000004</v>
      </c>
      <c r="J2638" s="2">
        <v>450.8</v>
      </c>
      <c r="K2638" s="2">
        <v>0</v>
      </c>
      <c r="L2638" s="2">
        <v>0</v>
      </c>
    </row>
    <row r="2639" spans="1:12" x14ac:dyDescent="0.25">
      <c r="A2639" s="2" t="s">
        <v>15</v>
      </c>
      <c r="B2639" s="2">
        <v>7306</v>
      </c>
      <c r="C2639" s="2" t="s">
        <v>17</v>
      </c>
      <c r="D2639" s="2">
        <v>25</v>
      </c>
      <c r="E2639" s="2">
        <v>453</v>
      </c>
      <c r="F2639" s="2">
        <v>25</v>
      </c>
      <c r="G2639" s="2">
        <v>453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</row>
    <row r="2640" spans="1:12" x14ac:dyDescent="0.25">
      <c r="A2640" s="2" t="s">
        <v>15</v>
      </c>
      <c r="B2640" s="2">
        <v>7306</v>
      </c>
      <c r="C2640" s="2" t="s">
        <v>18</v>
      </c>
      <c r="D2640" s="2">
        <v>423</v>
      </c>
      <c r="E2640" s="2">
        <v>1835.62</v>
      </c>
      <c r="F2640" s="2">
        <v>415</v>
      </c>
      <c r="G2640" s="2">
        <v>1800.02</v>
      </c>
      <c r="H2640" s="2">
        <v>7</v>
      </c>
      <c r="I2640" s="2">
        <v>34.6</v>
      </c>
      <c r="J2640" s="2">
        <v>927.1</v>
      </c>
      <c r="K2640" s="2">
        <v>1</v>
      </c>
      <c r="L2640" s="2">
        <v>1</v>
      </c>
    </row>
    <row r="2641" spans="1:12" x14ac:dyDescent="0.25">
      <c r="A2641" s="2" t="s">
        <v>15</v>
      </c>
      <c r="B2641" s="2">
        <v>7307</v>
      </c>
      <c r="C2641" s="2" t="s">
        <v>17</v>
      </c>
      <c r="D2641" s="2">
        <v>49</v>
      </c>
      <c r="E2641" s="2">
        <v>887.74</v>
      </c>
      <c r="F2641" s="2">
        <v>47</v>
      </c>
      <c r="G2641" s="2">
        <v>655.20000000000005</v>
      </c>
      <c r="H2641" s="2">
        <v>1</v>
      </c>
      <c r="I2641" s="2">
        <v>1</v>
      </c>
      <c r="J2641" s="2">
        <v>0</v>
      </c>
      <c r="K2641" s="2">
        <v>1</v>
      </c>
      <c r="L2641" s="2">
        <v>225</v>
      </c>
    </row>
    <row r="2642" spans="1:12" x14ac:dyDescent="0.25">
      <c r="A2642" s="2" t="s">
        <v>15</v>
      </c>
      <c r="B2642" s="2">
        <v>7307</v>
      </c>
      <c r="C2642" s="2" t="s">
        <v>18</v>
      </c>
      <c r="D2642" s="2">
        <v>972</v>
      </c>
      <c r="E2642" s="2">
        <v>4604.08</v>
      </c>
      <c r="F2642" s="2">
        <v>962</v>
      </c>
      <c r="G2642" s="2">
        <v>4529.18</v>
      </c>
      <c r="H2642" s="2">
        <v>11</v>
      </c>
      <c r="I2642" s="2">
        <v>75</v>
      </c>
      <c r="J2642" s="2">
        <v>535.9</v>
      </c>
      <c r="K2642" s="2">
        <v>0</v>
      </c>
      <c r="L2642" s="2">
        <v>0</v>
      </c>
    </row>
    <row r="2643" spans="1:12" x14ac:dyDescent="0.25">
      <c r="A2643" s="2" t="s">
        <v>15</v>
      </c>
      <c r="B2643" s="2">
        <v>7310</v>
      </c>
      <c r="C2643" s="2" t="s">
        <v>17</v>
      </c>
      <c r="D2643" s="2">
        <v>122</v>
      </c>
      <c r="E2643" s="2">
        <v>3991.92</v>
      </c>
      <c r="F2643" s="2">
        <v>120</v>
      </c>
      <c r="G2643" s="2">
        <v>2988.92</v>
      </c>
      <c r="H2643" s="2">
        <v>0</v>
      </c>
      <c r="I2643" s="2">
        <v>0</v>
      </c>
      <c r="J2643" s="2">
        <v>0</v>
      </c>
      <c r="K2643" s="2">
        <v>2</v>
      </c>
      <c r="L2643" s="2">
        <v>1003</v>
      </c>
    </row>
    <row r="2644" spans="1:12" x14ac:dyDescent="0.25">
      <c r="A2644" s="2" t="s">
        <v>15</v>
      </c>
      <c r="B2644" s="2">
        <v>7310</v>
      </c>
      <c r="C2644" s="2" t="s">
        <v>18</v>
      </c>
      <c r="D2644" s="2">
        <v>1781</v>
      </c>
      <c r="E2644" s="2">
        <v>7884.8770000000004</v>
      </c>
      <c r="F2644" s="2">
        <v>1753</v>
      </c>
      <c r="G2644" s="2">
        <v>7734.1270000000004</v>
      </c>
      <c r="H2644" s="2">
        <v>30</v>
      </c>
      <c r="I2644" s="2">
        <v>134.5</v>
      </c>
      <c r="J2644" s="2">
        <v>2850.4</v>
      </c>
      <c r="K2644" s="2">
        <v>2</v>
      </c>
      <c r="L2644" s="2">
        <v>5</v>
      </c>
    </row>
    <row r="2645" spans="1:12" x14ac:dyDescent="0.25">
      <c r="A2645" s="2" t="s">
        <v>15</v>
      </c>
      <c r="B2645" s="2">
        <v>7315</v>
      </c>
      <c r="C2645" s="2" t="s">
        <v>17</v>
      </c>
      <c r="D2645" s="2">
        <v>75</v>
      </c>
      <c r="E2645" s="2">
        <v>1186</v>
      </c>
      <c r="F2645" s="2">
        <v>73</v>
      </c>
      <c r="G2645" s="2">
        <v>1160.2</v>
      </c>
      <c r="H2645" s="2">
        <v>2</v>
      </c>
      <c r="I2645" s="2">
        <v>25.8</v>
      </c>
      <c r="J2645" s="2">
        <v>28</v>
      </c>
      <c r="K2645" s="2">
        <v>0</v>
      </c>
      <c r="L2645" s="2">
        <v>0</v>
      </c>
    </row>
    <row r="2646" spans="1:12" x14ac:dyDescent="0.25">
      <c r="A2646" s="2" t="s">
        <v>15</v>
      </c>
      <c r="B2646" s="2">
        <v>7315</v>
      </c>
      <c r="C2646" s="2" t="s">
        <v>18</v>
      </c>
      <c r="D2646" s="2">
        <v>1189</v>
      </c>
      <c r="E2646" s="2">
        <v>5636.43</v>
      </c>
      <c r="F2646" s="2">
        <v>1170</v>
      </c>
      <c r="G2646" s="2">
        <v>5493.98</v>
      </c>
      <c r="H2646" s="2">
        <v>22</v>
      </c>
      <c r="I2646" s="2">
        <v>135.69999999999999</v>
      </c>
      <c r="J2646" s="2">
        <v>674.3</v>
      </c>
      <c r="K2646" s="2">
        <v>1</v>
      </c>
      <c r="L2646" s="2">
        <v>0.65</v>
      </c>
    </row>
    <row r="2647" spans="1:12" x14ac:dyDescent="0.25">
      <c r="A2647" s="2" t="s">
        <v>15</v>
      </c>
      <c r="B2647" s="2">
        <v>7316</v>
      </c>
      <c r="C2647" s="2" t="s">
        <v>17</v>
      </c>
      <c r="D2647" s="2">
        <v>22</v>
      </c>
      <c r="E2647" s="2">
        <v>204</v>
      </c>
      <c r="F2647" s="2">
        <v>22</v>
      </c>
      <c r="G2647" s="2">
        <v>202</v>
      </c>
      <c r="H2647" s="2">
        <v>1</v>
      </c>
      <c r="I2647" s="2">
        <v>2</v>
      </c>
      <c r="J2647" s="2">
        <v>14</v>
      </c>
      <c r="K2647" s="2">
        <v>0</v>
      </c>
      <c r="L2647" s="2">
        <v>0</v>
      </c>
    </row>
    <row r="2648" spans="1:12" x14ac:dyDescent="0.25">
      <c r="A2648" s="2" t="s">
        <v>15</v>
      </c>
      <c r="B2648" s="2">
        <v>7316</v>
      </c>
      <c r="C2648" s="2" t="s">
        <v>18</v>
      </c>
      <c r="D2648" s="2">
        <v>534</v>
      </c>
      <c r="E2648" s="2">
        <v>2486.42</v>
      </c>
      <c r="F2648" s="2">
        <v>520</v>
      </c>
      <c r="G2648" s="2">
        <v>2404.2199999999998</v>
      </c>
      <c r="H2648" s="2">
        <v>14</v>
      </c>
      <c r="I2648" s="2">
        <v>67.5</v>
      </c>
      <c r="J2648" s="2">
        <v>2622.7</v>
      </c>
      <c r="K2648" s="2">
        <v>1</v>
      </c>
      <c r="L2648" s="2">
        <v>10</v>
      </c>
    </row>
    <row r="2649" spans="1:12" x14ac:dyDescent="0.25">
      <c r="A2649" s="2" t="s">
        <v>15</v>
      </c>
      <c r="B2649" s="2">
        <v>7320</v>
      </c>
      <c r="C2649" s="2" t="s">
        <v>17</v>
      </c>
      <c r="D2649" s="2">
        <v>65</v>
      </c>
      <c r="E2649" s="2">
        <v>1769.3</v>
      </c>
      <c r="F2649" s="2">
        <v>65</v>
      </c>
      <c r="G2649" s="2">
        <v>1769.3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</row>
    <row r="2650" spans="1:12" x14ac:dyDescent="0.25">
      <c r="A2650" s="2" t="s">
        <v>15</v>
      </c>
      <c r="B2650" s="2">
        <v>7320</v>
      </c>
      <c r="C2650" s="2" t="s">
        <v>18</v>
      </c>
      <c r="D2650" s="2">
        <v>831</v>
      </c>
      <c r="E2650" s="2">
        <v>3703.8589999999999</v>
      </c>
      <c r="F2650" s="2">
        <v>827</v>
      </c>
      <c r="G2650" s="2">
        <v>3681.6590000000001</v>
      </c>
      <c r="H2650" s="2">
        <v>6</v>
      </c>
      <c r="I2650" s="2">
        <v>23.2</v>
      </c>
      <c r="J2650" s="2">
        <v>43.28</v>
      </c>
      <c r="K2650" s="2">
        <v>0</v>
      </c>
      <c r="L2650" s="2">
        <v>0</v>
      </c>
    </row>
    <row r="2651" spans="1:12" x14ac:dyDescent="0.25">
      <c r="A2651" s="2" t="s">
        <v>15</v>
      </c>
      <c r="B2651" s="2">
        <v>7321</v>
      </c>
      <c r="C2651" s="2" t="s">
        <v>17</v>
      </c>
      <c r="D2651" s="2">
        <v>29</v>
      </c>
      <c r="E2651" s="2">
        <v>349.2</v>
      </c>
      <c r="F2651" s="2">
        <v>27</v>
      </c>
      <c r="G2651" s="2">
        <v>341.7</v>
      </c>
      <c r="H2651" s="2">
        <v>1</v>
      </c>
      <c r="I2651" s="2">
        <v>7.5</v>
      </c>
      <c r="J2651" s="2">
        <v>14</v>
      </c>
      <c r="K2651" s="2">
        <v>1</v>
      </c>
      <c r="L2651" s="2">
        <v>0</v>
      </c>
    </row>
    <row r="2652" spans="1:12" x14ac:dyDescent="0.25">
      <c r="A2652" s="2" t="s">
        <v>15</v>
      </c>
      <c r="B2652" s="2">
        <v>7321</v>
      </c>
      <c r="C2652" s="2" t="s">
        <v>18</v>
      </c>
      <c r="D2652" s="2">
        <v>432</v>
      </c>
      <c r="E2652" s="2">
        <v>2053.87</v>
      </c>
      <c r="F2652" s="2">
        <v>423</v>
      </c>
      <c r="G2652" s="2">
        <v>1972.47</v>
      </c>
      <c r="H2652" s="2">
        <v>12</v>
      </c>
      <c r="I2652" s="2">
        <v>57.5</v>
      </c>
      <c r="J2652" s="2">
        <v>534.79999999999995</v>
      </c>
      <c r="K2652" s="2">
        <v>1</v>
      </c>
      <c r="L2652" s="2">
        <v>10</v>
      </c>
    </row>
    <row r="2653" spans="1:12" x14ac:dyDescent="0.25">
      <c r="A2653" s="2" t="s">
        <v>15</v>
      </c>
      <c r="B2653" s="2">
        <v>7322</v>
      </c>
      <c r="C2653" s="2" t="s">
        <v>17</v>
      </c>
      <c r="D2653" s="2">
        <v>10</v>
      </c>
      <c r="E2653" s="2">
        <v>159.5</v>
      </c>
      <c r="F2653" s="2">
        <v>10</v>
      </c>
      <c r="G2653" s="2">
        <v>159.5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</row>
    <row r="2654" spans="1:12" x14ac:dyDescent="0.25">
      <c r="A2654" s="2" t="s">
        <v>15</v>
      </c>
      <c r="B2654" s="2">
        <v>7322</v>
      </c>
      <c r="C2654" s="2" t="s">
        <v>18</v>
      </c>
      <c r="D2654" s="2">
        <v>298</v>
      </c>
      <c r="E2654" s="2">
        <v>1440.28</v>
      </c>
      <c r="F2654" s="2">
        <v>291</v>
      </c>
      <c r="G2654" s="2">
        <v>1390.6</v>
      </c>
      <c r="H2654" s="2">
        <v>6</v>
      </c>
      <c r="I2654" s="2">
        <v>45.4</v>
      </c>
      <c r="J2654" s="2">
        <v>487.5</v>
      </c>
      <c r="K2654" s="2">
        <v>1</v>
      </c>
      <c r="L2654" s="2">
        <v>0.6</v>
      </c>
    </row>
    <row r="2655" spans="1:12" x14ac:dyDescent="0.25">
      <c r="A2655" s="2" t="s">
        <v>15</v>
      </c>
      <c r="B2655" s="2">
        <v>7325</v>
      </c>
      <c r="C2655" s="2" t="s">
        <v>17</v>
      </c>
      <c r="D2655" s="2">
        <v>41</v>
      </c>
      <c r="E2655" s="2">
        <v>636.5</v>
      </c>
      <c r="F2655" s="2">
        <v>41</v>
      </c>
      <c r="G2655" s="2">
        <v>636.5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</row>
    <row r="2656" spans="1:12" x14ac:dyDescent="0.25">
      <c r="A2656" s="2" t="s">
        <v>15</v>
      </c>
      <c r="B2656" s="2">
        <v>7325</v>
      </c>
      <c r="C2656" s="2" t="s">
        <v>18</v>
      </c>
      <c r="D2656" s="2">
        <v>699</v>
      </c>
      <c r="E2656" s="2">
        <v>3244.7</v>
      </c>
      <c r="F2656" s="2">
        <v>691</v>
      </c>
      <c r="G2656" s="2">
        <v>3173.4</v>
      </c>
      <c r="H2656" s="2">
        <v>10</v>
      </c>
      <c r="I2656" s="2">
        <v>66.3</v>
      </c>
      <c r="J2656" s="2">
        <v>1453.7</v>
      </c>
      <c r="K2656" s="2">
        <v>0</v>
      </c>
      <c r="L2656" s="2">
        <v>0</v>
      </c>
    </row>
    <row r="2657" spans="1:12" x14ac:dyDescent="0.25">
      <c r="A2657" s="2" t="s">
        <v>15</v>
      </c>
      <c r="B2657" s="2">
        <v>7330</v>
      </c>
      <c r="C2657" s="2" t="s">
        <v>17</v>
      </c>
      <c r="D2657" s="2">
        <v>44</v>
      </c>
      <c r="E2657" s="2">
        <v>650.28</v>
      </c>
      <c r="F2657" s="2">
        <v>44</v>
      </c>
      <c r="G2657" s="2">
        <v>650.28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</row>
    <row r="2658" spans="1:12" x14ac:dyDescent="0.25">
      <c r="A2658" s="2" t="s">
        <v>15</v>
      </c>
      <c r="B2658" s="2">
        <v>7330</v>
      </c>
      <c r="C2658" s="2" t="s">
        <v>18</v>
      </c>
      <c r="D2658" s="2">
        <v>398</v>
      </c>
      <c r="E2658" s="2">
        <v>2056.66</v>
      </c>
      <c r="F2658" s="2">
        <v>397</v>
      </c>
      <c r="G2658" s="2">
        <v>2046.66</v>
      </c>
      <c r="H2658" s="2">
        <v>2</v>
      </c>
      <c r="I2658" s="2">
        <v>10</v>
      </c>
      <c r="J2658" s="2">
        <v>13.8</v>
      </c>
      <c r="K2658" s="2">
        <v>0</v>
      </c>
      <c r="L2658" s="2">
        <v>0</v>
      </c>
    </row>
    <row r="2659" spans="1:12" x14ac:dyDescent="0.25">
      <c r="A2659" s="2" t="s">
        <v>15</v>
      </c>
      <c r="B2659" s="2">
        <v>7331</v>
      </c>
      <c r="C2659" s="2" t="s">
        <v>18</v>
      </c>
      <c r="D2659" s="2">
        <v>31</v>
      </c>
      <c r="E2659" s="2">
        <v>142.5</v>
      </c>
      <c r="F2659" s="2">
        <v>29</v>
      </c>
      <c r="G2659" s="2">
        <v>134.5</v>
      </c>
      <c r="H2659" s="2">
        <v>0</v>
      </c>
      <c r="I2659" s="2">
        <v>0</v>
      </c>
      <c r="J2659" s="2">
        <v>0</v>
      </c>
      <c r="K2659" s="2">
        <v>2</v>
      </c>
      <c r="L2659" s="2">
        <v>8</v>
      </c>
    </row>
    <row r="2660" spans="1:12" x14ac:dyDescent="0.25">
      <c r="A2660" s="2" t="s">
        <v>15</v>
      </c>
      <c r="B2660" s="2">
        <v>7467</v>
      </c>
      <c r="C2660" s="2" t="s">
        <v>18</v>
      </c>
      <c r="D2660" s="2">
        <v>82</v>
      </c>
      <c r="E2660" s="2">
        <v>363.5</v>
      </c>
      <c r="F2660" s="2">
        <v>82</v>
      </c>
      <c r="G2660" s="2">
        <v>363.5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</row>
    <row r="2661" spans="1:12" x14ac:dyDescent="0.25">
      <c r="A2661" s="2" t="s">
        <v>15</v>
      </c>
      <c r="B2661" s="2">
        <v>7468</v>
      </c>
      <c r="C2661" s="2" t="s">
        <v>18</v>
      </c>
      <c r="D2661" s="2">
        <v>34</v>
      </c>
      <c r="E2661" s="2">
        <v>160.80000000000001</v>
      </c>
      <c r="F2661" s="2">
        <v>34</v>
      </c>
      <c r="G2661" s="2">
        <v>160.80000000000001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</row>
    <row r="2662" spans="1:12" x14ac:dyDescent="0.25">
      <c r="A2662" s="2" t="s">
        <v>15</v>
      </c>
      <c r="B2662" s="2">
        <v>7469</v>
      </c>
      <c r="C2662" s="2" t="s">
        <v>18</v>
      </c>
      <c r="D2662" s="2">
        <v>42</v>
      </c>
      <c r="E2662" s="2">
        <v>173.6</v>
      </c>
      <c r="F2662" s="2">
        <v>42</v>
      </c>
      <c r="G2662" s="2">
        <v>173.6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</row>
    <row r="2663" spans="1:12" x14ac:dyDescent="0.25">
      <c r="A2663" s="2" t="s">
        <v>15</v>
      </c>
      <c r="B2663" s="2">
        <v>7470</v>
      </c>
      <c r="C2663" s="2" t="s">
        <v>18</v>
      </c>
      <c r="D2663" s="2">
        <v>53</v>
      </c>
      <c r="E2663" s="2">
        <v>236.7</v>
      </c>
      <c r="F2663" s="2">
        <v>53</v>
      </c>
      <c r="G2663" s="2">
        <v>236.7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</row>
    <row r="2664" spans="1:12" x14ac:dyDescent="0.25">
      <c r="A2664" s="2" t="s">
        <v>16</v>
      </c>
      <c r="B2664" s="2">
        <v>3000</v>
      </c>
      <c r="C2664" s="2" t="s">
        <v>17</v>
      </c>
      <c r="D2664" s="2">
        <v>51</v>
      </c>
      <c r="E2664" s="2">
        <v>5472.4</v>
      </c>
      <c r="F2664" s="2">
        <v>42</v>
      </c>
      <c r="G2664" s="2">
        <v>1397</v>
      </c>
      <c r="H2664" s="2">
        <v>0</v>
      </c>
      <c r="I2664" s="2">
        <v>0</v>
      </c>
      <c r="J2664" s="2">
        <v>0</v>
      </c>
      <c r="K2664" s="2">
        <v>9</v>
      </c>
      <c r="L2664" s="2">
        <v>4075.4</v>
      </c>
    </row>
    <row r="2665" spans="1:12" x14ac:dyDescent="0.25">
      <c r="A2665" s="2" t="s">
        <v>16</v>
      </c>
      <c r="B2665" s="2">
        <v>3002</v>
      </c>
      <c r="C2665" s="2" t="s">
        <v>17</v>
      </c>
      <c r="D2665" s="2">
        <v>15</v>
      </c>
      <c r="E2665" s="2">
        <v>20359.2</v>
      </c>
      <c r="F2665" s="2">
        <v>15</v>
      </c>
      <c r="G2665" s="2">
        <v>20359.2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</row>
    <row r="2666" spans="1:12" x14ac:dyDescent="0.25">
      <c r="A2666" s="2" t="s">
        <v>16</v>
      </c>
      <c r="B2666" s="2">
        <v>3002</v>
      </c>
      <c r="C2666" s="2" t="s">
        <v>18</v>
      </c>
      <c r="D2666" s="2">
        <v>58</v>
      </c>
      <c r="E2666" s="2">
        <v>243.815</v>
      </c>
      <c r="F2666" s="2">
        <v>58</v>
      </c>
      <c r="G2666" s="2">
        <v>243.815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</row>
    <row r="2667" spans="1:12" x14ac:dyDescent="0.25">
      <c r="A2667" s="2" t="s">
        <v>16</v>
      </c>
      <c r="B2667" s="2">
        <v>3003</v>
      </c>
      <c r="C2667" s="2" t="s">
        <v>17</v>
      </c>
      <c r="D2667" s="2">
        <v>29</v>
      </c>
      <c r="E2667" s="2">
        <v>687.5</v>
      </c>
      <c r="F2667" s="2">
        <v>29</v>
      </c>
      <c r="G2667" s="2">
        <v>687.5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</row>
    <row r="2668" spans="1:12" x14ac:dyDescent="0.25">
      <c r="A2668" s="2" t="s">
        <v>16</v>
      </c>
      <c r="B2668" s="2">
        <v>3003</v>
      </c>
      <c r="C2668" s="2" t="s">
        <v>18</v>
      </c>
      <c r="D2668" s="2">
        <v>67</v>
      </c>
      <c r="E2668" s="2">
        <v>241.39</v>
      </c>
      <c r="F2668" s="2">
        <v>67</v>
      </c>
      <c r="G2668" s="2">
        <v>241.39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</row>
    <row r="2669" spans="1:12" x14ac:dyDescent="0.25">
      <c r="A2669" s="2" t="s">
        <v>16</v>
      </c>
      <c r="B2669" s="2">
        <v>3006</v>
      </c>
      <c r="C2669" s="2" t="s">
        <v>17</v>
      </c>
      <c r="D2669" s="2">
        <v>30</v>
      </c>
      <c r="E2669" s="2">
        <v>7676.55</v>
      </c>
      <c r="F2669" s="2">
        <v>28</v>
      </c>
      <c r="G2669" s="2">
        <v>956.55</v>
      </c>
      <c r="H2669" s="2">
        <v>0</v>
      </c>
      <c r="I2669" s="2">
        <v>0</v>
      </c>
      <c r="J2669" s="2">
        <v>0</v>
      </c>
      <c r="K2669" s="2">
        <v>2</v>
      </c>
      <c r="L2669" s="2">
        <v>6720</v>
      </c>
    </row>
    <row r="2670" spans="1:12" x14ac:dyDescent="0.25">
      <c r="A2670" s="2" t="s">
        <v>16</v>
      </c>
      <c r="B2670" s="2">
        <v>3008</v>
      </c>
      <c r="C2670" s="2" t="s">
        <v>17</v>
      </c>
      <c r="D2670" s="2">
        <v>85</v>
      </c>
      <c r="E2670" s="2">
        <v>30151.599999999999</v>
      </c>
      <c r="F2670" s="2">
        <v>78</v>
      </c>
      <c r="G2670" s="2">
        <v>25796.6</v>
      </c>
      <c r="H2670" s="2">
        <v>0</v>
      </c>
      <c r="I2670" s="2">
        <v>0</v>
      </c>
      <c r="J2670" s="2">
        <v>0</v>
      </c>
      <c r="K2670" s="2">
        <v>7</v>
      </c>
      <c r="L2670" s="2">
        <v>4355</v>
      </c>
    </row>
    <row r="2671" spans="1:12" x14ac:dyDescent="0.25">
      <c r="A2671" s="2" t="s">
        <v>16</v>
      </c>
      <c r="B2671" s="2">
        <v>3011</v>
      </c>
      <c r="C2671" s="2" t="s">
        <v>17</v>
      </c>
      <c r="D2671" s="2">
        <v>80</v>
      </c>
      <c r="E2671" s="2">
        <v>2118.3049999999998</v>
      </c>
      <c r="F2671" s="2">
        <v>78</v>
      </c>
      <c r="G2671" s="2">
        <v>1973.3050000000001</v>
      </c>
      <c r="H2671" s="2">
        <v>2</v>
      </c>
      <c r="I2671" s="2">
        <v>145</v>
      </c>
      <c r="J2671" s="2">
        <v>640</v>
      </c>
      <c r="K2671" s="2">
        <v>0</v>
      </c>
      <c r="L2671" s="2">
        <v>0</v>
      </c>
    </row>
    <row r="2672" spans="1:12" x14ac:dyDescent="0.25">
      <c r="A2672" s="2" t="s">
        <v>16</v>
      </c>
      <c r="B2672" s="2">
        <v>3011</v>
      </c>
      <c r="C2672" s="2" t="s">
        <v>18</v>
      </c>
      <c r="D2672" s="2">
        <v>730</v>
      </c>
      <c r="E2672" s="2">
        <v>2637.5079999999998</v>
      </c>
      <c r="F2672" s="2">
        <v>728</v>
      </c>
      <c r="G2672" s="2">
        <v>2621.7080000000001</v>
      </c>
      <c r="H2672" s="2">
        <v>3</v>
      </c>
      <c r="I2672" s="2">
        <v>15.8</v>
      </c>
      <c r="J2672" s="2">
        <v>17.100000000000001</v>
      </c>
      <c r="K2672" s="2">
        <v>0</v>
      </c>
      <c r="L2672" s="2">
        <v>0</v>
      </c>
    </row>
    <row r="2673" spans="1:12" x14ac:dyDescent="0.25">
      <c r="A2673" s="2" t="s">
        <v>16</v>
      </c>
      <c r="B2673" s="2">
        <v>3012</v>
      </c>
      <c r="C2673" s="2" t="s">
        <v>17</v>
      </c>
      <c r="D2673" s="2">
        <v>78</v>
      </c>
      <c r="E2673" s="2">
        <v>2087.2399999999998</v>
      </c>
      <c r="F2673" s="2">
        <v>78</v>
      </c>
      <c r="G2673" s="2">
        <v>2087.2399999999998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</row>
    <row r="2674" spans="1:12" x14ac:dyDescent="0.25">
      <c r="A2674" s="2" t="s">
        <v>16</v>
      </c>
      <c r="B2674" s="2">
        <v>3012</v>
      </c>
      <c r="C2674" s="2" t="s">
        <v>18</v>
      </c>
      <c r="D2674" s="2">
        <v>1170</v>
      </c>
      <c r="E2674" s="2">
        <v>4637.6989999999996</v>
      </c>
      <c r="F2674" s="2">
        <v>1159</v>
      </c>
      <c r="G2674" s="2">
        <v>4557.4989999999998</v>
      </c>
      <c r="H2674" s="2">
        <v>13</v>
      </c>
      <c r="I2674" s="2">
        <v>80.2</v>
      </c>
      <c r="J2674" s="2">
        <v>141.69999999999999</v>
      </c>
      <c r="K2674" s="2">
        <v>0</v>
      </c>
      <c r="L2674" s="2">
        <v>0</v>
      </c>
    </row>
    <row r="2675" spans="1:12" x14ac:dyDescent="0.25">
      <c r="A2675" s="2" t="s">
        <v>16</v>
      </c>
      <c r="B2675" s="2">
        <v>3013</v>
      </c>
      <c r="C2675" s="2" t="s">
        <v>17</v>
      </c>
      <c r="D2675" s="2">
        <v>38</v>
      </c>
      <c r="E2675" s="2">
        <v>701.13</v>
      </c>
      <c r="F2675" s="2">
        <v>38</v>
      </c>
      <c r="G2675" s="2">
        <v>701.13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</row>
    <row r="2676" spans="1:12" x14ac:dyDescent="0.25">
      <c r="A2676" s="2" t="s">
        <v>16</v>
      </c>
      <c r="B2676" s="2">
        <v>3013</v>
      </c>
      <c r="C2676" s="2" t="s">
        <v>18</v>
      </c>
      <c r="D2676" s="2">
        <v>799</v>
      </c>
      <c r="E2676" s="2">
        <v>3233.7840000000001</v>
      </c>
      <c r="F2676" s="2">
        <v>794</v>
      </c>
      <c r="G2676" s="2">
        <v>3206.5839999999998</v>
      </c>
      <c r="H2676" s="2">
        <v>6</v>
      </c>
      <c r="I2676" s="2">
        <v>27.2</v>
      </c>
      <c r="J2676" s="2">
        <v>61</v>
      </c>
      <c r="K2676" s="2">
        <v>0</v>
      </c>
      <c r="L2676" s="2">
        <v>0</v>
      </c>
    </row>
    <row r="2677" spans="1:12" x14ac:dyDescent="0.25">
      <c r="A2677" s="2" t="s">
        <v>16</v>
      </c>
      <c r="B2677" s="2">
        <v>3015</v>
      </c>
      <c r="C2677" s="2" t="s">
        <v>17</v>
      </c>
      <c r="D2677" s="2">
        <v>32</v>
      </c>
      <c r="E2677" s="2">
        <v>815.46</v>
      </c>
      <c r="F2677" s="2">
        <v>32</v>
      </c>
      <c r="G2677" s="2">
        <v>815.46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</row>
    <row r="2678" spans="1:12" x14ac:dyDescent="0.25">
      <c r="A2678" s="2" t="s">
        <v>16</v>
      </c>
      <c r="B2678" s="2">
        <v>3015</v>
      </c>
      <c r="C2678" s="2" t="s">
        <v>18</v>
      </c>
      <c r="D2678" s="2">
        <v>1023</v>
      </c>
      <c r="E2678" s="2">
        <v>3849.1469999999999</v>
      </c>
      <c r="F2678" s="2">
        <v>1017</v>
      </c>
      <c r="G2678" s="2">
        <v>3814.547</v>
      </c>
      <c r="H2678" s="2">
        <v>8</v>
      </c>
      <c r="I2678" s="2">
        <v>34.6</v>
      </c>
      <c r="J2678" s="2">
        <v>76.599999999999994</v>
      </c>
      <c r="K2678" s="2">
        <v>0</v>
      </c>
      <c r="L2678" s="2">
        <v>0</v>
      </c>
    </row>
    <row r="2679" spans="1:12" x14ac:dyDescent="0.25">
      <c r="A2679" s="2" t="s">
        <v>16</v>
      </c>
      <c r="B2679" s="2">
        <v>3016</v>
      </c>
      <c r="C2679" s="2" t="s">
        <v>17</v>
      </c>
      <c r="D2679" s="2">
        <v>68</v>
      </c>
      <c r="E2679" s="2">
        <v>979.49</v>
      </c>
      <c r="F2679" s="2">
        <v>68</v>
      </c>
      <c r="G2679" s="2">
        <v>979.49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</row>
    <row r="2680" spans="1:12" x14ac:dyDescent="0.25">
      <c r="A2680" s="2" t="s">
        <v>16</v>
      </c>
      <c r="B2680" s="2">
        <v>3016</v>
      </c>
      <c r="C2680" s="2" t="s">
        <v>18</v>
      </c>
      <c r="D2680" s="2">
        <v>867</v>
      </c>
      <c r="E2680" s="2">
        <v>3397.7910000000002</v>
      </c>
      <c r="F2680" s="2">
        <v>849</v>
      </c>
      <c r="G2680" s="2">
        <v>3299.991</v>
      </c>
      <c r="H2680" s="2">
        <v>19</v>
      </c>
      <c r="I2680" s="2">
        <v>97.8</v>
      </c>
      <c r="J2680" s="2">
        <v>218.2</v>
      </c>
      <c r="K2680" s="2">
        <v>0</v>
      </c>
      <c r="L2680" s="2">
        <v>0</v>
      </c>
    </row>
    <row r="2681" spans="1:12" x14ac:dyDescent="0.25">
      <c r="A2681" s="2" t="s">
        <v>16</v>
      </c>
      <c r="B2681" s="2">
        <v>3018</v>
      </c>
      <c r="C2681" s="2" t="s">
        <v>17</v>
      </c>
      <c r="D2681" s="2">
        <v>57</v>
      </c>
      <c r="E2681" s="2">
        <v>24114.375</v>
      </c>
      <c r="F2681" s="2">
        <v>56</v>
      </c>
      <c r="G2681" s="2">
        <v>1614.375</v>
      </c>
      <c r="H2681" s="2">
        <v>0</v>
      </c>
      <c r="I2681" s="2">
        <v>0</v>
      </c>
      <c r="J2681" s="2">
        <v>0</v>
      </c>
      <c r="K2681" s="2">
        <v>1</v>
      </c>
      <c r="L2681" s="2">
        <v>22500</v>
      </c>
    </row>
    <row r="2682" spans="1:12" x14ac:dyDescent="0.25">
      <c r="A2682" s="2" t="s">
        <v>16</v>
      </c>
      <c r="B2682" s="2">
        <v>3018</v>
      </c>
      <c r="C2682" s="2" t="s">
        <v>18</v>
      </c>
      <c r="D2682" s="2">
        <v>1026</v>
      </c>
      <c r="E2682" s="2">
        <v>3754.9090000000001</v>
      </c>
      <c r="F2682" s="2">
        <v>1025</v>
      </c>
      <c r="G2682" s="2">
        <v>3733.9090000000001</v>
      </c>
      <c r="H2682" s="2">
        <v>4</v>
      </c>
      <c r="I2682" s="2">
        <v>21</v>
      </c>
      <c r="J2682" s="2">
        <v>44.8</v>
      </c>
      <c r="K2682" s="2">
        <v>0</v>
      </c>
      <c r="L2682" s="2">
        <v>0</v>
      </c>
    </row>
    <row r="2683" spans="1:12" x14ac:dyDescent="0.25">
      <c r="A2683" s="2" t="s">
        <v>16</v>
      </c>
      <c r="B2683" s="2">
        <v>3019</v>
      </c>
      <c r="C2683" s="2" t="s">
        <v>17</v>
      </c>
      <c r="D2683" s="2">
        <v>33</v>
      </c>
      <c r="E2683" s="2">
        <v>1028.06</v>
      </c>
      <c r="F2683" s="2">
        <v>33</v>
      </c>
      <c r="G2683" s="2">
        <v>1028.06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</row>
    <row r="2684" spans="1:12" x14ac:dyDescent="0.25">
      <c r="A2684" s="2" t="s">
        <v>16</v>
      </c>
      <c r="B2684" s="2">
        <v>3019</v>
      </c>
      <c r="C2684" s="2" t="s">
        <v>18</v>
      </c>
      <c r="D2684" s="2">
        <v>419</v>
      </c>
      <c r="E2684" s="2">
        <v>1658.52</v>
      </c>
      <c r="F2684" s="2">
        <v>417</v>
      </c>
      <c r="G2684" s="2">
        <v>1648.92</v>
      </c>
      <c r="H2684" s="2">
        <v>2</v>
      </c>
      <c r="I2684" s="2">
        <v>9.6</v>
      </c>
      <c r="J2684" s="2">
        <v>24.3</v>
      </c>
      <c r="K2684" s="2">
        <v>0</v>
      </c>
      <c r="L2684" s="2">
        <v>0</v>
      </c>
    </row>
    <row r="2685" spans="1:12" x14ac:dyDescent="0.25">
      <c r="A2685" s="2" t="s">
        <v>16</v>
      </c>
      <c r="B2685" s="2">
        <v>3020</v>
      </c>
      <c r="C2685" s="2" t="s">
        <v>17</v>
      </c>
      <c r="D2685" s="2">
        <v>251</v>
      </c>
      <c r="E2685" s="2">
        <v>26458.880000000001</v>
      </c>
      <c r="F2685" s="2">
        <v>250</v>
      </c>
      <c r="G2685" s="2">
        <v>25958.880000000001</v>
      </c>
      <c r="H2685" s="2">
        <v>0</v>
      </c>
      <c r="I2685" s="2">
        <v>0</v>
      </c>
      <c r="J2685" s="2">
        <v>0</v>
      </c>
      <c r="K2685" s="2">
        <v>1</v>
      </c>
      <c r="L2685" s="2">
        <v>500</v>
      </c>
    </row>
    <row r="2686" spans="1:12" x14ac:dyDescent="0.25">
      <c r="A2686" s="2" t="s">
        <v>16</v>
      </c>
      <c r="B2686" s="2">
        <v>3020</v>
      </c>
      <c r="C2686" s="2" t="s">
        <v>18</v>
      </c>
      <c r="D2686" s="2">
        <v>2152</v>
      </c>
      <c r="E2686" s="2">
        <v>8667.94</v>
      </c>
      <c r="F2686" s="2">
        <v>2149</v>
      </c>
      <c r="G2686" s="2">
        <v>8635.34</v>
      </c>
      <c r="H2686" s="2">
        <v>6</v>
      </c>
      <c r="I2686" s="2">
        <v>32.6</v>
      </c>
      <c r="J2686" s="2">
        <v>51</v>
      </c>
      <c r="K2686" s="2">
        <v>0</v>
      </c>
      <c r="L2686" s="2">
        <v>0</v>
      </c>
    </row>
    <row r="2687" spans="1:12" x14ac:dyDescent="0.25">
      <c r="A2687" s="2" t="s">
        <v>16</v>
      </c>
      <c r="B2687" s="2">
        <v>3021</v>
      </c>
      <c r="C2687" s="2" t="s">
        <v>17</v>
      </c>
      <c r="D2687" s="2">
        <v>59</v>
      </c>
      <c r="E2687" s="2">
        <v>1203.3</v>
      </c>
      <c r="F2687" s="2">
        <v>59</v>
      </c>
      <c r="G2687" s="2">
        <v>1203.3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</row>
    <row r="2688" spans="1:12" x14ac:dyDescent="0.25">
      <c r="A2688" s="2" t="s">
        <v>16</v>
      </c>
      <c r="B2688" s="2">
        <v>3021</v>
      </c>
      <c r="C2688" s="2" t="s">
        <v>18</v>
      </c>
      <c r="D2688" s="2">
        <v>3547</v>
      </c>
      <c r="E2688" s="2">
        <v>14502.374</v>
      </c>
      <c r="F2688" s="2">
        <v>3538</v>
      </c>
      <c r="G2688" s="2">
        <v>14434.874</v>
      </c>
      <c r="H2688" s="2">
        <v>15</v>
      </c>
      <c r="I2688" s="2">
        <v>67.5</v>
      </c>
      <c r="J2688" s="2">
        <v>111</v>
      </c>
      <c r="K2688" s="2">
        <v>0</v>
      </c>
      <c r="L2688" s="2">
        <v>0</v>
      </c>
    </row>
    <row r="2689" spans="1:12" x14ac:dyDescent="0.25">
      <c r="A2689" s="2" t="s">
        <v>16</v>
      </c>
      <c r="B2689" s="2">
        <v>3022</v>
      </c>
      <c r="C2689" s="2" t="s">
        <v>17</v>
      </c>
      <c r="D2689" s="2">
        <v>20</v>
      </c>
      <c r="E2689" s="2">
        <v>386.1</v>
      </c>
      <c r="F2689" s="2">
        <v>20</v>
      </c>
      <c r="G2689" s="2">
        <v>386.1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</row>
    <row r="2690" spans="1:12" x14ac:dyDescent="0.25">
      <c r="A2690" s="2" t="s">
        <v>16</v>
      </c>
      <c r="B2690" s="2">
        <v>3022</v>
      </c>
      <c r="C2690" s="2" t="s">
        <v>18</v>
      </c>
      <c r="D2690" s="2">
        <v>436</v>
      </c>
      <c r="E2690" s="2">
        <v>1530.35</v>
      </c>
      <c r="F2690" s="2">
        <v>436</v>
      </c>
      <c r="G2690" s="2">
        <v>1524.35</v>
      </c>
      <c r="H2690" s="2">
        <v>1</v>
      </c>
      <c r="I2690" s="2">
        <v>6</v>
      </c>
      <c r="J2690" s="2">
        <v>9.8000000000000007</v>
      </c>
      <c r="K2690" s="2">
        <v>0</v>
      </c>
      <c r="L2690" s="2">
        <v>0</v>
      </c>
    </row>
    <row r="2691" spans="1:12" x14ac:dyDescent="0.25">
      <c r="A2691" s="2" t="s">
        <v>16</v>
      </c>
      <c r="B2691" s="2">
        <v>3023</v>
      </c>
      <c r="C2691" s="2" t="s">
        <v>17</v>
      </c>
      <c r="D2691" s="2">
        <v>194</v>
      </c>
      <c r="E2691" s="2">
        <v>10580.344999999999</v>
      </c>
      <c r="F2691" s="2">
        <v>194</v>
      </c>
      <c r="G2691" s="2">
        <v>10565.344999999999</v>
      </c>
      <c r="H2691" s="2">
        <v>2</v>
      </c>
      <c r="I2691" s="2">
        <v>15</v>
      </c>
      <c r="J2691" s="2">
        <v>12.3</v>
      </c>
      <c r="K2691" s="2">
        <v>0</v>
      </c>
      <c r="L2691" s="2">
        <v>0</v>
      </c>
    </row>
    <row r="2692" spans="1:12" x14ac:dyDescent="0.25">
      <c r="A2692" s="2" t="s">
        <v>16</v>
      </c>
      <c r="B2692" s="2">
        <v>3023</v>
      </c>
      <c r="C2692" s="2" t="s">
        <v>18</v>
      </c>
      <c r="D2692" s="2">
        <v>5742</v>
      </c>
      <c r="E2692" s="2">
        <v>24082.267</v>
      </c>
      <c r="F2692" s="2">
        <v>5734</v>
      </c>
      <c r="G2692" s="2">
        <v>23958.566999999999</v>
      </c>
      <c r="H2692" s="2">
        <v>23</v>
      </c>
      <c r="I2692" s="2">
        <v>123.8</v>
      </c>
      <c r="J2692" s="2">
        <v>217.3</v>
      </c>
      <c r="K2692" s="2">
        <v>0</v>
      </c>
      <c r="L2692" s="2">
        <v>0</v>
      </c>
    </row>
    <row r="2693" spans="1:12" x14ac:dyDescent="0.25">
      <c r="A2693" s="2" t="s">
        <v>16</v>
      </c>
      <c r="B2693" s="2">
        <v>3024</v>
      </c>
      <c r="C2693" s="2" t="s">
        <v>17</v>
      </c>
      <c r="D2693" s="2">
        <v>79</v>
      </c>
      <c r="E2693" s="2">
        <v>949.96</v>
      </c>
      <c r="F2693" s="2">
        <v>79</v>
      </c>
      <c r="G2693" s="2">
        <v>949.96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</row>
    <row r="2694" spans="1:12" x14ac:dyDescent="0.25">
      <c r="A2694" s="2" t="s">
        <v>16</v>
      </c>
      <c r="B2694" s="2">
        <v>3024</v>
      </c>
      <c r="C2694" s="2" t="s">
        <v>18</v>
      </c>
      <c r="D2694" s="2">
        <v>3798</v>
      </c>
      <c r="E2694" s="2">
        <v>18905.167000000001</v>
      </c>
      <c r="F2694" s="2">
        <v>3792</v>
      </c>
      <c r="G2694" s="2">
        <v>18822.967000000001</v>
      </c>
      <c r="H2694" s="2">
        <v>16</v>
      </c>
      <c r="I2694" s="2">
        <v>82.2</v>
      </c>
      <c r="J2694" s="2">
        <v>132.30000000000001</v>
      </c>
      <c r="K2694" s="2">
        <v>0</v>
      </c>
      <c r="L2694" s="2">
        <v>0</v>
      </c>
    </row>
    <row r="2695" spans="1:12" x14ac:dyDescent="0.25">
      <c r="A2695" s="2" t="s">
        <v>16</v>
      </c>
      <c r="B2695" s="2">
        <v>3025</v>
      </c>
      <c r="C2695" s="2" t="s">
        <v>17</v>
      </c>
      <c r="D2695" s="2">
        <v>73</v>
      </c>
      <c r="E2695" s="2">
        <v>3540.2750000000001</v>
      </c>
      <c r="F2695" s="2">
        <v>73</v>
      </c>
      <c r="G2695" s="2">
        <v>3534.2750000000001</v>
      </c>
      <c r="H2695" s="2">
        <v>1</v>
      </c>
      <c r="I2695" s="2">
        <v>6</v>
      </c>
      <c r="J2695" s="2">
        <v>9.8000000000000007</v>
      </c>
      <c r="K2695" s="2">
        <v>0</v>
      </c>
      <c r="L2695" s="2">
        <v>0</v>
      </c>
    </row>
    <row r="2696" spans="1:12" x14ac:dyDescent="0.25">
      <c r="A2696" s="2" t="s">
        <v>16</v>
      </c>
      <c r="B2696" s="2">
        <v>3025</v>
      </c>
      <c r="C2696" s="2" t="s">
        <v>18</v>
      </c>
      <c r="D2696" s="2">
        <v>644</v>
      </c>
      <c r="E2696" s="2">
        <v>3419.6840000000002</v>
      </c>
      <c r="F2696" s="2">
        <v>643</v>
      </c>
      <c r="G2696" s="2">
        <v>3409.6840000000002</v>
      </c>
      <c r="H2696" s="2">
        <v>2</v>
      </c>
      <c r="I2696" s="2">
        <v>10</v>
      </c>
      <c r="J2696" s="2">
        <v>20.5</v>
      </c>
      <c r="K2696" s="2">
        <v>0</v>
      </c>
      <c r="L2696" s="2">
        <v>0</v>
      </c>
    </row>
    <row r="2697" spans="1:12" x14ac:dyDescent="0.25">
      <c r="A2697" s="2" t="s">
        <v>16</v>
      </c>
      <c r="B2697" s="2">
        <v>3026</v>
      </c>
      <c r="C2697" s="2" t="s">
        <v>17</v>
      </c>
      <c r="D2697" s="2">
        <v>97</v>
      </c>
      <c r="E2697" s="2">
        <v>4461.2</v>
      </c>
      <c r="F2697" s="2">
        <v>97</v>
      </c>
      <c r="G2697" s="2">
        <v>4461.2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 x14ac:dyDescent="0.25">
      <c r="A2698" s="2" t="s">
        <v>16</v>
      </c>
      <c r="B2698" s="2">
        <v>3026</v>
      </c>
      <c r="C2698" s="2" t="s">
        <v>18</v>
      </c>
      <c r="D2698" s="2">
        <v>128</v>
      </c>
      <c r="E2698" s="2">
        <v>536.08000000000004</v>
      </c>
      <c r="F2698" s="2">
        <v>128</v>
      </c>
      <c r="G2698" s="2">
        <v>536.08000000000004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</row>
    <row r="2699" spans="1:12" x14ac:dyDescent="0.25">
      <c r="A2699" s="2" t="s">
        <v>16</v>
      </c>
      <c r="B2699" s="2">
        <v>3027</v>
      </c>
      <c r="C2699" s="2" t="s">
        <v>17</v>
      </c>
      <c r="D2699" s="2">
        <v>49</v>
      </c>
      <c r="E2699" s="2">
        <v>356.1</v>
      </c>
      <c r="F2699" s="2">
        <v>49</v>
      </c>
      <c r="G2699" s="2">
        <v>356.1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</row>
    <row r="2700" spans="1:12" x14ac:dyDescent="0.25">
      <c r="A2700" s="2" t="s">
        <v>16</v>
      </c>
      <c r="B2700" s="2">
        <v>3027</v>
      </c>
      <c r="C2700" s="2" t="s">
        <v>18</v>
      </c>
      <c r="D2700" s="2">
        <v>738</v>
      </c>
      <c r="E2700" s="2">
        <v>3539.17</v>
      </c>
      <c r="F2700" s="2">
        <v>738</v>
      </c>
      <c r="G2700" s="2">
        <v>3534.17</v>
      </c>
      <c r="H2700" s="2">
        <v>1</v>
      </c>
      <c r="I2700" s="2">
        <v>5</v>
      </c>
      <c r="J2700" s="2">
        <v>14</v>
      </c>
      <c r="K2700" s="2">
        <v>0</v>
      </c>
      <c r="L2700" s="2">
        <v>0</v>
      </c>
    </row>
    <row r="2701" spans="1:12" x14ac:dyDescent="0.25">
      <c r="A2701" s="2" t="s">
        <v>16</v>
      </c>
      <c r="B2701" s="2">
        <v>3028</v>
      </c>
      <c r="C2701" s="2" t="s">
        <v>17</v>
      </c>
      <c r="D2701" s="2">
        <v>50</v>
      </c>
      <c r="E2701" s="2">
        <v>1353.08</v>
      </c>
      <c r="F2701" s="2">
        <v>50</v>
      </c>
      <c r="G2701" s="2">
        <v>1353.08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</row>
    <row r="2702" spans="1:12" x14ac:dyDescent="0.25">
      <c r="A2702" s="2" t="s">
        <v>16</v>
      </c>
      <c r="B2702" s="2">
        <v>3028</v>
      </c>
      <c r="C2702" s="2" t="s">
        <v>18</v>
      </c>
      <c r="D2702" s="2">
        <v>2260</v>
      </c>
      <c r="E2702" s="2">
        <v>8752.99</v>
      </c>
      <c r="F2702" s="2">
        <v>2256</v>
      </c>
      <c r="G2702" s="2">
        <v>8712.2900000000009</v>
      </c>
      <c r="H2702" s="2">
        <v>8</v>
      </c>
      <c r="I2702" s="2">
        <v>40.700000000000003</v>
      </c>
      <c r="J2702" s="2">
        <v>61.2</v>
      </c>
      <c r="K2702" s="2">
        <v>0</v>
      </c>
      <c r="L2702" s="2">
        <v>0</v>
      </c>
    </row>
    <row r="2703" spans="1:12" x14ac:dyDescent="0.25">
      <c r="A2703" s="2" t="s">
        <v>16</v>
      </c>
      <c r="B2703" s="2">
        <v>3029</v>
      </c>
      <c r="C2703" s="2" t="s">
        <v>17</v>
      </c>
      <c r="D2703" s="2">
        <v>645</v>
      </c>
      <c r="E2703" s="2">
        <v>14177.205</v>
      </c>
      <c r="F2703" s="2">
        <v>645</v>
      </c>
      <c r="G2703" s="2">
        <v>14177.205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</row>
    <row r="2704" spans="1:12" x14ac:dyDescent="0.25">
      <c r="A2704" s="2" t="s">
        <v>16</v>
      </c>
      <c r="B2704" s="2">
        <v>3029</v>
      </c>
      <c r="C2704" s="2" t="s">
        <v>29</v>
      </c>
      <c r="D2704" s="2">
        <v>29</v>
      </c>
      <c r="E2704" s="2">
        <v>1133.54</v>
      </c>
      <c r="F2704" s="2">
        <v>29</v>
      </c>
      <c r="G2704" s="2">
        <v>1133.54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</row>
    <row r="2705" spans="1:12" x14ac:dyDescent="0.25">
      <c r="A2705" s="2" t="s">
        <v>16</v>
      </c>
      <c r="B2705" s="2">
        <v>3029</v>
      </c>
      <c r="C2705" s="2" t="s">
        <v>18</v>
      </c>
      <c r="D2705" s="2">
        <v>14363</v>
      </c>
      <c r="E2705" s="2">
        <v>69949.755999999994</v>
      </c>
      <c r="F2705" s="2">
        <v>14349</v>
      </c>
      <c r="G2705" s="2">
        <v>69676.055999999997</v>
      </c>
      <c r="H2705" s="2">
        <v>51</v>
      </c>
      <c r="I2705" s="2">
        <v>269.60000000000002</v>
      </c>
      <c r="J2705" s="2">
        <v>495.5</v>
      </c>
      <c r="K2705" s="2">
        <v>1</v>
      </c>
      <c r="L2705" s="2">
        <v>4.2</v>
      </c>
    </row>
    <row r="2706" spans="1:12" x14ac:dyDescent="0.25">
      <c r="A2706" s="2" t="s">
        <v>16</v>
      </c>
      <c r="B2706" s="2">
        <v>3030</v>
      </c>
      <c r="C2706" s="2" t="s">
        <v>17</v>
      </c>
      <c r="D2706" s="2">
        <v>513</v>
      </c>
      <c r="E2706" s="2">
        <v>10662.929</v>
      </c>
      <c r="F2706" s="2">
        <v>512</v>
      </c>
      <c r="G2706" s="2">
        <v>10622.929</v>
      </c>
      <c r="H2706" s="2">
        <v>2</v>
      </c>
      <c r="I2706" s="2">
        <v>25</v>
      </c>
      <c r="J2706" s="2">
        <v>26.6</v>
      </c>
      <c r="K2706" s="2">
        <v>1</v>
      </c>
      <c r="L2706" s="2">
        <v>15</v>
      </c>
    </row>
    <row r="2707" spans="1:12" x14ac:dyDescent="0.25">
      <c r="A2707" s="2" t="s">
        <v>16</v>
      </c>
      <c r="B2707" s="2">
        <v>3030</v>
      </c>
      <c r="C2707" s="2" t="s">
        <v>18</v>
      </c>
      <c r="D2707" s="2">
        <v>11166</v>
      </c>
      <c r="E2707" s="2">
        <v>52515.963000000003</v>
      </c>
      <c r="F2707" s="2">
        <v>11141</v>
      </c>
      <c r="G2707" s="2">
        <v>52243.663</v>
      </c>
      <c r="H2707" s="2">
        <v>52</v>
      </c>
      <c r="I2707" s="2">
        <v>259.10000000000002</v>
      </c>
      <c r="J2707" s="2">
        <v>474.5</v>
      </c>
      <c r="K2707" s="2">
        <v>3</v>
      </c>
      <c r="L2707" s="2">
        <v>13.2</v>
      </c>
    </row>
    <row r="2708" spans="1:12" x14ac:dyDescent="0.25">
      <c r="A2708" s="2" t="s">
        <v>16</v>
      </c>
      <c r="B2708" s="2">
        <v>3031</v>
      </c>
      <c r="C2708" s="2" t="s">
        <v>17</v>
      </c>
      <c r="D2708" s="2">
        <v>26</v>
      </c>
      <c r="E2708" s="2">
        <v>544.45000000000005</v>
      </c>
      <c r="F2708" s="2">
        <v>26</v>
      </c>
      <c r="G2708" s="2">
        <v>544.45000000000005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</row>
    <row r="2709" spans="1:12" x14ac:dyDescent="0.25">
      <c r="A2709" s="2" t="s">
        <v>16</v>
      </c>
      <c r="B2709" s="2">
        <v>3031</v>
      </c>
      <c r="C2709" s="2" t="s">
        <v>18</v>
      </c>
      <c r="D2709" s="2">
        <v>599</v>
      </c>
      <c r="E2709" s="2">
        <v>1995.54</v>
      </c>
      <c r="F2709" s="2">
        <v>596</v>
      </c>
      <c r="G2709" s="2">
        <v>1982.44</v>
      </c>
      <c r="H2709" s="2">
        <v>3</v>
      </c>
      <c r="I2709" s="2">
        <v>13.1</v>
      </c>
      <c r="J2709" s="2">
        <v>29.1</v>
      </c>
      <c r="K2709" s="2">
        <v>0</v>
      </c>
      <c r="L2709" s="2">
        <v>0</v>
      </c>
    </row>
    <row r="2710" spans="1:12" x14ac:dyDescent="0.25">
      <c r="A2710" s="2" t="s">
        <v>16</v>
      </c>
      <c r="B2710" s="2">
        <v>3032</v>
      </c>
      <c r="C2710" s="2" t="s">
        <v>17</v>
      </c>
      <c r="D2710" s="2">
        <v>27</v>
      </c>
      <c r="E2710" s="2">
        <v>543.96</v>
      </c>
      <c r="F2710" s="2">
        <v>27</v>
      </c>
      <c r="G2710" s="2">
        <v>543.96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</row>
    <row r="2711" spans="1:12" x14ac:dyDescent="0.25">
      <c r="A2711" s="2" t="s">
        <v>16</v>
      </c>
      <c r="B2711" s="2">
        <v>3032</v>
      </c>
      <c r="C2711" s="2" t="s">
        <v>18</v>
      </c>
      <c r="D2711" s="2">
        <v>1201</v>
      </c>
      <c r="E2711" s="2">
        <v>4873.8180000000002</v>
      </c>
      <c r="F2711" s="2">
        <v>1193</v>
      </c>
      <c r="G2711" s="2">
        <v>4827.8180000000002</v>
      </c>
      <c r="H2711" s="2">
        <v>10</v>
      </c>
      <c r="I2711" s="2">
        <v>46</v>
      </c>
      <c r="J2711" s="2">
        <v>91.4</v>
      </c>
      <c r="K2711" s="2">
        <v>0</v>
      </c>
      <c r="L2711" s="2">
        <v>0</v>
      </c>
    </row>
    <row r="2712" spans="1:12" x14ac:dyDescent="0.25">
      <c r="A2712" s="2" t="s">
        <v>16</v>
      </c>
      <c r="B2712" s="2">
        <v>3033</v>
      </c>
      <c r="C2712" s="2" t="s">
        <v>17</v>
      </c>
      <c r="D2712" s="2">
        <v>45</v>
      </c>
      <c r="E2712" s="2">
        <v>829.41</v>
      </c>
      <c r="F2712" s="2">
        <v>45</v>
      </c>
      <c r="G2712" s="2">
        <v>829.41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</row>
    <row r="2713" spans="1:12" x14ac:dyDescent="0.25">
      <c r="A2713" s="2" t="s">
        <v>16</v>
      </c>
      <c r="B2713" s="2">
        <v>3033</v>
      </c>
      <c r="C2713" s="2" t="s">
        <v>18</v>
      </c>
      <c r="D2713" s="2">
        <v>835</v>
      </c>
      <c r="E2713" s="2">
        <v>3503.5509999999999</v>
      </c>
      <c r="F2713" s="2">
        <v>832</v>
      </c>
      <c r="G2713" s="2">
        <v>3487.5509999999999</v>
      </c>
      <c r="H2713" s="2">
        <v>4</v>
      </c>
      <c r="I2713" s="2">
        <v>16</v>
      </c>
      <c r="J2713" s="2">
        <v>37.4</v>
      </c>
      <c r="K2713" s="2">
        <v>0</v>
      </c>
      <c r="L2713" s="2">
        <v>0</v>
      </c>
    </row>
    <row r="2714" spans="1:12" x14ac:dyDescent="0.25">
      <c r="A2714" s="2" t="s">
        <v>16</v>
      </c>
      <c r="B2714" s="2">
        <v>3034</v>
      </c>
      <c r="C2714" s="2" t="s">
        <v>17</v>
      </c>
      <c r="D2714" s="2">
        <v>18</v>
      </c>
      <c r="E2714" s="2">
        <v>334.75</v>
      </c>
      <c r="F2714" s="2">
        <v>18</v>
      </c>
      <c r="G2714" s="2">
        <v>334.75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</row>
    <row r="2715" spans="1:12" x14ac:dyDescent="0.25">
      <c r="A2715" s="2" t="s">
        <v>16</v>
      </c>
      <c r="B2715" s="2">
        <v>3034</v>
      </c>
      <c r="C2715" s="2" t="s">
        <v>18</v>
      </c>
      <c r="D2715" s="2">
        <v>631</v>
      </c>
      <c r="E2715" s="2">
        <v>2589.2530000000002</v>
      </c>
      <c r="F2715" s="2">
        <v>628</v>
      </c>
      <c r="G2715" s="2">
        <v>2573.2530000000002</v>
      </c>
      <c r="H2715" s="2">
        <v>3</v>
      </c>
      <c r="I2715" s="2">
        <v>16</v>
      </c>
      <c r="J2715" s="2">
        <v>29.9</v>
      </c>
      <c r="K2715" s="2">
        <v>0</v>
      </c>
      <c r="L2715" s="2">
        <v>0</v>
      </c>
    </row>
    <row r="2716" spans="1:12" x14ac:dyDescent="0.25">
      <c r="A2716" s="2" t="s">
        <v>16</v>
      </c>
      <c r="B2716" s="2">
        <v>3036</v>
      </c>
      <c r="C2716" s="2" t="s">
        <v>17</v>
      </c>
      <c r="D2716" s="2">
        <v>16</v>
      </c>
      <c r="E2716" s="2">
        <v>270.10000000000002</v>
      </c>
      <c r="F2716" s="2">
        <v>16</v>
      </c>
      <c r="G2716" s="2">
        <v>270.10000000000002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</row>
    <row r="2717" spans="1:12" x14ac:dyDescent="0.25">
      <c r="A2717" s="2" t="s">
        <v>16</v>
      </c>
      <c r="B2717" s="2">
        <v>3036</v>
      </c>
      <c r="C2717" s="2" t="s">
        <v>18</v>
      </c>
      <c r="D2717" s="2">
        <v>558</v>
      </c>
      <c r="E2717" s="2">
        <v>2097.3200000000002</v>
      </c>
      <c r="F2717" s="2">
        <v>556</v>
      </c>
      <c r="G2717" s="2">
        <v>2084.3200000000002</v>
      </c>
      <c r="H2717" s="2">
        <v>3</v>
      </c>
      <c r="I2717" s="2">
        <v>13</v>
      </c>
      <c r="J2717" s="2">
        <v>23.2</v>
      </c>
      <c r="K2717" s="2">
        <v>0</v>
      </c>
      <c r="L2717" s="2">
        <v>0</v>
      </c>
    </row>
    <row r="2718" spans="1:12" x14ac:dyDescent="0.25">
      <c r="A2718" s="2" t="s">
        <v>16</v>
      </c>
      <c r="B2718" s="2">
        <v>3037</v>
      </c>
      <c r="C2718" s="2" t="s">
        <v>17</v>
      </c>
      <c r="D2718" s="2">
        <v>64</v>
      </c>
      <c r="E2718" s="2">
        <v>1110.865</v>
      </c>
      <c r="F2718" s="2">
        <v>63</v>
      </c>
      <c r="G2718" s="2">
        <v>1100.865</v>
      </c>
      <c r="H2718" s="2">
        <v>1</v>
      </c>
      <c r="I2718" s="2">
        <v>10</v>
      </c>
      <c r="J2718" s="2">
        <v>28</v>
      </c>
      <c r="K2718" s="2">
        <v>0</v>
      </c>
      <c r="L2718" s="2">
        <v>0</v>
      </c>
    </row>
    <row r="2719" spans="1:12" x14ac:dyDescent="0.25">
      <c r="A2719" s="2" t="s">
        <v>16</v>
      </c>
      <c r="B2719" s="2">
        <v>3037</v>
      </c>
      <c r="C2719" s="2" t="s">
        <v>18</v>
      </c>
      <c r="D2719" s="2">
        <v>4278</v>
      </c>
      <c r="E2719" s="2">
        <v>19390.84</v>
      </c>
      <c r="F2719" s="2">
        <v>4266</v>
      </c>
      <c r="G2719" s="2">
        <v>19291.439999999999</v>
      </c>
      <c r="H2719" s="2">
        <v>19</v>
      </c>
      <c r="I2719" s="2">
        <v>99.4</v>
      </c>
      <c r="J2719" s="2">
        <v>186.1</v>
      </c>
      <c r="K2719" s="2">
        <v>0</v>
      </c>
      <c r="L2719" s="2">
        <v>0</v>
      </c>
    </row>
    <row r="2720" spans="1:12" x14ac:dyDescent="0.25">
      <c r="A2720" s="2" t="s">
        <v>16</v>
      </c>
      <c r="B2720" s="2">
        <v>3038</v>
      </c>
      <c r="C2720" s="2" t="s">
        <v>17</v>
      </c>
      <c r="D2720" s="2">
        <v>29</v>
      </c>
      <c r="E2720" s="2">
        <v>3459</v>
      </c>
      <c r="F2720" s="2">
        <v>29</v>
      </c>
      <c r="G2720" s="2">
        <v>3459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</row>
    <row r="2721" spans="1:12" x14ac:dyDescent="0.25">
      <c r="A2721" s="2" t="s">
        <v>16</v>
      </c>
      <c r="B2721" s="2">
        <v>3038</v>
      </c>
      <c r="C2721" s="2" t="s">
        <v>18</v>
      </c>
      <c r="D2721" s="2">
        <v>2282</v>
      </c>
      <c r="E2721" s="2">
        <v>9945.7520000000004</v>
      </c>
      <c r="F2721" s="2">
        <v>2266</v>
      </c>
      <c r="G2721" s="2">
        <v>9846.152</v>
      </c>
      <c r="H2721" s="2">
        <v>20</v>
      </c>
      <c r="I2721" s="2">
        <v>99.6</v>
      </c>
      <c r="J2721" s="2">
        <v>201.7</v>
      </c>
      <c r="K2721" s="2">
        <v>0</v>
      </c>
      <c r="L2721" s="2">
        <v>0</v>
      </c>
    </row>
    <row r="2722" spans="1:12" x14ac:dyDescent="0.25">
      <c r="A2722" s="2" t="s">
        <v>16</v>
      </c>
      <c r="B2722" s="2">
        <v>3039</v>
      </c>
      <c r="C2722" s="2" t="s">
        <v>17</v>
      </c>
      <c r="D2722" s="2">
        <v>28</v>
      </c>
      <c r="E2722" s="2">
        <v>530.755</v>
      </c>
      <c r="F2722" s="2">
        <v>28</v>
      </c>
      <c r="G2722" s="2">
        <v>530.755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</row>
    <row r="2723" spans="1:12" x14ac:dyDescent="0.25">
      <c r="A2723" s="2" t="s">
        <v>16</v>
      </c>
      <c r="B2723" s="2">
        <v>3039</v>
      </c>
      <c r="C2723" s="2" t="s">
        <v>18</v>
      </c>
      <c r="D2723" s="2">
        <v>593</v>
      </c>
      <c r="E2723" s="2">
        <v>2218.9830000000002</v>
      </c>
      <c r="F2723" s="2">
        <v>590</v>
      </c>
      <c r="G2723" s="2">
        <v>2203.4830000000002</v>
      </c>
      <c r="H2723" s="2">
        <v>4</v>
      </c>
      <c r="I2723" s="2">
        <v>15.5</v>
      </c>
      <c r="J2723" s="2">
        <v>33.4</v>
      </c>
      <c r="K2723" s="2">
        <v>0</v>
      </c>
      <c r="L2723" s="2">
        <v>0</v>
      </c>
    </row>
    <row r="2724" spans="1:12" x14ac:dyDescent="0.25">
      <c r="A2724" s="2" t="s">
        <v>16</v>
      </c>
      <c r="B2724" s="2">
        <v>3040</v>
      </c>
      <c r="C2724" s="2" t="s">
        <v>17</v>
      </c>
      <c r="D2724" s="2">
        <v>40</v>
      </c>
      <c r="E2724" s="2">
        <v>792.6</v>
      </c>
      <c r="F2724" s="2">
        <v>39</v>
      </c>
      <c r="G2724" s="2">
        <v>788</v>
      </c>
      <c r="H2724" s="2">
        <v>1</v>
      </c>
      <c r="I2724" s="2">
        <v>4.5999999999999996</v>
      </c>
      <c r="J2724" s="2">
        <v>10.3</v>
      </c>
      <c r="K2724" s="2">
        <v>0</v>
      </c>
      <c r="L2724" s="2">
        <v>0</v>
      </c>
    </row>
    <row r="2725" spans="1:12" x14ac:dyDescent="0.25">
      <c r="A2725" s="2" t="s">
        <v>16</v>
      </c>
      <c r="B2725" s="2">
        <v>3040</v>
      </c>
      <c r="C2725" s="2" t="s">
        <v>18</v>
      </c>
      <c r="D2725" s="2">
        <v>1079</v>
      </c>
      <c r="E2725" s="2">
        <v>4742.5829999999996</v>
      </c>
      <c r="F2725" s="2">
        <v>1072</v>
      </c>
      <c r="G2725" s="2">
        <v>4707.5829999999996</v>
      </c>
      <c r="H2725" s="2">
        <v>7</v>
      </c>
      <c r="I2725" s="2">
        <v>35</v>
      </c>
      <c r="J2725" s="2">
        <v>61.1</v>
      </c>
      <c r="K2725" s="2">
        <v>0</v>
      </c>
      <c r="L2725" s="2">
        <v>0</v>
      </c>
    </row>
    <row r="2726" spans="1:12" x14ac:dyDescent="0.25">
      <c r="A2726" s="2" t="s">
        <v>16</v>
      </c>
      <c r="B2726" s="2">
        <v>3041</v>
      </c>
      <c r="C2726" s="2" t="s">
        <v>17</v>
      </c>
      <c r="D2726" s="2">
        <v>17</v>
      </c>
      <c r="E2726" s="2">
        <v>289.02999999999997</v>
      </c>
      <c r="F2726" s="2">
        <v>17</v>
      </c>
      <c r="G2726" s="2">
        <v>289.02999999999997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</row>
    <row r="2727" spans="1:12" x14ac:dyDescent="0.25">
      <c r="A2727" s="2" t="s">
        <v>16</v>
      </c>
      <c r="B2727" s="2">
        <v>3041</v>
      </c>
      <c r="C2727" s="2" t="s">
        <v>18</v>
      </c>
      <c r="D2727" s="2">
        <v>667</v>
      </c>
      <c r="E2727" s="2">
        <v>2917.1219999999998</v>
      </c>
      <c r="F2727" s="2">
        <v>661</v>
      </c>
      <c r="G2727" s="2">
        <v>2882.1219999999998</v>
      </c>
      <c r="H2727" s="2">
        <v>7</v>
      </c>
      <c r="I2727" s="2">
        <v>35</v>
      </c>
      <c r="J2727" s="2">
        <v>57</v>
      </c>
      <c r="K2727" s="2">
        <v>0</v>
      </c>
      <c r="L2727" s="2">
        <v>0</v>
      </c>
    </row>
    <row r="2728" spans="1:12" x14ac:dyDescent="0.25">
      <c r="A2728" s="2" t="s">
        <v>16</v>
      </c>
      <c r="B2728" s="2">
        <v>3042</v>
      </c>
      <c r="C2728" s="2" t="s">
        <v>17</v>
      </c>
      <c r="D2728" s="2">
        <v>80</v>
      </c>
      <c r="E2728" s="2">
        <v>2104.2199999999998</v>
      </c>
      <c r="F2728" s="2">
        <v>79</v>
      </c>
      <c r="G2728" s="2">
        <v>2084.42</v>
      </c>
      <c r="H2728" s="2">
        <v>1</v>
      </c>
      <c r="I2728" s="2">
        <v>19.8</v>
      </c>
      <c r="J2728" s="2">
        <v>19.8</v>
      </c>
      <c r="K2728" s="2">
        <v>0</v>
      </c>
      <c r="L2728" s="2">
        <v>0</v>
      </c>
    </row>
    <row r="2729" spans="1:12" x14ac:dyDescent="0.25">
      <c r="A2729" s="2" t="s">
        <v>16</v>
      </c>
      <c r="B2729" s="2">
        <v>3042</v>
      </c>
      <c r="C2729" s="2" t="s">
        <v>18</v>
      </c>
      <c r="D2729" s="2">
        <v>850</v>
      </c>
      <c r="E2729" s="2">
        <v>3541.13</v>
      </c>
      <c r="F2729" s="2">
        <v>844</v>
      </c>
      <c r="G2729" s="2">
        <v>3504.53</v>
      </c>
      <c r="H2729" s="2">
        <v>8</v>
      </c>
      <c r="I2729" s="2">
        <v>36.6</v>
      </c>
      <c r="J2729" s="2">
        <v>71.5</v>
      </c>
      <c r="K2729" s="2">
        <v>0</v>
      </c>
      <c r="L2729" s="2">
        <v>0</v>
      </c>
    </row>
    <row r="2730" spans="1:12" x14ac:dyDescent="0.25">
      <c r="A2730" s="2" t="s">
        <v>16</v>
      </c>
      <c r="B2730" s="2">
        <v>3043</v>
      </c>
      <c r="C2730" s="2" t="s">
        <v>17</v>
      </c>
      <c r="D2730" s="2">
        <v>147</v>
      </c>
      <c r="E2730" s="2">
        <v>3625.81</v>
      </c>
      <c r="F2730" s="2">
        <v>147</v>
      </c>
      <c r="G2730" s="2">
        <v>3625.81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</row>
    <row r="2731" spans="1:12" x14ac:dyDescent="0.25">
      <c r="A2731" s="2" t="s">
        <v>16</v>
      </c>
      <c r="B2731" s="2">
        <v>3043</v>
      </c>
      <c r="C2731" s="2" t="s">
        <v>18</v>
      </c>
      <c r="D2731" s="2">
        <v>1133</v>
      </c>
      <c r="E2731" s="2">
        <v>4414.7460000000001</v>
      </c>
      <c r="F2731" s="2">
        <v>1131</v>
      </c>
      <c r="G2731" s="2">
        <v>4403.7460000000001</v>
      </c>
      <c r="H2731" s="2">
        <v>2</v>
      </c>
      <c r="I2731" s="2">
        <v>11</v>
      </c>
      <c r="J2731" s="2">
        <v>19.8</v>
      </c>
      <c r="K2731" s="2">
        <v>0</v>
      </c>
      <c r="L2731" s="2">
        <v>0</v>
      </c>
    </row>
    <row r="2732" spans="1:12" x14ac:dyDescent="0.25">
      <c r="A2732" s="2" t="s">
        <v>16</v>
      </c>
      <c r="B2732" s="2">
        <v>3044</v>
      </c>
      <c r="C2732" s="2" t="s">
        <v>17</v>
      </c>
      <c r="D2732" s="2">
        <v>64</v>
      </c>
      <c r="E2732" s="2">
        <v>704.08</v>
      </c>
      <c r="F2732" s="2">
        <v>64</v>
      </c>
      <c r="G2732" s="2">
        <v>704.08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</row>
    <row r="2733" spans="1:12" x14ac:dyDescent="0.25">
      <c r="A2733" s="2" t="s">
        <v>16</v>
      </c>
      <c r="B2733" s="2">
        <v>3044</v>
      </c>
      <c r="C2733" s="2" t="s">
        <v>18</v>
      </c>
      <c r="D2733" s="2">
        <v>1196</v>
      </c>
      <c r="E2733" s="2">
        <v>4740.6360000000004</v>
      </c>
      <c r="F2733" s="2">
        <v>1183</v>
      </c>
      <c r="G2733" s="2">
        <v>4669.6360000000004</v>
      </c>
      <c r="H2733" s="2">
        <v>17</v>
      </c>
      <c r="I2733" s="2">
        <v>71</v>
      </c>
      <c r="J2733" s="2">
        <v>156.1</v>
      </c>
      <c r="K2733" s="2">
        <v>0</v>
      </c>
      <c r="L2733" s="2">
        <v>0</v>
      </c>
    </row>
    <row r="2734" spans="1:12" x14ac:dyDescent="0.25">
      <c r="A2734" s="2" t="s">
        <v>16</v>
      </c>
      <c r="B2734" s="2">
        <v>3046</v>
      </c>
      <c r="C2734" s="2" t="s">
        <v>17</v>
      </c>
      <c r="D2734" s="2">
        <v>38</v>
      </c>
      <c r="E2734" s="2">
        <v>788.02499999999998</v>
      </c>
      <c r="F2734" s="2">
        <v>38</v>
      </c>
      <c r="G2734" s="2">
        <v>788.02499999999998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</row>
    <row r="2735" spans="1:12" x14ac:dyDescent="0.25">
      <c r="A2735" s="2" t="s">
        <v>16</v>
      </c>
      <c r="B2735" s="2">
        <v>3046</v>
      </c>
      <c r="C2735" s="2" t="s">
        <v>18</v>
      </c>
      <c r="D2735" s="2">
        <v>1499</v>
      </c>
      <c r="E2735" s="2">
        <v>5965.7439999999997</v>
      </c>
      <c r="F2735" s="2">
        <v>1494</v>
      </c>
      <c r="G2735" s="2">
        <v>5937.1440000000002</v>
      </c>
      <c r="H2735" s="2">
        <v>7</v>
      </c>
      <c r="I2735" s="2">
        <v>28.6</v>
      </c>
      <c r="J2735" s="2">
        <v>55.2</v>
      </c>
      <c r="K2735" s="2">
        <v>0</v>
      </c>
      <c r="L2735" s="2">
        <v>0</v>
      </c>
    </row>
    <row r="2736" spans="1:12" x14ac:dyDescent="0.25">
      <c r="A2736" s="2" t="s">
        <v>16</v>
      </c>
      <c r="B2736" s="2">
        <v>3047</v>
      </c>
      <c r="C2736" s="2" t="s">
        <v>17</v>
      </c>
      <c r="D2736" s="2">
        <v>60</v>
      </c>
      <c r="E2736" s="2">
        <v>4598.3649999999998</v>
      </c>
      <c r="F2736" s="2">
        <v>60</v>
      </c>
      <c r="G2736" s="2">
        <v>4598.3649999999998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</row>
    <row r="2737" spans="1:12" x14ac:dyDescent="0.25">
      <c r="A2737" s="2" t="s">
        <v>16</v>
      </c>
      <c r="B2737" s="2">
        <v>3047</v>
      </c>
      <c r="C2737" s="2" t="s">
        <v>18</v>
      </c>
      <c r="D2737" s="2">
        <v>1085</v>
      </c>
      <c r="E2737" s="2">
        <v>4817.7839999999997</v>
      </c>
      <c r="F2737" s="2">
        <v>1078</v>
      </c>
      <c r="G2737" s="2">
        <v>4783.1840000000002</v>
      </c>
      <c r="H2737" s="2">
        <v>8</v>
      </c>
      <c r="I2737" s="2">
        <v>34.6</v>
      </c>
      <c r="J2737" s="2">
        <v>54.5</v>
      </c>
      <c r="K2737" s="2">
        <v>0</v>
      </c>
      <c r="L2737" s="2">
        <v>0</v>
      </c>
    </row>
    <row r="2738" spans="1:12" x14ac:dyDescent="0.25">
      <c r="A2738" s="2" t="s">
        <v>16</v>
      </c>
      <c r="B2738" s="2">
        <v>3048</v>
      </c>
      <c r="C2738" s="2" t="s">
        <v>17</v>
      </c>
      <c r="D2738" s="2">
        <v>42</v>
      </c>
      <c r="E2738" s="2">
        <v>1170.405</v>
      </c>
      <c r="F2738" s="2">
        <v>42</v>
      </c>
      <c r="G2738" s="2">
        <v>1170.405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</row>
    <row r="2739" spans="1:12" x14ac:dyDescent="0.25">
      <c r="A2739" s="2" t="s">
        <v>16</v>
      </c>
      <c r="B2739" s="2">
        <v>3048</v>
      </c>
      <c r="C2739" s="2" t="s">
        <v>18</v>
      </c>
      <c r="D2739" s="2">
        <v>1239</v>
      </c>
      <c r="E2739" s="2">
        <v>5766.5060000000003</v>
      </c>
      <c r="F2739" s="2">
        <v>1234</v>
      </c>
      <c r="G2739" s="2">
        <v>5724.3059999999996</v>
      </c>
      <c r="H2739" s="2">
        <v>8</v>
      </c>
      <c r="I2739" s="2">
        <v>42.2</v>
      </c>
      <c r="J2739" s="2">
        <v>92.9</v>
      </c>
      <c r="K2739" s="2">
        <v>0</v>
      </c>
      <c r="L2739" s="2">
        <v>0</v>
      </c>
    </row>
    <row r="2740" spans="1:12" x14ac:dyDescent="0.25">
      <c r="A2740" s="2" t="s">
        <v>16</v>
      </c>
      <c r="B2740" s="2">
        <v>3049</v>
      </c>
      <c r="C2740" s="2" t="s">
        <v>17</v>
      </c>
      <c r="D2740" s="2">
        <v>19</v>
      </c>
      <c r="E2740" s="2">
        <v>288.8</v>
      </c>
      <c r="F2740" s="2">
        <v>18</v>
      </c>
      <c r="G2740" s="2">
        <v>282.8</v>
      </c>
      <c r="H2740" s="2">
        <v>1</v>
      </c>
      <c r="I2740" s="2">
        <v>6</v>
      </c>
      <c r="J2740" s="2">
        <v>5.8</v>
      </c>
      <c r="K2740" s="2">
        <v>0</v>
      </c>
      <c r="L2740" s="2">
        <v>0</v>
      </c>
    </row>
    <row r="2741" spans="1:12" x14ac:dyDescent="0.25">
      <c r="A2741" s="2" t="s">
        <v>16</v>
      </c>
      <c r="B2741" s="2">
        <v>3049</v>
      </c>
      <c r="C2741" s="2" t="s">
        <v>18</v>
      </c>
      <c r="D2741" s="2">
        <v>682</v>
      </c>
      <c r="E2741" s="2">
        <v>3052.067</v>
      </c>
      <c r="F2741" s="2">
        <v>679</v>
      </c>
      <c r="G2741" s="2">
        <v>3030.067</v>
      </c>
      <c r="H2741" s="2">
        <v>3</v>
      </c>
      <c r="I2741" s="2">
        <v>22</v>
      </c>
      <c r="J2741" s="2">
        <v>25.4</v>
      </c>
      <c r="K2741" s="2">
        <v>0</v>
      </c>
      <c r="L2741" s="2">
        <v>0</v>
      </c>
    </row>
    <row r="2742" spans="1:12" x14ac:dyDescent="0.25">
      <c r="A2742" s="2" t="s">
        <v>16</v>
      </c>
      <c r="B2742" s="2">
        <v>3051</v>
      </c>
      <c r="C2742" s="2" t="s">
        <v>17</v>
      </c>
      <c r="D2742" s="2">
        <v>27</v>
      </c>
      <c r="E2742" s="2">
        <v>407</v>
      </c>
      <c r="F2742" s="2">
        <v>27</v>
      </c>
      <c r="G2742" s="2">
        <v>407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</row>
    <row r="2743" spans="1:12" x14ac:dyDescent="0.25">
      <c r="A2743" s="2" t="s">
        <v>16</v>
      </c>
      <c r="B2743" s="2">
        <v>3051</v>
      </c>
      <c r="C2743" s="2" t="s">
        <v>18</v>
      </c>
      <c r="D2743" s="2">
        <v>167</v>
      </c>
      <c r="E2743" s="2">
        <v>556.78499999999997</v>
      </c>
      <c r="F2743" s="2">
        <v>166</v>
      </c>
      <c r="G2743" s="2">
        <v>551.78499999999997</v>
      </c>
      <c r="H2743" s="2">
        <v>1</v>
      </c>
      <c r="I2743" s="2">
        <v>5</v>
      </c>
      <c r="J2743" s="2">
        <v>14</v>
      </c>
      <c r="K2743" s="2">
        <v>0</v>
      </c>
      <c r="L2743" s="2">
        <v>0</v>
      </c>
    </row>
    <row r="2744" spans="1:12" x14ac:dyDescent="0.25">
      <c r="A2744" s="2" t="s">
        <v>16</v>
      </c>
      <c r="B2744" s="2">
        <v>3052</v>
      </c>
      <c r="C2744" s="2" t="s">
        <v>17</v>
      </c>
      <c r="D2744" s="2">
        <v>29</v>
      </c>
      <c r="E2744" s="2">
        <v>15457.9</v>
      </c>
      <c r="F2744" s="2">
        <v>27</v>
      </c>
      <c r="G2744" s="2">
        <v>757.9</v>
      </c>
      <c r="H2744" s="2">
        <v>0</v>
      </c>
      <c r="I2744" s="2">
        <v>0</v>
      </c>
      <c r="J2744" s="2">
        <v>0</v>
      </c>
      <c r="K2744" s="2">
        <v>2</v>
      </c>
      <c r="L2744" s="2">
        <v>14700</v>
      </c>
    </row>
    <row r="2745" spans="1:12" x14ac:dyDescent="0.25">
      <c r="A2745" s="2" t="s">
        <v>16</v>
      </c>
      <c r="B2745" s="2">
        <v>3052</v>
      </c>
      <c r="C2745" s="2" t="s">
        <v>18</v>
      </c>
      <c r="D2745" s="2">
        <v>82</v>
      </c>
      <c r="E2745" s="2">
        <v>310.35000000000002</v>
      </c>
      <c r="F2745" s="2">
        <v>82</v>
      </c>
      <c r="G2745" s="2">
        <v>310.35000000000002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</row>
    <row r="2746" spans="1:12" x14ac:dyDescent="0.25">
      <c r="A2746" s="2" t="s">
        <v>16</v>
      </c>
      <c r="B2746" s="2">
        <v>3053</v>
      </c>
      <c r="C2746" s="2" t="s">
        <v>17</v>
      </c>
      <c r="D2746" s="2">
        <v>47</v>
      </c>
      <c r="E2746" s="2">
        <v>1958.9</v>
      </c>
      <c r="F2746" s="2">
        <v>45</v>
      </c>
      <c r="G2746" s="2">
        <v>1314.5</v>
      </c>
      <c r="H2746" s="2">
        <v>0</v>
      </c>
      <c r="I2746" s="2">
        <v>0</v>
      </c>
      <c r="J2746" s="2">
        <v>0</v>
      </c>
      <c r="K2746" s="2">
        <v>2</v>
      </c>
      <c r="L2746" s="2">
        <v>644.4</v>
      </c>
    </row>
    <row r="2747" spans="1:12" x14ac:dyDescent="0.25">
      <c r="A2747" s="2" t="s">
        <v>16</v>
      </c>
      <c r="B2747" s="2">
        <v>3053</v>
      </c>
      <c r="C2747" s="2" t="s">
        <v>18</v>
      </c>
      <c r="D2747" s="2">
        <v>81</v>
      </c>
      <c r="E2747" s="2">
        <v>226.62</v>
      </c>
      <c r="F2747" s="2">
        <v>81</v>
      </c>
      <c r="G2747" s="2">
        <v>226.62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</row>
    <row r="2748" spans="1:12" x14ac:dyDescent="0.25">
      <c r="A2748" s="2" t="s">
        <v>16</v>
      </c>
      <c r="B2748" s="2">
        <v>3054</v>
      </c>
      <c r="C2748" s="2" t="s">
        <v>17</v>
      </c>
      <c r="D2748" s="2">
        <v>20</v>
      </c>
      <c r="E2748" s="2">
        <v>99</v>
      </c>
      <c r="F2748" s="2">
        <v>20</v>
      </c>
      <c r="G2748" s="2">
        <v>99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</row>
    <row r="2749" spans="1:12" x14ac:dyDescent="0.25">
      <c r="A2749" s="2" t="s">
        <v>16</v>
      </c>
      <c r="B2749" s="2">
        <v>3054</v>
      </c>
      <c r="C2749" s="2" t="s">
        <v>18</v>
      </c>
      <c r="D2749" s="2">
        <v>315</v>
      </c>
      <c r="E2749" s="2">
        <v>986.38800000000003</v>
      </c>
      <c r="F2749" s="2">
        <v>315</v>
      </c>
      <c r="G2749" s="2">
        <v>981.48800000000006</v>
      </c>
      <c r="H2749" s="2">
        <v>1</v>
      </c>
      <c r="I2749" s="2">
        <v>5</v>
      </c>
      <c r="J2749" s="2">
        <v>9.8000000000000007</v>
      </c>
      <c r="K2749" s="2">
        <v>0</v>
      </c>
      <c r="L2749" s="2">
        <v>0</v>
      </c>
    </row>
    <row r="2750" spans="1:12" x14ac:dyDescent="0.25">
      <c r="A2750" s="2" t="s">
        <v>16</v>
      </c>
      <c r="B2750" s="2">
        <v>3055</v>
      </c>
      <c r="C2750" s="2" t="s">
        <v>17</v>
      </c>
      <c r="D2750" s="2">
        <v>20</v>
      </c>
      <c r="E2750" s="2">
        <v>287.60000000000002</v>
      </c>
      <c r="F2750" s="2">
        <v>20</v>
      </c>
      <c r="G2750" s="2">
        <v>287.60000000000002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</row>
    <row r="2751" spans="1:12" x14ac:dyDescent="0.25">
      <c r="A2751" s="2" t="s">
        <v>16</v>
      </c>
      <c r="B2751" s="2">
        <v>3055</v>
      </c>
      <c r="C2751" s="2" t="s">
        <v>18</v>
      </c>
      <c r="D2751" s="2">
        <v>658</v>
      </c>
      <c r="E2751" s="2">
        <v>2345.39</v>
      </c>
      <c r="F2751" s="2">
        <v>656</v>
      </c>
      <c r="G2751" s="2">
        <v>2322.79</v>
      </c>
      <c r="H2751" s="2">
        <v>5</v>
      </c>
      <c r="I2751" s="2">
        <v>22.6</v>
      </c>
      <c r="J2751" s="2">
        <v>53.2</v>
      </c>
      <c r="K2751" s="2">
        <v>0</v>
      </c>
      <c r="L2751" s="2">
        <v>0</v>
      </c>
    </row>
    <row r="2752" spans="1:12" x14ac:dyDescent="0.25">
      <c r="A2752" s="2" t="s">
        <v>16</v>
      </c>
      <c r="B2752" s="2">
        <v>3056</v>
      </c>
      <c r="C2752" s="2" t="s">
        <v>17</v>
      </c>
      <c r="D2752" s="2">
        <v>79</v>
      </c>
      <c r="E2752" s="2">
        <v>1616.1</v>
      </c>
      <c r="F2752" s="2">
        <v>79</v>
      </c>
      <c r="G2752" s="2">
        <v>1616.1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</row>
    <row r="2753" spans="1:12" x14ac:dyDescent="0.25">
      <c r="A2753" s="2" t="s">
        <v>16</v>
      </c>
      <c r="B2753" s="2">
        <v>3056</v>
      </c>
      <c r="C2753" s="2" t="s">
        <v>18</v>
      </c>
      <c r="D2753" s="2">
        <v>1018</v>
      </c>
      <c r="E2753" s="2">
        <v>3426.27</v>
      </c>
      <c r="F2753" s="2">
        <v>1018</v>
      </c>
      <c r="G2753" s="2">
        <v>3382.47</v>
      </c>
      <c r="H2753" s="2">
        <v>8</v>
      </c>
      <c r="I2753" s="2">
        <v>43.8</v>
      </c>
      <c r="J2753" s="2">
        <v>70.900000000000006</v>
      </c>
      <c r="K2753" s="2">
        <v>0</v>
      </c>
      <c r="L2753" s="2">
        <v>0</v>
      </c>
    </row>
    <row r="2754" spans="1:12" x14ac:dyDescent="0.25">
      <c r="A2754" s="2" t="s">
        <v>16</v>
      </c>
      <c r="B2754" s="2">
        <v>3057</v>
      </c>
      <c r="C2754" s="2" t="s">
        <v>17</v>
      </c>
      <c r="D2754" s="2">
        <v>37</v>
      </c>
      <c r="E2754" s="2">
        <v>15422.7</v>
      </c>
      <c r="F2754" s="2">
        <v>37</v>
      </c>
      <c r="G2754" s="2">
        <v>15422.7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</row>
    <row r="2755" spans="1:12" x14ac:dyDescent="0.25">
      <c r="A2755" s="2" t="s">
        <v>16</v>
      </c>
      <c r="B2755" s="2">
        <v>3057</v>
      </c>
      <c r="C2755" s="2" t="s">
        <v>18</v>
      </c>
      <c r="D2755" s="2">
        <v>446</v>
      </c>
      <c r="E2755" s="2">
        <v>1508.71</v>
      </c>
      <c r="F2755" s="2">
        <v>446</v>
      </c>
      <c r="G2755" s="2">
        <v>1508.71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</row>
    <row r="2756" spans="1:12" x14ac:dyDescent="0.25">
      <c r="A2756" s="2" t="s">
        <v>16</v>
      </c>
      <c r="B2756" s="2">
        <v>3058</v>
      </c>
      <c r="C2756" s="2" t="s">
        <v>17</v>
      </c>
      <c r="D2756" s="2">
        <v>145</v>
      </c>
      <c r="E2756" s="2">
        <v>3468.05</v>
      </c>
      <c r="F2756" s="2">
        <v>144</v>
      </c>
      <c r="G2756" s="2">
        <v>3463.05</v>
      </c>
      <c r="H2756" s="2">
        <v>1</v>
      </c>
      <c r="I2756" s="2">
        <v>5</v>
      </c>
      <c r="J2756" s="2">
        <v>14</v>
      </c>
      <c r="K2756" s="2">
        <v>0</v>
      </c>
      <c r="L2756" s="2">
        <v>0</v>
      </c>
    </row>
    <row r="2757" spans="1:12" x14ac:dyDescent="0.25">
      <c r="A2757" s="2" t="s">
        <v>16</v>
      </c>
      <c r="B2757" s="2">
        <v>3058</v>
      </c>
      <c r="C2757" s="2" t="s">
        <v>18</v>
      </c>
      <c r="D2757" s="2">
        <v>2112</v>
      </c>
      <c r="E2757" s="2">
        <v>8230.1910000000007</v>
      </c>
      <c r="F2757" s="2">
        <v>2097</v>
      </c>
      <c r="G2757" s="2">
        <v>8148.991</v>
      </c>
      <c r="H2757" s="2">
        <v>17</v>
      </c>
      <c r="I2757" s="2">
        <v>81.2</v>
      </c>
      <c r="J2757" s="2">
        <v>162.4</v>
      </c>
      <c r="K2757" s="2">
        <v>0</v>
      </c>
      <c r="L2757" s="2">
        <v>0</v>
      </c>
    </row>
    <row r="2758" spans="1:12" x14ac:dyDescent="0.25">
      <c r="A2758" s="2" t="s">
        <v>16</v>
      </c>
      <c r="B2758" s="2">
        <v>3059</v>
      </c>
      <c r="C2758" s="2" t="s">
        <v>17</v>
      </c>
      <c r="D2758" s="2">
        <v>42</v>
      </c>
      <c r="E2758" s="2">
        <v>638.16999999999996</v>
      </c>
      <c r="F2758" s="2">
        <v>41</v>
      </c>
      <c r="G2758" s="2">
        <v>633.16999999999996</v>
      </c>
      <c r="H2758" s="2">
        <v>1</v>
      </c>
      <c r="I2758" s="2">
        <v>5</v>
      </c>
      <c r="J2758" s="2">
        <v>14</v>
      </c>
      <c r="K2758" s="2">
        <v>0</v>
      </c>
      <c r="L2758" s="2">
        <v>0</v>
      </c>
    </row>
    <row r="2759" spans="1:12" x14ac:dyDescent="0.25">
      <c r="A2759" s="2" t="s">
        <v>16</v>
      </c>
      <c r="B2759" s="2">
        <v>3059</v>
      </c>
      <c r="C2759" s="2" t="s">
        <v>18</v>
      </c>
      <c r="D2759" s="2">
        <v>1846</v>
      </c>
      <c r="E2759" s="2">
        <v>12086.405000000001</v>
      </c>
      <c r="F2759" s="2">
        <v>1839</v>
      </c>
      <c r="G2759" s="2">
        <v>12028.305</v>
      </c>
      <c r="H2759" s="2">
        <v>8</v>
      </c>
      <c r="I2759" s="2">
        <v>58.1</v>
      </c>
      <c r="J2759" s="2">
        <v>87.4</v>
      </c>
      <c r="K2759" s="2">
        <v>0</v>
      </c>
      <c r="L2759" s="2">
        <v>0</v>
      </c>
    </row>
    <row r="2760" spans="1:12" x14ac:dyDescent="0.25">
      <c r="A2760" s="2" t="s">
        <v>16</v>
      </c>
      <c r="B2760" s="2">
        <v>3060</v>
      </c>
      <c r="C2760" s="2" t="s">
        <v>17</v>
      </c>
      <c r="D2760" s="2">
        <v>24</v>
      </c>
      <c r="E2760" s="2">
        <v>439.41</v>
      </c>
      <c r="F2760" s="2">
        <v>24</v>
      </c>
      <c r="G2760" s="2">
        <v>439.41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</row>
    <row r="2761" spans="1:12" x14ac:dyDescent="0.25">
      <c r="A2761" s="2" t="s">
        <v>16</v>
      </c>
      <c r="B2761" s="2">
        <v>3060</v>
      </c>
      <c r="C2761" s="2" t="s">
        <v>18</v>
      </c>
      <c r="D2761" s="2">
        <v>635</v>
      </c>
      <c r="E2761" s="2">
        <v>2686.7220000000002</v>
      </c>
      <c r="F2761" s="2">
        <v>635</v>
      </c>
      <c r="G2761" s="2">
        <v>2680.7220000000002</v>
      </c>
      <c r="H2761" s="2">
        <v>2</v>
      </c>
      <c r="I2761" s="2">
        <v>6</v>
      </c>
      <c r="J2761" s="2">
        <v>13</v>
      </c>
      <c r="K2761" s="2">
        <v>0</v>
      </c>
      <c r="L2761" s="2">
        <v>0</v>
      </c>
    </row>
    <row r="2762" spans="1:12" x14ac:dyDescent="0.25">
      <c r="A2762" s="2" t="s">
        <v>16</v>
      </c>
      <c r="B2762" s="2">
        <v>3061</v>
      </c>
      <c r="C2762" s="2" t="s">
        <v>17</v>
      </c>
      <c r="D2762" s="2">
        <v>307</v>
      </c>
      <c r="E2762" s="2">
        <v>10108.055</v>
      </c>
      <c r="F2762" s="2">
        <v>307</v>
      </c>
      <c r="G2762" s="2">
        <v>10108.055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</row>
    <row r="2763" spans="1:12" x14ac:dyDescent="0.25">
      <c r="A2763" s="2" t="s">
        <v>16</v>
      </c>
      <c r="B2763" s="2">
        <v>3061</v>
      </c>
      <c r="C2763" s="2" t="s">
        <v>18</v>
      </c>
      <c r="D2763" s="2">
        <v>293</v>
      </c>
      <c r="E2763" s="2">
        <v>1518.2239999999999</v>
      </c>
      <c r="F2763" s="2">
        <v>292</v>
      </c>
      <c r="G2763" s="2">
        <v>1510.2239999999999</v>
      </c>
      <c r="H2763" s="2">
        <v>2</v>
      </c>
      <c r="I2763" s="2">
        <v>8</v>
      </c>
      <c r="J2763" s="2">
        <v>18.600000000000001</v>
      </c>
      <c r="K2763" s="2">
        <v>0</v>
      </c>
      <c r="L2763" s="2">
        <v>0</v>
      </c>
    </row>
    <row r="2764" spans="1:12" x14ac:dyDescent="0.25">
      <c r="A2764" s="2" t="s">
        <v>16</v>
      </c>
      <c r="B2764" s="2">
        <v>3062</v>
      </c>
      <c r="C2764" s="2" t="s">
        <v>17</v>
      </c>
      <c r="D2764" s="2">
        <v>45</v>
      </c>
      <c r="E2764" s="2">
        <v>2548.56</v>
      </c>
      <c r="F2764" s="2">
        <v>45</v>
      </c>
      <c r="G2764" s="2">
        <v>2548.56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</row>
    <row r="2765" spans="1:12" x14ac:dyDescent="0.25">
      <c r="A2765" s="2" t="s">
        <v>16</v>
      </c>
      <c r="B2765" s="2">
        <v>3062</v>
      </c>
      <c r="C2765" s="2" t="s">
        <v>18</v>
      </c>
      <c r="D2765" s="2">
        <v>162</v>
      </c>
      <c r="E2765" s="2">
        <v>846.60299999999995</v>
      </c>
      <c r="F2765" s="2">
        <v>161</v>
      </c>
      <c r="G2765" s="2">
        <v>843.60299999999995</v>
      </c>
      <c r="H2765" s="2">
        <v>1</v>
      </c>
      <c r="I2765" s="2">
        <v>3</v>
      </c>
      <c r="J2765" s="2">
        <v>5.0999999999999996</v>
      </c>
      <c r="K2765" s="2">
        <v>0</v>
      </c>
      <c r="L2765" s="2">
        <v>0</v>
      </c>
    </row>
    <row r="2766" spans="1:12" x14ac:dyDescent="0.25">
      <c r="A2766" s="2" t="s">
        <v>16</v>
      </c>
      <c r="B2766" s="2">
        <v>3063</v>
      </c>
      <c r="C2766" s="2" t="s">
        <v>18</v>
      </c>
      <c r="D2766" s="2">
        <v>62</v>
      </c>
      <c r="E2766" s="2">
        <v>462.9</v>
      </c>
      <c r="F2766" s="2">
        <v>62</v>
      </c>
      <c r="G2766" s="2">
        <v>462.9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</row>
    <row r="2767" spans="1:12" x14ac:dyDescent="0.25">
      <c r="A2767" s="2" t="s">
        <v>16</v>
      </c>
      <c r="B2767" s="2">
        <v>3064</v>
      </c>
      <c r="C2767" s="2" t="s">
        <v>17</v>
      </c>
      <c r="D2767" s="2">
        <v>381</v>
      </c>
      <c r="E2767" s="2">
        <v>5218.0940000000001</v>
      </c>
      <c r="F2767" s="2">
        <v>380</v>
      </c>
      <c r="G2767" s="2">
        <v>5215.0940000000001</v>
      </c>
      <c r="H2767" s="2">
        <v>1</v>
      </c>
      <c r="I2767" s="2">
        <v>3</v>
      </c>
      <c r="J2767" s="2">
        <v>2.9</v>
      </c>
      <c r="K2767" s="2">
        <v>0</v>
      </c>
      <c r="L2767" s="2">
        <v>0</v>
      </c>
    </row>
    <row r="2768" spans="1:12" x14ac:dyDescent="0.25">
      <c r="A2768" s="2" t="s">
        <v>16</v>
      </c>
      <c r="B2768" s="2">
        <v>3064</v>
      </c>
      <c r="C2768" s="2" t="s">
        <v>18</v>
      </c>
      <c r="D2768" s="2">
        <v>10703</v>
      </c>
      <c r="E2768" s="2">
        <v>59440.208599999998</v>
      </c>
      <c r="F2768" s="2">
        <v>10661</v>
      </c>
      <c r="G2768" s="2">
        <v>59064.408600000002</v>
      </c>
      <c r="H2768" s="2">
        <v>59</v>
      </c>
      <c r="I2768" s="2">
        <v>375.9</v>
      </c>
      <c r="J2768" s="2">
        <v>592.20000000000005</v>
      </c>
      <c r="K2768" s="2">
        <v>0</v>
      </c>
      <c r="L2768" s="2">
        <v>0</v>
      </c>
    </row>
    <row r="2769" spans="1:12" x14ac:dyDescent="0.25">
      <c r="A2769" s="2" t="s">
        <v>16</v>
      </c>
      <c r="B2769" s="2">
        <v>3065</v>
      </c>
      <c r="C2769" s="2" t="s">
        <v>17</v>
      </c>
      <c r="D2769" s="2">
        <v>32</v>
      </c>
      <c r="E2769" s="2">
        <v>6962</v>
      </c>
      <c r="F2769" s="2">
        <v>30</v>
      </c>
      <c r="G2769" s="2">
        <v>707</v>
      </c>
      <c r="H2769" s="2">
        <v>0</v>
      </c>
      <c r="I2769" s="2">
        <v>0</v>
      </c>
      <c r="J2769" s="2">
        <v>0</v>
      </c>
      <c r="K2769" s="2">
        <v>2</v>
      </c>
      <c r="L2769" s="2">
        <v>6255</v>
      </c>
    </row>
    <row r="2770" spans="1:12" x14ac:dyDescent="0.25">
      <c r="A2770" s="2" t="s">
        <v>16</v>
      </c>
      <c r="B2770" s="2">
        <v>3065</v>
      </c>
      <c r="C2770" s="2" t="s">
        <v>18</v>
      </c>
      <c r="D2770" s="2">
        <v>223</v>
      </c>
      <c r="E2770" s="2">
        <v>718.88499999999999</v>
      </c>
      <c r="F2770" s="2">
        <v>223</v>
      </c>
      <c r="G2770" s="2">
        <v>678.88499999999999</v>
      </c>
      <c r="H2770" s="2">
        <v>4</v>
      </c>
      <c r="I2770" s="2">
        <v>40</v>
      </c>
      <c r="J2770" s="2">
        <v>70.2</v>
      </c>
      <c r="K2770" s="2">
        <v>0</v>
      </c>
      <c r="L2770" s="2">
        <v>0</v>
      </c>
    </row>
    <row r="2771" spans="1:12" x14ac:dyDescent="0.25">
      <c r="A2771" s="2" t="s">
        <v>16</v>
      </c>
      <c r="B2771" s="2">
        <v>3066</v>
      </c>
      <c r="C2771" s="2" t="s">
        <v>17</v>
      </c>
      <c r="D2771" s="2">
        <v>61</v>
      </c>
      <c r="E2771" s="2">
        <v>892.245</v>
      </c>
      <c r="F2771" s="2">
        <v>61</v>
      </c>
      <c r="G2771" s="2">
        <v>892.245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</row>
    <row r="2772" spans="1:12" x14ac:dyDescent="0.25">
      <c r="A2772" s="2" t="s">
        <v>16</v>
      </c>
      <c r="B2772" s="2">
        <v>3066</v>
      </c>
      <c r="C2772" s="2" t="s">
        <v>18</v>
      </c>
      <c r="D2772" s="2">
        <v>112</v>
      </c>
      <c r="E2772" s="2">
        <v>328.26</v>
      </c>
      <c r="F2772" s="2">
        <v>111</v>
      </c>
      <c r="G2772" s="2">
        <v>323.26</v>
      </c>
      <c r="H2772" s="2">
        <v>1</v>
      </c>
      <c r="I2772" s="2">
        <v>5</v>
      </c>
      <c r="J2772" s="2">
        <v>14</v>
      </c>
      <c r="K2772" s="2">
        <v>0</v>
      </c>
      <c r="L2772" s="2">
        <v>0</v>
      </c>
    </row>
    <row r="2773" spans="1:12" x14ac:dyDescent="0.25">
      <c r="A2773" s="2" t="s">
        <v>16</v>
      </c>
      <c r="B2773" s="2">
        <v>3067</v>
      </c>
      <c r="C2773" s="2" t="s">
        <v>17</v>
      </c>
      <c r="D2773" s="2">
        <v>30</v>
      </c>
      <c r="E2773" s="2">
        <v>21162.15</v>
      </c>
      <c r="F2773" s="2">
        <v>30</v>
      </c>
      <c r="G2773" s="2">
        <v>21162.15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</row>
    <row r="2774" spans="1:12" x14ac:dyDescent="0.25">
      <c r="A2774" s="2" t="s">
        <v>16</v>
      </c>
      <c r="B2774" s="2">
        <v>3067</v>
      </c>
      <c r="C2774" s="2" t="s">
        <v>18</v>
      </c>
      <c r="D2774" s="2">
        <v>166</v>
      </c>
      <c r="E2774" s="2">
        <v>597.70000000000005</v>
      </c>
      <c r="F2774" s="2">
        <v>166</v>
      </c>
      <c r="G2774" s="2">
        <v>597.70000000000005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</row>
    <row r="2775" spans="1:12" x14ac:dyDescent="0.25">
      <c r="A2775" s="2" t="s">
        <v>16</v>
      </c>
      <c r="B2775" s="2">
        <v>3068</v>
      </c>
      <c r="C2775" s="2" t="s">
        <v>17</v>
      </c>
      <c r="D2775" s="2">
        <v>59</v>
      </c>
      <c r="E2775" s="2">
        <v>7900.72</v>
      </c>
      <c r="F2775" s="2">
        <v>58</v>
      </c>
      <c r="G2775" s="2">
        <v>7835.72</v>
      </c>
      <c r="H2775" s="2">
        <v>0</v>
      </c>
      <c r="I2775" s="2">
        <v>0</v>
      </c>
      <c r="J2775" s="2">
        <v>0</v>
      </c>
      <c r="K2775" s="2">
        <v>1</v>
      </c>
      <c r="L2775" s="2">
        <v>65</v>
      </c>
    </row>
    <row r="2776" spans="1:12" x14ac:dyDescent="0.25">
      <c r="A2776" s="2" t="s">
        <v>16</v>
      </c>
      <c r="B2776" s="2">
        <v>3068</v>
      </c>
      <c r="C2776" s="2" t="s">
        <v>18</v>
      </c>
      <c r="D2776" s="2">
        <v>842</v>
      </c>
      <c r="E2776" s="2">
        <v>2904.42</v>
      </c>
      <c r="F2776" s="2">
        <v>841</v>
      </c>
      <c r="G2776" s="2">
        <v>2819.42</v>
      </c>
      <c r="H2776" s="2">
        <v>10</v>
      </c>
      <c r="I2776" s="2">
        <v>85</v>
      </c>
      <c r="J2776" s="2">
        <v>107.2</v>
      </c>
      <c r="K2776" s="2">
        <v>0</v>
      </c>
      <c r="L2776" s="2">
        <v>0</v>
      </c>
    </row>
    <row r="2777" spans="1:12" x14ac:dyDescent="0.25">
      <c r="A2777" s="2" t="s">
        <v>16</v>
      </c>
      <c r="B2777" s="2">
        <v>3070</v>
      </c>
      <c r="C2777" s="2" t="s">
        <v>17</v>
      </c>
      <c r="D2777" s="2">
        <v>47</v>
      </c>
      <c r="E2777" s="2">
        <v>708.68</v>
      </c>
      <c r="F2777" s="2">
        <v>46</v>
      </c>
      <c r="G2777" s="2">
        <v>588.67999999999995</v>
      </c>
      <c r="H2777" s="2">
        <v>0</v>
      </c>
      <c r="I2777" s="2">
        <v>0</v>
      </c>
      <c r="J2777" s="2">
        <v>0</v>
      </c>
      <c r="K2777" s="2">
        <v>1</v>
      </c>
      <c r="L2777" s="2">
        <v>120</v>
      </c>
    </row>
    <row r="2778" spans="1:12" x14ac:dyDescent="0.25">
      <c r="A2778" s="2" t="s">
        <v>16</v>
      </c>
      <c r="B2778" s="2">
        <v>3070</v>
      </c>
      <c r="C2778" s="2" t="s">
        <v>18</v>
      </c>
      <c r="D2778" s="2">
        <v>1709</v>
      </c>
      <c r="E2778" s="2">
        <v>5942.4290000000001</v>
      </c>
      <c r="F2778" s="2">
        <v>1705</v>
      </c>
      <c r="G2778" s="2">
        <v>5896.2290000000003</v>
      </c>
      <c r="H2778" s="2">
        <v>10</v>
      </c>
      <c r="I2778" s="2">
        <v>46.2</v>
      </c>
      <c r="J2778" s="2">
        <v>112.8</v>
      </c>
      <c r="K2778" s="2">
        <v>0</v>
      </c>
      <c r="L2778" s="2">
        <v>0</v>
      </c>
    </row>
    <row r="2779" spans="1:12" x14ac:dyDescent="0.25">
      <c r="A2779" s="2" t="s">
        <v>16</v>
      </c>
      <c r="B2779" s="2">
        <v>3071</v>
      </c>
      <c r="C2779" s="2" t="s">
        <v>17</v>
      </c>
      <c r="D2779" s="2">
        <v>56</v>
      </c>
      <c r="E2779" s="2">
        <v>1007.56</v>
      </c>
      <c r="F2779" s="2">
        <v>56</v>
      </c>
      <c r="G2779" s="2">
        <v>1007.56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</row>
    <row r="2780" spans="1:12" x14ac:dyDescent="0.25">
      <c r="A2780" s="2" t="s">
        <v>16</v>
      </c>
      <c r="B2780" s="2">
        <v>3071</v>
      </c>
      <c r="C2780" s="2" t="s">
        <v>18</v>
      </c>
      <c r="D2780" s="2">
        <v>1058</v>
      </c>
      <c r="E2780" s="2">
        <v>4425.1899999999996</v>
      </c>
      <c r="F2780" s="2">
        <v>1054</v>
      </c>
      <c r="G2780" s="2">
        <v>4395.1899999999996</v>
      </c>
      <c r="H2780" s="2">
        <v>6</v>
      </c>
      <c r="I2780" s="2">
        <v>30</v>
      </c>
      <c r="J2780" s="2">
        <v>84</v>
      </c>
      <c r="K2780" s="2">
        <v>0</v>
      </c>
      <c r="L2780" s="2">
        <v>0</v>
      </c>
    </row>
    <row r="2781" spans="1:12" x14ac:dyDescent="0.25">
      <c r="A2781" s="2" t="s">
        <v>16</v>
      </c>
      <c r="B2781" s="2">
        <v>3072</v>
      </c>
      <c r="C2781" s="2" t="s">
        <v>17</v>
      </c>
      <c r="D2781" s="2">
        <v>96</v>
      </c>
      <c r="E2781" s="2">
        <v>2004.87</v>
      </c>
      <c r="F2781" s="2">
        <v>95</v>
      </c>
      <c r="G2781" s="2">
        <v>1989.87</v>
      </c>
      <c r="H2781" s="2">
        <v>1</v>
      </c>
      <c r="I2781" s="2">
        <v>15</v>
      </c>
      <c r="J2781" s="2">
        <v>40.5</v>
      </c>
      <c r="K2781" s="2">
        <v>0</v>
      </c>
      <c r="L2781" s="2">
        <v>0</v>
      </c>
    </row>
    <row r="2782" spans="1:12" x14ac:dyDescent="0.25">
      <c r="A2782" s="2" t="s">
        <v>16</v>
      </c>
      <c r="B2782" s="2">
        <v>3072</v>
      </c>
      <c r="C2782" s="2" t="s">
        <v>18</v>
      </c>
      <c r="D2782" s="2">
        <v>1805</v>
      </c>
      <c r="E2782" s="2">
        <v>7176.5640000000003</v>
      </c>
      <c r="F2782" s="2">
        <v>1794</v>
      </c>
      <c r="G2782" s="2">
        <v>7103.2640000000001</v>
      </c>
      <c r="H2782" s="2">
        <v>13</v>
      </c>
      <c r="I2782" s="2">
        <v>73.3</v>
      </c>
      <c r="J2782" s="2">
        <v>151.80000000000001</v>
      </c>
      <c r="K2782" s="2">
        <v>0</v>
      </c>
      <c r="L2782" s="2">
        <v>0</v>
      </c>
    </row>
    <row r="2783" spans="1:12" x14ac:dyDescent="0.25">
      <c r="A2783" s="2" t="s">
        <v>16</v>
      </c>
      <c r="B2783" s="2">
        <v>3073</v>
      </c>
      <c r="C2783" s="2" t="s">
        <v>17</v>
      </c>
      <c r="D2783" s="2">
        <v>85</v>
      </c>
      <c r="E2783" s="2">
        <v>1650.72</v>
      </c>
      <c r="F2783" s="2">
        <v>84</v>
      </c>
      <c r="G2783" s="2">
        <v>1644.72</v>
      </c>
      <c r="H2783" s="2">
        <v>1</v>
      </c>
      <c r="I2783" s="2">
        <v>6</v>
      </c>
      <c r="J2783" s="2">
        <v>10.199999999999999</v>
      </c>
      <c r="K2783" s="2">
        <v>0</v>
      </c>
      <c r="L2783" s="2">
        <v>0</v>
      </c>
    </row>
    <row r="2784" spans="1:12" x14ac:dyDescent="0.25">
      <c r="A2784" s="2" t="s">
        <v>16</v>
      </c>
      <c r="B2784" s="2">
        <v>3073</v>
      </c>
      <c r="C2784" s="2" t="s">
        <v>18</v>
      </c>
      <c r="D2784" s="2">
        <v>2683</v>
      </c>
      <c r="E2784" s="2">
        <v>10207.164000000001</v>
      </c>
      <c r="F2784" s="2">
        <v>2675</v>
      </c>
      <c r="G2784" s="2">
        <v>10174.664000000001</v>
      </c>
      <c r="H2784" s="2">
        <v>8</v>
      </c>
      <c r="I2784" s="2">
        <v>32.4</v>
      </c>
      <c r="J2784" s="2">
        <v>73.5</v>
      </c>
      <c r="K2784" s="2">
        <v>0</v>
      </c>
      <c r="L2784" s="2">
        <v>0</v>
      </c>
    </row>
    <row r="2785" spans="1:12" x14ac:dyDescent="0.25">
      <c r="A2785" s="2" t="s">
        <v>16</v>
      </c>
      <c r="B2785" s="2">
        <v>3074</v>
      </c>
      <c r="C2785" s="2" t="s">
        <v>17</v>
      </c>
      <c r="D2785" s="2">
        <v>260</v>
      </c>
      <c r="E2785" s="2">
        <v>5469.32</v>
      </c>
      <c r="F2785" s="2">
        <v>256</v>
      </c>
      <c r="G2785" s="2">
        <v>5415.32</v>
      </c>
      <c r="H2785" s="2">
        <v>4</v>
      </c>
      <c r="I2785" s="2">
        <v>54</v>
      </c>
      <c r="J2785" s="2">
        <v>56</v>
      </c>
      <c r="K2785" s="2">
        <v>0</v>
      </c>
      <c r="L2785" s="2">
        <v>0</v>
      </c>
    </row>
    <row r="2786" spans="1:12" x14ac:dyDescent="0.25">
      <c r="A2786" s="2" t="s">
        <v>16</v>
      </c>
      <c r="B2786" s="2">
        <v>3074</v>
      </c>
      <c r="C2786" s="2" t="s">
        <v>18</v>
      </c>
      <c r="D2786" s="2">
        <v>1214</v>
      </c>
      <c r="E2786" s="2">
        <v>4895.6000000000004</v>
      </c>
      <c r="F2786" s="2">
        <v>1213</v>
      </c>
      <c r="G2786" s="2">
        <v>4890.6000000000004</v>
      </c>
      <c r="H2786" s="2">
        <v>1</v>
      </c>
      <c r="I2786" s="2">
        <v>5</v>
      </c>
      <c r="J2786" s="2">
        <v>14</v>
      </c>
      <c r="K2786" s="2">
        <v>0</v>
      </c>
      <c r="L2786" s="2">
        <v>0</v>
      </c>
    </row>
    <row r="2787" spans="1:12" x14ac:dyDescent="0.25">
      <c r="A2787" s="2" t="s">
        <v>16</v>
      </c>
      <c r="B2787" s="2">
        <v>3075</v>
      </c>
      <c r="C2787" s="2" t="s">
        <v>17</v>
      </c>
      <c r="D2787" s="2">
        <v>45</v>
      </c>
      <c r="E2787" s="2">
        <v>574.34</v>
      </c>
      <c r="F2787" s="2">
        <v>44</v>
      </c>
      <c r="G2787" s="2">
        <v>560.84</v>
      </c>
      <c r="H2787" s="2">
        <v>1</v>
      </c>
      <c r="I2787" s="2">
        <v>13.5</v>
      </c>
      <c r="J2787" s="2">
        <v>14</v>
      </c>
      <c r="K2787" s="2">
        <v>0</v>
      </c>
      <c r="L2787" s="2">
        <v>0</v>
      </c>
    </row>
    <row r="2788" spans="1:12" x14ac:dyDescent="0.25">
      <c r="A2788" s="2" t="s">
        <v>16</v>
      </c>
      <c r="B2788" s="2">
        <v>3075</v>
      </c>
      <c r="C2788" s="2" t="s">
        <v>18</v>
      </c>
      <c r="D2788" s="2">
        <v>1449</v>
      </c>
      <c r="E2788" s="2">
        <v>6712.4</v>
      </c>
      <c r="F2788" s="2">
        <v>1447</v>
      </c>
      <c r="G2788" s="2">
        <v>6694.1</v>
      </c>
      <c r="H2788" s="2">
        <v>3</v>
      </c>
      <c r="I2788" s="2">
        <v>18.3</v>
      </c>
      <c r="J2788" s="2">
        <v>18.399999999999999</v>
      </c>
      <c r="K2788" s="2">
        <v>0</v>
      </c>
      <c r="L2788" s="2">
        <v>0</v>
      </c>
    </row>
    <row r="2789" spans="1:12" x14ac:dyDescent="0.25">
      <c r="A2789" s="2" t="s">
        <v>16</v>
      </c>
      <c r="B2789" s="2">
        <v>3076</v>
      </c>
      <c r="C2789" s="2" t="s">
        <v>17</v>
      </c>
      <c r="D2789" s="2">
        <v>161</v>
      </c>
      <c r="E2789" s="2">
        <v>3154.63</v>
      </c>
      <c r="F2789" s="2">
        <v>161</v>
      </c>
      <c r="G2789" s="2">
        <v>3154.63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</row>
    <row r="2790" spans="1:12" x14ac:dyDescent="0.25">
      <c r="A2790" s="2" t="s">
        <v>16</v>
      </c>
      <c r="B2790" s="2">
        <v>3076</v>
      </c>
      <c r="C2790" s="2" t="s">
        <v>18</v>
      </c>
      <c r="D2790" s="2">
        <v>2606</v>
      </c>
      <c r="E2790" s="2">
        <v>10906.6</v>
      </c>
      <c r="F2790" s="2">
        <v>2600</v>
      </c>
      <c r="G2790" s="2">
        <v>10862.5</v>
      </c>
      <c r="H2790" s="2">
        <v>7</v>
      </c>
      <c r="I2790" s="2">
        <v>44.1</v>
      </c>
      <c r="J2790" s="2">
        <v>48</v>
      </c>
      <c r="K2790" s="2">
        <v>0</v>
      </c>
      <c r="L2790" s="2">
        <v>0</v>
      </c>
    </row>
    <row r="2791" spans="1:12" x14ac:dyDescent="0.25">
      <c r="A2791" s="2" t="s">
        <v>16</v>
      </c>
      <c r="B2791" s="2">
        <v>3078</v>
      </c>
      <c r="C2791" s="2" t="s">
        <v>17</v>
      </c>
      <c r="D2791" s="2">
        <v>52</v>
      </c>
      <c r="E2791" s="2">
        <v>839.54</v>
      </c>
      <c r="F2791" s="2">
        <v>52</v>
      </c>
      <c r="G2791" s="2">
        <v>839.54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</row>
    <row r="2792" spans="1:12" x14ac:dyDescent="0.25">
      <c r="A2792" s="2" t="s">
        <v>16</v>
      </c>
      <c r="B2792" s="2">
        <v>3078</v>
      </c>
      <c r="C2792" s="2" t="s">
        <v>18</v>
      </c>
      <c r="D2792" s="2">
        <v>841</v>
      </c>
      <c r="E2792" s="2">
        <v>3698.6979999999999</v>
      </c>
      <c r="F2792" s="2">
        <v>815</v>
      </c>
      <c r="G2792" s="2">
        <v>3524.598</v>
      </c>
      <c r="H2792" s="2">
        <v>35</v>
      </c>
      <c r="I2792" s="2">
        <v>174.1</v>
      </c>
      <c r="J2792" s="2">
        <v>439.6</v>
      </c>
      <c r="K2792" s="2">
        <v>0</v>
      </c>
      <c r="L2792" s="2">
        <v>0</v>
      </c>
    </row>
    <row r="2793" spans="1:12" x14ac:dyDescent="0.25">
      <c r="A2793" s="2" t="s">
        <v>16</v>
      </c>
      <c r="B2793" s="2">
        <v>3079</v>
      </c>
      <c r="C2793" s="2" t="s">
        <v>17</v>
      </c>
      <c r="D2793" s="2">
        <v>45</v>
      </c>
      <c r="E2793" s="2">
        <v>957.03</v>
      </c>
      <c r="F2793" s="2">
        <v>44</v>
      </c>
      <c r="G2793" s="2">
        <v>853.03</v>
      </c>
      <c r="H2793" s="2">
        <v>0</v>
      </c>
      <c r="I2793" s="2">
        <v>0</v>
      </c>
      <c r="J2793" s="2">
        <v>0</v>
      </c>
      <c r="K2793" s="2">
        <v>1</v>
      </c>
      <c r="L2793" s="2">
        <v>104</v>
      </c>
    </row>
    <row r="2794" spans="1:12" x14ac:dyDescent="0.25">
      <c r="A2794" s="2" t="s">
        <v>16</v>
      </c>
      <c r="B2794" s="2">
        <v>3079</v>
      </c>
      <c r="C2794" s="2" t="s">
        <v>18</v>
      </c>
      <c r="D2794" s="2">
        <v>840</v>
      </c>
      <c r="E2794" s="2">
        <v>3790.7829999999999</v>
      </c>
      <c r="F2794" s="2">
        <v>833</v>
      </c>
      <c r="G2794" s="2">
        <v>3746.8829999999998</v>
      </c>
      <c r="H2794" s="2">
        <v>10</v>
      </c>
      <c r="I2794" s="2">
        <v>43.9</v>
      </c>
      <c r="J2794" s="2">
        <v>120.7</v>
      </c>
      <c r="K2794" s="2">
        <v>0</v>
      </c>
      <c r="L2794" s="2">
        <v>0</v>
      </c>
    </row>
    <row r="2795" spans="1:12" x14ac:dyDescent="0.25">
      <c r="A2795" s="2" t="s">
        <v>16</v>
      </c>
      <c r="B2795" s="2">
        <v>3081</v>
      </c>
      <c r="C2795" s="2" t="s">
        <v>17</v>
      </c>
      <c r="D2795" s="2">
        <v>105</v>
      </c>
      <c r="E2795" s="2">
        <v>2785.9450000000002</v>
      </c>
      <c r="F2795" s="2">
        <v>105</v>
      </c>
      <c r="G2795" s="2">
        <v>2785.9450000000002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</row>
    <row r="2796" spans="1:12" x14ac:dyDescent="0.25">
      <c r="A2796" s="2" t="s">
        <v>16</v>
      </c>
      <c r="B2796" s="2">
        <v>3081</v>
      </c>
      <c r="C2796" s="2" t="s">
        <v>18</v>
      </c>
      <c r="D2796" s="2">
        <v>628</v>
      </c>
      <c r="E2796" s="2">
        <v>2292.364</v>
      </c>
      <c r="F2796" s="2">
        <v>623</v>
      </c>
      <c r="G2796" s="2">
        <v>2268.364</v>
      </c>
      <c r="H2796" s="2">
        <v>5</v>
      </c>
      <c r="I2796" s="2">
        <v>24</v>
      </c>
      <c r="J2796" s="2">
        <v>49.2</v>
      </c>
      <c r="K2796" s="2">
        <v>0</v>
      </c>
      <c r="L2796" s="2">
        <v>0</v>
      </c>
    </row>
    <row r="2797" spans="1:12" x14ac:dyDescent="0.25">
      <c r="A2797" s="2" t="s">
        <v>16</v>
      </c>
      <c r="B2797" s="2">
        <v>3082</v>
      </c>
      <c r="C2797" s="2" t="s">
        <v>17</v>
      </c>
      <c r="D2797" s="2">
        <v>34</v>
      </c>
      <c r="E2797" s="2">
        <v>1261.3499999999999</v>
      </c>
      <c r="F2797" s="2">
        <v>34</v>
      </c>
      <c r="G2797" s="2">
        <v>1261.3499999999999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</row>
    <row r="2798" spans="1:12" x14ac:dyDescent="0.25">
      <c r="A2798" s="2" t="s">
        <v>16</v>
      </c>
      <c r="B2798" s="2">
        <v>3082</v>
      </c>
      <c r="C2798" s="2" t="s">
        <v>18</v>
      </c>
      <c r="D2798" s="2">
        <v>2173</v>
      </c>
      <c r="E2798" s="2">
        <v>8913.2900000000009</v>
      </c>
      <c r="F2798" s="2">
        <v>2166</v>
      </c>
      <c r="G2798" s="2">
        <v>8880.2900000000009</v>
      </c>
      <c r="H2798" s="2">
        <v>8</v>
      </c>
      <c r="I2798" s="2">
        <v>33</v>
      </c>
      <c r="J2798" s="2">
        <v>53.1</v>
      </c>
      <c r="K2798" s="2">
        <v>0</v>
      </c>
      <c r="L2798" s="2">
        <v>0</v>
      </c>
    </row>
    <row r="2799" spans="1:12" x14ac:dyDescent="0.25">
      <c r="A2799" s="2" t="s">
        <v>16</v>
      </c>
      <c r="B2799" s="2">
        <v>3083</v>
      </c>
      <c r="C2799" s="2" t="s">
        <v>17</v>
      </c>
      <c r="D2799" s="2">
        <v>94</v>
      </c>
      <c r="E2799" s="2">
        <v>3062.05</v>
      </c>
      <c r="F2799" s="2">
        <v>93</v>
      </c>
      <c r="G2799" s="2">
        <v>3047.05</v>
      </c>
      <c r="H2799" s="2">
        <v>1</v>
      </c>
      <c r="I2799" s="2">
        <v>15</v>
      </c>
      <c r="J2799" s="2">
        <v>14.5</v>
      </c>
      <c r="K2799" s="2">
        <v>0</v>
      </c>
      <c r="L2799" s="2">
        <v>0</v>
      </c>
    </row>
    <row r="2800" spans="1:12" x14ac:dyDescent="0.25">
      <c r="A2800" s="2" t="s">
        <v>16</v>
      </c>
      <c r="B2800" s="2">
        <v>3083</v>
      </c>
      <c r="C2800" s="2" t="s">
        <v>18</v>
      </c>
      <c r="D2800" s="2">
        <v>1962</v>
      </c>
      <c r="E2800" s="2">
        <v>8098.375</v>
      </c>
      <c r="F2800" s="2">
        <v>1955</v>
      </c>
      <c r="G2800" s="2">
        <v>8030.4750000000004</v>
      </c>
      <c r="H2800" s="2">
        <v>9</v>
      </c>
      <c r="I2800" s="2">
        <v>67.900000000000006</v>
      </c>
      <c r="J2800" s="2">
        <v>98.9</v>
      </c>
      <c r="K2800" s="2">
        <v>0</v>
      </c>
      <c r="L2800" s="2">
        <v>0</v>
      </c>
    </row>
    <row r="2801" spans="1:12" x14ac:dyDescent="0.25">
      <c r="A2801" s="2" t="s">
        <v>16</v>
      </c>
      <c r="B2801" s="2">
        <v>3084</v>
      </c>
      <c r="C2801" s="2" t="s">
        <v>17</v>
      </c>
      <c r="D2801" s="2">
        <v>44</v>
      </c>
      <c r="E2801" s="2">
        <v>1085.8599999999999</v>
      </c>
      <c r="F2801" s="2">
        <v>44</v>
      </c>
      <c r="G2801" s="2">
        <v>1080.8599999999999</v>
      </c>
      <c r="H2801" s="2">
        <v>1</v>
      </c>
      <c r="I2801" s="2">
        <v>5</v>
      </c>
      <c r="J2801" s="2">
        <v>14</v>
      </c>
      <c r="K2801" s="2">
        <v>0</v>
      </c>
      <c r="L2801" s="2">
        <v>0</v>
      </c>
    </row>
    <row r="2802" spans="1:12" x14ac:dyDescent="0.25">
      <c r="A2802" s="2" t="s">
        <v>16</v>
      </c>
      <c r="B2802" s="2">
        <v>3084</v>
      </c>
      <c r="C2802" s="2" t="s">
        <v>18</v>
      </c>
      <c r="D2802" s="2">
        <v>1469</v>
      </c>
      <c r="E2802" s="2">
        <v>6209.9120000000003</v>
      </c>
      <c r="F2802" s="2">
        <v>1457</v>
      </c>
      <c r="G2802" s="2">
        <v>6133.6120000000001</v>
      </c>
      <c r="H2802" s="2">
        <v>16</v>
      </c>
      <c r="I2802" s="2">
        <v>76.3</v>
      </c>
      <c r="J2802" s="2">
        <v>146.5</v>
      </c>
      <c r="K2802" s="2">
        <v>0</v>
      </c>
      <c r="L2802" s="2">
        <v>0</v>
      </c>
    </row>
    <row r="2803" spans="1:12" x14ac:dyDescent="0.25">
      <c r="A2803" s="2" t="s">
        <v>16</v>
      </c>
      <c r="B2803" s="2">
        <v>3085</v>
      </c>
      <c r="C2803" s="2" t="s">
        <v>17</v>
      </c>
      <c r="D2803" s="2">
        <v>16</v>
      </c>
      <c r="E2803" s="2">
        <v>462.61</v>
      </c>
      <c r="F2803" s="2">
        <v>15</v>
      </c>
      <c r="G2803" s="2">
        <v>427.61</v>
      </c>
      <c r="H2803" s="2">
        <v>1</v>
      </c>
      <c r="I2803" s="2">
        <v>35</v>
      </c>
      <c r="J2803" s="2">
        <v>94.5</v>
      </c>
      <c r="K2803" s="2">
        <v>0</v>
      </c>
      <c r="L2803" s="2">
        <v>0</v>
      </c>
    </row>
    <row r="2804" spans="1:12" x14ac:dyDescent="0.25">
      <c r="A2804" s="2" t="s">
        <v>16</v>
      </c>
      <c r="B2804" s="2">
        <v>3085</v>
      </c>
      <c r="C2804" s="2" t="s">
        <v>18</v>
      </c>
      <c r="D2804" s="2">
        <v>863</v>
      </c>
      <c r="E2804" s="2">
        <v>3523.3530000000001</v>
      </c>
      <c r="F2804" s="2">
        <v>856</v>
      </c>
      <c r="G2804" s="2">
        <v>3475.5529999999999</v>
      </c>
      <c r="H2804" s="2">
        <v>7</v>
      </c>
      <c r="I2804" s="2">
        <v>47.8</v>
      </c>
      <c r="J2804" s="2">
        <v>70.5</v>
      </c>
      <c r="K2804" s="2">
        <v>0</v>
      </c>
      <c r="L2804" s="2">
        <v>0</v>
      </c>
    </row>
    <row r="2805" spans="1:12" x14ac:dyDescent="0.25">
      <c r="A2805" s="2" t="s">
        <v>16</v>
      </c>
      <c r="B2805" s="2">
        <v>3087</v>
      </c>
      <c r="C2805" s="2" t="s">
        <v>17</v>
      </c>
      <c r="D2805" s="2">
        <v>13</v>
      </c>
      <c r="E2805" s="2">
        <v>220.2</v>
      </c>
      <c r="F2805" s="2">
        <v>13</v>
      </c>
      <c r="G2805" s="2">
        <v>220.2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</row>
    <row r="2806" spans="1:12" x14ac:dyDescent="0.25">
      <c r="A2806" s="2" t="s">
        <v>16</v>
      </c>
      <c r="B2806" s="2">
        <v>3087</v>
      </c>
      <c r="C2806" s="2" t="s">
        <v>18</v>
      </c>
      <c r="D2806" s="2">
        <v>563</v>
      </c>
      <c r="E2806" s="2">
        <v>2152.5</v>
      </c>
      <c r="F2806" s="2">
        <v>561</v>
      </c>
      <c r="G2806" s="2">
        <v>2142.6</v>
      </c>
      <c r="H2806" s="2">
        <v>2</v>
      </c>
      <c r="I2806" s="2">
        <v>9.9</v>
      </c>
      <c r="J2806" s="2">
        <v>23.8</v>
      </c>
      <c r="K2806" s="2">
        <v>0</v>
      </c>
      <c r="L2806" s="2">
        <v>0</v>
      </c>
    </row>
    <row r="2807" spans="1:12" x14ac:dyDescent="0.25">
      <c r="A2807" s="2" t="s">
        <v>16</v>
      </c>
      <c r="B2807" s="2">
        <v>3088</v>
      </c>
      <c r="C2807" s="2" t="s">
        <v>17</v>
      </c>
      <c r="D2807" s="2">
        <v>57</v>
      </c>
      <c r="E2807" s="2">
        <v>884.7</v>
      </c>
      <c r="F2807" s="2">
        <v>56</v>
      </c>
      <c r="G2807" s="2">
        <v>884.6</v>
      </c>
      <c r="H2807" s="2">
        <v>1</v>
      </c>
      <c r="I2807" s="2">
        <v>0.1</v>
      </c>
      <c r="J2807" s="2">
        <v>14</v>
      </c>
      <c r="K2807" s="2">
        <v>0</v>
      </c>
      <c r="L2807" s="2">
        <v>0</v>
      </c>
    </row>
    <row r="2808" spans="1:12" x14ac:dyDescent="0.25">
      <c r="A2808" s="2" t="s">
        <v>16</v>
      </c>
      <c r="B2808" s="2">
        <v>3088</v>
      </c>
      <c r="C2808" s="2" t="s">
        <v>18</v>
      </c>
      <c r="D2808" s="2">
        <v>1778</v>
      </c>
      <c r="E2808" s="2">
        <v>7587.94</v>
      </c>
      <c r="F2808" s="2">
        <v>1772</v>
      </c>
      <c r="G2808" s="2">
        <v>7557.74</v>
      </c>
      <c r="H2808" s="2">
        <v>6</v>
      </c>
      <c r="I2808" s="2">
        <v>30.2</v>
      </c>
      <c r="J2808" s="2">
        <v>59</v>
      </c>
      <c r="K2808" s="2">
        <v>0</v>
      </c>
      <c r="L2808" s="2">
        <v>0</v>
      </c>
    </row>
    <row r="2809" spans="1:12" x14ac:dyDescent="0.25">
      <c r="A2809" s="2" t="s">
        <v>16</v>
      </c>
      <c r="B2809" s="2">
        <v>3089</v>
      </c>
      <c r="C2809" s="2" t="s">
        <v>17</v>
      </c>
      <c r="D2809" s="2">
        <v>23</v>
      </c>
      <c r="E2809" s="2">
        <v>392.6</v>
      </c>
      <c r="F2809" s="2">
        <v>23</v>
      </c>
      <c r="G2809" s="2">
        <v>392.6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</row>
    <row r="2810" spans="1:12" x14ac:dyDescent="0.25">
      <c r="A2810" s="2" t="s">
        <v>16</v>
      </c>
      <c r="B2810" s="2">
        <v>3089</v>
      </c>
      <c r="C2810" s="2" t="s">
        <v>18</v>
      </c>
      <c r="D2810" s="2">
        <v>1011</v>
      </c>
      <c r="E2810" s="2">
        <v>4480.3100000000004</v>
      </c>
      <c r="F2810" s="2">
        <v>1003</v>
      </c>
      <c r="G2810" s="2">
        <v>4397.71</v>
      </c>
      <c r="H2810" s="2">
        <v>8</v>
      </c>
      <c r="I2810" s="2">
        <v>82.5</v>
      </c>
      <c r="J2810" s="2">
        <v>90.5</v>
      </c>
      <c r="K2810" s="2">
        <v>0</v>
      </c>
      <c r="L2810" s="2">
        <v>0</v>
      </c>
    </row>
    <row r="2811" spans="1:12" x14ac:dyDescent="0.25">
      <c r="A2811" s="2" t="s">
        <v>16</v>
      </c>
      <c r="B2811" s="2">
        <v>3090</v>
      </c>
      <c r="C2811" s="2" t="s">
        <v>18</v>
      </c>
      <c r="D2811" s="2">
        <v>207</v>
      </c>
      <c r="E2811" s="2">
        <v>1349.5</v>
      </c>
      <c r="F2811" s="2">
        <v>205</v>
      </c>
      <c r="G2811" s="2">
        <v>1307.5</v>
      </c>
      <c r="H2811" s="2">
        <v>2</v>
      </c>
      <c r="I2811" s="2">
        <v>42</v>
      </c>
      <c r="J2811" s="2">
        <v>41</v>
      </c>
      <c r="K2811" s="2">
        <v>0</v>
      </c>
      <c r="L2811" s="2">
        <v>0</v>
      </c>
    </row>
    <row r="2812" spans="1:12" x14ac:dyDescent="0.25">
      <c r="A2812" s="2" t="s">
        <v>16</v>
      </c>
      <c r="B2812" s="2">
        <v>3091</v>
      </c>
      <c r="C2812" s="2" t="s">
        <v>18</v>
      </c>
      <c r="D2812" s="2">
        <v>194</v>
      </c>
      <c r="E2812" s="2">
        <v>1244.4000000000001</v>
      </c>
      <c r="F2812" s="2">
        <v>192</v>
      </c>
      <c r="G2812" s="2">
        <v>1228.7</v>
      </c>
      <c r="H2812" s="2">
        <v>3</v>
      </c>
      <c r="I2812" s="2">
        <v>15.7</v>
      </c>
      <c r="J2812" s="2">
        <v>24.5</v>
      </c>
      <c r="K2812" s="2">
        <v>0</v>
      </c>
      <c r="L2812" s="2">
        <v>0</v>
      </c>
    </row>
    <row r="2813" spans="1:12" x14ac:dyDescent="0.25">
      <c r="A2813" s="2" t="s">
        <v>16</v>
      </c>
      <c r="B2813" s="2">
        <v>3093</v>
      </c>
      <c r="C2813" s="2" t="s">
        <v>17</v>
      </c>
      <c r="D2813" s="2">
        <v>12</v>
      </c>
      <c r="E2813" s="2">
        <v>292.39999999999998</v>
      </c>
      <c r="F2813" s="2">
        <v>12</v>
      </c>
      <c r="G2813" s="2">
        <v>292.39999999999998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</row>
    <row r="2814" spans="1:12" x14ac:dyDescent="0.25">
      <c r="A2814" s="2" t="s">
        <v>16</v>
      </c>
      <c r="B2814" s="2">
        <v>3093</v>
      </c>
      <c r="C2814" s="2" t="s">
        <v>18</v>
      </c>
      <c r="D2814" s="2">
        <v>268</v>
      </c>
      <c r="E2814" s="2">
        <v>1327.5</v>
      </c>
      <c r="F2814" s="2">
        <v>266</v>
      </c>
      <c r="G2814" s="2">
        <v>1308.2</v>
      </c>
      <c r="H2814" s="2">
        <v>2</v>
      </c>
      <c r="I2814" s="2">
        <v>19.3</v>
      </c>
      <c r="J2814" s="2">
        <v>19.8</v>
      </c>
      <c r="K2814" s="2">
        <v>0</v>
      </c>
      <c r="L2814" s="2">
        <v>0</v>
      </c>
    </row>
    <row r="2815" spans="1:12" x14ac:dyDescent="0.25">
      <c r="A2815" s="2" t="s">
        <v>16</v>
      </c>
      <c r="B2815" s="2">
        <v>3094</v>
      </c>
      <c r="C2815" s="2" t="s">
        <v>18</v>
      </c>
      <c r="D2815" s="2">
        <v>589</v>
      </c>
      <c r="E2815" s="2">
        <v>2379.1999999999998</v>
      </c>
      <c r="F2815" s="2">
        <v>586</v>
      </c>
      <c r="G2815" s="2">
        <v>2378.8000000000002</v>
      </c>
      <c r="H2815" s="2">
        <v>3</v>
      </c>
      <c r="I2815" s="2">
        <v>0.4</v>
      </c>
      <c r="J2815" s="2">
        <v>18.2</v>
      </c>
      <c r="K2815" s="2">
        <v>0</v>
      </c>
      <c r="L2815" s="2">
        <v>0</v>
      </c>
    </row>
    <row r="2816" spans="1:12" x14ac:dyDescent="0.25">
      <c r="A2816" s="2" t="s">
        <v>16</v>
      </c>
      <c r="B2816" s="2">
        <v>3095</v>
      </c>
      <c r="C2816" s="2" t="s">
        <v>17</v>
      </c>
      <c r="D2816" s="2">
        <v>61</v>
      </c>
      <c r="E2816" s="2">
        <v>1092.0999999999999</v>
      </c>
      <c r="F2816" s="2">
        <v>60</v>
      </c>
      <c r="G2816" s="2">
        <v>1082.3</v>
      </c>
      <c r="H2816" s="2">
        <v>1</v>
      </c>
      <c r="I2816" s="2">
        <v>9.8000000000000007</v>
      </c>
      <c r="J2816" s="2">
        <v>9.3000000000000007</v>
      </c>
      <c r="K2816" s="2">
        <v>0</v>
      </c>
      <c r="L2816" s="2">
        <v>0</v>
      </c>
    </row>
    <row r="2817" spans="1:12" x14ac:dyDescent="0.25">
      <c r="A2817" s="2" t="s">
        <v>16</v>
      </c>
      <c r="B2817" s="2">
        <v>3095</v>
      </c>
      <c r="C2817" s="2" t="s">
        <v>18</v>
      </c>
      <c r="D2817" s="2">
        <v>2012</v>
      </c>
      <c r="E2817" s="2">
        <v>8996.6149999999998</v>
      </c>
      <c r="F2817" s="2">
        <v>1992</v>
      </c>
      <c r="G2817" s="2">
        <v>8809.6149999999998</v>
      </c>
      <c r="H2817" s="2">
        <v>24</v>
      </c>
      <c r="I2817" s="2">
        <v>187</v>
      </c>
      <c r="J2817" s="2">
        <v>251.9</v>
      </c>
      <c r="K2817" s="2">
        <v>0</v>
      </c>
      <c r="L2817" s="2">
        <v>0</v>
      </c>
    </row>
    <row r="2818" spans="1:12" x14ac:dyDescent="0.25">
      <c r="A2818" s="2" t="s">
        <v>16</v>
      </c>
      <c r="B2818" s="2">
        <v>3096</v>
      </c>
      <c r="C2818" s="2" t="s">
        <v>18</v>
      </c>
      <c r="D2818" s="2">
        <v>169</v>
      </c>
      <c r="E2818" s="2">
        <v>721.9</v>
      </c>
      <c r="F2818" s="2">
        <v>169</v>
      </c>
      <c r="G2818" s="2">
        <v>721.9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</row>
    <row r="2819" spans="1:12" x14ac:dyDescent="0.25">
      <c r="A2819" s="2" t="s">
        <v>16</v>
      </c>
      <c r="B2819" s="2">
        <v>3097</v>
      </c>
      <c r="C2819" s="2" t="s">
        <v>18</v>
      </c>
      <c r="D2819" s="2">
        <v>187</v>
      </c>
      <c r="E2819" s="2">
        <v>1011.3</v>
      </c>
      <c r="F2819" s="2">
        <v>182</v>
      </c>
      <c r="G2819" s="2">
        <v>973.3</v>
      </c>
      <c r="H2819" s="2">
        <v>5</v>
      </c>
      <c r="I2819" s="2">
        <v>38</v>
      </c>
      <c r="J2819" s="2">
        <v>54.9</v>
      </c>
      <c r="K2819" s="2">
        <v>0</v>
      </c>
      <c r="L2819" s="2">
        <v>0</v>
      </c>
    </row>
    <row r="2820" spans="1:12" x14ac:dyDescent="0.25">
      <c r="A2820" s="2" t="s">
        <v>16</v>
      </c>
      <c r="B2820" s="2">
        <v>3099</v>
      </c>
      <c r="C2820" s="2" t="s">
        <v>17</v>
      </c>
      <c r="D2820" s="2">
        <v>14</v>
      </c>
      <c r="E2820" s="2">
        <v>193.8</v>
      </c>
      <c r="F2820" s="2">
        <v>14</v>
      </c>
      <c r="G2820" s="2">
        <v>193.8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</row>
    <row r="2821" spans="1:12" x14ac:dyDescent="0.25">
      <c r="A2821" s="2" t="s">
        <v>16</v>
      </c>
      <c r="B2821" s="2">
        <v>3099</v>
      </c>
      <c r="C2821" s="2" t="s">
        <v>18</v>
      </c>
      <c r="D2821" s="2">
        <v>499</v>
      </c>
      <c r="E2821" s="2">
        <v>2237.5</v>
      </c>
      <c r="F2821" s="2">
        <v>496</v>
      </c>
      <c r="G2821" s="2">
        <v>2204.1999999999998</v>
      </c>
      <c r="H2821" s="2">
        <v>4</v>
      </c>
      <c r="I2821" s="2">
        <v>33.299999999999997</v>
      </c>
      <c r="J2821" s="2">
        <v>41.8</v>
      </c>
      <c r="K2821" s="2">
        <v>0</v>
      </c>
      <c r="L2821" s="2">
        <v>0</v>
      </c>
    </row>
    <row r="2822" spans="1:12" x14ac:dyDescent="0.25">
      <c r="A2822" s="2" t="s">
        <v>16</v>
      </c>
      <c r="B2822" s="2">
        <v>3101</v>
      </c>
      <c r="C2822" s="2" t="s">
        <v>17</v>
      </c>
      <c r="D2822" s="2">
        <v>37</v>
      </c>
      <c r="E2822" s="2">
        <v>981.6</v>
      </c>
      <c r="F2822" s="2">
        <v>37</v>
      </c>
      <c r="G2822" s="2">
        <v>981.6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</row>
    <row r="2823" spans="1:12" x14ac:dyDescent="0.25">
      <c r="A2823" s="2" t="s">
        <v>16</v>
      </c>
      <c r="B2823" s="2">
        <v>3101</v>
      </c>
      <c r="C2823" s="2" t="s">
        <v>18</v>
      </c>
      <c r="D2823" s="2">
        <v>977</v>
      </c>
      <c r="E2823" s="2">
        <v>4533.7700000000004</v>
      </c>
      <c r="F2823" s="2">
        <v>972</v>
      </c>
      <c r="G2823" s="2">
        <v>4481.7700000000004</v>
      </c>
      <c r="H2823" s="2">
        <v>11</v>
      </c>
      <c r="I2823" s="2">
        <v>52</v>
      </c>
      <c r="J2823" s="2">
        <v>106.7</v>
      </c>
      <c r="K2823" s="2">
        <v>0</v>
      </c>
      <c r="L2823" s="2">
        <v>0</v>
      </c>
    </row>
    <row r="2824" spans="1:12" x14ac:dyDescent="0.25">
      <c r="A2824" s="2" t="s">
        <v>16</v>
      </c>
      <c r="B2824" s="2">
        <v>3102</v>
      </c>
      <c r="C2824" s="2" t="s">
        <v>17</v>
      </c>
      <c r="D2824" s="2">
        <v>19</v>
      </c>
      <c r="E2824" s="2">
        <v>225.3</v>
      </c>
      <c r="F2824" s="2">
        <v>19</v>
      </c>
      <c r="G2824" s="2">
        <v>225.3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</row>
    <row r="2825" spans="1:12" x14ac:dyDescent="0.25">
      <c r="A2825" s="2" t="s">
        <v>16</v>
      </c>
      <c r="B2825" s="2">
        <v>3102</v>
      </c>
      <c r="C2825" s="2" t="s">
        <v>18</v>
      </c>
      <c r="D2825" s="2">
        <v>326</v>
      </c>
      <c r="E2825" s="2">
        <v>1346.02</v>
      </c>
      <c r="F2825" s="2">
        <v>326</v>
      </c>
      <c r="G2825" s="2">
        <v>1336.02</v>
      </c>
      <c r="H2825" s="2">
        <v>2</v>
      </c>
      <c r="I2825" s="2">
        <v>10</v>
      </c>
      <c r="J2825" s="2">
        <v>28</v>
      </c>
      <c r="K2825" s="2">
        <v>0</v>
      </c>
      <c r="L2825" s="2">
        <v>0</v>
      </c>
    </row>
    <row r="2826" spans="1:12" x14ac:dyDescent="0.25">
      <c r="A2826" s="2" t="s">
        <v>16</v>
      </c>
      <c r="B2826" s="2">
        <v>3103</v>
      </c>
      <c r="C2826" s="2" t="s">
        <v>17</v>
      </c>
      <c r="D2826" s="2">
        <v>24</v>
      </c>
      <c r="E2826" s="2">
        <v>5344.6</v>
      </c>
      <c r="F2826" s="2">
        <v>24</v>
      </c>
      <c r="G2826" s="2">
        <v>5344.6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</row>
    <row r="2827" spans="1:12" x14ac:dyDescent="0.25">
      <c r="A2827" s="2" t="s">
        <v>16</v>
      </c>
      <c r="B2827" s="2">
        <v>3103</v>
      </c>
      <c r="C2827" s="2" t="s">
        <v>18</v>
      </c>
      <c r="D2827" s="2">
        <v>724</v>
      </c>
      <c r="E2827" s="2">
        <v>3278.7489999999998</v>
      </c>
      <c r="F2827" s="2">
        <v>723</v>
      </c>
      <c r="G2827" s="2">
        <v>3260.1489999999999</v>
      </c>
      <c r="H2827" s="2">
        <v>3</v>
      </c>
      <c r="I2827" s="2">
        <v>18.600000000000001</v>
      </c>
      <c r="J2827" s="2">
        <v>21.9</v>
      </c>
      <c r="K2827" s="2">
        <v>0</v>
      </c>
      <c r="L2827" s="2">
        <v>0</v>
      </c>
    </row>
    <row r="2828" spans="1:12" x14ac:dyDescent="0.25">
      <c r="A2828" s="2" t="s">
        <v>16</v>
      </c>
      <c r="B2828" s="2">
        <v>3104</v>
      </c>
      <c r="C2828" s="2" t="s">
        <v>17</v>
      </c>
      <c r="D2828" s="2">
        <v>31</v>
      </c>
      <c r="E2828" s="2">
        <v>404.7</v>
      </c>
      <c r="F2828" s="2">
        <v>31</v>
      </c>
      <c r="G2828" s="2">
        <v>404.7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</row>
    <row r="2829" spans="1:12" x14ac:dyDescent="0.25">
      <c r="A2829" s="2" t="s">
        <v>16</v>
      </c>
      <c r="B2829" s="2">
        <v>3104</v>
      </c>
      <c r="C2829" s="2" t="s">
        <v>18</v>
      </c>
      <c r="D2829" s="2">
        <v>1075</v>
      </c>
      <c r="E2829" s="2">
        <v>5371.23</v>
      </c>
      <c r="F2829" s="2">
        <v>1073</v>
      </c>
      <c r="G2829" s="2">
        <v>5335.33</v>
      </c>
      <c r="H2829" s="2">
        <v>7</v>
      </c>
      <c r="I2829" s="2">
        <v>36</v>
      </c>
      <c r="J2829" s="2">
        <v>66.400000000000006</v>
      </c>
      <c r="K2829" s="2">
        <v>0</v>
      </c>
      <c r="L2829" s="2">
        <v>0</v>
      </c>
    </row>
    <row r="2830" spans="1:12" x14ac:dyDescent="0.25">
      <c r="A2830" s="2" t="s">
        <v>16</v>
      </c>
      <c r="B2830" s="2">
        <v>3105</v>
      </c>
      <c r="C2830" s="2" t="s">
        <v>17</v>
      </c>
      <c r="D2830" s="2">
        <v>11</v>
      </c>
      <c r="E2830" s="2">
        <v>93.1</v>
      </c>
      <c r="F2830" s="2">
        <v>11</v>
      </c>
      <c r="G2830" s="2">
        <v>93.1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</row>
    <row r="2831" spans="1:12" x14ac:dyDescent="0.25">
      <c r="A2831" s="2" t="s">
        <v>16</v>
      </c>
      <c r="B2831" s="2">
        <v>3105</v>
      </c>
      <c r="C2831" s="2" t="s">
        <v>18</v>
      </c>
      <c r="D2831" s="2">
        <v>651</v>
      </c>
      <c r="E2831" s="2">
        <v>2827.6</v>
      </c>
      <c r="F2831" s="2">
        <v>640</v>
      </c>
      <c r="G2831" s="2">
        <v>2796.6</v>
      </c>
      <c r="H2831" s="2">
        <v>12</v>
      </c>
      <c r="I2831" s="2">
        <v>31</v>
      </c>
      <c r="J2831" s="2">
        <v>42.5</v>
      </c>
      <c r="K2831" s="2">
        <v>0</v>
      </c>
      <c r="L2831" s="2">
        <v>0</v>
      </c>
    </row>
    <row r="2832" spans="1:12" x14ac:dyDescent="0.25">
      <c r="A2832" s="2" t="s">
        <v>16</v>
      </c>
      <c r="B2832" s="2">
        <v>3106</v>
      </c>
      <c r="C2832" s="2" t="s">
        <v>17</v>
      </c>
      <c r="D2832" s="2">
        <v>17</v>
      </c>
      <c r="E2832" s="2">
        <v>407.8</v>
      </c>
      <c r="F2832" s="2">
        <v>17</v>
      </c>
      <c r="G2832" s="2">
        <v>407.8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</row>
    <row r="2833" spans="1:12" x14ac:dyDescent="0.25">
      <c r="A2833" s="2" t="s">
        <v>16</v>
      </c>
      <c r="B2833" s="2">
        <v>3106</v>
      </c>
      <c r="C2833" s="2" t="s">
        <v>18</v>
      </c>
      <c r="D2833" s="2">
        <v>1253</v>
      </c>
      <c r="E2833" s="2">
        <v>5925.0990000000002</v>
      </c>
      <c r="F2833" s="2">
        <v>1240</v>
      </c>
      <c r="G2833" s="2">
        <v>5838.799</v>
      </c>
      <c r="H2833" s="2">
        <v>18</v>
      </c>
      <c r="I2833" s="2">
        <v>87.1</v>
      </c>
      <c r="J2833" s="2">
        <v>156.84</v>
      </c>
      <c r="K2833" s="2">
        <v>0</v>
      </c>
      <c r="L2833" s="2">
        <v>0</v>
      </c>
    </row>
    <row r="2834" spans="1:12" x14ac:dyDescent="0.25">
      <c r="A2834" s="2" t="s">
        <v>16</v>
      </c>
      <c r="B2834" s="2">
        <v>3107</v>
      </c>
      <c r="C2834" s="2" t="s">
        <v>17</v>
      </c>
      <c r="D2834" s="2">
        <v>16</v>
      </c>
      <c r="E2834" s="2">
        <v>271.60000000000002</v>
      </c>
      <c r="F2834" s="2">
        <v>16</v>
      </c>
      <c r="G2834" s="2">
        <v>271.60000000000002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</row>
    <row r="2835" spans="1:12" x14ac:dyDescent="0.25">
      <c r="A2835" s="2" t="s">
        <v>16</v>
      </c>
      <c r="B2835" s="2">
        <v>3107</v>
      </c>
      <c r="C2835" s="2" t="s">
        <v>18</v>
      </c>
      <c r="D2835" s="2">
        <v>845</v>
      </c>
      <c r="E2835" s="2">
        <v>3627</v>
      </c>
      <c r="F2835" s="2">
        <v>832</v>
      </c>
      <c r="G2835" s="2">
        <v>3613.7</v>
      </c>
      <c r="H2835" s="2">
        <v>14</v>
      </c>
      <c r="I2835" s="2">
        <v>13.3</v>
      </c>
      <c r="J2835" s="2">
        <v>23.6</v>
      </c>
      <c r="K2835" s="2">
        <v>0</v>
      </c>
      <c r="L2835" s="2">
        <v>0</v>
      </c>
    </row>
    <row r="2836" spans="1:12" x14ac:dyDescent="0.25">
      <c r="A2836" s="2" t="s">
        <v>16</v>
      </c>
      <c r="B2836" s="2">
        <v>3108</v>
      </c>
      <c r="C2836" s="2" t="s">
        <v>17</v>
      </c>
      <c r="D2836" s="2">
        <v>36</v>
      </c>
      <c r="E2836" s="2">
        <v>828</v>
      </c>
      <c r="F2836" s="2">
        <v>36</v>
      </c>
      <c r="G2836" s="2">
        <v>828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</row>
    <row r="2837" spans="1:12" x14ac:dyDescent="0.25">
      <c r="A2837" s="2" t="s">
        <v>16</v>
      </c>
      <c r="B2837" s="2">
        <v>3108</v>
      </c>
      <c r="C2837" s="2" t="s">
        <v>18</v>
      </c>
      <c r="D2837" s="2">
        <v>1228</v>
      </c>
      <c r="E2837" s="2">
        <v>5523.9</v>
      </c>
      <c r="F2837" s="2">
        <v>1207</v>
      </c>
      <c r="G2837" s="2">
        <v>5460.8</v>
      </c>
      <c r="H2837" s="2">
        <v>29</v>
      </c>
      <c r="I2837" s="2">
        <v>63</v>
      </c>
      <c r="J2837" s="2">
        <v>166.7</v>
      </c>
      <c r="K2837" s="2">
        <v>0</v>
      </c>
      <c r="L2837" s="2">
        <v>0</v>
      </c>
    </row>
    <row r="2838" spans="1:12" x14ac:dyDescent="0.25">
      <c r="A2838" s="2" t="s">
        <v>16</v>
      </c>
      <c r="B2838" s="2">
        <v>3109</v>
      </c>
      <c r="C2838" s="2" t="s">
        <v>17</v>
      </c>
      <c r="D2838" s="2">
        <v>29</v>
      </c>
      <c r="E2838" s="2">
        <v>383.7</v>
      </c>
      <c r="F2838" s="2">
        <v>29</v>
      </c>
      <c r="G2838" s="2">
        <v>378.7</v>
      </c>
      <c r="H2838" s="2">
        <v>1</v>
      </c>
      <c r="I2838" s="2">
        <v>5</v>
      </c>
      <c r="J2838" s="2">
        <v>14</v>
      </c>
      <c r="K2838" s="2">
        <v>0</v>
      </c>
      <c r="L2838" s="2">
        <v>0</v>
      </c>
    </row>
    <row r="2839" spans="1:12" x14ac:dyDescent="0.25">
      <c r="A2839" s="2" t="s">
        <v>16</v>
      </c>
      <c r="B2839" s="2">
        <v>3109</v>
      </c>
      <c r="C2839" s="2" t="s">
        <v>18</v>
      </c>
      <c r="D2839" s="2">
        <v>1708</v>
      </c>
      <c r="E2839" s="2">
        <v>7502.799</v>
      </c>
      <c r="F2839" s="2">
        <v>1699</v>
      </c>
      <c r="G2839" s="2">
        <v>7458.1989999999996</v>
      </c>
      <c r="H2839" s="2">
        <v>15</v>
      </c>
      <c r="I2839" s="2">
        <v>44.6</v>
      </c>
      <c r="J2839" s="2">
        <v>82.1</v>
      </c>
      <c r="K2839" s="2">
        <v>0</v>
      </c>
      <c r="L2839" s="2">
        <v>0</v>
      </c>
    </row>
    <row r="2840" spans="1:12" x14ac:dyDescent="0.25">
      <c r="A2840" s="2" t="s">
        <v>16</v>
      </c>
      <c r="B2840" s="2">
        <v>3111</v>
      </c>
      <c r="C2840" s="2" t="s">
        <v>17</v>
      </c>
      <c r="D2840" s="2">
        <v>21</v>
      </c>
      <c r="E2840" s="2">
        <v>429.1</v>
      </c>
      <c r="F2840" s="2">
        <v>21</v>
      </c>
      <c r="G2840" s="2">
        <v>429.1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</row>
    <row r="2841" spans="1:12" x14ac:dyDescent="0.25">
      <c r="A2841" s="2" t="s">
        <v>16</v>
      </c>
      <c r="B2841" s="2">
        <v>3111</v>
      </c>
      <c r="C2841" s="2" t="s">
        <v>18</v>
      </c>
      <c r="D2841" s="2">
        <v>982</v>
      </c>
      <c r="E2841" s="2">
        <v>4438.2</v>
      </c>
      <c r="F2841" s="2">
        <v>968</v>
      </c>
      <c r="G2841" s="2">
        <v>4372.8</v>
      </c>
      <c r="H2841" s="2">
        <v>19</v>
      </c>
      <c r="I2841" s="2">
        <v>65.2</v>
      </c>
      <c r="J2841" s="2">
        <v>80.5</v>
      </c>
      <c r="K2841" s="2">
        <v>0</v>
      </c>
      <c r="L2841" s="2">
        <v>0</v>
      </c>
    </row>
    <row r="2842" spans="1:12" x14ac:dyDescent="0.25">
      <c r="A2842" s="2" t="s">
        <v>16</v>
      </c>
      <c r="B2842" s="2">
        <v>3113</v>
      </c>
      <c r="C2842" s="2" t="s">
        <v>18</v>
      </c>
      <c r="D2842" s="2">
        <v>783</v>
      </c>
      <c r="E2842" s="2">
        <v>3519.66</v>
      </c>
      <c r="F2842" s="2">
        <v>778</v>
      </c>
      <c r="G2842" s="2">
        <v>3460.46</v>
      </c>
      <c r="H2842" s="2">
        <v>8</v>
      </c>
      <c r="I2842" s="2">
        <v>59.2</v>
      </c>
      <c r="J2842" s="2">
        <v>67.599999999999994</v>
      </c>
      <c r="K2842" s="2">
        <v>0</v>
      </c>
      <c r="L2842" s="2">
        <v>0</v>
      </c>
    </row>
    <row r="2843" spans="1:12" x14ac:dyDescent="0.25">
      <c r="A2843" s="2" t="s">
        <v>16</v>
      </c>
      <c r="B2843" s="2">
        <v>3114</v>
      </c>
      <c r="C2843" s="2" t="s">
        <v>18</v>
      </c>
      <c r="D2843" s="2">
        <v>325</v>
      </c>
      <c r="E2843" s="2">
        <v>1744.5</v>
      </c>
      <c r="F2843" s="2">
        <v>323</v>
      </c>
      <c r="G2843" s="2">
        <v>1728.5</v>
      </c>
      <c r="H2843" s="2">
        <v>4</v>
      </c>
      <c r="I2843" s="2">
        <v>16</v>
      </c>
      <c r="J2843" s="2">
        <v>40</v>
      </c>
      <c r="K2843" s="2">
        <v>0</v>
      </c>
      <c r="L2843" s="2">
        <v>0</v>
      </c>
    </row>
    <row r="2844" spans="1:12" x14ac:dyDescent="0.25">
      <c r="A2844" s="2" t="s">
        <v>16</v>
      </c>
      <c r="B2844" s="2">
        <v>3115</v>
      </c>
      <c r="C2844" s="2" t="s">
        <v>18</v>
      </c>
      <c r="D2844" s="2">
        <v>338</v>
      </c>
      <c r="E2844" s="2">
        <v>1855.1</v>
      </c>
      <c r="F2844" s="2">
        <v>338</v>
      </c>
      <c r="G2844" s="2">
        <v>1848.6</v>
      </c>
      <c r="H2844" s="2">
        <v>1</v>
      </c>
      <c r="I2844" s="2">
        <v>6.5</v>
      </c>
      <c r="J2844" s="2">
        <v>6.5</v>
      </c>
      <c r="K2844" s="2">
        <v>0</v>
      </c>
      <c r="L2844" s="2">
        <v>0</v>
      </c>
    </row>
    <row r="2845" spans="1:12" x14ac:dyDescent="0.25">
      <c r="A2845" s="2" t="s">
        <v>16</v>
      </c>
      <c r="B2845" s="2">
        <v>3116</v>
      </c>
      <c r="C2845" s="2" t="s">
        <v>17</v>
      </c>
      <c r="D2845" s="2">
        <v>40</v>
      </c>
      <c r="E2845" s="2">
        <v>738.8</v>
      </c>
      <c r="F2845" s="2">
        <v>40</v>
      </c>
      <c r="G2845" s="2">
        <v>738.8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</row>
    <row r="2846" spans="1:12" x14ac:dyDescent="0.25">
      <c r="A2846" s="2" t="s">
        <v>16</v>
      </c>
      <c r="B2846" s="2">
        <v>3116</v>
      </c>
      <c r="C2846" s="2" t="s">
        <v>18</v>
      </c>
      <c r="D2846" s="2">
        <v>929</v>
      </c>
      <c r="E2846" s="2">
        <v>4118.8999999999996</v>
      </c>
      <c r="F2846" s="2">
        <v>922</v>
      </c>
      <c r="G2846" s="2">
        <v>4053</v>
      </c>
      <c r="H2846" s="2">
        <v>10</v>
      </c>
      <c r="I2846" s="2">
        <v>65.900000000000006</v>
      </c>
      <c r="J2846" s="2">
        <v>80</v>
      </c>
      <c r="K2846" s="2">
        <v>0</v>
      </c>
      <c r="L2846" s="2">
        <v>0</v>
      </c>
    </row>
    <row r="2847" spans="1:12" x14ac:dyDescent="0.25">
      <c r="A2847" s="2" t="s">
        <v>16</v>
      </c>
      <c r="B2847" s="2">
        <v>3121</v>
      </c>
      <c r="C2847" s="2" t="s">
        <v>17</v>
      </c>
      <c r="D2847" s="2">
        <v>128</v>
      </c>
      <c r="E2847" s="2">
        <v>2806.3989999999999</v>
      </c>
      <c r="F2847" s="2">
        <v>127</v>
      </c>
      <c r="G2847" s="2">
        <v>2741.3989999999999</v>
      </c>
      <c r="H2847" s="2">
        <v>0</v>
      </c>
      <c r="I2847" s="2">
        <v>0</v>
      </c>
      <c r="J2847" s="2">
        <v>0</v>
      </c>
      <c r="K2847" s="2">
        <v>1</v>
      </c>
      <c r="L2847" s="2">
        <v>65</v>
      </c>
    </row>
    <row r="2848" spans="1:12" x14ac:dyDescent="0.25">
      <c r="A2848" s="2" t="s">
        <v>16</v>
      </c>
      <c r="B2848" s="2">
        <v>3121</v>
      </c>
      <c r="C2848" s="2" t="s">
        <v>18</v>
      </c>
      <c r="D2848" s="2">
        <v>659</v>
      </c>
      <c r="E2848" s="2">
        <v>2189.6799999999998</v>
      </c>
      <c r="F2848" s="2">
        <v>656</v>
      </c>
      <c r="G2848" s="2">
        <v>2144.6799999999998</v>
      </c>
      <c r="H2848" s="2">
        <v>7</v>
      </c>
      <c r="I2848" s="2">
        <v>45</v>
      </c>
      <c r="J2848" s="2">
        <v>82.8</v>
      </c>
      <c r="K2848" s="2">
        <v>0</v>
      </c>
      <c r="L2848" s="2">
        <v>0</v>
      </c>
    </row>
    <row r="2849" spans="1:12" x14ac:dyDescent="0.25">
      <c r="A2849" s="2" t="s">
        <v>16</v>
      </c>
      <c r="B2849" s="2">
        <v>3122</v>
      </c>
      <c r="C2849" s="2" t="s">
        <v>17</v>
      </c>
      <c r="D2849" s="2">
        <v>32</v>
      </c>
      <c r="E2849" s="2">
        <v>633.70000000000005</v>
      </c>
      <c r="F2849" s="2">
        <v>32</v>
      </c>
      <c r="G2849" s="2">
        <v>633.70000000000005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</row>
    <row r="2850" spans="1:12" x14ac:dyDescent="0.25">
      <c r="A2850" s="2" t="s">
        <v>16</v>
      </c>
      <c r="B2850" s="2">
        <v>3122</v>
      </c>
      <c r="C2850" s="2" t="s">
        <v>18</v>
      </c>
      <c r="D2850" s="2">
        <v>544</v>
      </c>
      <c r="E2850" s="2">
        <v>2413.884</v>
      </c>
      <c r="F2850" s="2">
        <v>543</v>
      </c>
      <c r="G2850" s="2">
        <v>2379.2840000000001</v>
      </c>
      <c r="H2850" s="2">
        <v>5</v>
      </c>
      <c r="I2850" s="2">
        <v>34.6</v>
      </c>
      <c r="J2850" s="2">
        <v>65.8</v>
      </c>
      <c r="K2850" s="2">
        <v>0</v>
      </c>
      <c r="L2850" s="2">
        <v>0</v>
      </c>
    </row>
    <row r="2851" spans="1:12" x14ac:dyDescent="0.25">
      <c r="A2851" s="2" t="s">
        <v>16</v>
      </c>
      <c r="B2851" s="2">
        <v>3123</v>
      </c>
      <c r="C2851" s="2" t="s">
        <v>17</v>
      </c>
      <c r="D2851" s="2">
        <v>23</v>
      </c>
      <c r="E2851" s="2">
        <v>432.3</v>
      </c>
      <c r="F2851" s="2">
        <v>23</v>
      </c>
      <c r="G2851" s="2">
        <v>432.3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</row>
    <row r="2852" spans="1:12" x14ac:dyDescent="0.25">
      <c r="A2852" s="2" t="s">
        <v>16</v>
      </c>
      <c r="B2852" s="2">
        <v>3123</v>
      </c>
      <c r="C2852" s="2" t="s">
        <v>18</v>
      </c>
      <c r="D2852" s="2">
        <v>415</v>
      </c>
      <c r="E2852" s="2">
        <v>1999.425</v>
      </c>
      <c r="F2852" s="2">
        <v>415</v>
      </c>
      <c r="G2852" s="2">
        <v>1971.425</v>
      </c>
      <c r="H2852" s="2">
        <v>6</v>
      </c>
      <c r="I2852" s="2">
        <v>28</v>
      </c>
      <c r="J2852" s="2">
        <v>68.2</v>
      </c>
      <c r="K2852" s="2">
        <v>0</v>
      </c>
      <c r="L2852" s="2">
        <v>0</v>
      </c>
    </row>
    <row r="2853" spans="1:12" x14ac:dyDescent="0.25">
      <c r="A2853" s="2" t="s">
        <v>16</v>
      </c>
      <c r="B2853" s="2">
        <v>3124</v>
      </c>
      <c r="C2853" s="2" t="s">
        <v>17</v>
      </c>
      <c r="D2853" s="2">
        <v>40</v>
      </c>
      <c r="E2853" s="2">
        <v>698.06</v>
      </c>
      <c r="F2853" s="2">
        <v>39</v>
      </c>
      <c r="G2853" s="2">
        <v>568.05999999999995</v>
      </c>
      <c r="H2853" s="2">
        <v>0</v>
      </c>
      <c r="I2853" s="2">
        <v>0</v>
      </c>
      <c r="J2853" s="2">
        <v>0</v>
      </c>
      <c r="K2853" s="2">
        <v>1</v>
      </c>
      <c r="L2853" s="2">
        <v>130</v>
      </c>
    </row>
    <row r="2854" spans="1:12" x14ac:dyDescent="0.25">
      <c r="A2854" s="2" t="s">
        <v>16</v>
      </c>
      <c r="B2854" s="2">
        <v>3124</v>
      </c>
      <c r="C2854" s="2" t="s">
        <v>18</v>
      </c>
      <c r="D2854" s="2">
        <v>952</v>
      </c>
      <c r="E2854" s="2">
        <v>4151.2150000000001</v>
      </c>
      <c r="F2854" s="2">
        <v>951</v>
      </c>
      <c r="G2854" s="2">
        <v>4105.2150000000001</v>
      </c>
      <c r="H2854" s="2">
        <v>8</v>
      </c>
      <c r="I2854" s="2">
        <v>46</v>
      </c>
      <c r="J2854" s="2">
        <v>95.9</v>
      </c>
      <c r="K2854" s="2">
        <v>0</v>
      </c>
      <c r="L2854" s="2">
        <v>0</v>
      </c>
    </row>
    <row r="2855" spans="1:12" x14ac:dyDescent="0.25">
      <c r="A2855" s="2" t="s">
        <v>16</v>
      </c>
      <c r="B2855" s="2">
        <v>3125</v>
      </c>
      <c r="C2855" s="2" t="s">
        <v>17</v>
      </c>
      <c r="D2855" s="2">
        <v>45</v>
      </c>
      <c r="E2855" s="2">
        <v>1098.8</v>
      </c>
      <c r="F2855" s="2">
        <v>44</v>
      </c>
      <c r="G2855" s="2">
        <v>1095.8</v>
      </c>
      <c r="H2855" s="2">
        <v>1</v>
      </c>
      <c r="I2855" s="2">
        <v>3</v>
      </c>
      <c r="J2855" s="2">
        <v>6.5</v>
      </c>
      <c r="K2855" s="2">
        <v>0</v>
      </c>
      <c r="L2855" s="2">
        <v>0</v>
      </c>
    </row>
    <row r="2856" spans="1:12" x14ac:dyDescent="0.25">
      <c r="A2856" s="2" t="s">
        <v>16</v>
      </c>
      <c r="B2856" s="2">
        <v>3125</v>
      </c>
      <c r="C2856" s="2" t="s">
        <v>18</v>
      </c>
      <c r="D2856" s="2">
        <v>730</v>
      </c>
      <c r="E2856" s="2">
        <v>2976.99</v>
      </c>
      <c r="F2856" s="2">
        <v>722</v>
      </c>
      <c r="G2856" s="2">
        <v>2959.39</v>
      </c>
      <c r="H2856" s="2">
        <v>9</v>
      </c>
      <c r="I2856" s="2">
        <v>17.399999999999999</v>
      </c>
      <c r="J2856" s="2">
        <v>29.1</v>
      </c>
      <c r="K2856" s="2">
        <v>0</v>
      </c>
      <c r="L2856" s="2">
        <v>0</v>
      </c>
    </row>
    <row r="2857" spans="1:12" x14ac:dyDescent="0.25">
      <c r="A2857" s="2" t="s">
        <v>16</v>
      </c>
      <c r="B2857" s="2">
        <v>3126</v>
      </c>
      <c r="C2857" s="2" t="s">
        <v>17</v>
      </c>
      <c r="D2857" s="2">
        <v>12</v>
      </c>
      <c r="E2857" s="2">
        <v>921.2</v>
      </c>
      <c r="F2857" s="2">
        <v>12</v>
      </c>
      <c r="G2857" s="2">
        <v>921.2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</row>
    <row r="2858" spans="1:12" x14ac:dyDescent="0.25">
      <c r="A2858" s="2" t="s">
        <v>16</v>
      </c>
      <c r="B2858" s="2">
        <v>3126</v>
      </c>
      <c r="C2858" s="2" t="s">
        <v>18</v>
      </c>
      <c r="D2858" s="2">
        <v>338</v>
      </c>
      <c r="E2858" s="2">
        <v>1798.84</v>
      </c>
      <c r="F2858" s="2">
        <v>338</v>
      </c>
      <c r="G2858" s="2">
        <v>1773.94</v>
      </c>
      <c r="H2858" s="2">
        <v>3</v>
      </c>
      <c r="I2858" s="2">
        <v>25</v>
      </c>
      <c r="J2858" s="2">
        <v>58.3</v>
      </c>
      <c r="K2858" s="2">
        <v>0</v>
      </c>
      <c r="L2858" s="2">
        <v>0</v>
      </c>
    </row>
    <row r="2859" spans="1:12" x14ac:dyDescent="0.25">
      <c r="A2859" s="2" t="s">
        <v>16</v>
      </c>
      <c r="B2859" s="2">
        <v>3127</v>
      </c>
      <c r="C2859" s="2" t="s">
        <v>17</v>
      </c>
      <c r="D2859" s="2">
        <v>34</v>
      </c>
      <c r="E2859" s="2">
        <v>462.1</v>
      </c>
      <c r="F2859" s="2">
        <v>34</v>
      </c>
      <c r="G2859" s="2">
        <v>462.1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</row>
    <row r="2860" spans="1:12" x14ac:dyDescent="0.25">
      <c r="A2860" s="2" t="s">
        <v>16</v>
      </c>
      <c r="B2860" s="2">
        <v>3127</v>
      </c>
      <c r="C2860" s="2" t="s">
        <v>18</v>
      </c>
      <c r="D2860" s="2">
        <v>981</v>
      </c>
      <c r="E2860" s="2">
        <v>3989.34</v>
      </c>
      <c r="F2860" s="2">
        <v>967</v>
      </c>
      <c r="G2860" s="2">
        <v>3934.04</v>
      </c>
      <c r="H2860" s="2">
        <v>21</v>
      </c>
      <c r="I2860" s="2">
        <v>55.3</v>
      </c>
      <c r="J2860" s="2">
        <v>104.7</v>
      </c>
      <c r="K2860" s="2">
        <v>0</v>
      </c>
      <c r="L2860" s="2">
        <v>0</v>
      </c>
    </row>
    <row r="2861" spans="1:12" x14ac:dyDescent="0.25">
      <c r="A2861" s="2" t="s">
        <v>16</v>
      </c>
      <c r="B2861" s="2">
        <v>3128</v>
      </c>
      <c r="C2861" s="2" t="s">
        <v>17</v>
      </c>
      <c r="D2861" s="2">
        <v>45</v>
      </c>
      <c r="E2861" s="2">
        <v>706.9</v>
      </c>
      <c r="F2861" s="2">
        <v>44</v>
      </c>
      <c r="G2861" s="2">
        <v>706.9</v>
      </c>
      <c r="H2861" s="2">
        <v>1</v>
      </c>
      <c r="I2861" s="2">
        <v>0</v>
      </c>
      <c r="J2861" s="2">
        <v>0</v>
      </c>
      <c r="K2861" s="2">
        <v>0</v>
      </c>
      <c r="L2861" s="2">
        <v>0</v>
      </c>
    </row>
    <row r="2862" spans="1:12" x14ac:dyDescent="0.25">
      <c r="A2862" s="2" t="s">
        <v>16</v>
      </c>
      <c r="B2862" s="2">
        <v>3128</v>
      </c>
      <c r="C2862" s="2" t="s">
        <v>18</v>
      </c>
      <c r="D2862" s="2">
        <v>815</v>
      </c>
      <c r="E2862" s="2">
        <v>3267.1</v>
      </c>
      <c r="F2862" s="2">
        <v>804</v>
      </c>
      <c r="G2862" s="2">
        <v>3232.1</v>
      </c>
      <c r="H2862" s="2">
        <v>13</v>
      </c>
      <c r="I2862" s="2">
        <v>35</v>
      </c>
      <c r="J2862" s="2">
        <v>68.5</v>
      </c>
      <c r="K2862" s="2">
        <v>0</v>
      </c>
      <c r="L2862" s="2">
        <v>0</v>
      </c>
    </row>
    <row r="2863" spans="1:12" x14ac:dyDescent="0.25">
      <c r="A2863" s="2" t="s">
        <v>16</v>
      </c>
      <c r="B2863" s="2">
        <v>3129</v>
      </c>
      <c r="C2863" s="2" t="s">
        <v>17</v>
      </c>
      <c r="D2863" s="2">
        <v>40</v>
      </c>
      <c r="E2863" s="2">
        <v>536</v>
      </c>
      <c r="F2863" s="2">
        <v>39</v>
      </c>
      <c r="G2863" s="2">
        <v>536</v>
      </c>
      <c r="H2863" s="2">
        <v>1</v>
      </c>
      <c r="I2863" s="2">
        <v>0</v>
      </c>
      <c r="J2863" s="2">
        <v>0</v>
      </c>
      <c r="K2863" s="2">
        <v>0</v>
      </c>
      <c r="L2863" s="2">
        <v>0</v>
      </c>
    </row>
    <row r="2864" spans="1:12" x14ac:dyDescent="0.25">
      <c r="A2864" s="2" t="s">
        <v>16</v>
      </c>
      <c r="B2864" s="2">
        <v>3129</v>
      </c>
      <c r="C2864" s="2" t="s">
        <v>18</v>
      </c>
      <c r="D2864" s="2">
        <v>1005</v>
      </c>
      <c r="E2864" s="2">
        <v>3955.2</v>
      </c>
      <c r="F2864" s="2">
        <v>988</v>
      </c>
      <c r="G2864" s="2">
        <v>3896.2</v>
      </c>
      <c r="H2864" s="2">
        <v>24</v>
      </c>
      <c r="I2864" s="2">
        <v>59</v>
      </c>
      <c r="J2864" s="2">
        <v>72.2</v>
      </c>
      <c r="K2864" s="2">
        <v>0</v>
      </c>
      <c r="L2864" s="2">
        <v>0</v>
      </c>
    </row>
    <row r="2865" spans="1:12" x14ac:dyDescent="0.25">
      <c r="A2865" s="2" t="s">
        <v>16</v>
      </c>
      <c r="B2865" s="2">
        <v>3130</v>
      </c>
      <c r="C2865" s="2" t="s">
        <v>17</v>
      </c>
      <c r="D2865" s="2">
        <v>69</v>
      </c>
      <c r="E2865" s="2">
        <v>1134</v>
      </c>
      <c r="F2865" s="2">
        <v>64</v>
      </c>
      <c r="G2865" s="2">
        <v>1081.5</v>
      </c>
      <c r="H2865" s="2">
        <v>6</v>
      </c>
      <c r="I2865" s="2">
        <v>52.5</v>
      </c>
      <c r="J2865" s="2">
        <v>134</v>
      </c>
      <c r="K2865" s="2">
        <v>0</v>
      </c>
      <c r="L2865" s="2">
        <v>0</v>
      </c>
    </row>
    <row r="2866" spans="1:12" x14ac:dyDescent="0.25">
      <c r="A2866" s="2" t="s">
        <v>16</v>
      </c>
      <c r="B2866" s="2">
        <v>3130</v>
      </c>
      <c r="C2866" s="2" t="s">
        <v>18</v>
      </c>
      <c r="D2866" s="2">
        <v>2107</v>
      </c>
      <c r="E2866" s="2">
        <v>8451.58</v>
      </c>
      <c r="F2866" s="2">
        <v>2077</v>
      </c>
      <c r="G2866" s="2">
        <v>8344.7800000000007</v>
      </c>
      <c r="H2866" s="2">
        <v>42</v>
      </c>
      <c r="I2866" s="2">
        <v>106.6</v>
      </c>
      <c r="J2866" s="2">
        <v>196.6</v>
      </c>
      <c r="K2866" s="2">
        <v>0</v>
      </c>
      <c r="L2866" s="2">
        <v>0</v>
      </c>
    </row>
    <row r="2867" spans="1:12" x14ac:dyDescent="0.25">
      <c r="A2867" s="2" t="s">
        <v>16</v>
      </c>
      <c r="B2867" s="2">
        <v>3131</v>
      </c>
      <c r="C2867" s="2" t="s">
        <v>17</v>
      </c>
      <c r="D2867" s="2">
        <v>115</v>
      </c>
      <c r="E2867" s="2">
        <v>2146.5</v>
      </c>
      <c r="F2867" s="2">
        <v>114</v>
      </c>
      <c r="G2867" s="2">
        <v>2111.5</v>
      </c>
      <c r="H2867" s="2">
        <v>4</v>
      </c>
      <c r="I2867" s="2">
        <v>35</v>
      </c>
      <c r="J2867" s="2">
        <v>90.5</v>
      </c>
      <c r="K2867" s="2">
        <v>0</v>
      </c>
      <c r="L2867" s="2">
        <v>0</v>
      </c>
    </row>
    <row r="2868" spans="1:12" x14ac:dyDescent="0.25">
      <c r="A2868" s="2" t="s">
        <v>16</v>
      </c>
      <c r="B2868" s="2">
        <v>3131</v>
      </c>
      <c r="C2868" s="2" t="s">
        <v>18</v>
      </c>
      <c r="D2868" s="2">
        <v>1506</v>
      </c>
      <c r="E2868" s="2">
        <v>5900.5</v>
      </c>
      <c r="F2868" s="2">
        <v>1486</v>
      </c>
      <c r="G2868" s="2">
        <v>5844.5</v>
      </c>
      <c r="H2868" s="2">
        <v>22</v>
      </c>
      <c r="I2868" s="2">
        <v>55.8</v>
      </c>
      <c r="J2868" s="2">
        <v>81.7</v>
      </c>
      <c r="K2868" s="2">
        <v>0</v>
      </c>
      <c r="L2868" s="2">
        <v>0</v>
      </c>
    </row>
    <row r="2869" spans="1:12" x14ac:dyDescent="0.25">
      <c r="A2869" s="2" t="s">
        <v>16</v>
      </c>
      <c r="B2869" s="2">
        <v>3132</v>
      </c>
      <c r="C2869" s="2" t="s">
        <v>17</v>
      </c>
      <c r="D2869" s="2">
        <v>63</v>
      </c>
      <c r="E2869" s="2">
        <v>972.7</v>
      </c>
      <c r="F2869" s="2">
        <v>60</v>
      </c>
      <c r="G2869" s="2">
        <v>966.7</v>
      </c>
      <c r="H2869" s="2">
        <v>3</v>
      </c>
      <c r="I2869" s="2">
        <v>6</v>
      </c>
      <c r="J2869" s="2">
        <v>5.8</v>
      </c>
      <c r="K2869" s="2">
        <v>0</v>
      </c>
      <c r="L2869" s="2">
        <v>0</v>
      </c>
    </row>
    <row r="2870" spans="1:12" x14ac:dyDescent="0.25">
      <c r="A2870" s="2" t="s">
        <v>16</v>
      </c>
      <c r="B2870" s="2">
        <v>3132</v>
      </c>
      <c r="C2870" s="2" t="s">
        <v>18</v>
      </c>
      <c r="D2870" s="2">
        <v>989</v>
      </c>
      <c r="E2870" s="2">
        <v>3963.7</v>
      </c>
      <c r="F2870" s="2">
        <v>975</v>
      </c>
      <c r="G2870" s="2">
        <v>3912.4</v>
      </c>
      <c r="H2870" s="2">
        <v>19</v>
      </c>
      <c r="I2870" s="2">
        <v>51</v>
      </c>
      <c r="J2870" s="2">
        <v>88.1</v>
      </c>
      <c r="K2870" s="2">
        <v>0</v>
      </c>
      <c r="L2870" s="2">
        <v>0</v>
      </c>
    </row>
    <row r="2871" spans="1:12" x14ac:dyDescent="0.25">
      <c r="A2871" s="2" t="s">
        <v>16</v>
      </c>
      <c r="B2871" s="2">
        <v>3133</v>
      </c>
      <c r="C2871" s="2" t="s">
        <v>17</v>
      </c>
      <c r="D2871" s="2">
        <v>43</v>
      </c>
      <c r="E2871" s="2">
        <v>828.7</v>
      </c>
      <c r="F2871" s="2">
        <v>43</v>
      </c>
      <c r="G2871" s="2">
        <v>823.7</v>
      </c>
      <c r="H2871" s="2">
        <v>1</v>
      </c>
      <c r="I2871" s="2">
        <v>5</v>
      </c>
      <c r="J2871" s="2">
        <v>9.8000000000000007</v>
      </c>
      <c r="K2871" s="2">
        <v>0</v>
      </c>
      <c r="L2871" s="2">
        <v>0</v>
      </c>
    </row>
    <row r="2872" spans="1:12" x14ac:dyDescent="0.25">
      <c r="A2872" s="2" t="s">
        <v>16</v>
      </c>
      <c r="B2872" s="2">
        <v>3133</v>
      </c>
      <c r="C2872" s="2" t="s">
        <v>18</v>
      </c>
      <c r="D2872" s="2">
        <v>1928</v>
      </c>
      <c r="E2872" s="2">
        <v>7901.6</v>
      </c>
      <c r="F2872" s="2">
        <v>1908</v>
      </c>
      <c r="G2872" s="2">
        <v>7868.8</v>
      </c>
      <c r="H2872" s="2">
        <v>24</v>
      </c>
      <c r="I2872" s="2">
        <v>32.9</v>
      </c>
      <c r="J2872" s="2">
        <v>58.5</v>
      </c>
      <c r="K2872" s="2">
        <v>0</v>
      </c>
      <c r="L2872" s="2">
        <v>0</v>
      </c>
    </row>
    <row r="2873" spans="1:12" x14ac:dyDescent="0.25">
      <c r="A2873" s="2" t="s">
        <v>16</v>
      </c>
      <c r="B2873" s="2">
        <v>3134</v>
      </c>
      <c r="C2873" s="2" t="s">
        <v>17</v>
      </c>
      <c r="D2873" s="2">
        <v>127</v>
      </c>
      <c r="E2873" s="2">
        <v>2536.1</v>
      </c>
      <c r="F2873" s="2">
        <v>126</v>
      </c>
      <c r="G2873" s="2">
        <v>2522.6</v>
      </c>
      <c r="H2873" s="2">
        <v>1</v>
      </c>
      <c r="I2873" s="2">
        <v>13.5</v>
      </c>
      <c r="J2873" s="2">
        <v>13.5</v>
      </c>
      <c r="K2873" s="2">
        <v>0</v>
      </c>
      <c r="L2873" s="2">
        <v>0</v>
      </c>
    </row>
    <row r="2874" spans="1:12" x14ac:dyDescent="0.25">
      <c r="A2874" s="2" t="s">
        <v>16</v>
      </c>
      <c r="B2874" s="2">
        <v>3134</v>
      </c>
      <c r="C2874" s="2" t="s">
        <v>18</v>
      </c>
      <c r="D2874" s="2">
        <v>2171</v>
      </c>
      <c r="E2874" s="2">
        <v>8918.5550000000003</v>
      </c>
      <c r="F2874" s="2">
        <v>2161</v>
      </c>
      <c r="G2874" s="2">
        <v>8854.4549999999999</v>
      </c>
      <c r="H2874" s="2">
        <v>14</v>
      </c>
      <c r="I2874" s="2">
        <v>64.099999999999994</v>
      </c>
      <c r="J2874" s="2">
        <v>98.1</v>
      </c>
      <c r="K2874" s="2">
        <v>0</v>
      </c>
      <c r="L2874" s="2">
        <v>0</v>
      </c>
    </row>
    <row r="2875" spans="1:12" x14ac:dyDescent="0.25">
      <c r="A2875" s="2" t="s">
        <v>16</v>
      </c>
      <c r="B2875" s="2">
        <v>3135</v>
      </c>
      <c r="C2875" s="2" t="s">
        <v>17</v>
      </c>
      <c r="D2875" s="2">
        <v>37</v>
      </c>
      <c r="E2875" s="2">
        <v>986.8</v>
      </c>
      <c r="F2875" s="2">
        <v>37</v>
      </c>
      <c r="G2875" s="2">
        <v>986.8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</row>
    <row r="2876" spans="1:12" x14ac:dyDescent="0.25">
      <c r="A2876" s="2" t="s">
        <v>16</v>
      </c>
      <c r="B2876" s="2">
        <v>3135</v>
      </c>
      <c r="C2876" s="2" t="s">
        <v>18</v>
      </c>
      <c r="D2876" s="2">
        <v>1385</v>
      </c>
      <c r="E2876" s="2">
        <v>5557.44</v>
      </c>
      <c r="F2876" s="2">
        <v>1377</v>
      </c>
      <c r="G2876" s="2">
        <v>5469.14</v>
      </c>
      <c r="H2876" s="2">
        <v>12</v>
      </c>
      <c r="I2876" s="2">
        <v>88.2</v>
      </c>
      <c r="J2876" s="2">
        <v>115.4</v>
      </c>
      <c r="K2876" s="2">
        <v>0</v>
      </c>
      <c r="L2876" s="2">
        <v>0</v>
      </c>
    </row>
    <row r="2877" spans="1:12" x14ac:dyDescent="0.25">
      <c r="A2877" s="2" t="s">
        <v>16</v>
      </c>
      <c r="B2877" s="2">
        <v>3136</v>
      </c>
      <c r="C2877" s="2" t="s">
        <v>17</v>
      </c>
      <c r="D2877" s="2">
        <v>111</v>
      </c>
      <c r="E2877" s="2">
        <v>1898.2</v>
      </c>
      <c r="F2877" s="2">
        <v>110</v>
      </c>
      <c r="G2877" s="2">
        <v>1884.2</v>
      </c>
      <c r="H2877" s="2">
        <v>1</v>
      </c>
      <c r="I2877" s="2">
        <v>14</v>
      </c>
      <c r="J2877" s="2">
        <v>13.5</v>
      </c>
      <c r="K2877" s="2">
        <v>0</v>
      </c>
      <c r="L2877" s="2">
        <v>0</v>
      </c>
    </row>
    <row r="2878" spans="1:12" x14ac:dyDescent="0.25">
      <c r="A2878" s="2" t="s">
        <v>16</v>
      </c>
      <c r="B2878" s="2">
        <v>3136</v>
      </c>
      <c r="C2878" s="2" t="s">
        <v>18</v>
      </c>
      <c r="D2878" s="2">
        <v>3175</v>
      </c>
      <c r="E2878" s="2">
        <v>12523</v>
      </c>
      <c r="F2878" s="2">
        <v>3152</v>
      </c>
      <c r="G2878" s="2">
        <v>12348.5</v>
      </c>
      <c r="H2878" s="2">
        <v>25</v>
      </c>
      <c r="I2878" s="2">
        <v>172.5</v>
      </c>
      <c r="J2878" s="2">
        <v>203.2</v>
      </c>
      <c r="K2878" s="2">
        <v>0</v>
      </c>
      <c r="L2878" s="2">
        <v>0</v>
      </c>
    </row>
    <row r="2879" spans="1:12" x14ac:dyDescent="0.25">
      <c r="A2879" s="2" t="s">
        <v>16</v>
      </c>
      <c r="B2879" s="2">
        <v>3137</v>
      </c>
      <c r="C2879" s="2" t="s">
        <v>17</v>
      </c>
      <c r="D2879" s="2">
        <v>89</v>
      </c>
      <c r="E2879" s="2">
        <v>2227.1999999999998</v>
      </c>
      <c r="F2879" s="2">
        <v>89</v>
      </c>
      <c r="G2879" s="2">
        <v>2227.1999999999998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</row>
    <row r="2880" spans="1:12" x14ac:dyDescent="0.25">
      <c r="A2880" s="2" t="s">
        <v>16</v>
      </c>
      <c r="B2880" s="2">
        <v>3137</v>
      </c>
      <c r="C2880" s="2" t="s">
        <v>18</v>
      </c>
      <c r="D2880" s="2">
        <v>1188</v>
      </c>
      <c r="E2880" s="2">
        <v>4853.88</v>
      </c>
      <c r="F2880" s="2">
        <v>1179</v>
      </c>
      <c r="G2880" s="2">
        <v>4780.78</v>
      </c>
      <c r="H2880" s="2">
        <v>12</v>
      </c>
      <c r="I2880" s="2">
        <v>73.099999999999994</v>
      </c>
      <c r="J2880" s="2">
        <v>113.6</v>
      </c>
      <c r="K2880" s="2">
        <v>0</v>
      </c>
      <c r="L2880" s="2">
        <v>0</v>
      </c>
    </row>
    <row r="2881" spans="1:12" x14ac:dyDescent="0.25">
      <c r="A2881" s="2" t="s">
        <v>16</v>
      </c>
      <c r="B2881" s="2">
        <v>3138</v>
      </c>
      <c r="C2881" s="2" t="s">
        <v>17</v>
      </c>
      <c r="D2881" s="2">
        <v>25</v>
      </c>
      <c r="E2881" s="2">
        <v>232</v>
      </c>
      <c r="F2881" s="2">
        <v>25</v>
      </c>
      <c r="G2881" s="2">
        <v>232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</row>
    <row r="2882" spans="1:12" x14ac:dyDescent="0.25">
      <c r="A2882" s="2" t="s">
        <v>16</v>
      </c>
      <c r="B2882" s="2">
        <v>3138</v>
      </c>
      <c r="C2882" s="2" t="s">
        <v>18</v>
      </c>
      <c r="D2882" s="2">
        <v>1876</v>
      </c>
      <c r="E2882" s="2">
        <v>7673.15</v>
      </c>
      <c r="F2882" s="2">
        <v>1863</v>
      </c>
      <c r="G2882" s="2">
        <v>7555.25</v>
      </c>
      <c r="H2882" s="2">
        <v>16</v>
      </c>
      <c r="I2882" s="2">
        <v>117.9</v>
      </c>
      <c r="J2882" s="2">
        <v>145.1</v>
      </c>
      <c r="K2882" s="2">
        <v>0</v>
      </c>
      <c r="L2882" s="2">
        <v>0</v>
      </c>
    </row>
    <row r="2883" spans="1:12" x14ac:dyDescent="0.25">
      <c r="A2883" s="2" t="s">
        <v>16</v>
      </c>
      <c r="B2883" s="2">
        <v>3139</v>
      </c>
      <c r="C2883" s="2" t="s">
        <v>17</v>
      </c>
      <c r="D2883" s="2">
        <v>110</v>
      </c>
      <c r="E2883" s="2">
        <v>2177.6999999999998</v>
      </c>
      <c r="F2883" s="2">
        <v>110</v>
      </c>
      <c r="G2883" s="2">
        <v>2177.6999999999998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</row>
    <row r="2884" spans="1:12" x14ac:dyDescent="0.25">
      <c r="A2884" s="2" t="s">
        <v>16</v>
      </c>
      <c r="B2884" s="2">
        <v>3139</v>
      </c>
      <c r="C2884" s="2" t="s">
        <v>18</v>
      </c>
      <c r="D2884" s="2">
        <v>1368</v>
      </c>
      <c r="E2884" s="2">
        <v>5896.8</v>
      </c>
      <c r="F2884" s="2">
        <v>1361</v>
      </c>
      <c r="G2884" s="2">
        <v>5833.7</v>
      </c>
      <c r="H2884" s="2">
        <v>7</v>
      </c>
      <c r="I2884" s="2">
        <v>63.1</v>
      </c>
      <c r="J2884" s="2">
        <v>79.599999999999994</v>
      </c>
      <c r="K2884" s="2">
        <v>0</v>
      </c>
      <c r="L2884" s="2">
        <v>0</v>
      </c>
    </row>
    <row r="2885" spans="1:12" x14ac:dyDescent="0.25">
      <c r="A2885" s="2" t="s">
        <v>16</v>
      </c>
      <c r="B2885" s="2">
        <v>3140</v>
      </c>
      <c r="C2885" s="2" t="s">
        <v>17</v>
      </c>
      <c r="D2885" s="2">
        <v>94</v>
      </c>
      <c r="E2885" s="2">
        <v>1631.1</v>
      </c>
      <c r="F2885" s="2">
        <v>93</v>
      </c>
      <c r="G2885" s="2">
        <v>1631.1</v>
      </c>
      <c r="H2885" s="2">
        <v>0</v>
      </c>
      <c r="I2885" s="2">
        <v>0</v>
      </c>
      <c r="J2885" s="2">
        <v>0</v>
      </c>
      <c r="K2885" s="2">
        <v>1</v>
      </c>
      <c r="L2885" s="2">
        <v>0</v>
      </c>
    </row>
    <row r="2886" spans="1:12" x14ac:dyDescent="0.25">
      <c r="A2886" s="2" t="s">
        <v>16</v>
      </c>
      <c r="B2886" s="2">
        <v>3140</v>
      </c>
      <c r="C2886" s="2" t="s">
        <v>18</v>
      </c>
      <c r="D2886" s="2">
        <v>1348</v>
      </c>
      <c r="E2886" s="2">
        <v>5592.8</v>
      </c>
      <c r="F2886" s="2">
        <v>1333</v>
      </c>
      <c r="G2886" s="2">
        <v>5449.3</v>
      </c>
      <c r="H2886" s="2">
        <v>17</v>
      </c>
      <c r="I2886" s="2">
        <v>143.5</v>
      </c>
      <c r="J2886" s="2">
        <v>179.7</v>
      </c>
      <c r="K2886" s="2">
        <v>0</v>
      </c>
      <c r="L2886" s="2">
        <v>0</v>
      </c>
    </row>
    <row r="2887" spans="1:12" x14ac:dyDescent="0.25">
      <c r="A2887" s="2" t="s">
        <v>16</v>
      </c>
      <c r="B2887" s="2">
        <v>3141</v>
      </c>
      <c r="C2887" s="2" t="s">
        <v>17</v>
      </c>
      <c r="D2887" s="2">
        <v>33</v>
      </c>
      <c r="E2887" s="2">
        <v>376.4</v>
      </c>
      <c r="F2887" s="2">
        <v>33</v>
      </c>
      <c r="G2887" s="2">
        <v>376.4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</row>
    <row r="2888" spans="1:12" x14ac:dyDescent="0.25">
      <c r="A2888" s="2" t="s">
        <v>16</v>
      </c>
      <c r="B2888" s="2">
        <v>3141</v>
      </c>
      <c r="C2888" s="2" t="s">
        <v>18</v>
      </c>
      <c r="D2888" s="2">
        <v>240</v>
      </c>
      <c r="E2888" s="2">
        <v>1030.2</v>
      </c>
      <c r="F2888" s="2">
        <v>240</v>
      </c>
      <c r="G2888" s="2">
        <v>1030.2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</row>
    <row r="2889" spans="1:12" x14ac:dyDescent="0.25">
      <c r="A2889" s="2" t="s">
        <v>16</v>
      </c>
      <c r="B2889" s="2">
        <v>3142</v>
      </c>
      <c r="C2889" s="2" t="s">
        <v>17</v>
      </c>
      <c r="D2889" s="2">
        <v>23</v>
      </c>
      <c r="E2889" s="2">
        <v>422.9</v>
      </c>
      <c r="F2889" s="2">
        <v>23</v>
      </c>
      <c r="G2889" s="2">
        <v>422.9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</row>
    <row r="2890" spans="1:12" x14ac:dyDescent="0.25">
      <c r="A2890" s="2" t="s">
        <v>16</v>
      </c>
      <c r="B2890" s="2">
        <v>3142</v>
      </c>
      <c r="C2890" s="2" t="s">
        <v>18</v>
      </c>
      <c r="D2890" s="2">
        <v>237</v>
      </c>
      <c r="E2890" s="2">
        <v>1487.4</v>
      </c>
      <c r="F2890" s="2">
        <v>237</v>
      </c>
      <c r="G2890" s="2">
        <v>1456.9</v>
      </c>
      <c r="H2890" s="2">
        <v>9</v>
      </c>
      <c r="I2890" s="2">
        <v>30.5</v>
      </c>
      <c r="J2890" s="2">
        <v>76</v>
      </c>
      <c r="K2890" s="2">
        <v>0</v>
      </c>
      <c r="L2890" s="2">
        <v>0</v>
      </c>
    </row>
    <row r="2891" spans="1:12" x14ac:dyDescent="0.25">
      <c r="A2891" s="2" t="s">
        <v>16</v>
      </c>
      <c r="B2891" s="2">
        <v>3143</v>
      </c>
      <c r="C2891" s="2" t="s">
        <v>17</v>
      </c>
      <c r="D2891" s="2">
        <v>18</v>
      </c>
      <c r="E2891" s="2">
        <v>307.64</v>
      </c>
      <c r="F2891" s="2">
        <v>18</v>
      </c>
      <c r="G2891" s="2">
        <v>307.64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</row>
    <row r="2892" spans="1:12" x14ac:dyDescent="0.25">
      <c r="A2892" s="2" t="s">
        <v>16</v>
      </c>
      <c r="B2892" s="2">
        <v>3143</v>
      </c>
      <c r="C2892" s="2" t="s">
        <v>18</v>
      </c>
      <c r="D2892" s="2">
        <v>216</v>
      </c>
      <c r="E2892" s="2">
        <v>997.86500000000001</v>
      </c>
      <c r="F2892" s="2">
        <v>215</v>
      </c>
      <c r="G2892" s="2">
        <v>987.86500000000001</v>
      </c>
      <c r="H2892" s="2">
        <v>2</v>
      </c>
      <c r="I2892" s="2">
        <v>10</v>
      </c>
      <c r="J2892" s="2">
        <v>23.8</v>
      </c>
      <c r="K2892" s="2">
        <v>0</v>
      </c>
      <c r="L2892" s="2">
        <v>0</v>
      </c>
    </row>
    <row r="2893" spans="1:12" x14ac:dyDescent="0.25">
      <c r="A2893" s="2" t="s">
        <v>16</v>
      </c>
      <c r="B2893" s="2">
        <v>3144</v>
      </c>
      <c r="C2893" s="2" t="s">
        <v>17</v>
      </c>
      <c r="D2893" s="2">
        <v>37</v>
      </c>
      <c r="E2893" s="2">
        <v>464.32</v>
      </c>
      <c r="F2893" s="2">
        <v>37</v>
      </c>
      <c r="G2893" s="2">
        <v>464.32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</row>
    <row r="2894" spans="1:12" x14ac:dyDescent="0.25">
      <c r="A2894" s="2" t="s">
        <v>16</v>
      </c>
      <c r="B2894" s="2">
        <v>3144</v>
      </c>
      <c r="C2894" s="2" t="s">
        <v>18</v>
      </c>
      <c r="D2894" s="2">
        <v>376</v>
      </c>
      <c r="E2894" s="2">
        <v>1801.9</v>
      </c>
      <c r="F2894" s="2">
        <v>361</v>
      </c>
      <c r="G2894" s="2">
        <v>1703.3</v>
      </c>
      <c r="H2894" s="2">
        <v>18</v>
      </c>
      <c r="I2894" s="2">
        <v>98.5</v>
      </c>
      <c r="J2894" s="2">
        <v>191.7</v>
      </c>
      <c r="K2894" s="2">
        <v>0</v>
      </c>
      <c r="L2894" s="2">
        <v>0</v>
      </c>
    </row>
    <row r="2895" spans="1:12" x14ac:dyDescent="0.25">
      <c r="A2895" s="2" t="s">
        <v>16</v>
      </c>
      <c r="B2895" s="2">
        <v>3145</v>
      </c>
      <c r="C2895" s="2" t="s">
        <v>17</v>
      </c>
      <c r="D2895" s="2">
        <v>28</v>
      </c>
      <c r="E2895" s="2">
        <v>345.2</v>
      </c>
      <c r="F2895" s="2">
        <v>27</v>
      </c>
      <c r="G2895" s="2">
        <v>344.9</v>
      </c>
      <c r="H2895" s="2">
        <v>1</v>
      </c>
      <c r="I2895" s="2">
        <v>0.3</v>
      </c>
      <c r="J2895" s="2">
        <v>1.2</v>
      </c>
      <c r="K2895" s="2">
        <v>0</v>
      </c>
      <c r="L2895" s="2">
        <v>0</v>
      </c>
    </row>
    <row r="2896" spans="1:12" x14ac:dyDescent="0.25">
      <c r="A2896" s="2" t="s">
        <v>16</v>
      </c>
      <c r="B2896" s="2">
        <v>3145</v>
      </c>
      <c r="C2896" s="2" t="s">
        <v>18</v>
      </c>
      <c r="D2896" s="2">
        <v>991</v>
      </c>
      <c r="E2896" s="2">
        <v>4384.7</v>
      </c>
      <c r="F2896" s="2">
        <v>977</v>
      </c>
      <c r="G2896" s="2">
        <v>4340.3</v>
      </c>
      <c r="H2896" s="2">
        <v>18</v>
      </c>
      <c r="I2896" s="2">
        <v>44.3</v>
      </c>
      <c r="J2896" s="2">
        <v>90.3</v>
      </c>
      <c r="K2896" s="2">
        <v>0</v>
      </c>
      <c r="L2896" s="2">
        <v>0</v>
      </c>
    </row>
    <row r="2897" spans="1:12" x14ac:dyDescent="0.25">
      <c r="A2897" s="2" t="s">
        <v>16</v>
      </c>
      <c r="B2897" s="2">
        <v>3146</v>
      </c>
      <c r="C2897" s="2" t="s">
        <v>17</v>
      </c>
      <c r="D2897" s="2">
        <v>31</v>
      </c>
      <c r="E2897" s="2">
        <v>351.3</v>
      </c>
      <c r="F2897" s="2">
        <v>30</v>
      </c>
      <c r="G2897" s="2">
        <v>351.3</v>
      </c>
      <c r="H2897" s="2">
        <v>1</v>
      </c>
      <c r="I2897" s="2">
        <v>0</v>
      </c>
      <c r="J2897" s="2">
        <v>0</v>
      </c>
      <c r="K2897" s="2">
        <v>0</v>
      </c>
      <c r="L2897" s="2">
        <v>0</v>
      </c>
    </row>
    <row r="2898" spans="1:12" x14ac:dyDescent="0.25">
      <c r="A2898" s="2" t="s">
        <v>16</v>
      </c>
      <c r="B2898" s="2">
        <v>3146</v>
      </c>
      <c r="C2898" s="2" t="s">
        <v>18</v>
      </c>
      <c r="D2898" s="2">
        <v>1152</v>
      </c>
      <c r="E2898" s="2">
        <v>5188.2</v>
      </c>
      <c r="F2898" s="2">
        <v>1122</v>
      </c>
      <c r="G2898" s="2">
        <v>5057</v>
      </c>
      <c r="H2898" s="2">
        <v>45</v>
      </c>
      <c r="I2898" s="2">
        <v>131.1</v>
      </c>
      <c r="J2898" s="2">
        <v>240.2</v>
      </c>
      <c r="K2898" s="2">
        <v>0</v>
      </c>
      <c r="L2898" s="2">
        <v>0</v>
      </c>
    </row>
    <row r="2899" spans="1:12" x14ac:dyDescent="0.25">
      <c r="A2899" s="2" t="s">
        <v>16</v>
      </c>
      <c r="B2899" s="2">
        <v>3147</v>
      </c>
      <c r="C2899" s="2" t="s">
        <v>17</v>
      </c>
      <c r="D2899" s="2">
        <v>39</v>
      </c>
      <c r="E2899" s="2">
        <v>507.2</v>
      </c>
      <c r="F2899" s="2">
        <v>38</v>
      </c>
      <c r="G2899" s="2">
        <v>504.2</v>
      </c>
      <c r="H2899" s="2">
        <v>1</v>
      </c>
      <c r="I2899" s="2">
        <v>3</v>
      </c>
      <c r="J2899" s="2">
        <v>2.9</v>
      </c>
      <c r="K2899" s="2">
        <v>0</v>
      </c>
      <c r="L2899" s="2">
        <v>0</v>
      </c>
    </row>
    <row r="2900" spans="1:12" x14ac:dyDescent="0.25">
      <c r="A2900" s="2" t="s">
        <v>16</v>
      </c>
      <c r="B2900" s="2">
        <v>3147</v>
      </c>
      <c r="C2900" s="2" t="s">
        <v>18</v>
      </c>
      <c r="D2900" s="2">
        <v>920</v>
      </c>
      <c r="E2900" s="2">
        <v>3808.7</v>
      </c>
      <c r="F2900" s="2">
        <v>901</v>
      </c>
      <c r="G2900" s="2">
        <v>3752.9</v>
      </c>
      <c r="H2900" s="2">
        <v>26</v>
      </c>
      <c r="I2900" s="2">
        <v>55.9</v>
      </c>
      <c r="J2900" s="2">
        <v>95.9</v>
      </c>
      <c r="K2900" s="2">
        <v>0</v>
      </c>
      <c r="L2900" s="2">
        <v>0</v>
      </c>
    </row>
    <row r="2901" spans="1:12" x14ac:dyDescent="0.25">
      <c r="A2901" s="2" t="s">
        <v>16</v>
      </c>
      <c r="B2901" s="2">
        <v>3148</v>
      </c>
      <c r="C2901" s="2" t="s">
        <v>18</v>
      </c>
      <c r="D2901" s="2">
        <v>463</v>
      </c>
      <c r="E2901" s="2">
        <v>1861.1</v>
      </c>
      <c r="F2901" s="2">
        <v>459</v>
      </c>
      <c r="G2901" s="2">
        <v>1845.1</v>
      </c>
      <c r="H2901" s="2">
        <v>5</v>
      </c>
      <c r="I2901" s="2">
        <v>16</v>
      </c>
      <c r="J2901" s="2">
        <v>34.5</v>
      </c>
      <c r="K2901" s="2">
        <v>0</v>
      </c>
      <c r="L2901" s="2">
        <v>0</v>
      </c>
    </row>
    <row r="2902" spans="1:12" x14ac:dyDescent="0.25">
      <c r="A2902" s="2" t="s">
        <v>16</v>
      </c>
      <c r="B2902" s="2">
        <v>3149</v>
      </c>
      <c r="C2902" s="2" t="s">
        <v>17</v>
      </c>
      <c r="D2902" s="2">
        <v>83</v>
      </c>
      <c r="E2902" s="2">
        <v>1670.9</v>
      </c>
      <c r="F2902" s="2">
        <v>80</v>
      </c>
      <c r="G2902" s="2">
        <v>945.6</v>
      </c>
      <c r="H2902" s="2">
        <v>1</v>
      </c>
      <c r="I2902" s="2">
        <v>0.3</v>
      </c>
      <c r="J2902" s="2">
        <v>1.2</v>
      </c>
      <c r="K2902" s="2">
        <v>2</v>
      </c>
      <c r="L2902" s="2">
        <v>725</v>
      </c>
    </row>
    <row r="2903" spans="1:12" x14ac:dyDescent="0.25">
      <c r="A2903" s="2" t="s">
        <v>16</v>
      </c>
      <c r="B2903" s="2">
        <v>3149</v>
      </c>
      <c r="C2903" s="2" t="s">
        <v>18</v>
      </c>
      <c r="D2903" s="2">
        <v>2441</v>
      </c>
      <c r="E2903" s="2">
        <v>10574.46</v>
      </c>
      <c r="F2903" s="2">
        <v>2399</v>
      </c>
      <c r="G2903" s="2">
        <v>10465.56</v>
      </c>
      <c r="H2903" s="2">
        <v>52</v>
      </c>
      <c r="I2903" s="2">
        <v>108.8</v>
      </c>
      <c r="J2903" s="2">
        <v>209.2</v>
      </c>
      <c r="K2903" s="2">
        <v>0</v>
      </c>
      <c r="L2903" s="2">
        <v>0</v>
      </c>
    </row>
    <row r="2904" spans="1:12" x14ac:dyDescent="0.25">
      <c r="A2904" s="2" t="s">
        <v>16</v>
      </c>
      <c r="B2904" s="2">
        <v>3150</v>
      </c>
      <c r="C2904" s="2" t="s">
        <v>17</v>
      </c>
      <c r="D2904" s="2">
        <v>108</v>
      </c>
      <c r="E2904" s="2">
        <v>1367.3</v>
      </c>
      <c r="F2904" s="2">
        <v>104</v>
      </c>
      <c r="G2904" s="2">
        <v>1357.3</v>
      </c>
      <c r="H2904" s="2">
        <v>5</v>
      </c>
      <c r="I2904" s="2">
        <v>10</v>
      </c>
      <c r="J2904" s="2">
        <v>14</v>
      </c>
      <c r="K2904" s="2">
        <v>0</v>
      </c>
      <c r="L2904" s="2">
        <v>0</v>
      </c>
    </row>
    <row r="2905" spans="1:12" x14ac:dyDescent="0.25">
      <c r="A2905" s="2" t="s">
        <v>16</v>
      </c>
      <c r="B2905" s="2">
        <v>3150</v>
      </c>
      <c r="C2905" s="2" t="s">
        <v>18</v>
      </c>
      <c r="D2905" s="2">
        <v>4799</v>
      </c>
      <c r="E2905" s="2">
        <v>20919.595000000001</v>
      </c>
      <c r="F2905" s="2">
        <v>4750</v>
      </c>
      <c r="G2905" s="2">
        <v>20707.994999999999</v>
      </c>
      <c r="H2905" s="2">
        <v>72</v>
      </c>
      <c r="I2905" s="2">
        <v>211.8</v>
      </c>
      <c r="J2905" s="2">
        <v>374.8</v>
      </c>
      <c r="K2905" s="2">
        <v>0</v>
      </c>
      <c r="L2905" s="2">
        <v>0</v>
      </c>
    </row>
    <row r="2906" spans="1:12" x14ac:dyDescent="0.25">
      <c r="A2906" s="2" t="s">
        <v>16</v>
      </c>
      <c r="B2906" s="2">
        <v>3151</v>
      </c>
      <c r="C2906" s="2" t="s">
        <v>17</v>
      </c>
      <c r="D2906" s="2">
        <v>16</v>
      </c>
      <c r="E2906" s="2">
        <v>131.9</v>
      </c>
      <c r="F2906" s="2">
        <v>16</v>
      </c>
      <c r="G2906" s="2">
        <v>131.9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</row>
    <row r="2907" spans="1:12" x14ac:dyDescent="0.25">
      <c r="A2907" s="2" t="s">
        <v>16</v>
      </c>
      <c r="B2907" s="2">
        <v>3151</v>
      </c>
      <c r="C2907" s="2" t="s">
        <v>18</v>
      </c>
      <c r="D2907" s="2">
        <v>685</v>
      </c>
      <c r="E2907" s="2">
        <v>2733</v>
      </c>
      <c r="F2907" s="2">
        <v>681</v>
      </c>
      <c r="G2907" s="2">
        <v>2728</v>
      </c>
      <c r="H2907" s="2">
        <v>4</v>
      </c>
      <c r="I2907" s="2">
        <v>5</v>
      </c>
      <c r="J2907" s="2">
        <v>14</v>
      </c>
      <c r="K2907" s="2">
        <v>0</v>
      </c>
      <c r="L2907" s="2">
        <v>0</v>
      </c>
    </row>
    <row r="2908" spans="1:12" x14ac:dyDescent="0.25">
      <c r="A2908" s="2" t="s">
        <v>16</v>
      </c>
      <c r="B2908" s="2">
        <v>3152</v>
      </c>
      <c r="C2908" s="2" t="s">
        <v>17</v>
      </c>
      <c r="D2908" s="2">
        <v>116</v>
      </c>
      <c r="E2908" s="2">
        <v>1113.5999999999999</v>
      </c>
      <c r="F2908" s="2">
        <v>115</v>
      </c>
      <c r="G2908" s="2">
        <v>1113.5999999999999</v>
      </c>
      <c r="H2908" s="2">
        <v>1</v>
      </c>
      <c r="I2908" s="2">
        <v>0</v>
      </c>
      <c r="J2908" s="2">
        <v>0</v>
      </c>
      <c r="K2908" s="2">
        <v>0</v>
      </c>
      <c r="L2908" s="2">
        <v>0</v>
      </c>
    </row>
    <row r="2909" spans="1:12" x14ac:dyDescent="0.25">
      <c r="A2909" s="2" t="s">
        <v>16</v>
      </c>
      <c r="B2909" s="2">
        <v>3152</v>
      </c>
      <c r="C2909" s="2" t="s">
        <v>18</v>
      </c>
      <c r="D2909" s="2">
        <v>3149</v>
      </c>
      <c r="E2909" s="2">
        <v>12634.22</v>
      </c>
      <c r="F2909" s="2">
        <v>3134</v>
      </c>
      <c r="G2909" s="2">
        <v>12534.82</v>
      </c>
      <c r="H2909" s="2">
        <v>19</v>
      </c>
      <c r="I2909" s="2">
        <v>99.3</v>
      </c>
      <c r="J2909" s="2">
        <v>121.2</v>
      </c>
      <c r="K2909" s="2">
        <v>0</v>
      </c>
      <c r="L2909" s="2">
        <v>0</v>
      </c>
    </row>
    <row r="2910" spans="1:12" x14ac:dyDescent="0.25">
      <c r="A2910" s="2" t="s">
        <v>16</v>
      </c>
      <c r="B2910" s="2">
        <v>3153</v>
      </c>
      <c r="C2910" s="2" t="s">
        <v>17</v>
      </c>
      <c r="D2910" s="2">
        <v>328</v>
      </c>
      <c r="E2910" s="2">
        <v>7005.7</v>
      </c>
      <c r="F2910" s="2">
        <v>328</v>
      </c>
      <c r="G2910" s="2">
        <v>7005.7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</row>
    <row r="2911" spans="1:12" x14ac:dyDescent="0.25">
      <c r="A2911" s="2" t="s">
        <v>16</v>
      </c>
      <c r="B2911" s="2">
        <v>3153</v>
      </c>
      <c r="C2911" s="2" t="s">
        <v>18</v>
      </c>
      <c r="D2911" s="2">
        <v>1558</v>
      </c>
      <c r="E2911" s="2">
        <v>6022.09</v>
      </c>
      <c r="F2911" s="2">
        <v>1555</v>
      </c>
      <c r="G2911" s="2">
        <v>6000.39</v>
      </c>
      <c r="H2911" s="2">
        <v>4</v>
      </c>
      <c r="I2911" s="2">
        <v>21.7</v>
      </c>
      <c r="J2911" s="2">
        <v>40.299999999999997</v>
      </c>
      <c r="K2911" s="2">
        <v>0</v>
      </c>
      <c r="L2911" s="2">
        <v>0</v>
      </c>
    </row>
    <row r="2912" spans="1:12" x14ac:dyDescent="0.25">
      <c r="A2912" s="2" t="s">
        <v>16</v>
      </c>
      <c r="B2912" s="2">
        <v>3154</v>
      </c>
      <c r="C2912" s="2" t="s">
        <v>18</v>
      </c>
      <c r="D2912" s="2">
        <v>346</v>
      </c>
      <c r="E2912" s="2">
        <v>1415.7</v>
      </c>
      <c r="F2912" s="2">
        <v>343</v>
      </c>
      <c r="G2912" s="2">
        <v>1398.1</v>
      </c>
      <c r="H2912" s="2">
        <v>4</v>
      </c>
      <c r="I2912" s="2">
        <v>17.600000000000001</v>
      </c>
      <c r="J2912" s="2">
        <v>28</v>
      </c>
      <c r="K2912" s="2">
        <v>0</v>
      </c>
      <c r="L2912" s="2">
        <v>0</v>
      </c>
    </row>
    <row r="2913" spans="1:12" x14ac:dyDescent="0.25">
      <c r="A2913" s="2" t="s">
        <v>16</v>
      </c>
      <c r="B2913" s="2">
        <v>3155</v>
      </c>
      <c r="C2913" s="2" t="s">
        <v>17</v>
      </c>
      <c r="D2913" s="2">
        <v>65</v>
      </c>
      <c r="E2913" s="2">
        <v>1189.4000000000001</v>
      </c>
      <c r="F2913" s="2">
        <v>65</v>
      </c>
      <c r="G2913" s="2">
        <v>1189.4000000000001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</row>
    <row r="2914" spans="1:12" x14ac:dyDescent="0.25">
      <c r="A2914" s="2" t="s">
        <v>16</v>
      </c>
      <c r="B2914" s="2">
        <v>3155</v>
      </c>
      <c r="C2914" s="2" t="s">
        <v>18</v>
      </c>
      <c r="D2914" s="2">
        <v>1756</v>
      </c>
      <c r="E2914" s="2">
        <v>6810</v>
      </c>
      <c r="F2914" s="2">
        <v>1748</v>
      </c>
      <c r="G2914" s="2">
        <v>6750.8</v>
      </c>
      <c r="H2914" s="2">
        <v>9</v>
      </c>
      <c r="I2914" s="2">
        <v>59.2</v>
      </c>
      <c r="J2914" s="2">
        <v>83.4</v>
      </c>
      <c r="K2914" s="2">
        <v>0</v>
      </c>
      <c r="L2914" s="2">
        <v>0</v>
      </c>
    </row>
    <row r="2915" spans="1:12" x14ac:dyDescent="0.25">
      <c r="A2915" s="2" t="s">
        <v>16</v>
      </c>
      <c r="B2915" s="2">
        <v>3156</v>
      </c>
      <c r="C2915" s="2" t="s">
        <v>17</v>
      </c>
      <c r="D2915" s="2">
        <v>104</v>
      </c>
      <c r="E2915" s="2">
        <v>2426.1999999999998</v>
      </c>
      <c r="F2915" s="2">
        <v>104</v>
      </c>
      <c r="G2915" s="2">
        <v>2426.1999999999998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</row>
    <row r="2916" spans="1:12" x14ac:dyDescent="0.25">
      <c r="A2916" s="2" t="s">
        <v>16</v>
      </c>
      <c r="B2916" s="2">
        <v>3156</v>
      </c>
      <c r="C2916" s="2" t="s">
        <v>18</v>
      </c>
      <c r="D2916" s="2">
        <v>3454</v>
      </c>
      <c r="E2916" s="2">
        <v>14334.43</v>
      </c>
      <c r="F2916" s="2">
        <v>3434</v>
      </c>
      <c r="G2916" s="2">
        <v>14165.03</v>
      </c>
      <c r="H2916" s="2">
        <v>25</v>
      </c>
      <c r="I2916" s="2">
        <v>169.4</v>
      </c>
      <c r="J2916" s="2">
        <v>229.4</v>
      </c>
      <c r="K2916" s="2">
        <v>0</v>
      </c>
      <c r="L2916" s="2">
        <v>0</v>
      </c>
    </row>
    <row r="2917" spans="1:12" x14ac:dyDescent="0.25">
      <c r="A2917" s="2" t="s">
        <v>16</v>
      </c>
      <c r="B2917" s="2">
        <v>3158</v>
      </c>
      <c r="C2917" s="2" t="s">
        <v>18</v>
      </c>
      <c r="D2917" s="2">
        <v>471</v>
      </c>
      <c r="E2917" s="2">
        <v>1849.4</v>
      </c>
      <c r="F2917" s="2">
        <v>468</v>
      </c>
      <c r="G2917" s="2">
        <v>1841.2</v>
      </c>
      <c r="H2917" s="2">
        <v>3</v>
      </c>
      <c r="I2917" s="2">
        <v>8.1999999999999993</v>
      </c>
      <c r="J2917" s="2">
        <v>22.2</v>
      </c>
      <c r="K2917" s="2">
        <v>0</v>
      </c>
      <c r="L2917" s="2">
        <v>0</v>
      </c>
    </row>
    <row r="2918" spans="1:12" x14ac:dyDescent="0.25">
      <c r="A2918" s="2" t="s">
        <v>16</v>
      </c>
      <c r="B2918" s="2">
        <v>3159</v>
      </c>
      <c r="C2918" s="2" t="s">
        <v>18</v>
      </c>
      <c r="D2918" s="2">
        <v>231</v>
      </c>
      <c r="E2918" s="2">
        <v>920.1</v>
      </c>
      <c r="F2918" s="2">
        <v>227</v>
      </c>
      <c r="G2918" s="2">
        <v>880.6</v>
      </c>
      <c r="H2918" s="2">
        <v>4</v>
      </c>
      <c r="I2918" s="2">
        <v>39.5</v>
      </c>
      <c r="J2918" s="2">
        <v>47</v>
      </c>
      <c r="K2918" s="2">
        <v>0</v>
      </c>
      <c r="L2918" s="2">
        <v>0</v>
      </c>
    </row>
    <row r="2919" spans="1:12" x14ac:dyDescent="0.25">
      <c r="A2919" s="2" t="s">
        <v>16</v>
      </c>
      <c r="B2919" s="2">
        <v>3160</v>
      </c>
      <c r="C2919" s="2" t="s">
        <v>17</v>
      </c>
      <c r="D2919" s="2">
        <v>19</v>
      </c>
      <c r="E2919" s="2">
        <v>259.3</v>
      </c>
      <c r="F2919" s="2">
        <v>19</v>
      </c>
      <c r="G2919" s="2">
        <v>259.3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</row>
    <row r="2920" spans="1:12" x14ac:dyDescent="0.25">
      <c r="A2920" s="2" t="s">
        <v>16</v>
      </c>
      <c r="B2920" s="2">
        <v>3160</v>
      </c>
      <c r="C2920" s="2" t="s">
        <v>18</v>
      </c>
      <c r="D2920" s="2">
        <v>655</v>
      </c>
      <c r="E2920" s="2">
        <v>2622.12</v>
      </c>
      <c r="F2920" s="2">
        <v>654</v>
      </c>
      <c r="G2920" s="2">
        <v>2608.62</v>
      </c>
      <c r="H2920" s="2">
        <v>1</v>
      </c>
      <c r="I2920" s="2">
        <v>13.5</v>
      </c>
      <c r="J2920" s="2">
        <v>14</v>
      </c>
      <c r="K2920" s="2">
        <v>0</v>
      </c>
      <c r="L2920" s="2">
        <v>0</v>
      </c>
    </row>
    <row r="2921" spans="1:12" x14ac:dyDescent="0.25">
      <c r="A2921" s="2" t="s">
        <v>16</v>
      </c>
      <c r="B2921" s="2">
        <v>3161</v>
      </c>
      <c r="C2921" s="2" t="s">
        <v>17</v>
      </c>
      <c r="D2921" s="2">
        <v>21</v>
      </c>
      <c r="E2921" s="2">
        <v>320.8</v>
      </c>
      <c r="F2921" s="2">
        <v>21</v>
      </c>
      <c r="G2921" s="2">
        <v>320.8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</row>
    <row r="2922" spans="1:12" x14ac:dyDescent="0.25">
      <c r="A2922" s="2" t="s">
        <v>16</v>
      </c>
      <c r="B2922" s="2">
        <v>3161</v>
      </c>
      <c r="C2922" s="2" t="s">
        <v>18</v>
      </c>
      <c r="D2922" s="2">
        <v>431</v>
      </c>
      <c r="E2922" s="2">
        <v>2445.4499999999998</v>
      </c>
      <c r="F2922" s="2">
        <v>424</v>
      </c>
      <c r="G2922" s="2">
        <v>2388.4499999999998</v>
      </c>
      <c r="H2922" s="2">
        <v>9</v>
      </c>
      <c r="I2922" s="2">
        <v>57</v>
      </c>
      <c r="J2922" s="2">
        <v>102.9</v>
      </c>
      <c r="K2922" s="2">
        <v>0</v>
      </c>
      <c r="L2922" s="2">
        <v>0</v>
      </c>
    </row>
    <row r="2923" spans="1:12" x14ac:dyDescent="0.25">
      <c r="A2923" s="2" t="s">
        <v>16</v>
      </c>
      <c r="B2923" s="2">
        <v>3162</v>
      </c>
      <c r="C2923" s="2" t="s">
        <v>17</v>
      </c>
      <c r="D2923" s="2">
        <v>26</v>
      </c>
      <c r="E2923" s="2">
        <v>375.9</v>
      </c>
      <c r="F2923" s="2">
        <v>25</v>
      </c>
      <c r="G2923" s="2">
        <v>370.9</v>
      </c>
      <c r="H2923" s="2">
        <v>1</v>
      </c>
      <c r="I2923" s="2">
        <v>5</v>
      </c>
      <c r="J2923" s="2">
        <v>6.4</v>
      </c>
      <c r="K2923" s="2">
        <v>0</v>
      </c>
      <c r="L2923" s="2">
        <v>0</v>
      </c>
    </row>
    <row r="2924" spans="1:12" x14ac:dyDescent="0.25">
      <c r="A2924" s="2" t="s">
        <v>16</v>
      </c>
      <c r="B2924" s="2">
        <v>3162</v>
      </c>
      <c r="C2924" s="2" t="s">
        <v>18</v>
      </c>
      <c r="D2924" s="2">
        <v>711</v>
      </c>
      <c r="E2924" s="2">
        <v>3363.8</v>
      </c>
      <c r="F2924" s="2">
        <v>700</v>
      </c>
      <c r="G2924" s="2">
        <v>3291.4</v>
      </c>
      <c r="H2924" s="2">
        <v>23</v>
      </c>
      <c r="I2924" s="2">
        <v>72.400000000000006</v>
      </c>
      <c r="J2924" s="2">
        <v>93.3</v>
      </c>
      <c r="K2924" s="2">
        <v>0</v>
      </c>
      <c r="L2924" s="2">
        <v>0</v>
      </c>
    </row>
    <row r="2925" spans="1:12" x14ac:dyDescent="0.25">
      <c r="A2925" s="2" t="s">
        <v>16</v>
      </c>
      <c r="B2925" s="2">
        <v>3163</v>
      </c>
      <c r="C2925" s="2" t="s">
        <v>17</v>
      </c>
      <c r="D2925" s="2">
        <v>28</v>
      </c>
      <c r="E2925" s="2">
        <v>381.1</v>
      </c>
      <c r="F2925" s="2">
        <v>28</v>
      </c>
      <c r="G2925" s="2">
        <v>366.1</v>
      </c>
      <c r="H2925" s="2">
        <v>2</v>
      </c>
      <c r="I2925" s="2">
        <v>15</v>
      </c>
      <c r="J2925" s="2">
        <v>32</v>
      </c>
      <c r="K2925" s="2">
        <v>0</v>
      </c>
      <c r="L2925" s="2">
        <v>0</v>
      </c>
    </row>
    <row r="2926" spans="1:12" x14ac:dyDescent="0.25">
      <c r="A2926" s="2" t="s">
        <v>16</v>
      </c>
      <c r="B2926" s="2">
        <v>3163</v>
      </c>
      <c r="C2926" s="2" t="s">
        <v>18</v>
      </c>
      <c r="D2926" s="2">
        <v>1230</v>
      </c>
      <c r="E2926" s="2">
        <v>4871.6000000000004</v>
      </c>
      <c r="F2926" s="2">
        <v>1207</v>
      </c>
      <c r="G2926" s="2">
        <v>4779.8999999999996</v>
      </c>
      <c r="H2926" s="2">
        <v>31</v>
      </c>
      <c r="I2926" s="2">
        <v>91.7</v>
      </c>
      <c r="J2926" s="2">
        <v>115.3</v>
      </c>
      <c r="K2926" s="2">
        <v>0</v>
      </c>
      <c r="L2926" s="2">
        <v>0</v>
      </c>
    </row>
    <row r="2927" spans="1:12" x14ac:dyDescent="0.25">
      <c r="A2927" s="2" t="s">
        <v>16</v>
      </c>
      <c r="B2927" s="2">
        <v>3165</v>
      </c>
      <c r="C2927" s="2" t="s">
        <v>17</v>
      </c>
      <c r="D2927" s="2">
        <v>48</v>
      </c>
      <c r="E2927" s="2">
        <v>637.79999999999995</v>
      </c>
      <c r="F2927" s="2">
        <v>47</v>
      </c>
      <c r="G2927" s="2">
        <v>632.79999999999995</v>
      </c>
      <c r="H2927" s="2">
        <v>1</v>
      </c>
      <c r="I2927" s="2">
        <v>5</v>
      </c>
      <c r="J2927" s="2">
        <v>14</v>
      </c>
      <c r="K2927" s="2">
        <v>0</v>
      </c>
      <c r="L2927" s="2">
        <v>0</v>
      </c>
    </row>
    <row r="2928" spans="1:12" x14ac:dyDescent="0.25">
      <c r="A2928" s="2" t="s">
        <v>16</v>
      </c>
      <c r="B2928" s="2">
        <v>3165</v>
      </c>
      <c r="C2928" s="2" t="s">
        <v>18</v>
      </c>
      <c r="D2928" s="2">
        <v>1473</v>
      </c>
      <c r="E2928" s="2">
        <v>6247.6</v>
      </c>
      <c r="F2928" s="2">
        <v>1457</v>
      </c>
      <c r="G2928" s="2">
        <v>6171</v>
      </c>
      <c r="H2928" s="2">
        <v>25</v>
      </c>
      <c r="I2928" s="2">
        <v>76.599999999999994</v>
      </c>
      <c r="J2928" s="2">
        <v>142.6</v>
      </c>
      <c r="K2928" s="2">
        <v>0</v>
      </c>
      <c r="L2928" s="2">
        <v>0</v>
      </c>
    </row>
    <row r="2929" spans="1:12" x14ac:dyDescent="0.25">
      <c r="A2929" s="2" t="s">
        <v>16</v>
      </c>
      <c r="B2929" s="2">
        <v>3166</v>
      </c>
      <c r="C2929" s="2" t="s">
        <v>17</v>
      </c>
      <c r="D2929" s="2">
        <v>79</v>
      </c>
      <c r="E2929" s="2">
        <v>1847.7</v>
      </c>
      <c r="F2929" s="2">
        <v>78</v>
      </c>
      <c r="G2929" s="2">
        <v>1847.7</v>
      </c>
      <c r="H2929" s="2">
        <v>1</v>
      </c>
      <c r="I2929" s="2">
        <v>0</v>
      </c>
      <c r="J2929" s="2">
        <v>0</v>
      </c>
      <c r="K2929" s="2">
        <v>0</v>
      </c>
      <c r="L2929" s="2">
        <v>0</v>
      </c>
    </row>
    <row r="2930" spans="1:12" x14ac:dyDescent="0.25">
      <c r="A2930" s="2" t="s">
        <v>16</v>
      </c>
      <c r="B2930" s="2">
        <v>3166</v>
      </c>
      <c r="C2930" s="2" t="s">
        <v>18</v>
      </c>
      <c r="D2930" s="2">
        <v>1125</v>
      </c>
      <c r="E2930" s="2">
        <v>4672.8</v>
      </c>
      <c r="F2930" s="2">
        <v>1111</v>
      </c>
      <c r="G2930" s="2">
        <v>4638.8</v>
      </c>
      <c r="H2930" s="2">
        <v>17</v>
      </c>
      <c r="I2930" s="2">
        <v>34</v>
      </c>
      <c r="J2930" s="2">
        <v>59.4</v>
      </c>
      <c r="K2930" s="2">
        <v>0</v>
      </c>
      <c r="L2930" s="2">
        <v>0</v>
      </c>
    </row>
    <row r="2931" spans="1:12" x14ac:dyDescent="0.25">
      <c r="A2931" s="2" t="s">
        <v>16</v>
      </c>
      <c r="B2931" s="2">
        <v>3167</v>
      </c>
      <c r="C2931" s="2" t="s">
        <v>17</v>
      </c>
      <c r="D2931" s="2">
        <v>35</v>
      </c>
      <c r="E2931" s="2">
        <v>549.6</v>
      </c>
      <c r="F2931" s="2">
        <v>35</v>
      </c>
      <c r="G2931" s="2">
        <v>549.6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</row>
    <row r="2932" spans="1:12" x14ac:dyDescent="0.25">
      <c r="A2932" s="2" t="s">
        <v>16</v>
      </c>
      <c r="B2932" s="2">
        <v>3167</v>
      </c>
      <c r="C2932" s="2" t="s">
        <v>18</v>
      </c>
      <c r="D2932" s="2">
        <v>624</v>
      </c>
      <c r="E2932" s="2">
        <v>2552.6</v>
      </c>
      <c r="F2932" s="2">
        <v>621</v>
      </c>
      <c r="G2932" s="2">
        <v>2542.5</v>
      </c>
      <c r="H2932" s="2">
        <v>5</v>
      </c>
      <c r="I2932" s="2">
        <v>10</v>
      </c>
      <c r="J2932" s="2">
        <v>26.1</v>
      </c>
      <c r="K2932" s="2">
        <v>0</v>
      </c>
      <c r="L2932" s="2">
        <v>0</v>
      </c>
    </row>
    <row r="2933" spans="1:12" x14ac:dyDescent="0.25">
      <c r="A2933" s="2" t="s">
        <v>16</v>
      </c>
      <c r="B2933" s="2">
        <v>3168</v>
      </c>
      <c r="C2933" s="2" t="s">
        <v>17</v>
      </c>
      <c r="D2933" s="2">
        <v>111</v>
      </c>
      <c r="E2933" s="2">
        <v>4730.5</v>
      </c>
      <c r="F2933" s="2">
        <v>111</v>
      </c>
      <c r="G2933" s="2">
        <v>4730.5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</row>
    <row r="2934" spans="1:12" x14ac:dyDescent="0.25">
      <c r="A2934" s="2" t="s">
        <v>16</v>
      </c>
      <c r="B2934" s="2">
        <v>3168</v>
      </c>
      <c r="C2934" s="2" t="s">
        <v>18</v>
      </c>
      <c r="D2934" s="2">
        <v>594</v>
      </c>
      <c r="E2934" s="2">
        <v>2434.8000000000002</v>
      </c>
      <c r="F2934" s="2">
        <v>588</v>
      </c>
      <c r="G2934" s="2">
        <v>2408.8000000000002</v>
      </c>
      <c r="H2934" s="2">
        <v>8</v>
      </c>
      <c r="I2934" s="2">
        <v>26</v>
      </c>
      <c r="J2934" s="2">
        <v>36.1</v>
      </c>
      <c r="K2934" s="2">
        <v>0</v>
      </c>
      <c r="L2934" s="2">
        <v>0</v>
      </c>
    </row>
    <row r="2935" spans="1:12" x14ac:dyDescent="0.25">
      <c r="A2935" s="2" t="s">
        <v>16</v>
      </c>
      <c r="B2935" s="2">
        <v>3169</v>
      </c>
      <c r="C2935" s="2" t="s">
        <v>17</v>
      </c>
      <c r="D2935" s="2">
        <v>70</v>
      </c>
      <c r="E2935" s="2">
        <v>1462.4</v>
      </c>
      <c r="F2935" s="2">
        <v>70</v>
      </c>
      <c r="G2935" s="2">
        <v>1462.4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</row>
    <row r="2936" spans="1:12" x14ac:dyDescent="0.25">
      <c r="A2936" s="2" t="s">
        <v>16</v>
      </c>
      <c r="B2936" s="2">
        <v>3169</v>
      </c>
      <c r="C2936" s="2" t="s">
        <v>18</v>
      </c>
      <c r="D2936" s="2">
        <v>1228</v>
      </c>
      <c r="E2936" s="2">
        <v>5363.8</v>
      </c>
      <c r="F2936" s="2">
        <v>1218</v>
      </c>
      <c r="G2936" s="2">
        <v>5343.8</v>
      </c>
      <c r="H2936" s="2">
        <v>12</v>
      </c>
      <c r="I2936" s="2">
        <v>20</v>
      </c>
      <c r="J2936" s="2">
        <v>47.9</v>
      </c>
      <c r="K2936" s="2">
        <v>0</v>
      </c>
      <c r="L2936" s="2">
        <v>0</v>
      </c>
    </row>
    <row r="2937" spans="1:12" x14ac:dyDescent="0.25">
      <c r="A2937" s="2" t="s">
        <v>16</v>
      </c>
      <c r="B2937" s="2">
        <v>3170</v>
      </c>
      <c r="C2937" s="2" t="s">
        <v>17</v>
      </c>
      <c r="D2937" s="2">
        <v>85</v>
      </c>
      <c r="E2937" s="2">
        <v>2826.2</v>
      </c>
      <c r="F2937" s="2">
        <v>84</v>
      </c>
      <c r="G2937" s="2">
        <v>2823.2</v>
      </c>
      <c r="H2937" s="2">
        <v>1</v>
      </c>
      <c r="I2937" s="2">
        <v>3</v>
      </c>
      <c r="J2937" s="2">
        <v>5.0999999999999996</v>
      </c>
      <c r="K2937" s="2">
        <v>0</v>
      </c>
      <c r="L2937" s="2">
        <v>0</v>
      </c>
    </row>
    <row r="2938" spans="1:12" x14ac:dyDescent="0.25">
      <c r="A2938" s="2" t="s">
        <v>16</v>
      </c>
      <c r="B2938" s="2">
        <v>3170</v>
      </c>
      <c r="C2938" s="2" t="s">
        <v>18</v>
      </c>
      <c r="D2938" s="2">
        <v>1515</v>
      </c>
      <c r="E2938" s="2">
        <v>6560.5</v>
      </c>
      <c r="F2938" s="2">
        <v>1496</v>
      </c>
      <c r="G2938" s="2">
        <v>6508.5</v>
      </c>
      <c r="H2938" s="2">
        <v>24</v>
      </c>
      <c r="I2938" s="2">
        <v>51.8</v>
      </c>
      <c r="J2938" s="2">
        <v>102.2</v>
      </c>
      <c r="K2938" s="2">
        <v>0</v>
      </c>
      <c r="L2938" s="2">
        <v>0</v>
      </c>
    </row>
    <row r="2939" spans="1:12" x14ac:dyDescent="0.25">
      <c r="A2939" s="2" t="s">
        <v>16</v>
      </c>
      <c r="B2939" s="2">
        <v>3171</v>
      </c>
      <c r="C2939" s="2" t="s">
        <v>17</v>
      </c>
      <c r="D2939" s="2">
        <v>115</v>
      </c>
      <c r="E2939" s="2">
        <v>3813.5</v>
      </c>
      <c r="F2939" s="2">
        <v>114</v>
      </c>
      <c r="G2939" s="2">
        <v>3813.5</v>
      </c>
      <c r="H2939" s="2">
        <v>1</v>
      </c>
      <c r="I2939" s="2">
        <v>0</v>
      </c>
      <c r="J2939" s="2">
        <v>0</v>
      </c>
      <c r="K2939" s="2">
        <v>0</v>
      </c>
      <c r="L2939" s="2">
        <v>0</v>
      </c>
    </row>
    <row r="2940" spans="1:12" x14ac:dyDescent="0.25">
      <c r="A2940" s="2" t="s">
        <v>16</v>
      </c>
      <c r="B2940" s="2">
        <v>3171</v>
      </c>
      <c r="C2940" s="2" t="s">
        <v>18</v>
      </c>
      <c r="D2940" s="2">
        <v>1261</v>
      </c>
      <c r="E2940" s="2">
        <v>5372.4</v>
      </c>
      <c r="F2940" s="2">
        <v>1254</v>
      </c>
      <c r="G2940" s="2">
        <v>5336.9</v>
      </c>
      <c r="H2940" s="2">
        <v>12</v>
      </c>
      <c r="I2940" s="2">
        <v>35.5</v>
      </c>
      <c r="J2940" s="2">
        <v>42.8</v>
      </c>
      <c r="K2940" s="2">
        <v>0</v>
      </c>
      <c r="L2940" s="2">
        <v>0</v>
      </c>
    </row>
    <row r="2941" spans="1:12" x14ac:dyDescent="0.25">
      <c r="A2941" s="2" t="s">
        <v>16</v>
      </c>
      <c r="B2941" s="2">
        <v>3172</v>
      </c>
      <c r="C2941" s="2" t="s">
        <v>17</v>
      </c>
      <c r="D2941" s="2">
        <v>43</v>
      </c>
      <c r="E2941" s="2">
        <v>805.2</v>
      </c>
      <c r="F2941" s="2">
        <v>43</v>
      </c>
      <c r="G2941" s="2">
        <v>805.2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</row>
    <row r="2942" spans="1:12" x14ac:dyDescent="0.25">
      <c r="A2942" s="2" t="s">
        <v>16</v>
      </c>
      <c r="B2942" s="2">
        <v>3172</v>
      </c>
      <c r="C2942" s="2" t="s">
        <v>18</v>
      </c>
      <c r="D2942" s="2">
        <v>1812</v>
      </c>
      <c r="E2942" s="2">
        <v>7971.7</v>
      </c>
      <c r="F2942" s="2">
        <v>1805</v>
      </c>
      <c r="G2942" s="2">
        <v>7908.8</v>
      </c>
      <c r="H2942" s="2">
        <v>14</v>
      </c>
      <c r="I2942" s="2">
        <v>62.7</v>
      </c>
      <c r="J2942" s="2">
        <v>113.5</v>
      </c>
      <c r="K2942" s="2">
        <v>0</v>
      </c>
      <c r="L2942" s="2">
        <v>0</v>
      </c>
    </row>
    <row r="2943" spans="1:12" x14ac:dyDescent="0.25">
      <c r="A2943" s="2" t="s">
        <v>16</v>
      </c>
      <c r="B2943" s="2">
        <v>3173</v>
      </c>
      <c r="C2943" s="2" t="s">
        <v>17</v>
      </c>
      <c r="D2943" s="2">
        <v>245</v>
      </c>
      <c r="E2943" s="2">
        <v>3914</v>
      </c>
      <c r="F2943" s="2">
        <v>241</v>
      </c>
      <c r="G2943" s="2">
        <v>3903.2</v>
      </c>
      <c r="H2943" s="2">
        <v>4</v>
      </c>
      <c r="I2943" s="2">
        <v>10.8</v>
      </c>
      <c r="J2943" s="2">
        <v>28</v>
      </c>
      <c r="K2943" s="2">
        <v>0</v>
      </c>
      <c r="L2943" s="2">
        <v>0</v>
      </c>
    </row>
    <row r="2944" spans="1:12" x14ac:dyDescent="0.25">
      <c r="A2944" s="2" t="s">
        <v>16</v>
      </c>
      <c r="B2944" s="2">
        <v>3173</v>
      </c>
      <c r="C2944" s="2" t="s">
        <v>18</v>
      </c>
      <c r="D2944" s="2">
        <v>2940</v>
      </c>
      <c r="E2944" s="2">
        <v>13511.279</v>
      </c>
      <c r="F2944" s="2">
        <v>2918</v>
      </c>
      <c r="G2944" s="2">
        <v>13374.579</v>
      </c>
      <c r="H2944" s="2">
        <v>41</v>
      </c>
      <c r="I2944" s="2">
        <v>136.6</v>
      </c>
      <c r="J2944" s="2">
        <v>220.1</v>
      </c>
      <c r="K2944" s="2">
        <v>0</v>
      </c>
      <c r="L2944" s="2">
        <v>0</v>
      </c>
    </row>
    <row r="2945" spans="1:12" x14ac:dyDescent="0.25">
      <c r="A2945" s="2" t="s">
        <v>16</v>
      </c>
      <c r="B2945" s="2">
        <v>3174</v>
      </c>
      <c r="C2945" s="2" t="s">
        <v>17</v>
      </c>
      <c r="D2945" s="2">
        <v>57</v>
      </c>
      <c r="E2945" s="2">
        <v>1982.7</v>
      </c>
      <c r="F2945" s="2">
        <v>57</v>
      </c>
      <c r="G2945" s="2">
        <v>1976.7</v>
      </c>
      <c r="H2945" s="2">
        <v>1</v>
      </c>
      <c r="I2945" s="2">
        <v>6</v>
      </c>
      <c r="J2945" s="2">
        <v>9.8000000000000007</v>
      </c>
      <c r="K2945" s="2">
        <v>0</v>
      </c>
      <c r="L2945" s="2">
        <v>0</v>
      </c>
    </row>
    <row r="2946" spans="1:12" x14ac:dyDescent="0.25">
      <c r="A2946" s="2" t="s">
        <v>16</v>
      </c>
      <c r="B2946" s="2">
        <v>3174</v>
      </c>
      <c r="C2946" s="2" t="s">
        <v>18</v>
      </c>
      <c r="D2946" s="2">
        <v>2327</v>
      </c>
      <c r="E2946" s="2">
        <v>9872.1</v>
      </c>
      <c r="F2946" s="2">
        <v>2316</v>
      </c>
      <c r="G2946" s="2">
        <v>9841.5</v>
      </c>
      <c r="H2946" s="2">
        <v>14</v>
      </c>
      <c r="I2946" s="2">
        <v>30.5</v>
      </c>
      <c r="J2946" s="2">
        <v>46.6</v>
      </c>
      <c r="K2946" s="2">
        <v>0</v>
      </c>
      <c r="L2946" s="2">
        <v>0</v>
      </c>
    </row>
    <row r="2947" spans="1:12" x14ac:dyDescent="0.25">
      <c r="A2947" s="2" t="s">
        <v>16</v>
      </c>
      <c r="B2947" s="2">
        <v>3175</v>
      </c>
      <c r="C2947" s="2" t="s">
        <v>17</v>
      </c>
      <c r="D2947" s="2">
        <v>593</v>
      </c>
      <c r="E2947" s="2">
        <v>19538.84</v>
      </c>
      <c r="F2947" s="2">
        <v>584</v>
      </c>
      <c r="G2947" s="2">
        <v>19523.84</v>
      </c>
      <c r="H2947" s="2">
        <v>10</v>
      </c>
      <c r="I2947" s="2">
        <v>15</v>
      </c>
      <c r="J2947" s="2">
        <v>14</v>
      </c>
      <c r="K2947" s="2">
        <v>0</v>
      </c>
      <c r="L2947" s="2">
        <v>0</v>
      </c>
    </row>
    <row r="2948" spans="1:12" x14ac:dyDescent="0.25">
      <c r="A2948" s="2" t="s">
        <v>16</v>
      </c>
      <c r="B2948" s="2">
        <v>3175</v>
      </c>
      <c r="C2948" s="2" t="s">
        <v>18</v>
      </c>
      <c r="D2948" s="2">
        <v>3059</v>
      </c>
      <c r="E2948" s="2">
        <v>13080.39</v>
      </c>
      <c r="F2948" s="2">
        <v>3036</v>
      </c>
      <c r="G2948" s="2">
        <v>12967.39</v>
      </c>
      <c r="H2948" s="2">
        <v>29</v>
      </c>
      <c r="I2948" s="2">
        <v>112.8</v>
      </c>
      <c r="J2948" s="2">
        <v>167.4</v>
      </c>
      <c r="K2948" s="2">
        <v>0</v>
      </c>
      <c r="L2948" s="2">
        <v>0</v>
      </c>
    </row>
    <row r="2949" spans="1:12" x14ac:dyDescent="0.25">
      <c r="A2949" s="2" t="s">
        <v>16</v>
      </c>
      <c r="B2949" s="2">
        <v>3177</v>
      </c>
      <c r="C2949" s="2" t="s">
        <v>17</v>
      </c>
      <c r="D2949" s="2">
        <v>23</v>
      </c>
      <c r="E2949" s="2">
        <v>354</v>
      </c>
      <c r="F2949" s="2">
        <v>22</v>
      </c>
      <c r="G2949" s="2">
        <v>354</v>
      </c>
      <c r="H2949" s="2">
        <v>1</v>
      </c>
      <c r="I2949" s="2">
        <v>0</v>
      </c>
      <c r="J2949" s="2">
        <v>0</v>
      </c>
      <c r="K2949" s="2">
        <v>0</v>
      </c>
      <c r="L2949" s="2">
        <v>0</v>
      </c>
    </row>
    <row r="2950" spans="1:12" x14ac:dyDescent="0.25">
      <c r="A2950" s="2" t="s">
        <v>16</v>
      </c>
      <c r="B2950" s="2">
        <v>3177</v>
      </c>
      <c r="C2950" s="2" t="s">
        <v>18</v>
      </c>
      <c r="D2950" s="2">
        <v>700</v>
      </c>
      <c r="E2950" s="2">
        <v>2864.2</v>
      </c>
      <c r="F2950" s="2">
        <v>699</v>
      </c>
      <c r="G2950" s="2">
        <v>2864.2</v>
      </c>
      <c r="H2950" s="2">
        <v>1</v>
      </c>
      <c r="I2950" s="2">
        <v>0</v>
      </c>
      <c r="J2950" s="2">
        <v>0</v>
      </c>
      <c r="K2950" s="2">
        <v>0</v>
      </c>
      <c r="L2950" s="2">
        <v>0</v>
      </c>
    </row>
    <row r="2951" spans="1:12" x14ac:dyDescent="0.25">
      <c r="A2951" s="2" t="s">
        <v>16</v>
      </c>
      <c r="B2951" s="2">
        <v>3178</v>
      </c>
      <c r="C2951" s="2" t="s">
        <v>17</v>
      </c>
      <c r="D2951" s="2">
        <v>111</v>
      </c>
      <c r="E2951" s="2">
        <v>1732.61</v>
      </c>
      <c r="F2951" s="2">
        <v>111</v>
      </c>
      <c r="G2951" s="2">
        <v>1732.61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</row>
    <row r="2952" spans="1:12" x14ac:dyDescent="0.25">
      <c r="A2952" s="2" t="s">
        <v>16</v>
      </c>
      <c r="B2952" s="2">
        <v>3178</v>
      </c>
      <c r="C2952" s="2" t="s">
        <v>18</v>
      </c>
      <c r="D2952" s="2">
        <v>3204</v>
      </c>
      <c r="E2952" s="2">
        <v>13737.82</v>
      </c>
      <c r="F2952" s="2">
        <v>3192</v>
      </c>
      <c r="G2952" s="2">
        <v>13688.92</v>
      </c>
      <c r="H2952" s="2">
        <v>16</v>
      </c>
      <c r="I2952" s="2">
        <v>48.8</v>
      </c>
      <c r="J2952" s="2">
        <v>87.6</v>
      </c>
      <c r="K2952" s="2">
        <v>0</v>
      </c>
      <c r="L2952" s="2">
        <v>0</v>
      </c>
    </row>
    <row r="2953" spans="1:12" x14ac:dyDescent="0.25">
      <c r="A2953" s="2" t="s">
        <v>16</v>
      </c>
      <c r="B2953" s="2">
        <v>3179</v>
      </c>
      <c r="C2953" s="2" t="s">
        <v>17</v>
      </c>
      <c r="D2953" s="2">
        <v>34</v>
      </c>
      <c r="E2953" s="2">
        <v>2001.9</v>
      </c>
      <c r="F2953" s="2">
        <v>34</v>
      </c>
      <c r="G2953" s="2">
        <v>2001.9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</row>
    <row r="2954" spans="1:12" x14ac:dyDescent="0.25">
      <c r="A2954" s="2" t="s">
        <v>16</v>
      </c>
      <c r="B2954" s="2">
        <v>3179</v>
      </c>
      <c r="C2954" s="2" t="s">
        <v>18</v>
      </c>
      <c r="D2954" s="2">
        <v>553</v>
      </c>
      <c r="E2954" s="2">
        <v>2362.8000000000002</v>
      </c>
      <c r="F2954" s="2">
        <v>545</v>
      </c>
      <c r="G2954" s="2">
        <v>2331.8000000000002</v>
      </c>
      <c r="H2954" s="2">
        <v>11</v>
      </c>
      <c r="I2954" s="2">
        <v>31</v>
      </c>
      <c r="J2954" s="2">
        <v>55.6</v>
      </c>
      <c r="K2954" s="2">
        <v>0</v>
      </c>
      <c r="L2954" s="2">
        <v>0</v>
      </c>
    </row>
    <row r="2955" spans="1:12" x14ac:dyDescent="0.25">
      <c r="A2955" s="2" t="s">
        <v>16</v>
      </c>
      <c r="B2955" s="2">
        <v>3180</v>
      </c>
      <c r="C2955" s="2" t="s">
        <v>17</v>
      </c>
      <c r="D2955" s="2">
        <v>65</v>
      </c>
      <c r="E2955" s="2">
        <v>1459.5</v>
      </c>
      <c r="F2955" s="2">
        <v>65</v>
      </c>
      <c r="G2955" s="2">
        <v>1459.5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</row>
    <row r="2956" spans="1:12" x14ac:dyDescent="0.25">
      <c r="A2956" s="2" t="s">
        <v>16</v>
      </c>
      <c r="B2956" s="2">
        <v>3180</v>
      </c>
      <c r="C2956" s="2" t="s">
        <v>18</v>
      </c>
      <c r="D2956" s="2">
        <v>702</v>
      </c>
      <c r="E2956" s="2">
        <v>2626</v>
      </c>
      <c r="F2956" s="2">
        <v>696</v>
      </c>
      <c r="G2956" s="2">
        <v>2591.8000000000002</v>
      </c>
      <c r="H2956" s="2">
        <v>6</v>
      </c>
      <c r="I2956" s="2">
        <v>34.200000000000003</v>
      </c>
      <c r="J2956" s="2">
        <v>36.700000000000003</v>
      </c>
      <c r="K2956" s="2">
        <v>0</v>
      </c>
      <c r="L2956" s="2">
        <v>0</v>
      </c>
    </row>
    <row r="2957" spans="1:12" x14ac:dyDescent="0.25">
      <c r="A2957" s="2" t="s">
        <v>16</v>
      </c>
      <c r="B2957" s="2">
        <v>3181</v>
      </c>
      <c r="C2957" s="2" t="s">
        <v>17</v>
      </c>
      <c r="D2957" s="2">
        <v>40</v>
      </c>
      <c r="E2957" s="2">
        <v>6732.2</v>
      </c>
      <c r="F2957" s="2">
        <v>39</v>
      </c>
      <c r="G2957" s="2">
        <v>532.20000000000005</v>
      </c>
      <c r="H2957" s="2">
        <v>0</v>
      </c>
      <c r="I2957" s="2">
        <v>0</v>
      </c>
      <c r="J2957" s="2">
        <v>0</v>
      </c>
      <c r="K2957" s="2">
        <v>1</v>
      </c>
      <c r="L2957" s="2">
        <v>6200</v>
      </c>
    </row>
    <row r="2958" spans="1:12" x14ac:dyDescent="0.25">
      <c r="A2958" s="2" t="s">
        <v>16</v>
      </c>
      <c r="B2958" s="2">
        <v>3181</v>
      </c>
      <c r="C2958" s="2" t="s">
        <v>18</v>
      </c>
      <c r="D2958" s="2">
        <v>312</v>
      </c>
      <c r="E2958" s="2">
        <v>1193.4649999999999</v>
      </c>
      <c r="F2958" s="2">
        <v>312</v>
      </c>
      <c r="G2958" s="2">
        <v>1178.4649999999999</v>
      </c>
      <c r="H2958" s="2">
        <v>3</v>
      </c>
      <c r="I2958" s="2">
        <v>15</v>
      </c>
      <c r="J2958" s="2">
        <v>37.799999999999997</v>
      </c>
      <c r="K2958" s="2">
        <v>0</v>
      </c>
      <c r="L2958" s="2">
        <v>0</v>
      </c>
    </row>
    <row r="2959" spans="1:12" x14ac:dyDescent="0.25">
      <c r="A2959" s="2" t="s">
        <v>16</v>
      </c>
      <c r="B2959" s="2">
        <v>3182</v>
      </c>
      <c r="C2959" s="2" t="s">
        <v>17</v>
      </c>
      <c r="D2959" s="2">
        <v>40</v>
      </c>
      <c r="E2959" s="2">
        <v>641</v>
      </c>
      <c r="F2959" s="2">
        <v>40</v>
      </c>
      <c r="G2959" s="2">
        <v>641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</row>
    <row r="2960" spans="1:12" x14ac:dyDescent="0.25">
      <c r="A2960" s="2" t="s">
        <v>16</v>
      </c>
      <c r="B2960" s="2">
        <v>3182</v>
      </c>
      <c r="C2960" s="2" t="s">
        <v>18</v>
      </c>
      <c r="D2960" s="2">
        <v>282</v>
      </c>
      <c r="E2960" s="2">
        <v>1057.71</v>
      </c>
      <c r="F2960" s="2">
        <v>277</v>
      </c>
      <c r="G2960" s="2">
        <v>999.71</v>
      </c>
      <c r="H2960" s="2">
        <v>12</v>
      </c>
      <c r="I2960" s="2">
        <v>58</v>
      </c>
      <c r="J2960" s="2">
        <v>133.4</v>
      </c>
      <c r="K2960" s="2">
        <v>0</v>
      </c>
      <c r="L2960" s="2">
        <v>0</v>
      </c>
    </row>
    <row r="2961" spans="1:12" x14ac:dyDescent="0.25">
      <c r="A2961" s="2" t="s">
        <v>16</v>
      </c>
      <c r="B2961" s="2">
        <v>3183</v>
      </c>
      <c r="C2961" s="2" t="s">
        <v>18</v>
      </c>
      <c r="D2961" s="2">
        <v>422</v>
      </c>
      <c r="E2961" s="2">
        <v>1598.25</v>
      </c>
      <c r="F2961" s="2">
        <v>414</v>
      </c>
      <c r="G2961" s="2">
        <v>1593.15</v>
      </c>
      <c r="H2961" s="2">
        <v>8</v>
      </c>
      <c r="I2961" s="2">
        <v>5</v>
      </c>
      <c r="J2961" s="2">
        <v>9.8000000000000007</v>
      </c>
      <c r="K2961" s="2">
        <v>0</v>
      </c>
      <c r="L2961" s="2">
        <v>0</v>
      </c>
    </row>
    <row r="2962" spans="1:12" x14ac:dyDescent="0.25">
      <c r="A2962" s="2" t="s">
        <v>16</v>
      </c>
      <c r="B2962" s="2">
        <v>3184</v>
      </c>
      <c r="C2962" s="2" t="s">
        <v>17</v>
      </c>
      <c r="D2962" s="2">
        <v>16</v>
      </c>
      <c r="E2962" s="2">
        <v>121.7</v>
      </c>
      <c r="F2962" s="2">
        <v>15</v>
      </c>
      <c r="G2962" s="2">
        <v>121.7</v>
      </c>
      <c r="H2962" s="2">
        <v>1</v>
      </c>
      <c r="I2962" s="2">
        <v>0</v>
      </c>
      <c r="J2962" s="2">
        <v>0</v>
      </c>
      <c r="K2962" s="2">
        <v>0</v>
      </c>
      <c r="L2962" s="2">
        <v>0</v>
      </c>
    </row>
    <row r="2963" spans="1:12" x14ac:dyDescent="0.25">
      <c r="A2963" s="2" t="s">
        <v>16</v>
      </c>
      <c r="B2963" s="2">
        <v>3184</v>
      </c>
      <c r="C2963" s="2" t="s">
        <v>18</v>
      </c>
      <c r="D2963" s="2">
        <v>413</v>
      </c>
      <c r="E2963" s="2">
        <v>1582.6</v>
      </c>
      <c r="F2963" s="2">
        <v>399</v>
      </c>
      <c r="G2963" s="2">
        <v>1556.6</v>
      </c>
      <c r="H2963" s="2">
        <v>17</v>
      </c>
      <c r="I2963" s="2">
        <v>26</v>
      </c>
      <c r="J2963" s="2">
        <v>45.7</v>
      </c>
      <c r="K2963" s="2">
        <v>0</v>
      </c>
      <c r="L2963" s="2">
        <v>0</v>
      </c>
    </row>
    <row r="2964" spans="1:12" x14ac:dyDescent="0.25">
      <c r="A2964" s="2" t="s">
        <v>16</v>
      </c>
      <c r="B2964" s="2">
        <v>3185</v>
      </c>
      <c r="C2964" s="2" t="s">
        <v>17</v>
      </c>
      <c r="D2964" s="2">
        <v>21</v>
      </c>
      <c r="E2964" s="2">
        <v>260.10000000000002</v>
      </c>
      <c r="F2964" s="2">
        <v>20</v>
      </c>
      <c r="G2964" s="2">
        <v>260.10000000000002</v>
      </c>
      <c r="H2964" s="2">
        <v>1</v>
      </c>
      <c r="I2964" s="2">
        <v>0</v>
      </c>
      <c r="J2964" s="2">
        <v>0</v>
      </c>
      <c r="K2964" s="2">
        <v>0</v>
      </c>
      <c r="L2964" s="2">
        <v>0</v>
      </c>
    </row>
    <row r="2965" spans="1:12" x14ac:dyDescent="0.25">
      <c r="A2965" s="2" t="s">
        <v>16</v>
      </c>
      <c r="B2965" s="2">
        <v>3185</v>
      </c>
      <c r="C2965" s="2" t="s">
        <v>18</v>
      </c>
      <c r="D2965" s="2">
        <v>454</v>
      </c>
      <c r="E2965" s="2">
        <v>1901.7</v>
      </c>
      <c r="F2965" s="2">
        <v>443</v>
      </c>
      <c r="G2965" s="2">
        <v>1878.3</v>
      </c>
      <c r="H2965" s="2">
        <v>13</v>
      </c>
      <c r="I2965" s="2">
        <v>23.3</v>
      </c>
      <c r="J2965" s="2">
        <v>54.3</v>
      </c>
      <c r="K2965" s="2">
        <v>0</v>
      </c>
      <c r="L2965" s="2">
        <v>0</v>
      </c>
    </row>
    <row r="2966" spans="1:12" x14ac:dyDescent="0.25">
      <c r="A2966" s="2" t="s">
        <v>16</v>
      </c>
      <c r="B2966" s="2">
        <v>3186</v>
      </c>
      <c r="C2966" s="2" t="s">
        <v>17</v>
      </c>
      <c r="D2966" s="2">
        <v>45</v>
      </c>
      <c r="E2966" s="2">
        <v>737.1</v>
      </c>
      <c r="F2966" s="2">
        <v>42</v>
      </c>
      <c r="G2966" s="2">
        <v>729.1</v>
      </c>
      <c r="H2966" s="2">
        <v>4</v>
      </c>
      <c r="I2966" s="2">
        <v>8</v>
      </c>
      <c r="J2966" s="2">
        <v>19.100000000000001</v>
      </c>
      <c r="K2966" s="2">
        <v>0</v>
      </c>
      <c r="L2966" s="2">
        <v>0</v>
      </c>
    </row>
    <row r="2967" spans="1:12" x14ac:dyDescent="0.25">
      <c r="A2967" s="2" t="s">
        <v>16</v>
      </c>
      <c r="B2967" s="2">
        <v>3186</v>
      </c>
      <c r="C2967" s="2" t="s">
        <v>18</v>
      </c>
      <c r="D2967" s="2">
        <v>1003</v>
      </c>
      <c r="E2967" s="2">
        <v>5268.16</v>
      </c>
      <c r="F2967" s="2">
        <v>979</v>
      </c>
      <c r="G2967" s="2">
        <v>5079.96</v>
      </c>
      <c r="H2967" s="2">
        <v>39</v>
      </c>
      <c r="I2967" s="2">
        <v>188</v>
      </c>
      <c r="J2967" s="2">
        <v>216</v>
      </c>
      <c r="K2967" s="2">
        <v>0</v>
      </c>
      <c r="L2967" s="2">
        <v>0</v>
      </c>
    </row>
    <row r="2968" spans="1:12" x14ac:dyDescent="0.25">
      <c r="A2968" s="2" t="s">
        <v>16</v>
      </c>
      <c r="B2968" s="2">
        <v>3187</v>
      </c>
      <c r="C2968" s="2" t="s">
        <v>17</v>
      </c>
      <c r="D2968" s="2">
        <v>34</v>
      </c>
      <c r="E2968" s="2">
        <v>759.6</v>
      </c>
      <c r="F2968" s="2">
        <v>34</v>
      </c>
      <c r="G2968" s="2">
        <v>759.6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</row>
    <row r="2969" spans="1:12" x14ac:dyDescent="0.25">
      <c r="A2969" s="2" t="s">
        <v>16</v>
      </c>
      <c r="B2969" s="2">
        <v>3187</v>
      </c>
      <c r="C2969" s="2" t="s">
        <v>18</v>
      </c>
      <c r="D2969" s="2">
        <v>805</v>
      </c>
      <c r="E2969" s="2">
        <v>3780.4</v>
      </c>
      <c r="F2969" s="2">
        <v>785</v>
      </c>
      <c r="G2969" s="2">
        <v>3680.8</v>
      </c>
      <c r="H2969" s="2">
        <v>25</v>
      </c>
      <c r="I2969" s="2">
        <v>99.6</v>
      </c>
      <c r="J2969" s="2">
        <v>115.1</v>
      </c>
      <c r="K2969" s="2">
        <v>0</v>
      </c>
      <c r="L2969" s="2">
        <v>0</v>
      </c>
    </row>
    <row r="2970" spans="1:12" x14ac:dyDescent="0.25">
      <c r="A2970" s="2" t="s">
        <v>16</v>
      </c>
      <c r="B2970" s="2">
        <v>3188</v>
      </c>
      <c r="C2970" s="2" t="s">
        <v>17</v>
      </c>
      <c r="D2970" s="2">
        <v>32</v>
      </c>
      <c r="E2970" s="2">
        <v>229.2</v>
      </c>
      <c r="F2970" s="2">
        <v>31</v>
      </c>
      <c r="G2970" s="2">
        <v>224.2</v>
      </c>
      <c r="H2970" s="2">
        <v>1</v>
      </c>
      <c r="I2970" s="2">
        <v>5</v>
      </c>
      <c r="J2970" s="2">
        <v>7</v>
      </c>
      <c r="K2970" s="2">
        <v>0</v>
      </c>
      <c r="L2970" s="2">
        <v>0</v>
      </c>
    </row>
    <row r="2971" spans="1:12" x14ac:dyDescent="0.25">
      <c r="A2971" s="2" t="s">
        <v>16</v>
      </c>
      <c r="B2971" s="2">
        <v>3188</v>
      </c>
      <c r="C2971" s="2" t="s">
        <v>18</v>
      </c>
      <c r="D2971" s="2">
        <v>946</v>
      </c>
      <c r="E2971" s="2">
        <v>4152.7</v>
      </c>
      <c r="F2971" s="2">
        <v>922</v>
      </c>
      <c r="G2971" s="2">
        <v>4095.6</v>
      </c>
      <c r="H2971" s="2">
        <v>29</v>
      </c>
      <c r="I2971" s="2">
        <v>57</v>
      </c>
      <c r="J2971" s="2">
        <v>101.7</v>
      </c>
      <c r="K2971" s="2">
        <v>0</v>
      </c>
      <c r="L2971" s="2">
        <v>0</v>
      </c>
    </row>
    <row r="2972" spans="1:12" x14ac:dyDescent="0.25">
      <c r="A2972" s="2" t="s">
        <v>16</v>
      </c>
      <c r="B2972" s="2">
        <v>3189</v>
      </c>
      <c r="C2972" s="2" t="s">
        <v>17</v>
      </c>
      <c r="D2972" s="2">
        <v>158</v>
      </c>
      <c r="E2972" s="2">
        <v>2109.6999999999998</v>
      </c>
      <c r="F2972" s="2">
        <v>157</v>
      </c>
      <c r="G2972" s="2">
        <v>2109.6999999999998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</row>
    <row r="2973" spans="1:12" x14ac:dyDescent="0.25">
      <c r="A2973" s="2" t="s">
        <v>16</v>
      </c>
      <c r="B2973" s="2">
        <v>3189</v>
      </c>
      <c r="C2973" s="2" t="s">
        <v>18</v>
      </c>
      <c r="D2973" s="2">
        <v>354</v>
      </c>
      <c r="E2973" s="2">
        <v>1530.9</v>
      </c>
      <c r="F2973" s="2">
        <v>350</v>
      </c>
      <c r="G2973" s="2">
        <v>1521</v>
      </c>
      <c r="H2973" s="2">
        <v>5</v>
      </c>
      <c r="I2973" s="2">
        <v>10</v>
      </c>
      <c r="J2973" s="2">
        <v>16.2</v>
      </c>
      <c r="K2973" s="2">
        <v>0</v>
      </c>
      <c r="L2973" s="2">
        <v>0</v>
      </c>
    </row>
    <row r="2974" spans="1:12" x14ac:dyDescent="0.25">
      <c r="A2974" s="2" t="s">
        <v>16</v>
      </c>
      <c r="B2974" s="2">
        <v>3190</v>
      </c>
      <c r="C2974" s="2" t="s">
        <v>17</v>
      </c>
      <c r="D2974" s="2">
        <v>41</v>
      </c>
      <c r="E2974" s="2">
        <v>516.5</v>
      </c>
      <c r="F2974" s="2">
        <v>41</v>
      </c>
      <c r="G2974" s="2">
        <v>516.5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</row>
    <row r="2975" spans="1:12" x14ac:dyDescent="0.25">
      <c r="A2975" s="2" t="s">
        <v>16</v>
      </c>
      <c r="B2975" s="2">
        <v>3190</v>
      </c>
      <c r="C2975" s="2" t="s">
        <v>18</v>
      </c>
      <c r="D2975" s="2">
        <v>489</v>
      </c>
      <c r="E2975" s="2">
        <v>2047.8</v>
      </c>
      <c r="F2975" s="2">
        <v>480</v>
      </c>
      <c r="G2975" s="2">
        <v>2014.6</v>
      </c>
      <c r="H2975" s="2">
        <v>13</v>
      </c>
      <c r="I2975" s="2">
        <v>33</v>
      </c>
      <c r="J2975" s="2">
        <v>70.900000000000006</v>
      </c>
      <c r="K2975" s="2">
        <v>0</v>
      </c>
      <c r="L2975" s="2">
        <v>0</v>
      </c>
    </row>
    <row r="2976" spans="1:12" x14ac:dyDescent="0.25">
      <c r="A2976" s="2" t="s">
        <v>16</v>
      </c>
      <c r="B2976" s="2">
        <v>3191</v>
      </c>
      <c r="C2976" s="2" t="s">
        <v>17</v>
      </c>
      <c r="D2976" s="2">
        <v>23</v>
      </c>
      <c r="E2976" s="2">
        <v>319.60000000000002</v>
      </c>
      <c r="F2976" s="2">
        <v>23</v>
      </c>
      <c r="G2976" s="2">
        <v>319.60000000000002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</row>
    <row r="2977" spans="1:12" x14ac:dyDescent="0.25">
      <c r="A2977" s="2" t="s">
        <v>16</v>
      </c>
      <c r="B2977" s="2">
        <v>3191</v>
      </c>
      <c r="C2977" s="2" t="s">
        <v>18</v>
      </c>
      <c r="D2977" s="2">
        <v>597</v>
      </c>
      <c r="E2977" s="2">
        <v>2715.3</v>
      </c>
      <c r="F2977" s="2">
        <v>583</v>
      </c>
      <c r="G2977" s="2">
        <v>2636.9</v>
      </c>
      <c r="H2977" s="2">
        <v>20</v>
      </c>
      <c r="I2977" s="2">
        <v>78.400000000000006</v>
      </c>
      <c r="J2977" s="2">
        <v>127.9</v>
      </c>
      <c r="K2977" s="2">
        <v>0</v>
      </c>
      <c r="L2977" s="2">
        <v>0</v>
      </c>
    </row>
    <row r="2978" spans="1:12" x14ac:dyDescent="0.25">
      <c r="A2978" s="2" t="s">
        <v>16</v>
      </c>
      <c r="B2978" s="2">
        <v>3192</v>
      </c>
      <c r="C2978" s="2" t="s">
        <v>17</v>
      </c>
      <c r="D2978" s="2">
        <v>144</v>
      </c>
      <c r="E2978" s="2">
        <v>3006.1</v>
      </c>
      <c r="F2978" s="2">
        <v>143</v>
      </c>
      <c r="G2978" s="2">
        <v>3006.1</v>
      </c>
      <c r="H2978" s="2">
        <v>1</v>
      </c>
      <c r="I2978" s="2">
        <v>0</v>
      </c>
      <c r="J2978" s="2">
        <v>0</v>
      </c>
      <c r="K2978" s="2">
        <v>0</v>
      </c>
      <c r="L2978" s="2">
        <v>0</v>
      </c>
    </row>
    <row r="2979" spans="1:12" x14ac:dyDescent="0.25">
      <c r="A2979" s="2" t="s">
        <v>16</v>
      </c>
      <c r="B2979" s="2">
        <v>3192</v>
      </c>
      <c r="C2979" s="2" t="s">
        <v>18</v>
      </c>
      <c r="D2979" s="2">
        <v>1193</v>
      </c>
      <c r="E2979" s="2">
        <v>5052</v>
      </c>
      <c r="F2979" s="2">
        <v>1167</v>
      </c>
      <c r="G2979" s="2">
        <v>5004.2</v>
      </c>
      <c r="H2979" s="2">
        <v>29</v>
      </c>
      <c r="I2979" s="2">
        <v>47.6</v>
      </c>
      <c r="J2979" s="2">
        <v>42.9</v>
      </c>
      <c r="K2979" s="2">
        <v>0</v>
      </c>
      <c r="L2979" s="2">
        <v>0</v>
      </c>
    </row>
    <row r="2980" spans="1:12" x14ac:dyDescent="0.25">
      <c r="A2980" s="2" t="s">
        <v>16</v>
      </c>
      <c r="B2980" s="2">
        <v>3193</v>
      </c>
      <c r="C2980" s="2" t="s">
        <v>17</v>
      </c>
      <c r="D2980" s="2">
        <v>31</v>
      </c>
      <c r="E2980" s="2">
        <v>229.3</v>
      </c>
      <c r="F2980" s="2">
        <v>30</v>
      </c>
      <c r="G2980" s="2">
        <v>229.3</v>
      </c>
      <c r="H2980" s="2">
        <v>1</v>
      </c>
      <c r="I2980" s="2">
        <v>0</v>
      </c>
      <c r="J2980" s="2">
        <v>0</v>
      </c>
      <c r="K2980" s="2">
        <v>0</v>
      </c>
      <c r="L2980" s="2">
        <v>0</v>
      </c>
    </row>
    <row r="2981" spans="1:12" x14ac:dyDescent="0.25">
      <c r="A2981" s="2" t="s">
        <v>16</v>
      </c>
      <c r="B2981" s="2">
        <v>3193</v>
      </c>
      <c r="C2981" s="2" t="s">
        <v>18</v>
      </c>
      <c r="D2981" s="2">
        <v>1247</v>
      </c>
      <c r="E2981" s="2">
        <v>5983.1</v>
      </c>
      <c r="F2981" s="2">
        <v>1211</v>
      </c>
      <c r="G2981" s="2">
        <v>5866.3</v>
      </c>
      <c r="H2981" s="2">
        <v>48</v>
      </c>
      <c r="I2981" s="2">
        <v>116.8</v>
      </c>
      <c r="J2981" s="2">
        <v>214</v>
      </c>
      <c r="K2981" s="2">
        <v>0</v>
      </c>
      <c r="L2981" s="2">
        <v>0</v>
      </c>
    </row>
    <row r="2982" spans="1:12" x14ac:dyDescent="0.25">
      <c r="A2982" s="2" t="s">
        <v>16</v>
      </c>
      <c r="B2982" s="2">
        <v>3194</v>
      </c>
      <c r="C2982" s="2" t="s">
        <v>17</v>
      </c>
      <c r="D2982" s="2">
        <v>48</v>
      </c>
      <c r="E2982" s="2">
        <v>1413.2</v>
      </c>
      <c r="F2982" s="2">
        <v>48</v>
      </c>
      <c r="G2982" s="2">
        <v>1413.2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</row>
    <row r="2983" spans="1:12" x14ac:dyDescent="0.25">
      <c r="A2983" s="2" t="s">
        <v>16</v>
      </c>
      <c r="B2983" s="2">
        <v>3194</v>
      </c>
      <c r="C2983" s="2" t="s">
        <v>18</v>
      </c>
      <c r="D2983" s="2">
        <v>612</v>
      </c>
      <c r="E2983" s="2">
        <v>2727.4</v>
      </c>
      <c r="F2983" s="2">
        <v>606</v>
      </c>
      <c r="G2983" s="2">
        <v>2696.9</v>
      </c>
      <c r="H2983" s="2">
        <v>12</v>
      </c>
      <c r="I2983" s="2">
        <v>30.5</v>
      </c>
      <c r="J2983" s="2">
        <v>50.2</v>
      </c>
      <c r="K2983" s="2">
        <v>0</v>
      </c>
      <c r="L2983" s="2">
        <v>0</v>
      </c>
    </row>
    <row r="2984" spans="1:12" x14ac:dyDescent="0.25">
      <c r="A2984" s="2" t="s">
        <v>16</v>
      </c>
      <c r="B2984" s="2">
        <v>3195</v>
      </c>
      <c r="C2984" s="2" t="s">
        <v>17</v>
      </c>
      <c r="D2984" s="2">
        <v>243</v>
      </c>
      <c r="E2984" s="2">
        <v>6453.4</v>
      </c>
      <c r="F2984" s="2">
        <v>241</v>
      </c>
      <c r="G2984" s="2">
        <v>6453.4</v>
      </c>
      <c r="H2984" s="2">
        <v>2</v>
      </c>
      <c r="I2984" s="2">
        <v>0</v>
      </c>
      <c r="J2984" s="2">
        <v>0</v>
      </c>
      <c r="K2984" s="2">
        <v>0</v>
      </c>
      <c r="L2984" s="2">
        <v>0</v>
      </c>
    </row>
    <row r="2985" spans="1:12" x14ac:dyDescent="0.25">
      <c r="A2985" s="2" t="s">
        <v>16</v>
      </c>
      <c r="B2985" s="2">
        <v>3195</v>
      </c>
      <c r="C2985" s="2" t="s">
        <v>18</v>
      </c>
      <c r="D2985" s="2">
        <v>2542</v>
      </c>
      <c r="E2985" s="2">
        <v>11329.69</v>
      </c>
      <c r="F2985" s="2">
        <v>2513</v>
      </c>
      <c r="G2985" s="2">
        <v>11179.29</v>
      </c>
      <c r="H2985" s="2">
        <v>45</v>
      </c>
      <c r="I2985" s="2">
        <v>150.4</v>
      </c>
      <c r="J2985" s="2">
        <v>272.10000000000002</v>
      </c>
      <c r="K2985" s="2">
        <v>0</v>
      </c>
      <c r="L2985" s="2">
        <v>0</v>
      </c>
    </row>
    <row r="2986" spans="1:12" x14ac:dyDescent="0.25">
      <c r="A2986" s="2" t="s">
        <v>16</v>
      </c>
      <c r="B2986" s="2">
        <v>3196</v>
      </c>
      <c r="C2986" s="2" t="s">
        <v>17</v>
      </c>
      <c r="D2986" s="2">
        <v>52</v>
      </c>
      <c r="E2986" s="2">
        <v>701.3</v>
      </c>
      <c r="F2986" s="2">
        <v>50</v>
      </c>
      <c r="G2986" s="2">
        <v>696.3</v>
      </c>
      <c r="H2986" s="2">
        <v>2</v>
      </c>
      <c r="I2986" s="2">
        <v>5</v>
      </c>
      <c r="J2986" s="2">
        <v>14</v>
      </c>
      <c r="K2986" s="2">
        <v>0</v>
      </c>
      <c r="L2986" s="2">
        <v>0</v>
      </c>
    </row>
    <row r="2987" spans="1:12" x14ac:dyDescent="0.25">
      <c r="A2987" s="2" t="s">
        <v>16</v>
      </c>
      <c r="B2987" s="2">
        <v>3196</v>
      </c>
      <c r="C2987" s="2" t="s">
        <v>18</v>
      </c>
      <c r="D2987" s="2">
        <v>1783</v>
      </c>
      <c r="E2987" s="2">
        <v>7249.7</v>
      </c>
      <c r="F2987" s="2">
        <v>1757</v>
      </c>
      <c r="G2987" s="2">
        <v>7136.7</v>
      </c>
      <c r="H2987" s="2">
        <v>36</v>
      </c>
      <c r="I2987" s="2">
        <v>113</v>
      </c>
      <c r="J2987" s="2">
        <v>184.8</v>
      </c>
      <c r="K2987" s="2">
        <v>0</v>
      </c>
      <c r="L2987" s="2">
        <v>0</v>
      </c>
    </row>
    <row r="2988" spans="1:12" x14ac:dyDescent="0.25">
      <c r="A2988" s="2" t="s">
        <v>16</v>
      </c>
      <c r="B2988" s="2">
        <v>3197</v>
      </c>
      <c r="C2988" s="2" t="s">
        <v>17</v>
      </c>
      <c r="D2988" s="2">
        <v>18</v>
      </c>
      <c r="E2988" s="2">
        <v>256.60000000000002</v>
      </c>
      <c r="F2988" s="2">
        <v>16</v>
      </c>
      <c r="G2988" s="2">
        <v>251.6</v>
      </c>
      <c r="H2988" s="2">
        <v>2</v>
      </c>
      <c r="I2988" s="2">
        <v>5</v>
      </c>
      <c r="J2988" s="2">
        <v>0</v>
      </c>
      <c r="K2988" s="2">
        <v>0</v>
      </c>
      <c r="L2988" s="2">
        <v>0</v>
      </c>
    </row>
    <row r="2989" spans="1:12" x14ac:dyDescent="0.25">
      <c r="A2989" s="2" t="s">
        <v>16</v>
      </c>
      <c r="B2989" s="2">
        <v>3197</v>
      </c>
      <c r="C2989" s="2" t="s">
        <v>18</v>
      </c>
      <c r="D2989" s="2">
        <v>934</v>
      </c>
      <c r="E2989" s="2">
        <v>4021.2</v>
      </c>
      <c r="F2989" s="2">
        <v>920</v>
      </c>
      <c r="G2989" s="2">
        <v>3949.6</v>
      </c>
      <c r="H2989" s="2">
        <v>19</v>
      </c>
      <c r="I2989" s="2">
        <v>71.5</v>
      </c>
      <c r="J2989" s="2">
        <v>79.3</v>
      </c>
      <c r="K2989" s="2">
        <v>0</v>
      </c>
      <c r="L2989" s="2">
        <v>0</v>
      </c>
    </row>
    <row r="2990" spans="1:12" x14ac:dyDescent="0.25">
      <c r="A2990" s="2" t="s">
        <v>16</v>
      </c>
      <c r="B2990" s="2">
        <v>3198</v>
      </c>
      <c r="C2990" s="2" t="s">
        <v>17</v>
      </c>
      <c r="D2990" s="2">
        <v>119</v>
      </c>
      <c r="E2990" s="2">
        <v>1730</v>
      </c>
      <c r="F2990" s="2">
        <v>119</v>
      </c>
      <c r="G2990" s="2">
        <v>1730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</row>
    <row r="2991" spans="1:12" x14ac:dyDescent="0.25">
      <c r="A2991" s="2" t="s">
        <v>16</v>
      </c>
      <c r="B2991" s="2">
        <v>3198</v>
      </c>
      <c r="C2991" s="2" t="s">
        <v>18</v>
      </c>
      <c r="D2991" s="2">
        <v>1225</v>
      </c>
      <c r="E2991" s="2">
        <v>4879.1000000000004</v>
      </c>
      <c r="F2991" s="2">
        <v>1215</v>
      </c>
      <c r="G2991" s="2">
        <v>4832.2</v>
      </c>
      <c r="H2991" s="2">
        <v>18</v>
      </c>
      <c r="I2991" s="2">
        <v>46.6</v>
      </c>
      <c r="J2991" s="2">
        <v>86</v>
      </c>
      <c r="K2991" s="2">
        <v>0</v>
      </c>
      <c r="L2991" s="2">
        <v>0</v>
      </c>
    </row>
    <row r="2992" spans="1:12" x14ac:dyDescent="0.25">
      <c r="A2992" s="2" t="s">
        <v>16</v>
      </c>
      <c r="B2992" s="2">
        <v>3199</v>
      </c>
      <c r="C2992" s="2" t="s">
        <v>17</v>
      </c>
      <c r="D2992" s="2">
        <v>127</v>
      </c>
      <c r="E2992" s="2">
        <v>3442.6550000000002</v>
      </c>
      <c r="F2992" s="2">
        <v>126</v>
      </c>
      <c r="G2992" s="2">
        <v>3415.1550000000002</v>
      </c>
      <c r="H2992" s="2">
        <v>2</v>
      </c>
      <c r="I2992" s="2">
        <v>27.5</v>
      </c>
      <c r="J2992" s="2">
        <v>23</v>
      </c>
      <c r="K2992" s="2">
        <v>0</v>
      </c>
      <c r="L2992" s="2">
        <v>0</v>
      </c>
    </row>
    <row r="2993" spans="1:12" x14ac:dyDescent="0.25">
      <c r="A2993" s="2" t="s">
        <v>16</v>
      </c>
      <c r="B2993" s="2">
        <v>3199</v>
      </c>
      <c r="C2993" s="2" t="s">
        <v>18</v>
      </c>
      <c r="D2993" s="2">
        <v>3946</v>
      </c>
      <c r="E2993" s="2">
        <v>16825.400000000001</v>
      </c>
      <c r="F2993" s="2">
        <v>3899</v>
      </c>
      <c r="G2993" s="2">
        <v>16613.5</v>
      </c>
      <c r="H2993" s="2">
        <v>64</v>
      </c>
      <c r="I2993" s="2">
        <v>211.8</v>
      </c>
      <c r="J2993" s="2">
        <v>320.8</v>
      </c>
      <c r="K2993" s="2">
        <v>0</v>
      </c>
      <c r="L2993" s="2">
        <v>0</v>
      </c>
    </row>
    <row r="2994" spans="1:12" x14ac:dyDescent="0.25">
      <c r="A2994" s="2" t="s">
        <v>16</v>
      </c>
      <c r="B2994" s="2">
        <v>3200</v>
      </c>
      <c r="C2994" s="2" t="s">
        <v>18</v>
      </c>
      <c r="D2994" s="2">
        <v>366</v>
      </c>
      <c r="E2994" s="2">
        <v>1353.63</v>
      </c>
      <c r="F2994" s="2">
        <v>365</v>
      </c>
      <c r="G2994" s="2">
        <v>1348.63</v>
      </c>
      <c r="H2994" s="2">
        <v>1</v>
      </c>
      <c r="I2994" s="2">
        <v>5</v>
      </c>
      <c r="J2994" s="2">
        <v>14</v>
      </c>
      <c r="K2994" s="2">
        <v>0</v>
      </c>
      <c r="L2994" s="2">
        <v>0</v>
      </c>
    </row>
    <row r="2995" spans="1:12" x14ac:dyDescent="0.25">
      <c r="A2995" s="2" t="s">
        <v>16</v>
      </c>
      <c r="B2995" s="2">
        <v>3201</v>
      </c>
      <c r="C2995" s="2" t="s">
        <v>17</v>
      </c>
      <c r="D2995" s="2">
        <v>210</v>
      </c>
      <c r="E2995" s="2">
        <v>4378.6000000000004</v>
      </c>
      <c r="F2995" s="2">
        <v>207</v>
      </c>
      <c r="G2995" s="2">
        <v>4378.6000000000004</v>
      </c>
      <c r="H2995" s="2">
        <v>3</v>
      </c>
      <c r="I2995" s="2">
        <v>0</v>
      </c>
      <c r="J2995" s="2">
        <v>0</v>
      </c>
      <c r="K2995" s="2">
        <v>0</v>
      </c>
      <c r="L2995" s="2">
        <v>0</v>
      </c>
    </row>
    <row r="2996" spans="1:12" x14ac:dyDescent="0.25">
      <c r="A2996" s="2" t="s">
        <v>16</v>
      </c>
      <c r="B2996" s="2">
        <v>3201</v>
      </c>
      <c r="C2996" s="2" t="s">
        <v>18</v>
      </c>
      <c r="D2996" s="2">
        <v>2037</v>
      </c>
      <c r="E2996" s="2">
        <v>8317.2990000000009</v>
      </c>
      <c r="F2996" s="2">
        <v>2022</v>
      </c>
      <c r="G2996" s="2">
        <v>8265.9989999999998</v>
      </c>
      <c r="H2996" s="2">
        <v>21</v>
      </c>
      <c r="I2996" s="2">
        <v>51.2</v>
      </c>
      <c r="J2996" s="2">
        <v>111.1</v>
      </c>
      <c r="K2996" s="2">
        <v>0</v>
      </c>
      <c r="L2996" s="2">
        <v>0</v>
      </c>
    </row>
    <row r="2997" spans="1:12" x14ac:dyDescent="0.25">
      <c r="A2997" s="2" t="s">
        <v>16</v>
      </c>
      <c r="B2997" s="2">
        <v>3202</v>
      </c>
      <c r="C2997" s="2" t="s">
        <v>17</v>
      </c>
      <c r="D2997" s="2">
        <v>17</v>
      </c>
      <c r="E2997" s="2">
        <v>598.70000000000005</v>
      </c>
      <c r="F2997" s="2">
        <v>17</v>
      </c>
      <c r="G2997" s="2">
        <v>598.70000000000005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</row>
    <row r="2998" spans="1:12" x14ac:dyDescent="0.25">
      <c r="A2998" s="2" t="s">
        <v>16</v>
      </c>
      <c r="B2998" s="2">
        <v>3202</v>
      </c>
      <c r="C2998" s="2" t="s">
        <v>18</v>
      </c>
      <c r="D2998" s="2">
        <v>183</v>
      </c>
      <c r="E2998" s="2">
        <v>796.7</v>
      </c>
      <c r="F2998" s="2">
        <v>181</v>
      </c>
      <c r="G2998" s="2">
        <v>785.7</v>
      </c>
      <c r="H2998" s="2">
        <v>3</v>
      </c>
      <c r="I2998" s="2">
        <v>11</v>
      </c>
      <c r="J2998" s="2">
        <v>19.8</v>
      </c>
      <c r="K2998" s="2">
        <v>0</v>
      </c>
      <c r="L2998" s="2">
        <v>0</v>
      </c>
    </row>
    <row r="2999" spans="1:12" x14ac:dyDescent="0.25">
      <c r="A2999" s="2" t="s">
        <v>16</v>
      </c>
      <c r="B2999" s="2">
        <v>3204</v>
      </c>
      <c r="C2999" s="2" t="s">
        <v>17</v>
      </c>
      <c r="D2999" s="2">
        <v>61</v>
      </c>
      <c r="E2999" s="2">
        <v>865.1</v>
      </c>
      <c r="F2999" s="2">
        <v>60</v>
      </c>
      <c r="G2999" s="2">
        <v>865.1</v>
      </c>
      <c r="H2999" s="2">
        <v>1</v>
      </c>
      <c r="I2999" s="2">
        <v>0</v>
      </c>
      <c r="J2999" s="2">
        <v>0</v>
      </c>
      <c r="K2999" s="2">
        <v>0</v>
      </c>
      <c r="L2999" s="2">
        <v>0</v>
      </c>
    </row>
    <row r="3000" spans="1:12" x14ac:dyDescent="0.25">
      <c r="A3000" s="2" t="s">
        <v>16</v>
      </c>
      <c r="B3000" s="2">
        <v>3204</v>
      </c>
      <c r="C3000" s="2" t="s">
        <v>18</v>
      </c>
      <c r="D3000" s="2">
        <v>1518</v>
      </c>
      <c r="E3000" s="2">
        <v>6613.6</v>
      </c>
      <c r="F3000" s="2">
        <v>1493</v>
      </c>
      <c r="G3000" s="2">
        <v>6513</v>
      </c>
      <c r="H3000" s="2">
        <v>40</v>
      </c>
      <c r="I3000" s="2">
        <v>100.5</v>
      </c>
      <c r="J3000" s="2">
        <v>165.9</v>
      </c>
      <c r="K3000" s="2">
        <v>0</v>
      </c>
      <c r="L3000" s="2">
        <v>0</v>
      </c>
    </row>
    <row r="3001" spans="1:12" x14ac:dyDescent="0.25">
      <c r="A3001" s="2" t="s">
        <v>16</v>
      </c>
      <c r="B3001" s="2">
        <v>3205</v>
      </c>
      <c r="C3001" s="2" t="s">
        <v>17</v>
      </c>
      <c r="D3001" s="2">
        <v>44</v>
      </c>
      <c r="E3001" s="2">
        <v>695.4</v>
      </c>
      <c r="F3001" s="2">
        <v>44</v>
      </c>
      <c r="G3001" s="2">
        <v>695.4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</row>
    <row r="3002" spans="1:12" x14ac:dyDescent="0.25">
      <c r="A3002" s="2" t="s">
        <v>16</v>
      </c>
      <c r="B3002" s="2">
        <v>3205</v>
      </c>
      <c r="C3002" s="2" t="s">
        <v>18</v>
      </c>
      <c r="D3002" s="2">
        <v>187</v>
      </c>
      <c r="E3002" s="2">
        <v>699.92</v>
      </c>
      <c r="F3002" s="2">
        <v>187</v>
      </c>
      <c r="G3002" s="2">
        <v>689.92</v>
      </c>
      <c r="H3002" s="2">
        <v>2</v>
      </c>
      <c r="I3002" s="2">
        <v>10</v>
      </c>
      <c r="J3002" s="2">
        <v>23.8</v>
      </c>
      <c r="K3002" s="2">
        <v>0</v>
      </c>
      <c r="L3002" s="2">
        <v>0</v>
      </c>
    </row>
    <row r="3003" spans="1:12" x14ac:dyDescent="0.25">
      <c r="A3003" s="2" t="s">
        <v>16</v>
      </c>
      <c r="B3003" s="2">
        <v>3206</v>
      </c>
      <c r="C3003" s="2" t="s">
        <v>17</v>
      </c>
      <c r="D3003" s="2">
        <v>16</v>
      </c>
      <c r="E3003" s="2">
        <v>530.70000000000005</v>
      </c>
      <c r="F3003" s="2">
        <v>15</v>
      </c>
      <c r="G3003" s="2">
        <v>130.69999999999999</v>
      </c>
      <c r="H3003" s="2">
        <v>0</v>
      </c>
      <c r="I3003" s="2">
        <v>0</v>
      </c>
      <c r="J3003" s="2">
        <v>0</v>
      </c>
      <c r="K3003" s="2">
        <v>1</v>
      </c>
      <c r="L3003" s="2">
        <v>400</v>
      </c>
    </row>
    <row r="3004" spans="1:12" x14ac:dyDescent="0.25">
      <c r="A3004" s="2" t="s">
        <v>16</v>
      </c>
      <c r="B3004" s="2">
        <v>3206</v>
      </c>
      <c r="C3004" s="2" t="s">
        <v>18</v>
      </c>
      <c r="D3004" s="2">
        <v>332</v>
      </c>
      <c r="E3004" s="2">
        <v>1234.94</v>
      </c>
      <c r="F3004" s="2">
        <v>332</v>
      </c>
      <c r="G3004" s="2">
        <v>1201.6400000000001</v>
      </c>
      <c r="H3004" s="2">
        <v>4</v>
      </c>
      <c r="I3004" s="2">
        <v>33.299999999999997</v>
      </c>
      <c r="J3004" s="2">
        <v>41.4</v>
      </c>
      <c r="K3004" s="2">
        <v>0</v>
      </c>
      <c r="L3004" s="2">
        <v>0</v>
      </c>
    </row>
    <row r="3005" spans="1:12" x14ac:dyDescent="0.25">
      <c r="A3005" s="2" t="s">
        <v>16</v>
      </c>
      <c r="B3005" s="2">
        <v>3207</v>
      </c>
      <c r="C3005" s="2" t="s">
        <v>17</v>
      </c>
      <c r="D3005" s="2">
        <v>84</v>
      </c>
      <c r="E3005" s="2">
        <v>21876.54</v>
      </c>
      <c r="F3005" s="2">
        <v>83</v>
      </c>
      <c r="G3005" s="2">
        <v>21811.54</v>
      </c>
      <c r="H3005" s="2">
        <v>0</v>
      </c>
      <c r="I3005" s="2">
        <v>0</v>
      </c>
      <c r="J3005" s="2">
        <v>0</v>
      </c>
      <c r="K3005" s="2">
        <v>1</v>
      </c>
      <c r="L3005" s="2">
        <v>65</v>
      </c>
    </row>
    <row r="3006" spans="1:12" x14ac:dyDescent="0.25">
      <c r="A3006" s="2" t="s">
        <v>16</v>
      </c>
      <c r="B3006" s="2">
        <v>3207</v>
      </c>
      <c r="C3006" s="2" t="s">
        <v>18</v>
      </c>
      <c r="D3006" s="2">
        <v>301</v>
      </c>
      <c r="E3006" s="2">
        <v>1161.06</v>
      </c>
      <c r="F3006" s="2">
        <v>300</v>
      </c>
      <c r="G3006" s="2">
        <v>1136.46</v>
      </c>
      <c r="H3006" s="2">
        <v>5</v>
      </c>
      <c r="I3006" s="2">
        <v>24.6</v>
      </c>
      <c r="J3006" s="2">
        <v>62.1</v>
      </c>
      <c r="K3006" s="2">
        <v>0</v>
      </c>
      <c r="L3006" s="2">
        <v>0</v>
      </c>
    </row>
    <row r="3007" spans="1:12" x14ac:dyDescent="0.25">
      <c r="A3007" s="2" t="s">
        <v>16</v>
      </c>
      <c r="B3007" s="2">
        <v>3211</v>
      </c>
      <c r="C3007" s="2" t="s">
        <v>18</v>
      </c>
      <c r="D3007" s="2">
        <v>184</v>
      </c>
      <c r="E3007" s="2">
        <v>995.8</v>
      </c>
      <c r="F3007" s="2">
        <v>183</v>
      </c>
      <c r="G3007" s="2">
        <v>972.8</v>
      </c>
      <c r="H3007" s="2">
        <v>2</v>
      </c>
      <c r="I3007" s="2">
        <v>23</v>
      </c>
      <c r="J3007" s="2">
        <v>32.5</v>
      </c>
      <c r="K3007" s="2">
        <v>0</v>
      </c>
      <c r="L3007" s="2">
        <v>0</v>
      </c>
    </row>
    <row r="3008" spans="1:12" x14ac:dyDescent="0.25">
      <c r="A3008" s="2" t="s">
        <v>16</v>
      </c>
      <c r="B3008" s="2">
        <v>3212</v>
      </c>
      <c r="C3008" s="2" t="s">
        <v>17</v>
      </c>
      <c r="D3008" s="2">
        <v>74</v>
      </c>
      <c r="E3008" s="2">
        <v>1060.0999999999999</v>
      </c>
      <c r="F3008" s="2">
        <v>74</v>
      </c>
      <c r="G3008" s="2">
        <v>1050.0999999999999</v>
      </c>
      <c r="H3008" s="2">
        <v>2</v>
      </c>
      <c r="I3008" s="2">
        <v>10</v>
      </c>
      <c r="J3008" s="2">
        <v>23.8</v>
      </c>
      <c r="K3008" s="2">
        <v>0</v>
      </c>
      <c r="L3008" s="2">
        <v>0</v>
      </c>
    </row>
    <row r="3009" spans="1:12" x14ac:dyDescent="0.25">
      <c r="A3009" s="2" t="s">
        <v>16</v>
      </c>
      <c r="B3009" s="2">
        <v>3212</v>
      </c>
      <c r="C3009" s="2" t="s">
        <v>18</v>
      </c>
      <c r="D3009" s="2">
        <v>1878</v>
      </c>
      <c r="E3009" s="2">
        <v>8406.1830000000009</v>
      </c>
      <c r="F3009" s="2">
        <v>1867</v>
      </c>
      <c r="G3009" s="2">
        <v>8292.8829999999998</v>
      </c>
      <c r="H3009" s="2">
        <v>17</v>
      </c>
      <c r="I3009" s="2">
        <v>113.2</v>
      </c>
      <c r="J3009" s="2">
        <v>151.5</v>
      </c>
      <c r="K3009" s="2">
        <v>0</v>
      </c>
      <c r="L3009" s="2">
        <v>0</v>
      </c>
    </row>
    <row r="3010" spans="1:12" x14ac:dyDescent="0.25">
      <c r="A3010" s="2" t="s">
        <v>16</v>
      </c>
      <c r="B3010" s="2">
        <v>3213</v>
      </c>
      <c r="C3010" s="2" t="s">
        <v>17</v>
      </c>
      <c r="D3010" s="2">
        <v>19</v>
      </c>
      <c r="E3010" s="2">
        <v>213.8</v>
      </c>
      <c r="F3010" s="2">
        <v>19</v>
      </c>
      <c r="G3010" s="2">
        <v>213.8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</row>
    <row r="3011" spans="1:12" x14ac:dyDescent="0.25">
      <c r="A3011" s="2" t="s">
        <v>16</v>
      </c>
      <c r="B3011" s="2">
        <v>3213</v>
      </c>
      <c r="C3011" s="2" t="s">
        <v>18</v>
      </c>
      <c r="D3011" s="2">
        <v>572</v>
      </c>
      <c r="E3011" s="2">
        <v>3181.02</v>
      </c>
      <c r="F3011" s="2">
        <v>570</v>
      </c>
      <c r="G3011" s="2">
        <v>3106.02</v>
      </c>
      <c r="H3011" s="2">
        <v>7</v>
      </c>
      <c r="I3011" s="2">
        <v>75</v>
      </c>
      <c r="J3011" s="2">
        <v>72.2</v>
      </c>
      <c r="K3011" s="2">
        <v>0</v>
      </c>
      <c r="L3011" s="2">
        <v>0</v>
      </c>
    </row>
    <row r="3012" spans="1:12" x14ac:dyDescent="0.25">
      <c r="A3012" s="2" t="s">
        <v>16</v>
      </c>
      <c r="B3012" s="2">
        <v>3214</v>
      </c>
      <c r="C3012" s="2" t="s">
        <v>17</v>
      </c>
      <c r="D3012" s="2">
        <v>71</v>
      </c>
      <c r="E3012" s="2">
        <v>33609.86</v>
      </c>
      <c r="F3012" s="2">
        <v>69</v>
      </c>
      <c r="G3012" s="2">
        <v>14400.86</v>
      </c>
      <c r="H3012" s="2">
        <v>1</v>
      </c>
      <c r="I3012" s="2">
        <v>9</v>
      </c>
      <c r="J3012" s="2">
        <v>8.6999999999999993</v>
      </c>
      <c r="K3012" s="2">
        <v>1</v>
      </c>
      <c r="L3012" s="2">
        <v>19200</v>
      </c>
    </row>
    <row r="3013" spans="1:12" x14ac:dyDescent="0.25">
      <c r="A3013" s="2" t="s">
        <v>16</v>
      </c>
      <c r="B3013" s="2">
        <v>3214</v>
      </c>
      <c r="C3013" s="2" t="s">
        <v>18</v>
      </c>
      <c r="D3013" s="2">
        <v>1879</v>
      </c>
      <c r="E3013" s="2">
        <v>6559.3549999999996</v>
      </c>
      <c r="F3013" s="2">
        <v>1871</v>
      </c>
      <c r="G3013" s="2">
        <v>6501.3549999999996</v>
      </c>
      <c r="H3013" s="2">
        <v>10</v>
      </c>
      <c r="I3013" s="2">
        <v>58</v>
      </c>
      <c r="J3013" s="2">
        <v>87.1</v>
      </c>
      <c r="K3013" s="2">
        <v>0</v>
      </c>
      <c r="L3013" s="2">
        <v>0</v>
      </c>
    </row>
    <row r="3014" spans="1:12" x14ac:dyDescent="0.25">
      <c r="A3014" s="2" t="s">
        <v>16</v>
      </c>
      <c r="B3014" s="2">
        <v>3215</v>
      </c>
      <c r="C3014" s="2" t="s">
        <v>17</v>
      </c>
      <c r="D3014" s="2">
        <v>124</v>
      </c>
      <c r="E3014" s="2">
        <v>3001.04</v>
      </c>
      <c r="F3014" s="2">
        <v>123</v>
      </c>
      <c r="G3014" s="2">
        <v>2981.04</v>
      </c>
      <c r="H3014" s="2">
        <v>0</v>
      </c>
      <c r="I3014" s="2">
        <v>0</v>
      </c>
      <c r="J3014" s="2">
        <v>0</v>
      </c>
      <c r="K3014" s="2">
        <v>1</v>
      </c>
      <c r="L3014" s="2">
        <v>20</v>
      </c>
    </row>
    <row r="3015" spans="1:12" x14ac:dyDescent="0.25">
      <c r="A3015" s="2" t="s">
        <v>16</v>
      </c>
      <c r="B3015" s="2">
        <v>3215</v>
      </c>
      <c r="C3015" s="2" t="s">
        <v>18</v>
      </c>
      <c r="D3015" s="2">
        <v>1442</v>
      </c>
      <c r="E3015" s="2">
        <v>5740.4089999999997</v>
      </c>
      <c r="F3015" s="2">
        <v>1440</v>
      </c>
      <c r="G3015" s="2">
        <v>5716.3090000000002</v>
      </c>
      <c r="H3015" s="2">
        <v>7</v>
      </c>
      <c r="I3015" s="2">
        <v>24</v>
      </c>
      <c r="J3015" s="2">
        <v>54.2</v>
      </c>
      <c r="K3015" s="2">
        <v>0</v>
      </c>
      <c r="L3015" s="2">
        <v>0</v>
      </c>
    </row>
    <row r="3016" spans="1:12" x14ac:dyDescent="0.25">
      <c r="A3016" s="2" t="s">
        <v>16</v>
      </c>
      <c r="B3016" s="2">
        <v>3216</v>
      </c>
      <c r="C3016" s="2" t="s">
        <v>17</v>
      </c>
      <c r="D3016" s="2">
        <v>163</v>
      </c>
      <c r="E3016" s="2">
        <v>12641.49</v>
      </c>
      <c r="F3016" s="2">
        <v>162</v>
      </c>
      <c r="G3016" s="2">
        <v>12631.49</v>
      </c>
      <c r="H3016" s="2">
        <v>2</v>
      </c>
      <c r="I3016" s="2">
        <v>10</v>
      </c>
      <c r="J3016" s="2">
        <v>20.5</v>
      </c>
      <c r="K3016" s="2">
        <v>0</v>
      </c>
      <c r="L3016" s="2">
        <v>0</v>
      </c>
    </row>
    <row r="3017" spans="1:12" x14ac:dyDescent="0.25">
      <c r="A3017" s="2" t="s">
        <v>16</v>
      </c>
      <c r="B3017" s="2">
        <v>3216</v>
      </c>
      <c r="C3017" s="2" t="s">
        <v>18</v>
      </c>
      <c r="D3017" s="2">
        <v>5038</v>
      </c>
      <c r="E3017" s="2">
        <v>34476.249000000003</v>
      </c>
      <c r="F3017" s="2">
        <v>5007</v>
      </c>
      <c r="G3017" s="2">
        <v>20684.449000000001</v>
      </c>
      <c r="H3017" s="2">
        <v>56</v>
      </c>
      <c r="I3017" s="2">
        <v>284.7</v>
      </c>
      <c r="J3017" s="2">
        <v>510.7</v>
      </c>
      <c r="K3017" s="2">
        <v>2</v>
      </c>
      <c r="L3017" s="2">
        <v>13507.2</v>
      </c>
    </row>
    <row r="3018" spans="1:12" x14ac:dyDescent="0.25">
      <c r="A3018" s="2" t="s">
        <v>16</v>
      </c>
      <c r="B3018" s="2">
        <v>3217</v>
      </c>
      <c r="C3018" s="2" t="s">
        <v>17</v>
      </c>
      <c r="D3018" s="2">
        <v>91</v>
      </c>
      <c r="E3018" s="2">
        <v>688.49</v>
      </c>
      <c r="F3018" s="2">
        <v>91</v>
      </c>
      <c r="G3018" s="2">
        <v>678.49</v>
      </c>
      <c r="H3018" s="2">
        <v>2</v>
      </c>
      <c r="I3018" s="2">
        <v>10</v>
      </c>
      <c r="J3018" s="2">
        <v>13</v>
      </c>
      <c r="K3018" s="2">
        <v>0</v>
      </c>
      <c r="L3018" s="2">
        <v>0</v>
      </c>
    </row>
    <row r="3019" spans="1:12" x14ac:dyDescent="0.25">
      <c r="A3019" s="2" t="s">
        <v>16</v>
      </c>
      <c r="B3019" s="2">
        <v>3217</v>
      </c>
      <c r="C3019" s="2" t="s">
        <v>18</v>
      </c>
      <c r="D3019" s="2">
        <v>983</v>
      </c>
      <c r="E3019" s="2">
        <v>5634.6840000000002</v>
      </c>
      <c r="F3019" s="2">
        <v>974</v>
      </c>
      <c r="G3019" s="2">
        <v>5520.1840000000002</v>
      </c>
      <c r="H3019" s="2">
        <v>23</v>
      </c>
      <c r="I3019" s="2">
        <v>114.5</v>
      </c>
      <c r="J3019" s="2">
        <v>210.7</v>
      </c>
      <c r="K3019" s="2">
        <v>0</v>
      </c>
      <c r="L3019" s="2">
        <v>0</v>
      </c>
    </row>
    <row r="3020" spans="1:12" x14ac:dyDescent="0.25">
      <c r="A3020" s="2" t="s">
        <v>16</v>
      </c>
      <c r="B3020" s="2">
        <v>3218</v>
      </c>
      <c r="C3020" s="2" t="s">
        <v>17</v>
      </c>
      <c r="D3020" s="2">
        <v>45</v>
      </c>
      <c r="E3020" s="2">
        <v>15722.4</v>
      </c>
      <c r="F3020" s="2">
        <v>45</v>
      </c>
      <c r="G3020" s="2">
        <v>15722.4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</row>
    <row r="3021" spans="1:12" x14ac:dyDescent="0.25">
      <c r="A3021" s="2" t="s">
        <v>16</v>
      </c>
      <c r="B3021" s="2">
        <v>3218</v>
      </c>
      <c r="C3021" s="2" t="s">
        <v>18</v>
      </c>
      <c r="D3021" s="2">
        <v>905</v>
      </c>
      <c r="E3021" s="2">
        <v>3788.01</v>
      </c>
      <c r="F3021" s="2">
        <v>896</v>
      </c>
      <c r="G3021" s="2">
        <v>3712.01</v>
      </c>
      <c r="H3021" s="2">
        <v>14</v>
      </c>
      <c r="I3021" s="2">
        <v>76</v>
      </c>
      <c r="J3021" s="2">
        <v>168.9</v>
      </c>
      <c r="K3021" s="2">
        <v>0</v>
      </c>
      <c r="L3021" s="2">
        <v>0</v>
      </c>
    </row>
    <row r="3022" spans="1:12" x14ac:dyDescent="0.25">
      <c r="A3022" s="2" t="s">
        <v>16</v>
      </c>
      <c r="B3022" s="2">
        <v>3219</v>
      </c>
      <c r="C3022" s="2" t="s">
        <v>17</v>
      </c>
      <c r="D3022" s="2">
        <v>73</v>
      </c>
      <c r="E3022" s="2">
        <v>2093.799</v>
      </c>
      <c r="F3022" s="2">
        <v>73</v>
      </c>
      <c r="G3022" s="2">
        <v>2093.799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</row>
    <row r="3023" spans="1:12" x14ac:dyDescent="0.25">
      <c r="A3023" s="2" t="s">
        <v>16</v>
      </c>
      <c r="B3023" s="2">
        <v>3219</v>
      </c>
      <c r="C3023" s="2" t="s">
        <v>18</v>
      </c>
      <c r="D3023" s="2">
        <v>1739</v>
      </c>
      <c r="E3023" s="2">
        <v>6541.0550000000003</v>
      </c>
      <c r="F3023" s="2">
        <v>1729</v>
      </c>
      <c r="G3023" s="2">
        <v>6450.0550000000003</v>
      </c>
      <c r="H3023" s="2">
        <v>11</v>
      </c>
      <c r="I3023" s="2">
        <v>86</v>
      </c>
      <c r="J3023" s="2">
        <v>139</v>
      </c>
      <c r="K3023" s="2">
        <v>1</v>
      </c>
      <c r="L3023" s="2">
        <v>5</v>
      </c>
    </row>
    <row r="3024" spans="1:12" x14ac:dyDescent="0.25">
      <c r="A3024" s="2" t="s">
        <v>16</v>
      </c>
      <c r="B3024" s="2">
        <v>3220</v>
      </c>
      <c r="C3024" s="2" t="s">
        <v>17</v>
      </c>
      <c r="D3024" s="2">
        <v>146</v>
      </c>
      <c r="E3024" s="2">
        <v>10201.64</v>
      </c>
      <c r="F3024" s="2">
        <v>144</v>
      </c>
      <c r="G3024" s="2">
        <v>3501.64</v>
      </c>
      <c r="H3024" s="2">
        <v>0</v>
      </c>
      <c r="I3024" s="2">
        <v>0</v>
      </c>
      <c r="J3024" s="2">
        <v>0</v>
      </c>
      <c r="K3024" s="2">
        <v>2</v>
      </c>
      <c r="L3024" s="2">
        <v>6700</v>
      </c>
    </row>
    <row r="3025" spans="1:12" x14ac:dyDescent="0.25">
      <c r="A3025" s="2" t="s">
        <v>16</v>
      </c>
      <c r="B3025" s="2">
        <v>3220</v>
      </c>
      <c r="C3025" s="2" t="s">
        <v>18</v>
      </c>
      <c r="D3025" s="2">
        <v>976</v>
      </c>
      <c r="E3025" s="2">
        <v>4192.2700000000004</v>
      </c>
      <c r="F3025" s="2">
        <v>968</v>
      </c>
      <c r="G3025" s="2">
        <v>4107.7700000000004</v>
      </c>
      <c r="H3025" s="2">
        <v>18</v>
      </c>
      <c r="I3025" s="2">
        <v>84.5</v>
      </c>
      <c r="J3025" s="2">
        <v>191.1</v>
      </c>
      <c r="K3025" s="2">
        <v>0</v>
      </c>
      <c r="L3025" s="2">
        <v>0</v>
      </c>
    </row>
    <row r="3026" spans="1:12" x14ac:dyDescent="0.25">
      <c r="A3026" s="2" t="s">
        <v>16</v>
      </c>
      <c r="B3026" s="2">
        <v>3221</v>
      </c>
      <c r="C3026" s="2" t="s">
        <v>18</v>
      </c>
      <c r="D3026" s="2">
        <v>92</v>
      </c>
      <c r="E3026" s="2">
        <v>446.2</v>
      </c>
      <c r="F3026" s="2">
        <v>92</v>
      </c>
      <c r="G3026" s="2">
        <v>446.2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</row>
    <row r="3027" spans="1:12" x14ac:dyDescent="0.25">
      <c r="A3027" s="2" t="s">
        <v>16</v>
      </c>
      <c r="B3027" s="2">
        <v>3222</v>
      </c>
      <c r="C3027" s="2" t="s">
        <v>17</v>
      </c>
      <c r="D3027" s="2">
        <v>75</v>
      </c>
      <c r="E3027" s="2">
        <v>1093.5999999999999</v>
      </c>
      <c r="F3027" s="2">
        <v>74</v>
      </c>
      <c r="G3027" s="2">
        <v>1088.5999999999999</v>
      </c>
      <c r="H3027" s="2">
        <v>1</v>
      </c>
      <c r="I3027" s="2">
        <v>5</v>
      </c>
      <c r="J3027" s="2">
        <v>14</v>
      </c>
      <c r="K3027" s="2">
        <v>0</v>
      </c>
      <c r="L3027" s="2">
        <v>0</v>
      </c>
    </row>
    <row r="3028" spans="1:12" x14ac:dyDescent="0.25">
      <c r="A3028" s="2" t="s">
        <v>16</v>
      </c>
      <c r="B3028" s="2">
        <v>3222</v>
      </c>
      <c r="C3028" s="2" t="s">
        <v>18</v>
      </c>
      <c r="D3028" s="2">
        <v>2150</v>
      </c>
      <c r="E3028" s="2">
        <v>9816.5499999999993</v>
      </c>
      <c r="F3028" s="2">
        <v>2138</v>
      </c>
      <c r="G3028" s="2">
        <v>9659.5499999999993</v>
      </c>
      <c r="H3028" s="2">
        <v>30</v>
      </c>
      <c r="I3028" s="2">
        <v>157</v>
      </c>
      <c r="J3028" s="2">
        <v>322.5</v>
      </c>
      <c r="K3028" s="2">
        <v>0</v>
      </c>
      <c r="L3028" s="2">
        <v>0</v>
      </c>
    </row>
    <row r="3029" spans="1:12" x14ac:dyDescent="0.25">
      <c r="A3029" s="2" t="s">
        <v>16</v>
      </c>
      <c r="B3029" s="2">
        <v>3223</v>
      </c>
      <c r="C3029" s="2" t="s">
        <v>17</v>
      </c>
      <c r="D3029" s="2">
        <v>33</v>
      </c>
      <c r="E3029" s="2">
        <v>297.89999999999998</v>
      </c>
      <c r="F3029" s="2">
        <v>33</v>
      </c>
      <c r="G3029" s="2">
        <v>292.89999999999998</v>
      </c>
      <c r="H3029" s="2">
        <v>1</v>
      </c>
      <c r="I3029" s="2">
        <v>5</v>
      </c>
      <c r="J3029" s="2">
        <v>6.5</v>
      </c>
      <c r="K3029" s="2">
        <v>0</v>
      </c>
      <c r="L3029" s="2">
        <v>0</v>
      </c>
    </row>
    <row r="3030" spans="1:12" x14ac:dyDescent="0.25">
      <c r="A3030" s="2" t="s">
        <v>16</v>
      </c>
      <c r="B3030" s="2">
        <v>3223</v>
      </c>
      <c r="C3030" s="2" t="s">
        <v>18</v>
      </c>
      <c r="D3030" s="2">
        <v>1368</v>
      </c>
      <c r="E3030" s="2">
        <v>6061.6490000000003</v>
      </c>
      <c r="F3030" s="2">
        <v>1349</v>
      </c>
      <c r="G3030" s="2">
        <v>5870.9489999999996</v>
      </c>
      <c r="H3030" s="2">
        <v>34</v>
      </c>
      <c r="I3030" s="2">
        <v>190.7</v>
      </c>
      <c r="J3030" s="2">
        <v>385.1</v>
      </c>
      <c r="K3030" s="2">
        <v>0</v>
      </c>
      <c r="L3030" s="2">
        <v>0</v>
      </c>
    </row>
    <row r="3031" spans="1:12" x14ac:dyDescent="0.25">
      <c r="A3031" s="2" t="s">
        <v>16</v>
      </c>
      <c r="B3031" s="2">
        <v>3224</v>
      </c>
      <c r="C3031" s="2" t="s">
        <v>17</v>
      </c>
      <c r="D3031" s="2">
        <v>103</v>
      </c>
      <c r="E3031" s="2">
        <v>2665.36</v>
      </c>
      <c r="F3031" s="2">
        <v>102</v>
      </c>
      <c r="G3031" s="2">
        <v>2655.36</v>
      </c>
      <c r="H3031" s="2">
        <v>1</v>
      </c>
      <c r="I3031" s="2">
        <v>10</v>
      </c>
      <c r="J3031" s="2">
        <v>28</v>
      </c>
      <c r="K3031" s="2">
        <v>0</v>
      </c>
      <c r="L3031" s="2">
        <v>0</v>
      </c>
    </row>
    <row r="3032" spans="1:12" x14ac:dyDescent="0.25">
      <c r="A3032" s="2" t="s">
        <v>16</v>
      </c>
      <c r="B3032" s="2">
        <v>3224</v>
      </c>
      <c r="C3032" s="2" t="s">
        <v>18</v>
      </c>
      <c r="D3032" s="2">
        <v>1531</v>
      </c>
      <c r="E3032" s="2">
        <v>6574.55</v>
      </c>
      <c r="F3032" s="2">
        <v>1516</v>
      </c>
      <c r="G3032" s="2">
        <v>6496.55</v>
      </c>
      <c r="H3032" s="2">
        <v>16</v>
      </c>
      <c r="I3032" s="2">
        <v>78</v>
      </c>
      <c r="J3032" s="2">
        <v>136.9</v>
      </c>
      <c r="K3032" s="2">
        <v>0</v>
      </c>
      <c r="L3032" s="2">
        <v>0</v>
      </c>
    </row>
    <row r="3033" spans="1:12" x14ac:dyDescent="0.25">
      <c r="A3033" s="2" t="s">
        <v>16</v>
      </c>
      <c r="B3033" s="2">
        <v>3225</v>
      </c>
      <c r="C3033" s="2" t="s">
        <v>17</v>
      </c>
      <c r="D3033" s="2">
        <v>28</v>
      </c>
      <c r="E3033" s="2">
        <v>484.4</v>
      </c>
      <c r="F3033" s="2">
        <v>28</v>
      </c>
      <c r="G3033" s="2">
        <v>484.4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</row>
    <row r="3034" spans="1:12" x14ac:dyDescent="0.25">
      <c r="A3034" s="2" t="s">
        <v>16</v>
      </c>
      <c r="B3034" s="2">
        <v>3225</v>
      </c>
      <c r="C3034" s="2" t="s">
        <v>18</v>
      </c>
      <c r="D3034" s="2">
        <v>847</v>
      </c>
      <c r="E3034" s="2">
        <v>17034.93</v>
      </c>
      <c r="F3034" s="2">
        <v>837</v>
      </c>
      <c r="G3034" s="2">
        <v>3445.73</v>
      </c>
      <c r="H3034" s="2">
        <v>15</v>
      </c>
      <c r="I3034" s="2">
        <v>84.2</v>
      </c>
      <c r="J3034" s="2">
        <v>151.6</v>
      </c>
      <c r="K3034" s="2">
        <v>2</v>
      </c>
      <c r="L3034" s="2">
        <v>13505</v>
      </c>
    </row>
    <row r="3035" spans="1:12" x14ac:dyDescent="0.25">
      <c r="A3035" s="2" t="s">
        <v>16</v>
      </c>
      <c r="B3035" s="2">
        <v>3226</v>
      </c>
      <c r="C3035" s="2" t="s">
        <v>17</v>
      </c>
      <c r="D3035" s="2">
        <v>62</v>
      </c>
      <c r="E3035" s="2">
        <v>1215.6600000000001</v>
      </c>
      <c r="F3035" s="2">
        <v>62</v>
      </c>
      <c r="G3035" s="2">
        <v>1215.6600000000001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</row>
    <row r="3036" spans="1:12" x14ac:dyDescent="0.25">
      <c r="A3036" s="2" t="s">
        <v>16</v>
      </c>
      <c r="B3036" s="2">
        <v>3226</v>
      </c>
      <c r="C3036" s="2" t="s">
        <v>18</v>
      </c>
      <c r="D3036" s="2">
        <v>1863</v>
      </c>
      <c r="E3036" s="2">
        <v>8058.6790000000001</v>
      </c>
      <c r="F3036" s="2">
        <v>1840</v>
      </c>
      <c r="G3036" s="2">
        <v>7865.1790000000001</v>
      </c>
      <c r="H3036" s="2">
        <v>37</v>
      </c>
      <c r="I3036" s="2">
        <v>180.5</v>
      </c>
      <c r="J3036" s="2">
        <v>333.7</v>
      </c>
      <c r="K3036" s="2">
        <v>3</v>
      </c>
      <c r="L3036" s="2">
        <v>13</v>
      </c>
    </row>
    <row r="3037" spans="1:12" x14ac:dyDescent="0.25">
      <c r="A3037" s="2" t="s">
        <v>16</v>
      </c>
      <c r="B3037" s="2">
        <v>3227</v>
      </c>
      <c r="C3037" s="2" t="s">
        <v>17</v>
      </c>
      <c r="D3037" s="2">
        <v>30</v>
      </c>
      <c r="E3037" s="2">
        <v>1311.7</v>
      </c>
      <c r="F3037" s="2">
        <v>30</v>
      </c>
      <c r="G3037" s="2">
        <v>1311.7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</row>
    <row r="3038" spans="1:12" x14ac:dyDescent="0.25">
      <c r="A3038" s="2" t="s">
        <v>16</v>
      </c>
      <c r="B3038" s="2">
        <v>3227</v>
      </c>
      <c r="C3038" s="2" t="s">
        <v>18</v>
      </c>
      <c r="D3038" s="2">
        <v>737</v>
      </c>
      <c r="E3038" s="2">
        <v>3430.895</v>
      </c>
      <c r="F3038" s="2">
        <v>730</v>
      </c>
      <c r="G3038" s="2">
        <v>3345.2950000000001</v>
      </c>
      <c r="H3038" s="2">
        <v>16</v>
      </c>
      <c r="I3038" s="2">
        <v>85.6</v>
      </c>
      <c r="J3038" s="2">
        <v>191.7</v>
      </c>
      <c r="K3038" s="2">
        <v>0</v>
      </c>
      <c r="L3038" s="2">
        <v>0</v>
      </c>
    </row>
    <row r="3039" spans="1:12" x14ac:dyDescent="0.25">
      <c r="A3039" s="2" t="s">
        <v>16</v>
      </c>
      <c r="B3039" s="2">
        <v>3228</v>
      </c>
      <c r="C3039" s="2" t="s">
        <v>17</v>
      </c>
      <c r="D3039" s="2">
        <v>115</v>
      </c>
      <c r="E3039" s="2">
        <v>2139.16</v>
      </c>
      <c r="F3039" s="2">
        <v>114</v>
      </c>
      <c r="G3039" s="2">
        <v>2119.16</v>
      </c>
      <c r="H3039" s="2">
        <v>3</v>
      </c>
      <c r="I3039" s="2">
        <v>20</v>
      </c>
      <c r="J3039" s="2">
        <v>32.799999999999997</v>
      </c>
      <c r="K3039" s="2">
        <v>0</v>
      </c>
      <c r="L3039" s="2">
        <v>0</v>
      </c>
    </row>
    <row r="3040" spans="1:12" x14ac:dyDescent="0.25">
      <c r="A3040" s="2" t="s">
        <v>16</v>
      </c>
      <c r="B3040" s="2">
        <v>3228</v>
      </c>
      <c r="C3040" s="2" t="s">
        <v>18</v>
      </c>
      <c r="D3040" s="2">
        <v>2446</v>
      </c>
      <c r="E3040" s="2">
        <v>11743.025</v>
      </c>
      <c r="F3040" s="2">
        <v>2411</v>
      </c>
      <c r="G3040" s="2">
        <v>11274.424999999999</v>
      </c>
      <c r="H3040" s="2">
        <v>72</v>
      </c>
      <c r="I3040" s="2">
        <v>458.6</v>
      </c>
      <c r="J3040" s="2">
        <v>708</v>
      </c>
      <c r="K3040" s="2">
        <v>2</v>
      </c>
      <c r="L3040" s="2">
        <v>10</v>
      </c>
    </row>
    <row r="3041" spans="1:12" x14ac:dyDescent="0.25">
      <c r="A3041" s="2" t="s">
        <v>16</v>
      </c>
      <c r="B3041" s="2">
        <v>3230</v>
      </c>
      <c r="C3041" s="2" t="s">
        <v>17</v>
      </c>
      <c r="D3041" s="2">
        <v>29</v>
      </c>
      <c r="E3041" s="2">
        <v>391.57499999999999</v>
      </c>
      <c r="F3041" s="2">
        <v>29</v>
      </c>
      <c r="G3041" s="2">
        <v>391.57499999999999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</row>
    <row r="3042" spans="1:12" x14ac:dyDescent="0.25">
      <c r="A3042" s="2" t="s">
        <v>16</v>
      </c>
      <c r="B3042" s="2">
        <v>3230</v>
      </c>
      <c r="C3042" s="2" t="s">
        <v>18</v>
      </c>
      <c r="D3042" s="2">
        <v>575</v>
      </c>
      <c r="E3042" s="2">
        <v>2503.145</v>
      </c>
      <c r="F3042" s="2">
        <v>566</v>
      </c>
      <c r="G3042" s="2">
        <v>2434.145</v>
      </c>
      <c r="H3042" s="2">
        <v>12</v>
      </c>
      <c r="I3042" s="2">
        <v>59</v>
      </c>
      <c r="J3042" s="2">
        <v>148</v>
      </c>
      <c r="K3042" s="2">
        <v>2</v>
      </c>
      <c r="L3042" s="2">
        <v>10</v>
      </c>
    </row>
    <row r="3043" spans="1:12" x14ac:dyDescent="0.25">
      <c r="A3043" s="2" t="s">
        <v>16</v>
      </c>
      <c r="B3043" s="2">
        <v>3231</v>
      </c>
      <c r="C3043" s="2" t="s">
        <v>17</v>
      </c>
      <c r="D3043" s="2">
        <v>14</v>
      </c>
      <c r="E3043" s="2">
        <v>162.69999999999999</v>
      </c>
      <c r="F3043" s="2">
        <v>14</v>
      </c>
      <c r="G3043" s="2">
        <v>162.69999999999999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</row>
    <row r="3044" spans="1:12" x14ac:dyDescent="0.25">
      <c r="A3044" s="2" t="s">
        <v>16</v>
      </c>
      <c r="B3044" s="2">
        <v>3231</v>
      </c>
      <c r="C3044" s="2" t="s">
        <v>18</v>
      </c>
      <c r="D3044" s="2">
        <v>345</v>
      </c>
      <c r="E3044" s="2">
        <v>1552.5</v>
      </c>
      <c r="F3044" s="2">
        <v>344</v>
      </c>
      <c r="G3044" s="2">
        <v>1527.5</v>
      </c>
      <c r="H3044" s="2">
        <v>5</v>
      </c>
      <c r="I3044" s="2">
        <v>25</v>
      </c>
      <c r="J3044" s="2">
        <v>65.8</v>
      </c>
      <c r="K3044" s="2">
        <v>0</v>
      </c>
      <c r="L3044" s="2">
        <v>0</v>
      </c>
    </row>
    <row r="3045" spans="1:12" x14ac:dyDescent="0.25">
      <c r="A3045" s="2" t="s">
        <v>16</v>
      </c>
      <c r="B3045" s="2">
        <v>3232</v>
      </c>
      <c r="C3045" s="2" t="s">
        <v>18</v>
      </c>
      <c r="D3045" s="2">
        <v>125</v>
      </c>
      <c r="E3045" s="2">
        <v>591.16</v>
      </c>
      <c r="F3045" s="2">
        <v>125</v>
      </c>
      <c r="G3045" s="2">
        <v>581.16</v>
      </c>
      <c r="H3045" s="2">
        <v>2</v>
      </c>
      <c r="I3045" s="2">
        <v>10</v>
      </c>
      <c r="J3045" s="2">
        <v>23.8</v>
      </c>
      <c r="K3045" s="2">
        <v>0</v>
      </c>
      <c r="L3045" s="2">
        <v>0</v>
      </c>
    </row>
    <row r="3046" spans="1:12" x14ac:dyDescent="0.25">
      <c r="A3046" s="2" t="s">
        <v>16</v>
      </c>
      <c r="B3046" s="2">
        <v>3233</v>
      </c>
      <c r="C3046" s="2" t="s">
        <v>17</v>
      </c>
      <c r="D3046" s="2">
        <v>28</v>
      </c>
      <c r="E3046" s="2">
        <v>460.1</v>
      </c>
      <c r="F3046" s="2">
        <v>28</v>
      </c>
      <c r="G3046" s="2">
        <v>460.1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</row>
    <row r="3047" spans="1:12" x14ac:dyDescent="0.25">
      <c r="A3047" s="2" t="s">
        <v>16</v>
      </c>
      <c r="B3047" s="2">
        <v>3233</v>
      </c>
      <c r="C3047" s="2" t="s">
        <v>18</v>
      </c>
      <c r="D3047" s="2">
        <v>316</v>
      </c>
      <c r="E3047" s="2">
        <v>1495.2449999999999</v>
      </c>
      <c r="F3047" s="2">
        <v>313</v>
      </c>
      <c r="G3047" s="2">
        <v>1425.2449999999999</v>
      </c>
      <c r="H3047" s="2">
        <v>12</v>
      </c>
      <c r="I3047" s="2">
        <v>70</v>
      </c>
      <c r="J3047" s="2">
        <v>137.80000000000001</v>
      </c>
      <c r="K3047" s="2">
        <v>0</v>
      </c>
      <c r="L3047" s="2">
        <v>0</v>
      </c>
    </row>
    <row r="3048" spans="1:12" x14ac:dyDescent="0.25">
      <c r="A3048" s="2" t="s">
        <v>16</v>
      </c>
      <c r="B3048" s="2">
        <v>3234</v>
      </c>
      <c r="C3048" s="2" t="s">
        <v>18</v>
      </c>
      <c r="D3048" s="2">
        <v>51</v>
      </c>
      <c r="E3048" s="2">
        <v>229.67500000000001</v>
      </c>
      <c r="F3048" s="2">
        <v>51</v>
      </c>
      <c r="G3048" s="2">
        <v>219.67500000000001</v>
      </c>
      <c r="H3048" s="2">
        <v>2</v>
      </c>
      <c r="I3048" s="2">
        <v>10</v>
      </c>
      <c r="J3048" s="2">
        <v>11.8</v>
      </c>
      <c r="K3048" s="2">
        <v>0</v>
      </c>
      <c r="L3048" s="2">
        <v>0</v>
      </c>
    </row>
    <row r="3049" spans="1:12" x14ac:dyDescent="0.25">
      <c r="A3049" s="2" t="s">
        <v>16</v>
      </c>
      <c r="B3049" s="2">
        <v>3235</v>
      </c>
      <c r="C3049" s="2" t="s">
        <v>18</v>
      </c>
      <c r="D3049" s="2">
        <v>72</v>
      </c>
      <c r="E3049" s="2">
        <v>317.91000000000003</v>
      </c>
      <c r="F3049" s="2">
        <v>70</v>
      </c>
      <c r="G3049" s="2">
        <v>308.31</v>
      </c>
      <c r="H3049" s="2">
        <v>2</v>
      </c>
      <c r="I3049" s="2">
        <v>9.6</v>
      </c>
      <c r="J3049" s="2">
        <v>24.3</v>
      </c>
      <c r="K3049" s="2">
        <v>0</v>
      </c>
      <c r="L3049" s="2">
        <v>0</v>
      </c>
    </row>
    <row r="3050" spans="1:12" x14ac:dyDescent="0.25">
      <c r="A3050" s="2" t="s">
        <v>16</v>
      </c>
      <c r="B3050" s="2">
        <v>3236</v>
      </c>
      <c r="C3050" s="2" t="s">
        <v>18</v>
      </c>
      <c r="D3050" s="2">
        <v>44</v>
      </c>
      <c r="E3050" s="2">
        <v>173.62</v>
      </c>
      <c r="F3050" s="2">
        <v>43</v>
      </c>
      <c r="G3050" s="2">
        <v>164.02</v>
      </c>
      <c r="H3050" s="2">
        <v>2</v>
      </c>
      <c r="I3050" s="2">
        <v>9.6</v>
      </c>
      <c r="J3050" s="2">
        <v>24.3</v>
      </c>
      <c r="K3050" s="2">
        <v>0</v>
      </c>
      <c r="L3050" s="2">
        <v>0</v>
      </c>
    </row>
    <row r="3051" spans="1:12" x14ac:dyDescent="0.25">
      <c r="A3051" s="2" t="s">
        <v>16</v>
      </c>
      <c r="B3051" s="2">
        <v>3237</v>
      </c>
      <c r="C3051" s="2" t="s">
        <v>18</v>
      </c>
      <c r="D3051" s="2">
        <v>24</v>
      </c>
      <c r="E3051" s="2">
        <v>109.2</v>
      </c>
      <c r="F3051" s="2">
        <v>23</v>
      </c>
      <c r="G3051" s="2">
        <v>104.2</v>
      </c>
      <c r="H3051" s="2">
        <v>1</v>
      </c>
      <c r="I3051" s="2">
        <v>5</v>
      </c>
      <c r="J3051" s="2">
        <v>14</v>
      </c>
      <c r="K3051" s="2">
        <v>0</v>
      </c>
      <c r="L3051" s="2">
        <v>0</v>
      </c>
    </row>
    <row r="3052" spans="1:12" x14ac:dyDescent="0.25">
      <c r="A3052" s="2" t="s">
        <v>16</v>
      </c>
      <c r="B3052" s="2">
        <v>3238</v>
      </c>
      <c r="C3052" s="2" t="s">
        <v>18</v>
      </c>
      <c r="D3052" s="2">
        <v>35</v>
      </c>
      <c r="E3052" s="2">
        <v>133.4</v>
      </c>
      <c r="F3052" s="2">
        <v>35</v>
      </c>
      <c r="G3052" s="2">
        <v>128.4</v>
      </c>
      <c r="H3052" s="2">
        <v>1</v>
      </c>
      <c r="I3052" s="2">
        <v>5</v>
      </c>
      <c r="J3052" s="2">
        <v>10.5</v>
      </c>
      <c r="K3052" s="2">
        <v>0</v>
      </c>
      <c r="L3052" s="2">
        <v>0</v>
      </c>
    </row>
    <row r="3053" spans="1:12" x14ac:dyDescent="0.25">
      <c r="A3053" s="2" t="s">
        <v>16</v>
      </c>
      <c r="B3053" s="2">
        <v>3239</v>
      </c>
      <c r="C3053" s="2" t="s">
        <v>18</v>
      </c>
      <c r="D3053" s="2">
        <v>39</v>
      </c>
      <c r="E3053" s="2">
        <v>157.80000000000001</v>
      </c>
      <c r="F3053" s="2">
        <v>38</v>
      </c>
      <c r="G3053" s="2">
        <v>157.80000000000001</v>
      </c>
      <c r="H3053" s="2">
        <v>0</v>
      </c>
      <c r="I3053" s="2">
        <v>0</v>
      </c>
      <c r="J3053" s="2">
        <v>0</v>
      </c>
      <c r="K3053" s="2">
        <v>1</v>
      </c>
      <c r="L3053" s="2">
        <v>0</v>
      </c>
    </row>
    <row r="3054" spans="1:12" x14ac:dyDescent="0.25">
      <c r="A3054" s="2" t="s">
        <v>16</v>
      </c>
      <c r="B3054" s="2">
        <v>3240</v>
      </c>
      <c r="C3054" s="2" t="s">
        <v>17</v>
      </c>
      <c r="D3054" s="2">
        <v>14</v>
      </c>
      <c r="E3054" s="2">
        <v>136.56</v>
      </c>
      <c r="F3054" s="2">
        <v>14</v>
      </c>
      <c r="G3054" s="2">
        <v>136.56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</row>
    <row r="3055" spans="1:12" x14ac:dyDescent="0.25">
      <c r="A3055" s="2" t="s">
        <v>16</v>
      </c>
      <c r="B3055" s="2">
        <v>3240</v>
      </c>
      <c r="C3055" s="2" t="s">
        <v>18</v>
      </c>
      <c r="D3055" s="2">
        <v>282</v>
      </c>
      <c r="E3055" s="2">
        <v>1509.18</v>
      </c>
      <c r="F3055" s="2">
        <v>279</v>
      </c>
      <c r="G3055" s="2">
        <v>1463.18</v>
      </c>
      <c r="H3055" s="2">
        <v>8</v>
      </c>
      <c r="I3055" s="2">
        <v>46</v>
      </c>
      <c r="J3055" s="2">
        <v>98.2</v>
      </c>
      <c r="K3055" s="2">
        <v>0</v>
      </c>
      <c r="L3055" s="2">
        <v>0</v>
      </c>
    </row>
    <row r="3056" spans="1:12" x14ac:dyDescent="0.25">
      <c r="A3056" s="2" t="s">
        <v>16</v>
      </c>
      <c r="B3056" s="2">
        <v>3241</v>
      </c>
      <c r="C3056" s="2" t="s">
        <v>17</v>
      </c>
      <c r="D3056" s="2">
        <v>30</v>
      </c>
      <c r="E3056" s="2">
        <v>597.67999999999995</v>
      </c>
      <c r="F3056" s="2">
        <v>30</v>
      </c>
      <c r="G3056" s="2">
        <v>597.67999999999995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</row>
    <row r="3057" spans="1:12" x14ac:dyDescent="0.25">
      <c r="A3057" s="2" t="s">
        <v>16</v>
      </c>
      <c r="B3057" s="2">
        <v>3241</v>
      </c>
      <c r="C3057" s="2" t="s">
        <v>18</v>
      </c>
      <c r="D3057" s="2">
        <v>331</v>
      </c>
      <c r="E3057" s="2">
        <v>1519.99</v>
      </c>
      <c r="F3057" s="2">
        <v>329</v>
      </c>
      <c r="G3057" s="2">
        <v>1485.49</v>
      </c>
      <c r="H3057" s="2">
        <v>6</v>
      </c>
      <c r="I3057" s="2">
        <v>34.6</v>
      </c>
      <c r="J3057" s="2">
        <v>49.3</v>
      </c>
      <c r="K3057" s="2">
        <v>0</v>
      </c>
      <c r="L3057" s="2">
        <v>0</v>
      </c>
    </row>
    <row r="3058" spans="1:12" x14ac:dyDescent="0.25">
      <c r="A3058" s="2" t="s">
        <v>16</v>
      </c>
      <c r="B3058" s="2">
        <v>3242</v>
      </c>
      <c r="C3058" s="2" t="s">
        <v>17</v>
      </c>
      <c r="D3058" s="2">
        <v>10</v>
      </c>
      <c r="E3058" s="2">
        <v>146.19999999999999</v>
      </c>
      <c r="F3058" s="2">
        <v>10</v>
      </c>
      <c r="G3058" s="2">
        <v>146.19999999999999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</row>
    <row r="3059" spans="1:12" x14ac:dyDescent="0.25">
      <c r="A3059" s="2" t="s">
        <v>16</v>
      </c>
      <c r="B3059" s="2">
        <v>3242</v>
      </c>
      <c r="C3059" s="2" t="s">
        <v>18</v>
      </c>
      <c r="D3059" s="2">
        <v>122</v>
      </c>
      <c r="E3059" s="2">
        <v>554.03</v>
      </c>
      <c r="F3059" s="2">
        <v>122</v>
      </c>
      <c r="G3059" s="2">
        <v>543.42999999999995</v>
      </c>
      <c r="H3059" s="2">
        <v>2</v>
      </c>
      <c r="I3059" s="2">
        <v>10.6</v>
      </c>
      <c r="J3059" s="2">
        <v>16.100000000000001</v>
      </c>
      <c r="K3059" s="2">
        <v>0</v>
      </c>
      <c r="L3059" s="2">
        <v>0</v>
      </c>
    </row>
    <row r="3060" spans="1:12" x14ac:dyDescent="0.25">
      <c r="A3060" s="2" t="s">
        <v>16</v>
      </c>
      <c r="B3060" s="2">
        <v>3243</v>
      </c>
      <c r="C3060" s="2" t="s">
        <v>18</v>
      </c>
      <c r="D3060" s="2">
        <v>51</v>
      </c>
      <c r="E3060" s="2">
        <v>182.7</v>
      </c>
      <c r="F3060" s="2">
        <v>51</v>
      </c>
      <c r="G3060" s="2">
        <v>182.7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</row>
    <row r="3061" spans="1:12" x14ac:dyDescent="0.25">
      <c r="A3061" s="2" t="s">
        <v>16</v>
      </c>
      <c r="B3061" s="2">
        <v>3249</v>
      </c>
      <c r="C3061" s="2" t="s">
        <v>17</v>
      </c>
      <c r="D3061" s="2">
        <v>35</v>
      </c>
      <c r="E3061" s="2">
        <v>379.7</v>
      </c>
      <c r="F3061" s="2">
        <v>35</v>
      </c>
      <c r="G3061" s="2">
        <v>379.7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</row>
    <row r="3062" spans="1:12" x14ac:dyDescent="0.25">
      <c r="A3062" s="2" t="s">
        <v>16</v>
      </c>
      <c r="B3062" s="2">
        <v>3249</v>
      </c>
      <c r="C3062" s="2" t="s">
        <v>18</v>
      </c>
      <c r="D3062" s="2">
        <v>530</v>
      </c>
      <c r="E3062" s="2">
        <v>2331.6190000000001</v>
      </c>
      <c r="F3062" s="2">
        <v>525</v>
      </c>
      <c r="G3062" s="2">
        <v>2310.4189999999999</v>
      </c>
      <c r="H3062" s="2">
        <v>0</v>
      </c>
      <c r="I3062" s="2">
        <v>0</v>
      </c>
      <c r="J3062" s="2">
        <v>0</v>
      </c>
      <c r="K3062" s="2">
        <v>5</v>
      </c>
      <c r="L3062" s="2">
        <v>21.2</v>
      </c>
    </row>
    <row r="3063" spans="1:12" x14ac:dyDescent="0.25">
      <c r="A3063" s="2" t="s">
        <v>16</v>
      </c>
      <c r="B3063" s="2">
        <v>3250</v>
      </c>
      <c r="C3063" s="2" t="s">
        <v>17</v>
      </c>
      <c r="D3063" s="2">
        <v>89</v>
      </c>
      <c r="E3063" s="2">
        <v>28761.86</v>
      </c>
      <c r="F3063" s="2">
        <v>89</v>
      </c>
      <c r="G3063" s="2">
        <v>28761.86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</row>
    <row r="3064" spans="1:12" x14ac:dyDescent="0.25">
      <c r="A3064" s="2" t="s">
        <v>16</v>
      </c>
      <c r="B3064" s="2">
        <v>3250</v>
      </c>
      <c r="C3064" s="2" t="s">
        <v>18</v>
      </c>
      <c r="D3064" s="2">
        <v>696</v>
      </c>
      <c r="E3064" s="2">
        <v>2895.6350000000002</v>
      </c>
      <c r="F3064" s="2">
        <v>693</v>
      </c>
      <c r="G3064" s="2">
        <v>2870.6350000000002</v>
      </c>
      <c r="H3064" s="2">
        <v>4</v>
      </c>
      <c r="I3064" s="2">
        <v>20</v>
      </c>
      <c r="J3064" s="2">
        <v>48.5</v>
      </c>
      <c r="K3064" s="2">
        <v>1</v>
      </c>
      <c r="L3064" s="2">
        <v>5</v>
      </c>
    </row>
    <row r="3065" spans="1:12" x14ac:dyDescent="0.25">
      <c r="A3065" s="2" t="s">
        <v>16</v>
      </c>
      <c r="B3065" s="2">
        <v>3251</v>
      </c>
      <c r="C3065" s="2" t="s">
        <v>18</v>
      </c>
      <c r="D3065" s="2">
        <v>53</v>
      </c>
      <c r="E3065" s="2">
        <v>218.41</v>
      </c>
      <c r="F3065" s="2">
        <v>53</v>
      </c>
      <c r="G3065" s="2">
        <v>218.41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</row>
    <row r="3066" spans="1:12" x14ac:dyDescent="0.25">
      <c r="A3066" s="2" t="s">
        <v>16</v>
      </c>
      <c r="B3066" s="2">
        <v>3254</v>
      </c>
      <c r="C3066" s="2" t="s">
        <v>18</v>
      </c>
      <c r="D3066" s="2">
        <v>46</v>
      </c>
      <c r="E3066" s="2">
        <v>190</v>
      </c>
      <c r="F3066" s="2">
        <v>46</v>
      </c>
      <c r="G3066" s="2">
        <v>190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</row>
    <row r="3067" spans="1:12" x14ac:dyDescent="0.25">
      <c r="A3067" s="2" t="s">
        <v>16</v>
      </c>
      <c r="B3067" s="2">
        <v>3255</v>
      </c>
      <c r="C3067" s="2" t="s">
        <v>18</v>
      </c>
      <c r="D3067" s="2">
        <v>10</v>
      </c>
      <c r="E3067" s="2">
        <v>36.700000000000003</v>
      </c>
      <c r="F3067" s="2">
        <v>10</v>
      </c>
      <c r="G3067" s="2">
        <v>36.700000000000003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</row>
    <row r="3068" spans="1:12" x14ac:dyDescent="0.25">
      <c r="A3068" s="2" t="s">
        <v>16</v>
      </c>
      <c r="B3068" s="2">
        <v>3260</v>
      </c>
      <c r="C3068" s="2" t="s">
        <v>17</v>
      </c>
      <c r="D3068" s="2">
        <v>56</v>
      </c>
      <c r="E3068" s="2">
        <v>984.2</v>
      </c>
      <c r="F3068" s="2">
        <v>56</v>
      </c>
      <c r="G3068" s="2">
        <v>984.2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</row>
    <row r="3069" spans="1:12" x14ac:dyDescent="0.25">
      <c r="A3069" s="2" t="s">
        <v>16</v>
      </c>
      <c r="B3069" s="2">
        <v>3260</v>
      </c>
      <c r="C3069" s="2" t="s">
        <v>18</v>
      </c>
      <c r="D3069" s="2">
        <v>333</v>
      </c>
      <c r="E3069" s="2">
        <v>1477.855</v>
      </c>
      <c r="F3069" s="2">
        <v>331</v>
      </c>
      <c r="G3069" s="2">
        <v>1467.355</v>
      </c>
      <c r="H3069" s="2">
        <v>0</v>
      </c>
      <c r="I3069" s="2">
        <v>0</v>
      </c>
      <c r="J3069" s="2">
        <v>0</v>
      </c>
      <c r="K3069" s="2">
        <v>2</v>
      </c>
      <c r="L3069" s="2">
        <v>10.5</v>
      </c>
    </row>
    <row r="3070" spans="1:12" x14ac:dyDescent="0.25">
      <c r="A3070" s="2" t="s">
        <v>16</v>
      </c>
      <c r="B3070" s="2">
        <v>3264</v>
      </c>
      <c r="C3070" s="2" t="s">
        <v>17</v>
      </c>
      <c r="D3070" s="2">
        <v>35</v>
      </c>
      <c r="E3070" s="2">
        <v>708</v>
      </c>
      <c r="F3070" s="2">
        <v>35</v>
      </c>
      <c r="G3070" s="2">
        <v>708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</row>
    <row r="3071" spans="1:12" x14ac:dyDescent="0.25">
      <c r="A3071" s="2" t="s">
        <v>16</v>
      </c>
      <c r="B3071" s="2">
        <v>3264</v>
      </c>
      <c r="C3071" s="2" t="s">
        <v>18</v>
      </c>
      <c r="D3071" s="2">
        <v>193</v>
      </c>
      <c r="E3071" s="2">
        <v>941.29</v>
      </c>
      <c r="F3071" s="2">
        <v>193</v>
      </c>
      <c r="G3071" s="2">
        <v>941.29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</row>
    <row r="3072" spans="1:12" x14ac:dyDescent="0.25">
      <c r="A3072" s="2" t="s">
        <v>16</v>
      </c>
      <c r="B3072" s="2">
        <v>3265</v>
      </c>
      <c r="C3072" s="2" t="s">
        <v>17</v>
      </c>
      <c r="D3072" s="2">
        <v>83</v>
      </c>
      <c r="E3072" s="2">
        <v>1822.62</v>
      </c>
      <c r="F3072" s="2">
        <v>83</v>
      </c>
      <c r="G3072" s="2">
        <v>1802.62</v>
      </c>
      <c r="H3072" s="2">
        <v>1</v>
      </c>
      <c r="I3072" s="2">
        <v>20</v>
      </c>
      <c r="J3072" s="2">
        <v>19.600000000000001</v>
      </c>
      <c r="K3072" s="2">
        <v>0</v>
      </c>
      <c r="L3072" s="2">
        <v>0</v>
      </c>
    </row>
    <row r="3073" spans="1:12" x14ac:dyDescent="0.25">
      <c r="A3073" s="2" t="s">
        <v>16</v>
      </c>
      <c r="B3073" s="2">
        <v>3265</v>
      </c>
      <c r="C3073" s="2" t="s">
        <v>18</v>
      </c>
      <c r="D3073" s="2">
        <v>235</v>
      </c>
      <c r="E3073" s="2">
        <v>1106.385</v>
      </c>
      <c r="F3073" s="2">
        <v>235</v>
      </c>
      <c r="G3073" s="2">
        <v>1091.385</v>
      </c>
      <c r="H3073" s="2">
        <v>4</v>
      </c>
      <c r="I3073" s="2">
        <v>15</v>
      </c>
      <c r="J3073" s="2">
        <v>24.3</v>
      </c>
      <c r="K3073" s="2">
        <v>0</v>
      </c>
      <c r="L3073" s="2">
        <v>0</v>
      </c>
    </row>
    <row r="3074" spans="1:12" x14ac:dyDescent="0.25">
      <c r="A3074" s="2" t="s">
        <v>16</v>
      </c>
      <c r="B3074" s="2">
        <v>3266</v>
      </c>
      <c r="C3074" s="2" t="s">
        <v>17</v>
      </c>
      <c r="D3074" s="2">
        <v>63</v>
      </c>
      <c r="E3074" s="2">
        <v>1145.2</v>
      </c>
      <c r="F3074" s="2">
        <v>63</v>
      </c>
      <c r="G3074" s="2">
        <v>1145.2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</row>
    <row r="3075" spans="1:12" x14ac:dyDescent="0.25">
      <c r="A3075" s="2" t="s">
        <v>16</v>
      </c>
      <c r="B3075" s="2">
        <v>3266</v>
      </c>
      <c r="C3075" s="2" t="s">
        <v>18</v>
      </c>
      <c r="D3075" s="2">
        <v>230</v>
      </c>
      <c r="E3075" s="2">
        <v>1023.75</v>
      </c>
      <c r="F3075" s="2">
        <v>229</v>
      </c>
      <c r="G3075" s="2">
        <v>1018.75</v>
      </c>
      <c r="H3075" s="2">
        <v>0</v>
      </c>
      <c r="I3075" s="2">
        <v>0</v>
      </c>
      <c r="J3075" s="2">
        <v>0</v>
      </c>
      <c r="K3075" s="2">
        <v>1</v>
      </c>
      <c r="L3075" s="2">
        <v>5</v>
      </c>
    </row>
    <row r="3076" spans="1:12" x14ac:dyDescent="0.25">
      <c r="A3076" s="2" t="s">
        <v>16</v>
      </c>
      <c r="B3076" s="2">
        <v>3267</v>
      </c>
      <c r="C3076" s="2" t="s">
        <v>18</v>
      </c>
      <c r="D3076" s="2">
        <v>16</v>
      </c>
      <c r="E3076" s="2">
        <v>82.66</v>
      </c>
      <c r="F3076" s="2">
        <v>16</v>
      </c>
      <c r="G3076" s="2">
        <v>82.66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</row>
    <row r="3077" spans="1:12" x14ac:dyDescent="0.25">
      <c r="A3077" s="2" t="s">
        <v>16</v>
      </c>
      <c r="B3077" s="2">
        <v>3268</v>
      </c>
      <c r="C3077" s="2" t="s">
        <v>17</v>
      </c>
      <c r="D3077" s="2">
        <v>78</v>
      </c>
      <c r="E3077" s="2">
        <v>1265.96</v>
      </c>
      <c r="F3077" s="2">
        <v>78</v>
      </c>
      <c r="G3077" s="2">
        <v>1265.96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</row>
    <row r="3078" spans="1:12" x14ac:dyDescent="0.25">
      <c r="A3078" s="2" t="s">
        <v>16</v>
      </c>
      <c r="B3078" s="2">
        <v>3268</v>
      </c>
      <c r="C3078" s="2" t="s">
        <v>18</v>
      </c>
      <c r="D3078" s="2">
        <v>206</v>
      </c>
      <c r="E3078" s="2">
        <v>1060.97</v>
      </c>
      <c r="F3078" s="2">
        <v>202</v>
      </c>
      <c r="G3078" s="2">
        <v>1009.27</v>
      </c>
      <c r="H3078" s="2">
        <v>2</v>
      </c>
      <c r="I3078" s="2">
        <v>7.6</v>
      </c>
      <c r="J3078" s="2">
        <v>13.6</v>
      </c>
      <c r="K3078" s="2">
        <v>2</v>
      </c>
      <c r="L3078" s="2">
        <v>44.1</v>
      </c>
    </row>
    <row r="3079" spans="1:12" x14ac:dyDescent="0.25">
      <c r="A3079" s="2" t="s">
        <v>16</v>
      </c>
      <c r="B3079" s="2">
        <v>3269</v>
      </c>
      <c r="C3079" s="2" t="s">
        <v>17</v>
      </c>
      <c r="D3079" s="2">
        <v>20</v>
      </c>
      <c r="E3079" s="2">
        <v>3209.1</v>
      </c>
      <c r="F3079" s="2">
        <v>20</v>
      </c>
      <c r="G3079" s="2">
        <v>3194.1</v>
      </c>
      <c r="H3079" s="2">
        <v>1</v>
      </c>
      <c r="I3079" s="2">
        <v>15</v>
      </c>
      <c r="J3079" s="2">
        <v>9.8000000000000007</v>
      </c>
      <c r="K3079" s="2">
        <v>0</v>
      </c>
      <c r="L3079" s="2">
        <v>0</v>
      </c>
    </row>
    <row r="3080" spans="1:12" x14ac:dyDescent="0.25">
      <c r="A3080" s="2" t="s">
        <v>16</v>
      </c>
      <c r="B3080" s="2">
        <v>3269</v>
      </c>
      <c r="C3080" s="2" t="s">
        <v>18</v>
      </c>
      <c r="D3080" s="2">
        <v>51</v>
      </c>
      <c r="E3080" s="2">
        <v>240.488</v>
      </c>
      <c r="F3080" s="2">
        <v>51</v>
      </c>
      <c r="G3080" s="2">
        <v>240.488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</row>
    <row r="3081" spans="1:12" x14ac:dyDescent="0.25">
      <c r="A3081" s="2" t="s">
        <v>16</v>
      </c>
      <c r="B3081" s="2">
        <v>3270</v>
      </c>
      <c r="C3081" s="2" t="s">
        <v>18</v>
      </c>
      <c r="D3081" s="2">
        <v>25</v>
      </c>
      <c r="E3081" s="2">
        <v>88</v>
      </c>
      <c r="F3081" s="2">
        <v>25</v>
      </c>
      <c r="G3081" s="2">
        <v>88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</row>
    <row r="3082" spans="1:12" x14ac:dyDescent="0.25">
      <c r="A3082" s="2" t="s">
        <v>16</v>
      </c>
      <c r="B3082" s="2">
        <v>3271</v>
      </c>
      <c r="C3082" s="2" t="s">
        <v>18</v>
      </c>
      <c r="D3082" s="2">
        <v>22</v>
      </c>
      <c r="E3082" s="2">
        <v>137.80000000000001</v>
      </c>
      <c r="F3082" s="2">
        <v>22</v>
      </c>
      <c r="G3082" s="2">
        <v>137.80000000000001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</row>
    <row r="3083" spans="1:12" x14ac:dyDescent="0.25">
      <c r="A3083" s="2" t="s">
        <v>16</v>
      </c>
      <c r="B3083" s="2">
        <v>3272</v>
      </c>
      <c r="C3083" s="2" t="s">
        <v>17</v>
      </c>
      <c r="D3083" s="2">
        <v>30</v>
      </c>
      <c r="E3083" s="2">
        <v>309</v>
      </c>
      <c r="F3083" s="2">
        <v>30</v>
      </c>
      <c r="G3083" s="2">
        <v>309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</row>
    <row r="3084" spans="1:12" x14ac:dyDescent="0.25">
      <c r="A3084" s="2" t="s">
        <v>16</v>
      </c>
      <c r="B3084" s="2">
        <v>3272</v>
      </c>
      <c r="C3084" s="2" t="s">
        <v>18</v>
      </c>
      <c r="D3084" s="2">
        <v>175</v>
      </c>
      <c r="E3084" s="2">
        <v>783.8</v>
      </c>
      <c r="F3084" s="2">
        <v>175</v>
      </c>
      <c r="G3084" s="2">
        <v>783.8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</row>
    <row r="3085" spans="1:12" x14ac:dyDescent="0.25">
      <c r="A3085" s="2" t="s">
        <v>16</v>
      </c>
      <c r="B3085" s="2">
        <v>3273</v>
      </c>
      <c r="C3085" s="2" t="s">
        <v>18</v>
      </c>
      <c r="D3085" s="2">
        <v>10</v>
      </c>
      <c r="E3085" s="2">
        <v>48.6</v>
      </c>
      <c r="F3085" s="2">
        <v>10</v>
      </c>
      <c r="G3085" s="2">
        <v>48.6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</row>
    <row r="3086" spans="1:12" x14ac:dyDescent="0.25">
      <c r="A3086" s="2" t="s">
        <v>16</v>
      </c>
      <c r="B3086" s="2">
        <v>3274</v>
      </c>
      <c r="C3086" s="2" t="s">
        <v>18</v>
      </c>
      <c r="D3086" s="2">
        <v>28</v>
      </c>
      <c r="E3086" s="2">
        <v>133.32</v>
      </c>
      <c r="F3086" s="2">
        <v>28</v>
      </c>
      <c r="G3086" s="2">
        <v>133.32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</row>
    <row r="3087" spans="1:12" x14ac:dyDescent="0.25">
      <c r="A3087" s="2" t="s">
        <v>16</v>
      </c>
      <c r="B3087" s="2">
        <v>3275</v>
      </c>
      <c r="C3087" s="2" t="s">
        <v>18</v>
      </c>
      <c r="D3087" s="2">
        <v>38</v>
      </c>
      <c r="E3087" s="2">
        <v>175</v>
      </c>
      <c r="F3087" s="2">
        <v>38</v>
      </c>
      <c r="G3087" s="2">
        <v>175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</row>
    <row r="3088" spans="1:12" x14ac:dyDescent="0.25">
      <c r="A3088" s="2" t="s">
        <v>16</v>
      </c>
      <c r="B3088" s="2">
        <v>3276</v>
      </c>
      <c r="C3088" s="2" t="s">
        <v>18</v>
      </c>
      <c r="D3088" s="2">
        <v>20</v>
      </c>
      <c r="E3088" s="2">
        <v>90.5</v>
      </c>
      <c r="F3088" s="2">
        <v>20</v>
      </c>
      <c r="G3088" s="2">
        <v>90.5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</row>
    <row r="3089" spans="1:12" x14ac:dyDescent="0.25">
      <c r="A3089" s="2" t="s">
        <v>16</v>
      </c>
      <c r="B3089" s="2">
        <v>3277</v>
      </c>
      <c r="C3089" s="2" t="s">
        <v>17</v>
      </c>
      <c r="D3089" s="2">
        <v>29</v>
      </c>
      <c r="E3089" s="2">
        <v>625.4</v>
      </c>
      <c r="F3089" s="2">
        <v>29</v>
      </c>
      <c r="G3089" s="2">
        <v>625.4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</row>
    <row r="3090" spans="1:12" x14ac:dyDescent="0.25">
      <c r="A3090" s="2" t="s">
        <v>16</v>
      </c>
      <c r="B3090" s="2">
        <v>3277</v>
      </c>
      <c r="C3090" s="2" t="s">
        <v>18</v>
      </c>
      <c r="D3090" s="2">
        <v>125</v>
      </c>
      <c r="E3090" s="2">
        <v>642.09</v>
      </c>
      <c r="F3090" s="2">
        <v>125</v>
      </c>
      <c r="G3090" s="2">
        <v>642.09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</row>
    <row r="3091" spans="1:12" x14ac:dyDescent="0.25">
      <c r="A3091" s="2" t="s">
        <v>16</v>
      </c>
      <c r="B3091" s="2">
        <v>3278</v>
      </c>
      <c r="C3091" s="2" t="s">
        <v>18</v>
      </c>
      <c r="D3091" s="2">
        <v>31</v>
      </c>
      <c r="E3091" s="2">
        <v>178.2</v>
      </c>
      <c r="F3091" s="2">
        <v>31</v>
      </c>
      <c r="G3091" s="2">
        <v>173.2</v>
      </c>
      <c r="H3091" s="2">
        <v>1</v>
      </c>
      <c r="I3091" s="2">
        <v>5</v>
      </c>
      <c r="J3091" s="2">
        <v>6.5</v>
      </c>
      <c r="K3091" s="2">
        <v>0</v>
      </c>
      <c r="L3091" s="2">
        <v>0</v>
      </c>
    </row>
    <row r="3092" spans="1:12" x14ac:dyDescent="0.25">
      <c r="A3092" s="2" t="s">
        <v>16</v>
      </c>
      <c r="B3092" s="2">
        <v>3279</v>
      </c>
      <c r="C3092" s="2" t="s">
        <v>18</v>
      </c>
      <c r="D3092" s="2">
        <v>44</v>
      </c>
      <c r="E3092" s="2">
        <v>203.71</v>
      </c>
      <c r="F3092" s="2">
        <v>44</v>
      </c>
      <c r="G3092" s="2">
        <v>203.71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</row>
    <row r="3093" spans="1:12" x14ac:dyDescent="0.25">
      <c r="A3093" s="2" t="s">
        <v>16</v>
      </c>
      <c r="B3093" s="2">
        <v>3280</v>
      </c>
      <c r="C3093" s="2" t="s">
        <v>17</v>
      </c>
      <c r="D3093" s="2">
        <v>161</v>
      </c>
      <c r="E3093" s="2">
        <v>2827.32</v>
      </c>
      <c r="F3093" s="2">
        <v>161</v>
      </c>
      <c r="G3093" s="2">
        <v>2827.32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</row>
    <row r="3094" spans="1:12" x14ac:dyDescent="0.25">
      <c r="A3094" s="2" t="s">
        <v>16</v>
      </c>
      <c r="B3094" s="2">
        <v>3280</v>
      </c>
      <c r="C3094" s="2" t="s">
        <v>18</v>
      </c>
      <c r="D3094" s="2">
        <v>2026</v>
      </c>
      <c r="E3094" s="2">
        <v>8651.09</v>
      </c>
      <c r="F3094" s="2">
        <v>2020</v>
      </c>
      <c r="G3094" s="2">
        <v>8612.09</v>
      </c>
      <c r="H3094" s="2">
        <v>6</v>
      </c>
      <c r="I3094" s="2">
        <v>33.200000000000003</v>
      </c>
      <c r="J3094" s="2">
        <v>35</v>
      </c>
      <c r="K3094" s="2">
        <v>2</v>
      </c>
      <c r="L3094" s="2">
        <v>5.8</v>
      </c>
    </row>
    <row r="3095" spans="1:12" x14ac:dyDescent="0.25">
      <c r="A3095" s="2" t="s">
        <v>16</v>
      </c>
      <c r="B3095" s="2">
        <v>3281</v>
      </c>
      <c r="C3095" s="2" t="s">
        <v>17</v>
      </c>
      <c r="D3095" s="2">
        <v>22</v>
      </c>
      <c r="E3095" s="2">
        <v>434.3</v>
      </c>
      <c r="F3095" s="2">
        <v>22</v>
      </c>
      <c r="G3095" s="2">
        <v>434.3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</row>
    <row r="3096" spans="1:12" x14ac:dyDescent="0.25">
      <c r="A3096" s="2" t="s">
        <v>16</v>
      </c>
      <c r="B3096" s="2">
        <v>3281</v>
      </c>
      <c r="C3096" s="2" t="s">
        <v>18</v>
      </c>
      <c r="D3096" s="2">
        <v>198</v>
      </c>
      <c r="E3096" s="2">
        <v>978.62</v>
      </c>
      <c r="F3096" s="2">
        <v>198</v>
      </c>
      <c r="G3096" s="2">
        <v>968.62</v>
      </c>
      <c r="H3096" s="2">
        <v>1</v>
      </c>
      <c r="I3096" s="2">
        <v>10</v>
      </c>
      <c r="J3096" s="2">
        <v>6.6</v>
      </c>
      <c r="K3096" s="2">
        <v>0</v>
      </c>
      <c r="L3096" s="2">
        <v>0</v>
      </c>
    </row>
    <row r="3097" spans="1:12" x14ac:dyDescent="0.25">
      <c r="A3097" s="2" t="s">
        <v>16</v>
      </c>
      <c r="B3097" s="2">
        <v>3282</v>
      </c>
      <c r="C3097" s="2" t="s">
        <v>17</v>
      </c>
      <c r="D3097" s="2">
        <v>23</v>
      </c>
      <c r="E3097" s="2">
        <v>189.3</v>
      </c>
      <c r="F3097" s="2">
        <v>23</v>
      </c>
      <c r="G3097" s="2">
        <v>189.3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</row>
    <row r="3098" spans="1:12" x14ac:dyDescent="0.25">
      <c r="A3098" s="2" t="s">
        <v>16</v>
      </c>
      <c r="B3098" s="2">
        <v>3282</v>
      </c>
      <c r="C3098" s="2" t="s">
        <v>18</v>
      </c>
      <c r="D3098" s="2">
        <v>270</v>
      </c>
      <c r="E3098" s="2">
        <v>1183.32</v>
      </c>
      <c r="F3098" s="2">
        <v>268</v>
      </c>
      <c r="G3098" s="2">
        <v>1177.32</v>
      </c>
      <c r="H3098" s="2">
        <v>1</v>
      </c>
      <c r="I3098" s="2">
        <v>5</v>
      </c>
      <c r="J3098" s="2">
        <v>9.6</v>
      </c>
      <c r="K3098" s="2">
        <v>1</v>
      </c>
      <c r="L3098" s="2">
        <v>1</v>
      </c>
    </row>
    <row r="3099" spans="1:12" x14ac:dyDescent="0.25">
      <c r="A3099" s="2" t="s">
        <v>16</v>
      </c>
      <c r="B3099" s="2">
        <v>3283</v>
      </c>
      <c r="C3099" s="2" t="s">
        <v>18</v>
      </c>
      <c r="D3099" s="2">
        <v>59</v>
      </c>
      <c r="E3099" s="2">
        <v>281.95999999999998</v>
      </c>
      <c r="F3099" s="2">
        <v>59</v>
      </c>
      <c r="G3099" s="2">
        <v>281.95999999999998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</row>
    <row r="3100" spans="1:12" x14ac:dyDescent="0.25">
      <c r="A3100" s="2" t="s">
        <v>16</v>
      </c>
      <c r="B3100" s="2">
        <v>3284</v>
      </c>
      <c r="C3100" s="2" t="s">
        <v>17</v>
      </c>
      <c r="D3100" s="2">
        <v>25</v>
      </c>
      <c r="E3100" s="2">
        <v>385.5</v>
      </c>
      <c r="F3100" s="2">
        <v>25</v>
      </c>
      <c r="G3100" s="2">
        <v>385.5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</row>
    <row r="3101" spans="1:12" x14ac:dyDescent="0.25">
      <c r="A3101" s="2" t="s">
        <v>16</v>
      </c>
      <c r="B3101" s="2">
        <v>3284</v>
      </c>
      <c r="C3101" s="2" t="s">
        <v>18</v>
      </c>
      <c r="D3101" s="2">
        <v>327</v>
      </c>
      <c r="E3101" s="2">
        <v>1444.355</v>
      </c>
      <c r="F3101" s="2">
        <v>327</v>
      </c>
      <c r="G3101" s="2">
        <v>1439.355</v>
      </c>
      <c r="H3101" s="2">
        <v>1</v>
      </c>
      <c r="I3101" s="2">
        <v>5</v>
      </c>
      <c r="J3101" s="2">
        <v>6.5</v>
      </c>
      <c r="K3101" s="2">
        <v>0</v>
      </c>
      <c r="L3101" s="2">
        <v>0</v>
      </c>
    </row>
    <row r="3102" spans="1:12" x14ac:dyDescent="0.25">
      <c r="A3102" s="2" t="s">
        <v>16</v>
      </c>
      <c r="B3102" s="2">
        <v>3285</v>
      </c>
      <c r="C3102" s="2" t="s">
        <v>17</v>
      </c>
      <c r="D3102" s="2">
        <v>17</v>
      </c>
      <c r="E3102" s="2">
        <v>163.19999999999999</v>
      </c>
      <c r="F3102" s="2">
        <v>17</v>
      </c>
      <c r="G3102" s="2">
        <v>163.19999999999999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</row>
    <row r="3103" spans="1:12" x14ac:dyDescent="0.25">
      <c r="A3103" s="2" t="s">
        <v>16</v>
      </c>
      <c r="B3103" s="2">
        <v>3285</v>
      </c>
      <c r="C3103" s="2" t="s">
        <v>18</v>
      </c>
      <c r="D3103" s="2">
        <v>117</v>
      </c>
      <c r="E3103" s="2">
        <v>525.6</v>
      </c>
      <c r="F3103" s="2">
        <v>117</v>
      </c>
      <c r="G3103" s="2">
        <v>525.6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</row>
    <row r="3104" spans="1:12" x14ac:dyDescent="0.25">
      <c r="A3104" s="2" t="s">
        <v>16</v>
      </c>
      <c r="B3104" s="2">
        <v>3286</v>
      </c>
      <c r="C3104" s="2" t="s">
        <v>18</v>
      </c>
      <c r="D3104" s="2">
        <v>51</v>
      </c>
      <c r="E3104" s="2">
        <v>242.12</v>
      </c>
      <c r="F3104" s="2">
        <v>51</v>
      </c>
      <c r="G3104" s="2">
        <v>242.12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</row>
    <row r="3105" spans="1:12" x14ac:dyDescent="0.25">
      <c r="A3105" s="2" t="s">
        <v>16</v>
      </c>
      <c r="B3105" s="2">
        <v>3287</v>
      </c>
      <c r="C3105" s="2" t="s">
        <v>17</v>
      </c>
      <c r="D3105" s="2">
        <v>10</v>
      </c>
      <c r="E3105" s="2">
        <v>92.1</v>
      </c>
      <c r="F3105" s="2">
        <v>10</v>
      </c>
      <c r="G3105" s="2">
        <v>92.1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</row>
    <row r="3106" spans="1:12" x14ac:dyDescent="0.25">
      <c r="A3106" s="2" t="s">
        <v>16</v>
      </c>
      <c r="B3106" s="2">
        <v>3287</v>
      </c>
      <c r="C3106" s="2" t="s">
        <v>18</v>
      </c>
      <c r="D3106" s="2">
        <v>37</v>
      </c>
      <c r="E3106" s="2">
        <v>155.69999999999999</v>
      </c>
      <c r="F3106" s="2">
        <v>37</v>
      </c>
      <c r="G3106" s="2">
        <v>155.69999999999999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</row>
    <row r="3107" spans="1:12" x14ac:dyDescent="0.25">
      <c r="A3107" s="2" t="s">
        <v>16</v>
      </c>
      <c r="B3107" s="2">
        <v>3289</v>
      </c>
      <c r="C3107" s="2" t="s">
        <v>17</v>
      </c>
      <c r="D3107" s="2">
        <v>19</v>
      </c>
      <c r="E3107" s="2">
        <v>172.9</v>
      </c>
      <c r="F3107" s="2">
        <v>19</v>
      </c>
      <c r="G3107" s="2">
        <v>172.9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</row>
    <row r="3108" spans="1:12" x14ac:dyDescent="0.25">
      <c r="A3108" s="2" t="s">
        <v>16</v>
      </c>
      <c r="B3108" s="2">
        <v>3289</v>
      </c>
      <c r="C3108" s="2" t="s">
        <v>18</v>
      </c>
      <c r="D3108" s="2">
        <v>79</v>
      </c>
      <c r="E3108" s="2">
        <v>352.38</v>
      </c>
      <c r="F3108" s="2">
        <v>79</v>
      </c>
      <c r="G3108" s="2">
        <v>352.38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</row>
    <row r="3109" spans="1:12" x14ac:dyDescent="0.25">
      <c r="A3109" s="2" t="s">
        <v>16</v>
      </c>
      <c r="B3109" s="2">
        <v>3292</v>
      </c>
      <c r="C3109" s="2" t="s">
        <v>18</v>
      </c>
      <c r="D3109" s="2">
        <v>49</v>
      </c>
      <c r="E3109" s="2">
        <v>194.56</v>
      </c>
      <c r="F3109" s="2">
        <v>49</v>
      </c>
      <c r="G3109" s="2">
        <v>194.56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</row>
    <row r="3110" spans="1:12" x14ac:dyDescent="0.25">
      <c r="A3110" s="2" t="s">
        <v>16</v>
      </c>
      <c r="B3110" s="2">
        <v>3293</v>
      </c>
      <c r="C3110" s="2" t="s">
        <v>17</v>
      </c>
      <c r="D3110" s="2">
        <v>13</v>
      </c>
      <c r="E3110" s="2">
        <v>74.8</v>
      </c>
      <c r="F3110" s="2">
        <v>13</v>
      </c>
      <c r="G3110" s="2">
        <v>74.8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</row>
    <row r="3111" spans="1:12" x14ac:dyDescent="0.25">
      <c r="A3111" s="2" t="s">
        <v>16</v>
      </c>
      <c r="B3111" s="2">
        <v>3293</v>
      </c>
      <c r="C3111" s="2" t="s">
        <v>18</v>
      </c>
      <c r="D3111" s="2">
        <v>29</v>
      </c>
      <c r="E3111" s="2">
        <v>109.6</v>
      </c>
      <c r="F3111" s="2">
        <v>29</v>
      </c>
      <c r="G3111" s="2">
        <v>109.6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</row>
    <row r="3112" spans="1:12" x14ac:dyDescent="0.25">
      <c r="A3112" s="2" t="s">
        <v>16</v>
      </c>
      <c r="B3112" s="2">
        <v>3294</v>
      </c>
      <c r="C3112" s="2" t="s">
        <v>18</v>
      </c>
      <c r="D3112" s="2">
        <v>81</v>
      </c>
      <c r="E3112" s="2">
        <v>367.7</v>
      </c>
      <c r="F3112" s="2">
        <v>81</v>
      </c>
      <c r="G3112" s="2">
        <v>367.7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</row>
    <row r="3113" spans="1:12" x14ac:dyDescent="0.25">
      <c r="A3113" s="2" t="s">
        <v>16</v>
      </c>
      <c r="B3113" s="2">
        <v>3300</v>
      </c>
      <c r="C3113" s="2" t="s">
        <v>17</v>
      </c>
      <c r="D3113" s="2">
        <v>73</v>
      </c>
      <c r="E3113" s="2">
        <v>1526.2</v>
      </c>
      <c r="F3113" s="2">
        <v>73</v>
      </c>
      <c r="G3113" s="2">
        <v>1526.2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</row>
    <row r="3114" spans="1:12" x14ac:dyDescent="0.25">
      <c r="A3114" s="2" t="s">
        <v>16</v>
      </c>
      <c r="B3114" s="2">
        <v>3300</v>
      </c>
      <c r="C3114" s="2" t="s">
        <v>18</v>
      </c>
      <c r="D3114" s="2">
        <v>751</v>
      </c>
      <c r="E3114" s="2">
        <v>3286.56</v>
      </c>
      <c r="F3114" s="2">
        <v>751</v>
      </c>
      <c r="G3114" s="2">
        <v>3271.66</v>
      </c>
      <c r="H3114" s="2">
        <v>3</v>
      </c>
      <c r="I3114" s="2">
        <v>15</v>
      </c>
      <c r="J3114" s="2">
        <v>21.1</v>
      </c>
      <c r="K3114" s="2">
        <v>0</v>
      </c>
      <c r="L3114" s="2">
        <v>0</v>
      </c>
    </row>
    <row r="3115" spans="1:12" x14ac:dyDescent="0.25">
      <c r="A3115" s="2" t="s">
        <v>16</v>
      </c>
      <c r="B3115" s="2">
        <v>3301</v>
      </c>
      <c r="C3115" s="2" t="s">
        <v>17</v>
      </c>
      <c r="D3115" s="2">
        <v>13</v>
      </c>
      <c r="E3115" s="2">
        <v>91.7</v>
      </c>
      <c r="F3115" s="2">
        <v>13</v>
      </c>
      <c r="G3115" s="2">
        <v>91.7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</row>
    <row r="3116" spans="1:12" x14ac:dyDescent="0.25">
      <c r="A3116" s="2" t="s">
        <v>16</v>
      </c>
      <c r="B3116" s="2">
        <v>3301</v>
      </c>
      <c r="C3116" s="2" t="s">
        <v>18</v>
      </c>
      <c r="D3116" s="2">
        <v>110</v>
      </c>
      <c r="E3116" s="2">
        <v>520.66</v>
      </c>
      <c r="F3116" s="2">
        <v>110</v>
      </c>
      <c r="G3116" s="2">
        <v>520.66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</row>
    <row r="3117" spans="1:12" x14ac:dyDescent="0.25">
      <c r="A3117" s="2" t="s">
        <v>16</v>
      </c>
      <c r="B3117" s="2">
        <v>3302</v>
      </c>
      <c r="C3117" s="2" t="s">
        <v>18</v>
      </c>
      <c r="D3117" s="2">
        <v>31</v>
      </c>
      <c r="E3117" s="2">
        <v>134.69999999999999</v>
      </c>
      <c r="F3117" s="2">
        <v>31</v>
      </c>
      <c r="G3117" s="2">
        <v>134.69999999999999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</row>
    <row r="3118" spans="1:12" x14ac:dyDescent="0.25">
      <c r="A3118" s="2" t="s">
        <v>16</v>
      </c>
      <c r="B3118" s="2">
        <v>3303</v>
      </c>
      <c r="C3118" s="2" t="s">
        <v>18</v>
      </c>
      <c r="D3118" s="2">
        <v>25</v>
      </c>
      <c r="E3118" s="2">
        <v>127.2</v>
      </c>
      <c r="F3118" s="2">
        <v>24</v>
      </c>
      <c r="G3118" s="2">
        <v>123.7</v>
      </c>
      <c r="H3118" s="2">
        <v>0</v>
      </c>
      <c r="I3118" s="2">
        <v>0</v>
      </c>
      <c r="J3118" s="2">
        <v>0</v>
      </c>
      <c r="K3118" s="2">
        <v>1</v>
      </c>
      <c r="L3118" s="2">
        <v>3.5</v>
      </c>
    </row>
    <row r="3119" spans="1:12" x14ac:dyDescent="0.25">
      <c r="A3119" s="2" t="s">
        <v>16</v>
      </c>
      <c r="B3119" s="2">
        <v>3304</v>
      </c>
      <c r="C3119" s="2" t="s">
        <v>17</v>
      </c>
      <c r="D3119" s="2">
        <v>34</v>
      </c>
      <c r="E3119" s="2">
        <v>440.34</v>
      </c>
      <c r="F3119" s="2">
        <v>34</v>
      </c>
      <c r="G3119" s="2">
        <v>440.34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</row>
    <row r="3120" spans="1:12" x14ac:dyDescent="0.25">
      <c r="A3120" s="2" t="s">
        <v>16</v>
      </c>
      <c r="B3120" s="2">
        <v>3304</v>
      </c>
      <c r="C3120" s="2" t="s">
        <v>18</v>
      </c>
      <c r="D3120" s="2">
        <v>304</v>
      </c>
      <c r="E3120" s="2">
        <v>1297.3989999999999</v>
      </c>
      <c r="F3120" s="2">
        <v>304</v>
      </c>
      <c r="G3120" s="2">
        <v>1297.3989999999999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</row>
    <row r="3121" spans="1:12" x14ac:dyDescent="0.25">
      <c r="A3121" s="2" t="s">
        <v>16</v>
      </c>
      <c r="B3121" s="2">
        <v>3305</v>
      </c>
      <c r="C3121" s="2" t="s">
        <v>17</v>
      </c>
      <c r="D3121" s="2">
        <v>72</v>
      </c>
      <c r="E3121" s="2">
        <v>893.7</v>
      </c>
      <c r="F3121" s="2">
        <v>72</v>
      </c>
      <c r="G3121" s="2">
        <v>883.7</v>
      </c>
      <c r="H3121" s="2">
        <v>1</v>
      </c>
      <c r="I3121" s="2">
        <v>10</v>
      </c>
      <c r="J3121" s="2">
        <v>5.0999999999999996</v>
      </c>
      <c r="K3121" s="2">
        <v>0</v>
      </c>
      <c r="L3121" s="2">
        <v>0</v>
      </c>
    </row>
    <row r="3122" spans="1:12" x14ac:dyDescent="0.25">
      <c r="A3122" s="2" t="s">
        <v>16</v>
      </c>
      <c r="B3122" s="2">
        <v>3305</v>
      </c>
      <c r="C3122" s="2" t="s">
        <v>18</v>
      </c>
      <c r="D3122" s="2">
        <v>1277</v>
      </c>
      <c r="E3122" s="2">
        <v>5580.1790000000001</v>
      </c>
      <c r="F3122" s="2">
        <v>1273</v>
      </c>
      <c r="G3122" s="2">
        <v>5510.5789999999997</v>
      </c>
      <c r="H3122" s="2">
        <v>9</v>
      </c>
      <c r="I3122" s="2">
        <v>69.599999999999994</v>
      </c>
      <c r="J3122" s="2">
        <v>86.8</v>
      </c>
      <c r="K3122" s="2">
        <v>0</v>
      </c>
      <c r="L3122" s="2">
        <v>0</v>
      </c>
    </row>
    <row r="3123" spans="1:12" x14ac:dyDescent="0.25">
      <c r="A3123" s="2" t="s">
        <v>16</v>
      </c>
      <c r="B3123" s="2">
        <v>3306</v>
      </c>
      <c r="C3123" s="2" t="s">
        <v>18</v>
      </c>
      <c r="D3123" s="2">
        <v>42</v>
      </c>
      <c r="E3123" s="2">
        <v>166.3</v>
      </c>
      <c r="F3123" s="2">
        <v>42</v>
      </c>
      <c r="G3123" s="2">
        <v>166.3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</row>
    <row r="3124" spans="1:12" x14ac:dyDescent="0.25">
      <c r="A3124" s="2" t="s">
        <v>16</v>
      </c>
      <c r="B3124" s="2">
        <v>3309</v>
      </c>
      <c r="C3124" s="2" t="s">
        <v>18</v>
      </c>
      <c r="D3124" s="2">
        <v>10</v>
      </c>
      <c r="E3124" s="2">
        <v>49.2</v>
      </c>
      <c r="F3124" s="2">
        <v>10</v>
      </c>
      <c r="G3124" s="2">
        <v>49.2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</row>
    <row r="3125" spans="1:12" x14ac:dyDescent="0.25">
      <c r="A3125" s="2" t="s">
        <v>16</v>
      </c>
      <c r="B3125" s="2">
        <v>3310</v>
      </c>
      <c r="C3125" s="2" t="s">
        <v>18</v>
      </c>
      <c r="D3125" s="2">
        <v>27</v>
      </c>
      <c r="E3125" s="2">
        <v>111.65</v>
      </c>
      <c r="F3125" s="2">
        <v>27</v>
      </c>
      <c r="G3125" s="2">
        <v>111.65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</row>
    <row r="3126" spans="1:12" x14ac:dyDescent="0.25">
      <c r="A3126" s="2" t="s">
        <v>16</v>
      </c>
      <c r="B3126" s="2">
        <v>3311</v>
      </c>
      <c r="C3126" s="2" t="s">
        <v>17</v>
      </c>
      <c r="D3126" s="2">
        <v>12</v>
      </c>
      <c r="E3126" s="2">
        <v>199.66</v>
      </c>
      <c r="F3126" s="2">
        <v>12</v>
      </c>
      <c r="G3126" s="2">
        <v>199.66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</row>
    <row r="3127" spans="1:12" x14ac:dyDescent="0.25">
      <c r="A3127" s="2" t="s">
        <v>16</v>
      </c>
      <c r="B3127" s="2">
        <v>3311</v>
      </c>
      <c r="C3127" s="2" t="s">
        <v>18</v>
      </c>
      <c r="D3127" s="2">
        <v>177</v>
      </c>
      <c r="E3127" s="2">
        <v>755.01</v>
      </c>
      <c r="F3127" s="2">
        <v>176</v>
      </c>
      <c r="G3127" s="2">
        <v>749.91</v>
      </c>
      <c r="H3127" s="2">
        <v>0</v>
      </c>
      <c r="I3127" s="2">
        <v>0</v>
      </c>
      <c r="J3127" s="2">
        <v>0</v>
      </c>
      <c r="K3127" s="2">
        <v>1</v>
      </c>
      <c r="L3127" s="2">
        <v>5.0999999999999996</v>
      </c>
    </row>
    <row r="3128" spans="1:12" x14ac:dyDescent="0.25">
      <c r="A3128" s="2" t="s">
        <v>16</v>
      </c>
      <c r="B3128" s="2">
        <v>3312</v>
      </c>
      <c r="C3128" s="2" t="s">
        <v>17</v>
      </c>
      <c r="D3128" s="2">
        <v>23</v>
      </c>
      <c r="E3128" s="2">
        <v>161.80000000000001</v>
      </c>
      <c r="F3128" s="2">
        <v>23</v>
      </c>
      <c r="G3128" s="2">
        <v>161.80000000000001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</row>
    <row r="3129" spans="1:12" x14ac:dyDescent="0.25">
      <c r="A3129" s="2" t="s">
        <v>16</v>
      </c>
      <c r="B3129" s="2">
        <v>3312</v>
      </c>
      <c r="C3129" s="2" t="s">
        <v>18</v>
      </c>
      <c r="D3129" s="2">
        <v>87</v>
      </c>
      <c r="E3129" s="2">
        <v>427.4</v>
      </c>
      <c r="F3129" s="2">
        <v>87</v>
      </c>
      <c r="G3129" s="2">
        <v>427.4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</row>
    <row r="3130" spans="1:12" x14ac:dyDescent="0.25">
      <c r="A3130" s="2" t="s">
        <v>16</v>
      </c>
      <c r="B3130" s="2">
        <v>3314</v>
      </c>
      <c r="C3130" s="2" t="s">
        <v>17</v>
      </c>
      <c r="D3130" s="2">
        <v>11</v>
      </c>
      <c r="E3130" s="2">
        <v>62.1</v>
      </c>
      <c r="F3130" s="2">
        <v>11</v>
      </c>
      <c r="G3130" s="2">
        <v>62.1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</row>
    <row r="3131" spans="1:12" x14ac:dyDescent="0.25">
      <c r="A3131" s="2" t="s">
        <v>16</v>
      </c>
      <c r="B3131" s="2">
        <v>3314</v>
      </c>
      <c r="C3131" s="2" t="s">
        <v>18</v>
      </c>
      <c r="D3131" s="2">
        <v>48</v>
      </c>
      <c r="E3131" s="2">
        <v>191.488</v>
      </c>
      <c r="F3131" s="2">
        <v>48</v>
      </c>
      <c r="G3131" s="2">
        <v>191.488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</row>
    <row r="3132" spans="1:12" x14ac:dyDescent="0.25">
      <c r="A3132" s="2" t="s">
        <v>16</v>
      </c>
      <c r="B3132" s="2">
        <v>3315</v>
      </c>
      <c r="C3132" s="2" t="s">
        <v>17</v>
      </c>
      <c r="D3132" s="2">
        <v>19</v>
      </c>
      <c r="E3132" s="2">
        <v>5181.8999999999996</v>
      </c>
      <c r="F3132" s="2">
        <v>19</v>
      </c>
      <c r="G3132" s="2">
        <v>5181.8999999999996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</row>
    <row r="3133" spans="1:12" x14ac:dyDescent="0.25">
      <c r="A3133" s="2" t="s">
        <v>16</v>
      </c>
      <c r="B3133" s="2">
        <v>3315</v>
      </c>
      <c r="C3133" s="2" t="s">
        <v>18</v>
      </c>
      <c r="D3133" s="2">
        <v>167</v>
      </c>
      <c r="E3133" s="2">
        <v>716.94</v>
      </c>
      <c r="F3133" s="2">
        <v>166</v>
      </c>
      <c r="G3133" s="2">
        <v>711.94</v>
      </c>
      <c r="H3133" s="2">
        <v>0</v>
      </c>
      <c r="I3133" s="2">
        <v>0</v>
      </c>
      <c r="J3133" s="2">
        <v>0</v>
      </c>
      <c r="K3133" s="2">
        <v>1</v>
      </c>
      <c r="L3133" s="2">
        <v>5</v>
      </c>
    </row>
    <row r="3134" spans="1:12" x14ac:dyDescent="0.25">
      <c r="A3134" s="2" t="s">
        <v>16</v>
      </c>
      <c r="B3134" s="2">
        <v>3317</v>
      </c>
      <c r="C3134" s="2" t="s">
        <v>18</v>
      </c>
      <c r="D3134" s="2">
        <v>18</v>
      </c>
      <c r="E3134" s="2">
        <v>69.400000000000006</v>
      </c>
      <c r="F3134" s="2">
        <v>18</v>
      </c>
      <c r="G3134" s="2">
        <v>69.400000000000006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</row>
    <row r="3135" spans="1:12" x14ac:dyDescent="0.25">
      <c r="A3135" s="2" t="s">
        <v>16</v>
      </c>
      <c r="B3135" s="2">
        <v>3318</v>
      </c>
      <c r="C3135" s="2" t="s">
        <v>17</v>
      </c>
      <c r="D3135" s="2">
        <v>35</v>
      </c>
      <c r="E3135" s="2">
        <v>492.38</v>
      </c>
      <c r="F3135" s="2">
        <v>35</v>
      </c>
      <c r="G3135" s="2">
        <v>492.38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</row>
    <row r="3136" spans="1:12" x14ac:dyDescent="0.25">
      <c r="A3136" s="2" t="s">
        <v>16</v>
      </c>
      <c r="B3136" s="2">
        <v>3318</v>
      </c>
      <c r="C3136" s="2" t="s">
        <v>18</v>
      </c>
      <c r="D3136" s="2">
        <v>133</v>
      </c>
      <c r="E3136" s="2">
        <v>627.36</v>
      </c>
      <c r="F3136" s="2">
        <v>132</v>
      </c>
      <c r="G3136" s="2">
        <v>623.36</v>
      </c>
      <c r="H3136" s="2">
        <v>0</v>
      </c>
      <c r="I3136" s="2">
        <v>0</v>
      </c>
      <c r="J3136" s="2">
        <v>0</v>
      </c>
      <c r="K3136" s="2">
        <v>1</v>
      </c>
      <c r="L3136" s="2">
        <v>4</v>
      </c>
    </row>
    <row r="3137" spans="1:12" x14ac:dyDescent="0.25">
      <c r="A3137" s="2" t="s">
        <v>16</v>
      </c>
      <c r="B3137" s="2">
        <v>3319</v>
      </c>
      <c r="C3137" s="2" t="s">
        <v>18</v>
      </c>
      <c r="D3137" s="2">
        <v>31</v>
      </c>
      <c r="E3137" s="2">
        <v>206.79</v>
      </c>
      <c r="F3137" s="2">
        <v>31</v>
      </c>
      <c r="G3137" s="2">
        <v>206.79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</row>
    <row r="3138" spans="1:12" x14ac:dyDescent="0.25">
      <c r="A3138" s="2" t="s">
        <v>16</v>
      </c>
      <c r="B3138" s="2">
        <v>3321</v>
      </c>
      <c r="C3138" s="2" t="s">
        <v>18</v>
      </c>
      <c r="D3138" s="2">
        <v>222</v>
      </c>
      <c r="E3138" s="2">
        <v>1085.0999999999999</v>
      </c>
      <c r="F3138" s="2">
        <v>220</v>
      </c>
      <c r="G3138" s="2">
        <v>1071.5999999999999</v>
      </c>
      <c r="H3138" s="2">
        <v>2</v>
      </c>
      <c r="I3138" s="2">
        <v>10</v>
      </c>
      <c r="J3138" s="2">
        <v>27.3</v>
      </c>
      <c r="K3138" s="2">
        <v>1</v>
      </c>
      <c r="L3138" s="2">
        <v>3.5</v>
      </c>
    </row>
    <row r="3139" spans="1:12" x14ac:dyDescent="0.25">
      <c r="A3139" s="2" t="s">
        <v>16</v>
      </c>
      <c r="B3139" s="2">
        <v>3322</v>
      </c>
      <c r="C3139" s="2" t="s">
        <v>18</v>
      </c>
      <c r="D3139" s="2">
        <v>17</v>
      </c>
      <c r="E3139" s="2">
        <v>80.7</v>
      </c>
      <c r="F3139" s="2">
        <v>17</v>
      </c>
      <c r="G3139" s="2">
        <v>80.7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</row>
    <row r="3140" spans="1:12" x14ac:dyDescent="0.25">
      <c r="A3140" s="2" t="s">
        <v>16</v>
      </c>
      <c r="B3140" s="2">
        <v>3324</v>
      </c>
      <c r="C3140" s="2" t="s">
        <v>17</v>
      </c>
      <c r="D3140" s="2">
        <v>11</v>
      </c>
      <c r="E3140" s="2">
        <v>108.4</v>
      </c>
      <c r="F3140" s="2">
        <v>11</v>
      </c>
      <c r="G3140" s="2">
        <v>108.4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</row>
    <row r="3141" spans="1:12" x14ac:dyDescent="0.25">
      <c r="A3141" s="2" t="s">
        <v>16</v>
      </c>
      <c r="B3141" s="2">
        <v>3324</v>
      </c>
      <c r="C3141" s="2" t="s">
        <v>18</v>
      </c>
      <c r="D3141" s="2">
        <v>70</v>
      </c>
      <c r="E3141" s="2">
        <v>307.19900000000001</v>
      </c>
      <c r="F3141" s="2">
        <v>70</v>
      </c>
      <c r="G3141" s="2">
        <v>307.19900000000001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</row>
    <row r="3142" spans="1:12" x14ac:dyDescent="0.25">
      <c r="A3142" s="2" t="s">
        <v>16</v>
      </c>
      <c r="B3142" s="2">
        <v>3325</v>
      </c>
      <c r="C3142" s="2" t="s">
        <v>17</v>
      </c>
      <c r="D3142" s="2">
        <v>14</v>
      </c>
      <c r="E3142" s="2">
        <v>288.5</v>
      </c>
      <c r="F3142" s="2">
        <v>14</v>
      </c>
      <c r="G3142" s="2">
        <v>288.5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</row>
    <row r="3143" spans="1:12" x14ac:dyDescent="0.25">
      <c r="A3143" s="2" t="s">
        <v>16</v>
      </c>
      <c r="B3143" s="2">
        <v>3325</v>
      </c>
      <c r="C3143" s="2" t="s">
        <v>18</v>
      </c>
      <c r="D3143" s="2">
        <v>63</v>
      </c>
      <c r="E3143" s="2">
        <v>271.7</v>
      </c>
      <c r="F3143" s="2">
        <v>63</v>
      </c>
      <c r="G3143" s="2">
        <v>271.7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</row>
    <row r="3144" spans="1:12" x14ac:dyDescent="0.25">
      <c r="A3144" s="2" t="s">
        <v>16</v>
      </c>
      <c r="B3144" s="2">
        <v>3328</v>
      </c>
      <c r="C3144" s="2" t="s">
        <v>18</v>
      </c>
      <c r="D3144" s="2">
        <v>261</v>
      </c>
      <c r="E3144" s="2">
        <v>14724.584999999999</v>
      </c>
      <c r="F3144" s="2">
        <v>256</v>
      </c>
      <c r="G3144" s="2">
        <v>1194.585</v>
      </c>
      <c r="H3144" s="2">
        <v>5</v>
      </c>
      <c r="I3144" s="2">
        <v>30</v>
      </c>
      <c r="J3144" s="2">
        <v>84</v>
      </c>
      <c r="K3144" s="2">
        <v>1</v>
      </c>
      <c r="L3144" s="2">
        <v>13500</v>
      </c>
    </row>
    <row r="3145" spans="1:12" x14ac:dyDescent="0.25">
      <c r="A3145" s="2" t="s">
        <v>16</v>
      </c>
      <c r="B3145" s="2">
        <v>3329</v>
      </c>
      <c r="C3145" s="2" t="s">
        <v>18</v>
      </c>
      <c r="D3145" s="2">
        <v>28</v>
      </c>
      <c r="E3145" s="2">
        <v>112.5</v>
      </c>
      <c r="F3145" s="2">
        <v>28</v>
      </c>
      <c r="G3145" s="2">
        <v>112.5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</row>
    <row r="3146" spans="1:12" x14ac:dyDescent="0.25">
      <c r="A3146" s="2" t="s">
        <v>16</v>
      </c>
      <c r="B3146" s="2">
        <v>3330</v>
      </c>
      <c r="C3146" s="2" t="s">
        <v>18</v>
      </c>
      <c r="D3146" s="2">
        <v>14</v>
      </c>
      <c r="E3146" s="2">
        <v>48.5</v>
      </c>
      <c r="F3146" s="2">
        <v>14</v>
      </c>
      <c r="G3146" s="2">
        <v>48.5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</row>
    <row r="3147" spans="1:12" x14ac:dyDescent="0.25">
      <c r="A3147" s="2" t="s">
        <v>16</v>
      </c>
      <c r="B3147" s="2">
        <v>3331</v>
      </c>
      <c r="C3147" s="2" t="s">
        <v>17</v>
      </c>
      <c r="D3147" s="2">
        <v>54</v>
      </c>
      <c r="E3147" s="2">
        <v>642.29999999999995</v>
      </c>
      <c r="F3147" s="2">
        <v>54</v>
      </c>
      <c r="G3147" s="2">
        <v>642.29999999999995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</row>
    <row r="3148" spans="1:12" x14ac:dyDescent="0.25">
      <c r="A3148" s="2" t="s">
        <v>16</v>
      </c>
      <c r="B3148" s="2">
        <v>3331</v>
      </c>
      <c r="C3148" s="2" t="s">
        <v>18</v>
      </c>
      <c r="D3148" s="2">
        <v>872</v>
      </c>
      <c r="E3148" s="2">
        <v>4283.96</v>
      </c>
      <c r="F3148" s="2">
        <v>866</v>
      </c>
      <c r="G3148" s="2">
        <v>4228.76</v>
      </c>
      <c r="H3148" s="2">
        <v>12</v>
      </c>
      <c r="I3148" s="2">
        <v>55.2</v>
      </c>
      <c r="J3148" s="2">
        <v>130.69999999999999</v>
      </c>
      <c r="K3148" s="2">
        <v>0</v>
      </c>
      <c r="L3148" s="2">
        <v>0</v>
      </c>
    </row>
    <row r="3149" spans="1:12" x14ac:dyDescent="0.25">
      <c r="A3149" s="2" t="s">
        <v>16</v>
      </c>
      <c r="B3149" s="2">
        <v>3332</v>
      </c>
      <c r="C3149" s="2" t="s">
        <v>17</v>
      </c>
      <c r="D3149" s="2">
        <v>13</v>
      </c>
      <c r="E3149" s="2">
        <v>654</v>
      </c>
      <c r="F3149" s="2">
        <v>13</v>
      </c>
      <c r="G3149" s="2">
        <v>649.4</v>
      </c>
      <c r="H3149" s="2">
        <v>1</v>
      </c>
      <c r="I3149" s="2">
        <v>4.5999999999999996</v>
      </c>
      <c r="J3149" s="2">
        <v>10.3</v>
      </c>
      <c r="K3149" s="2">
        <v>0</v>
      </c>
      <c r="L3149" s="2">
        <v>0</v>
      </c>
    </row>
    <row r="3150" spans="1:12" x14ac:dyDescent="0.25">
      <c r="A3150" s="2" t="s">
        <v>16</v>
      </c>
      <c r="B3150" s="2">
        <v>3332</v>
      </c>
      <c r="C3150" s="2" t="s">
        <v>18</v>
      </c>
      <c r="D3150" s="2">
        <v>137</v>
      </c>
      <c r="E3150" s="2">
        <v>880.45500000000004</v>
      </c>
      <c r="F3150" s="2">
        <v>136</v>
      </c>
      <c r="G3150" s="2">
        <v>875.85500000000002</v>
      </c>
      <c r="H3150" s="2">
        <v>1</v>
      </c>
      <c r="I3150" s="2">
        <v>4.5999999999999996</v>
      </c>
      <c r="J3150" s="2">
        <v>5.7</v>
      </c>
      <c r="K3150" s="2">
        <v>0</v>
      </c>
      <c r="L3150" s="2">
        <v>0</v>
      </c>
    </row>
    <row r="3151" spans="1:12" x14ac:dyDescent="0.25">
      <c r="A3151" s="2" t="s">
        <v>16</v>
      </c>
      <c r="B3151" s="2">
        <v>3333</v>
      </c>
      <c r="C3151" s="2" t="s">
        <v>18</v>
      </c>
      <c r="D3151" s="2">
        <v>98</v>
      </c>
      <c r="E3151" s="2">
        <v>416.19900000000001</v>
      </c>
      <c r="F3151" s="2">
        <v>97</v>
      </c>
      <c r="G3151" s="2">
        <v>386.19900000000001</v>
      </c>
      <c r="H3151" s="2">
        <v>1</v>
      </c>
      <c r="I3151" s="2">
        <v>30</v>
      </c>
      <c r="J3151" s="2">
        <v>18</v>
      </c>
      <c r="K3151" s="2">
        <v>0</v>
      </c>
      <c r="L3151" s="2">
        <v>0</v>
      </c>
    </row>
    <row r="3152" spans="1:12" x14ac:dyDescent="0.25">
      <c r="A3152" s="2" t="s">
        <v>16</v>
      </c>
      <c r="B3152" s="2">
        <v>3334</v>
      </c>
      <c r="C3152" s="2" t="s">
        <v>18</v>
      </c>
      <c r="D3152" s="2">
        <v>46</v>
      </c>
      <c r="E3152" s="2">
        <v>199.2</v>
      </c>
      <c r="F3152" s="2">
        <v>46</v>
      </c>
      <c r="G3152" s="2">
        <v>194.2</v>
      </c>
      <c r="H3152" s="2">
        <v>1</v>
      </c>
      <c r="I3152" s="2">
        <v>5</v>
      </c>
      <c r="J3152" s="2">
        <v>14</v>
      </c>
      <c r="K3152" s="2">
        <v>0</v>
      </c>
      <c r="L3152" s="2">
        <v>0</v>
      </c>
    </row>
    <row r="3153" spans="1:12" x14ac:dyDescent="0.25">
      <c r="A3153" s="2" t="s">
        <v>16</v>
      </c>
      <c r="B3153" s="2">
        <v>3335</v>
      </c>
      <c r="C3153" s="2" t="s">
        <v>17</v>
      </c>
      <c r="D3153" s="2">
        <v>46</v>
      </c>
      <c r="E3153" s="2">
        <v>352.46</v>
      </c>
      <c r="F3153" s="2">
        <v>46</v>
      </c>
      <c r="G3153" s="2">
        <v>352.46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</row>
    <row r="3154" spans="1:12" x14ac:dyDescent="0.25">
      <c r="A3154" s="2" t="s">
        <v>16</v>
      </c>
      <c r="B3154" s="2">
        <v>3335</v>
      </c>
      <c r="C3154" s="2" t="s">
        <v>18</v>
      </c>
      <c r="D3154" s="2">
        <v>955</v>
      </c>
      <c r="E3154" s="2">
        <v>5798.973</v>
      </c>
      <c r="F3154" s="2">
        <v>954</v>
      </c>
      <c r="G3154" s="2">
        <v>5774.2730000000001</v>
      </c>
      <c r="H3154" s="2">
        <v>4</v>
      </c>
      <c r="I3154" s="2">
        <v>24.8</v>
      </c>
      <c r="J3154" s="2">
        <v>43.4</v>
      </c>
      <c r="K3154" s="2">
        <v>0</v>
      </c>
      <c r="L3154" s="2">
        <v>0</v>
      </c>
    </row>
    <row r="3155" spans="1:12" x14ac:dyDescent="0.25">
      <c r="A3155" s="2" t="s">
        <v>16</v>
      </c>
      <c r="B3155" s="2">
        <v>3336</v>
      </c>
      <c r="C3155" s="2" t="s">
        <v>17</v>
      </c>
      <c r="D3155" s="2">
        <v>54</v>
      </c>
      <c r="E3155" s="2">
        <v>363.32</v>
      </c>
      <c r="F3155" s="2">
        <v>54</v>
      </c>
      <c r="G3155" s="2">
        <v>363.32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</row>
    <row r="3156" spans="1:12" x14ac:dyDescent="0.25">
      <c r="A3156" s="2" t="s">
        <v>16</v>
      </c>
      <c r="B3156" s="2">
        <v>3336</v>
      </c>
      <c r="C3156" s="2" t="s">
        <v>18</v>
      </c>
      <c r="D3156" s="2">
        <v>1496</v>
      </c>
      <c r="E3156" s="2">
        <v>9356.2219999999998</v>
      </c>
      <c r="F3156" s="2">
        <v>1494</v>
      </c>
      <c r="G3156" s="2">
        <v>9292.0220000000008</v>
      </c>
      <c r="H3156" s="2">
        <v>13</v>
      </c>
      <c r="I3156" s="2">
        <v>64.2</v>
      </c>
      <c r="J3156" s="2">
        <v>147.9</v>
      </c>
      <c r="K3156" s="2">
        <v>0</v>
      </c>
      <c r="L3156" s="2">
        <v>0</v>
      </c>
    </row>
    <row r="3157" spans="1:12" x14ac:dyDescent="0.25">
      <c r="A3157" s="2" t="s">
        <v>16</v>
      </c>
      <c r="B3157" s="2">
        <v>3337</v>
      </c>
      <c r="C3157" s="2" t="s">
        <v>17</v>
      </c>
      <c r="D3157" s="2">
        <v>136</v>
      </c>
      <c r="E3157" s="2">
        <v>7611.23</v>
      </c>
      <c r="F3157" s="2">
        <v>136</v>
      </c>
      <c r="G3157" s="2">
        <v>7611.23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</row>
    <row r="3158" spans="1:12" x14ac:dyDescent="0.25">
      <c r="A3158" s="2" t="s">
        <v>16</v>
      </c>
      <c r="B3158" s="2">
        <v>3337</v>
      </c>
      <c r="C3158" s="2" t="s">
        <v>18</v>
      </c>
      <c r="D3158" s="2">
        <v>4059</v>
      </c>
      <c r="E3158" s="2">
        <v>17723.28</v>
      </c>
      <c r="F3158" s="2">
        <v>4054</v>
      </c>
      <c r="G3158" s="2">
        <v>17659.18</v>
      </c>
      <c r="H3158" s="2">
        <v>13</v>
      </c>
      <c r="I3158" s="2">
        <v>59</v>
      </c>
      <c r="J3158" s="2">
        <v>114.7</v>
      </c>
      <c r="K3158" s="2">
        <v>1</v>
      </c>
      <c r="L3158" s="2">
        <v>5</v>
      </c>
    </row>
    <row r="3159" spans="1:12" x14ac:dyDescent="0.25">
      <c r="A3159" s="2" t="s">
        <v>16</v>
      </c>
      <c r="B3159" s="2">
        <v>3338</v>
      </c>
      <c r="C3159" s="2" t="s">
        <v>17</v>
      </c>
      <c r="D3159" s="2">
        <v>82</v>
      </c>
      <c r="E3159" s="2">
        <v>14127.96</v>
      </c>
      <c r="F3159" s="2">
        <v>81</v>
      </c>
      <c r="G3159" s="2">
        <v>13192.96</v>
      </c>
      <c r="H3159" s="2">
        <v>1</v>
      </c>
      <c r="I3159" s="2">
        <v>5</v>
      </c>
      <c r="J3159" s="2">
        <v>14</v>
      </c>
      <c r="K3159" s="2">
        <v>1</v>
      </c>
      <c r="L3159" s="2">
        <v>930</v>
      </c>
    </row>
    <row r="3160" spans="1:12" x14ac:dyDescent="0.25">
      <c r="A3160" s="2" t="s">
        <v>16</v>
      </c>
      <c r="B3160" s="2">
        <v>3338</v>
      </c>
      <c r="C3160" s="2" t="s">
        <v>18</v>
      </c>
      <c r="D3160" s="2">
        <v>3526</v>
      </c>
      <c r="E3160" s="2">
        <v>18139.388999999999</v>
      </c>
      <c r="F3160" s="2">
        <v>3519</v>
      </c>
      <c r="G3160" s="2">
        <v>18053.388999999999</v>
      </c>
      <c r="H3160" s="2">
        <v>17</v>
      </c>
      <c r="I3160" s="2">
        <v>86</v>
      </c>
      <c r="J3160" s="2">
        <v>126.9</v>
      </c>
      <c r="K3160" s="2">
        <v>0</v>
      </c>
      <c r="L3160" s="2">
        <v>0</v>
      </c>
    </row>
    <row r="3161" spans="1:12" x14ac:dyDescent="0.25">
      <c r="A3161" s="2" t="s">
        <v>16</v>
      </c>
      <c r="B3161" s="2">
        <v>3340</v>
      </c>
      <c r="C3161" s="2" t="s">
        <v>17</v>
      </c>
      <c r="D3161" s="2">
        <v>111</v>
      </c>
      <c r="E3161" s="2">
        <v>1717.2650000000001</v>
      </c>
      <c r="F3161" s="2">
        <v>111</v>
      </c>
      <c r="G3161" s="2">
        <v>1717.2650000000001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</row>
    <row r="3162" spans="1:12" x14ac:dyDescent="0.25">
      <c r="A3162" s="2" t="s">
        <v>16</v>
      </c>
      <c r="B3162" s="2">
        <v>3340</v>
      </c>
      <c r="C3162" s="2" t="s">
        <v>18</v>
      </c>
      <c r="D3162" s="2">
        <v>2455</v>
      </c>
      <c r="E3162" s="2">
        <v>11230.143</v>
      </c>
      <c r="F3162" s="2">
        <v>2446</v>
      </c>
      <c r="G3162" s="2">
        <v>11164.942999999999</v>
      </c>
      <c r="H3162" s="2">
        <v>13</v>
      </c>
      <c r="I3162" s="2">
        <v>60.2</v>
      </c>
      <c r="J3162" s="2">
        <v>108.7</v>
      </c>
      <c r="K3162" s="2">
        <v>1</v>
      </c>
      <c r="L3162" s="2">
        <v>5</v>
      </c>
    </row>
    <row r="3163" spans="1:12" x14ac:dyDescent="0.25">
      <c r="A3163" s="2" t="s">
        <v>16</v>
      </c>
      <c r="B3163" s="2">
        <v>3341</v>
      </c>
      <c r="C3163" s="2" t="s">
        <v>18</v>
      </c>
      <c r="D3163" s="2">
        <v>230</v>
      </c>
      <c r="E3163" s="2">
        <v>1014.895</v>
      </c>
      <c r="F3163" s="2">
        <v>229</v>
      </c>
      <c r="G3163" s="2">
        <v>1008.895</v>
      </c>
      <c r="H3163" s="2">
        <v>0</v>
      </c>
      <c r="I3163" s="2">
        <v>0</v>
      </c>
      <c r="J3163" s="2">
        <v>0</v>
      </c>
      <c r="K3163" s="2">
        <v>1</v>
      </c>
      <c r="L3163" s="2">
        <v>6</v>
      </c>
    </row>
    <row r="3164" spans="1:12" x14ac:dyDescent="0.25">
      <c r="A3164" s="2" t="s">
        <v>16</v>
      </c>
      <c r="B3164" s="2">
        <v>3342</v>
      </c>
      <c r="C3164" s="2" t="s">
        <v>17</v>
      </c>
      <c r="D3164" s="2">
        <v>28</v>
      </c>
      <c r="E3164" s="2">
        <v>5383.2</v>
      </c>
      <c r="F3164" s="2">
        <v>28</v>
      </c>
      <c r="G3164" s="2">
        <v>5383.2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</row>
    <row r="3165" spans="1:12" x14ac:dyDescent="0.25">
      <c r="A3165" s="2" t="s">
        <v>16</v>
      </c>
      <c r="B3165" s="2">
        <v>3342</v>
      </c>
      <c r="C3165" s="2" t="s">
        <v>18</v>
      </c>
      <c r="D3165" s="2">
        <v>462</v>
      </c>
      <c r="E3165" s="2">
        <v>1983.6079999999999</v>
      </c>
      <c r="F3165" s="2">
        <v>462</v>
      </c>
      <c r="G3165" s="2">
        <v>1959.008</v>
      </c>
      <c r="H3165" s="2">
        <v>5</v>
      </c>
      <c r="I3165" s="2">
        <v>24.6</v>
      </c>
      <c r="J3165" s="2">
        <v>69.7</v>
      </c>
      <c r="K3165" s="2">
        <v>0</v>
      </c>
      <c r="L3165" s="2">
        <v>0</v>
      </c>
    </row>
    <row r="3166" spans="1:12" x14ac:dyDescent="0.25">
      <c r="A3166" s="2" t="s">
        <v>16</v>
      </c>
      <c r="B3166" s="2">
        <v>3345</v>
      </c>
      <c r="C3166" s="2" t="s">
        <v>17</v>
      </c>
      <c r="D3166" s="2">
        <v>12</v>
      </c>
      <c r="E3166" s="2">
        <v>84.04</v>
      </c>
      <c r="F3166" s="2">
        <v>12</v>
      </c>
      <c r="G3166" s="2">
        <v>84.04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</row>
    <row r="3167" spans="1:12" x14ac:dyDescent="0.25">
      <c r="A3167" s="2" t="s">
        <v>16</v>
      </c>
      <c r="B3167" s="2">
        <v>3345</v>
      </c>
      <c r="C3167" s="2" t="s">
        <v>18</v>
      </c>
      <c r="D3167" s="2">
        <v>238</v>
      </c>
      <c r="E3167" s="2">
        <v>1191.7139999999999</v>
      </c>
      <c r="F3167" s="2">
        <v>238</v>
      </c>
      <c r="G3167" s="2">
        <v>1181.7139999999999</v>
      </c>
      <c r="H3167" s="2">
        <v>2</v>
      </c>
      <c r="I3167" s="2">
        <v>10</v>
      </c>
      <c r="J3167" s="2">
        <v>27.1</v>
      </c>
      <c r="K3167" s="2">
        <v>0</v>
      </c>
      <c r="L3167" s="2">
        <v>0</v>
      </c>
    </row>
    <row r="3168" spans="1:12" x14ac:dyDescent="0.25">
      <c r="A3168" s="2" t="s">
        <v>16</v>
      </c>
      <c r="B3168" s="2">
        <v>3350</v>
      </c>
      <c r="C3168" s="2" t="s">
        <v>17</v>
      </c>
      <c r="D3168" s="2">
        <v>288</v>
      </c>
      <c r="E3168" s="2">
        <v>26435.03</v>
      </c>
      <c r="F3168" s="2">
        <v>287</v>
      </c>
      <c r="G3168" s="2">
        <v>26390.03</v>
      </c>
      <c r="H3168" s="2">
        <v>1</v>
      </c>
      <c r="I3168" s="2">
        <v>45</v>
      </c>
      <c r="J3168" s="2">
        <v>124.2</v>
      </c>
      <c r="K3168" s="2">
        <v>0</v>
      </c>
      <c r="L3168" s="2">
        <v>0</v>
      </c>
    </row>
    <row r="3169" spans="1:12" x14ac:dyDescent="0.25">
      <c r="A3169" s="2" t="s">
        <v>16</v>
      </c>
      <c r="B3169" s="2">
        <v>3350</v>
      </c>
      <c r="C3169" s="2" t="s">
        <v>18</v>
      </c>
      <c r="D3169" s="2">
        <v>4441</v>
      </c>
      <c r="E3169" s="2">
        <v>19765.111000000001</v>
      </c>
      <c r="F3169" s="2">
        <v>4423</v>
      </c>
      <c r="G3169" s="2">
        <v>19591.510999999999</v>
      </c>
      <c r="H3169" s="2">
        <v>31</v>
      </c>
      <c r="I3169" s="2">
        <v>173.6</v>
      </c>
      <c r="J3169" s="2">
        <v>298.39999999999998</v>
      </c>
      <c r="K3169" s="2">
        <v>0</v>
      </c>
      <c r="L3169" s="2">
        <v>0</v>
      </c>
    </row>
    <row r="3170" spans="1:12" x14ac:dyDescent="0.25">
      <c r="A3170" s="2" t="s">
        <v>16</v>
      </c>
      <c r="B3170" s="2">
        <v>3351</v>
      </c>
      <c r="C3170" s="2" t="s">
        <v>17</v>
      </c>
      <c r="D3170" s="2">
        <v>42</v>
      </c>
      <c r="E3170" s="2">
        <v>271.5</v>
      </c>
      <c r="F3170" s="2">
        <v>42</v>
      </c>
      <c r="G3170" s="2">
        <v>271.5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</row>
    <row r="3171" spans="1:12" x14ac:dyDescent="0.25">
      <c r="A3171" s="2" t="s">
        <v>16</v>
      </c>
      <c r="B3171" s="2">
        <v>3351</v>
      </c>
      <c r="C3171" s="2" t="s">
        <v>18</v>
      </c>
      <c r="D3171" s="2">
        <v>1096</v>
      </c>
      <c r="E3171" s="2">
        <v>5257.8270000000002</v>
      </c>
      <c r="F3171" s="2">
        <v>1093</v>
      </c>
      <c r="G3171" s="2">
        <v>5220.8270000000002</v>
      </c>
      <c r="H3171" s="2">
        <v>6</v>
      </c>
      <c r="I3171" s="2">
        <v>37</v>
      </c>
      <c r="J3171" s="2">
        <v>54.9</v>
      </c>
      <c r="K3171" s="2">
        <v>0</v>
      </c>
      <c r="L3171" s="2">
        <v>0</v>
      </c>
    </row>
    <row r="3172" spans="1:12" x14ac:dyDescent="0.25">
      <c r="A3172" s="2" t="s">
        <v>16</v>
      </c>
      <c r="B3172" s="2">
        <v>3352</v>
      </c>
      <c r="C3172" s="2" t="s">
        <v>17</v>
      </c>
      <c r="D3172" s="2">
        <v>117</v>
      </c>
      <c r="E3172" s="2">
        <v>7477.32</v>
      </c>
      <c r="F3172" s="2">
        <v>115</v>
      </c>
      <c r="G3172" s="2">
        <v>6727.32</v>
      </c>
      <c r="H3172" s="2">
        <v>0</v>
      </c>
      <c r="I3172" s="2">
        <v>0</v>
      </c>
      <c r="J3172" s="2">
        <v>0</v>
      </c>
      <c r="K3172" s="2">
        <v>2</v>
      </c>
      <c r="L3172" s="2">
        <v>750</v>
      </c>
    </row>
    <row r="3173" spans="1:12" x14ac:dyDescent="0.25">
      <c r="A3173" s="2" t="s">
        <v>16</v>
      </c>
      <c r="B3173" s="2">
        <v>3352</v>
      </c>
      <c r="C3173" s="2" t="s">
        <v>18</v>
      </c>
      <c r="D3173" s="2">
        <v>1988</v>
      </c>
      <c r="E3173" s="2">
        <v>9872.5840000000007</v>
      </c>
      <c r="F3173" s="2">
        <v>1979</v>
      </c>
      <c r="G3173" s="2">
        <v>9792.1839999999993</v>
      </c>
      <c r="H3173" s="2">
        <v>14</v>
      </c>
      <c r="I3173" s="2">
        <v>78.599999999999994</v>
      </c>
      <c r="J3173" s="2">
        <v>126.7</v>
      </c>
      <c r="K3173" s="2">
        <v>1</v>
      </c>
      <c r="L3173" s="2">
        <v>1.8</v>
      </c>
    </row>
    <row r="3174" spans="1:12" x14ac:dyDescent="0.25">
      <c r="A3174" s="2" t="s">
        <v>16</v>
      </c>
      <c r="B3174" s="2">
        <v>3353</v>
      </c>
      <c r="C3174" s="2" t="s">
        <v>18</v>
      </c>
      <c r="D3174" s="2">
        <v>14</v>
      </c>
      <c r="E3174" s="2">
        <v>57.6</v>
      </c>
      <c r="F3174" s="2">
        <v>14</v>
      </c>
      <c r="G3174" s="2">
        <v>57.6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</row>
    <row r="3175" spans="1:12" x14ac:dyDescent="0.25">
      <c r="A3175" s="2" t="s">
        <v>16</v>
      </c>
      <c r="B3175" s="2">
        <v>3355</v>
      </c>
      <c r="C3175" s="2" t="s">
        <v>17</v>
      </c>
      <c r="D3175" s="2">
        <v>111</v>
      </c>
      <c r="E3175" s="2">
        <v>3787.4789999999998</v>
      </c>
      <c r="F3175" s="2">
        <v>111</v>
      </c>
      <c r="G3175" s="2">
        <v>3787.4789999999998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</row>
    <row r="3176" spans="1:12" x14ac:dyDescent="0.25">
      <c r="A3176" s="2" t="s">
        <v>16</v>
      </c>
      <c r="B3176" s="2">
        <v>3355</v>
      </c>
      <c r="C3176" s="2" t="s">
        <v>18</v>
      </c>
      <c r="D3176" s="2">
        <v>832</v>
      </c>
      <c r="E3176" s="2">
        <v>3385.28</v>
      </c>
      <c r="F3176" s="2">
        <v>829</v>
      </c>
      <c r="G3176" s="2">
        <v>3356.28</v>
      </c>
      <c r="H3176" s="2">
        <v>5</v>
      </c>
      <c r="I3176" s="2">
        <v>29</v>
      </c>
      <c r="J3176" s="2">
        <v>46.6</v>
      </c>
      <c r="K3176" s="2">
        <v>0</v>
      </c>
      <c r="L3176" s="2">
        <v>0</v>
      </c>
    </row>
    <row r="3177" spans="1:12" x14ac:dyDescent="0.25">
      <c r="A3177" s="2" t="s">
        <v>16</v>
      </c>
      <c r="B3177" s="2">
        <v>3356</v>
      </c>
      <c r="C3177" s="2" t="s">
        <v>17</v>
      </c>
      <c r="D3177" s="2">
        <v>95</v>
      </c>
      <c r="E3177" s="2">
        <v>2015.48</v>
      </c>
      <c r="F3177" s="2">
        <v>95</v>
      </c>
      <c r="G3177" s="2">
        <v>2005.48</v>
      </c>
      <c r="H3177" s="2">
        <v>1</v>
      </c>
      <c r="I3177" s="2">
        <v>10</v>
      </c>
      <c r="J3177" s="2">
        <v>28</v>
      </c>
      <c r="K3177" s="2">
        <v>0</v>
      </c>
      <c r="L3177" s="2">
        <v>0</v>
      </c>
    </row>
    <row r="3178" spans="1:12" x14ac:dyDescent="0.25">
      <c r="A3178" s="2" t="s">
        <v>16</v>
      </c>
      <c r="B3178" s="2">
        <v>3356</v>
      </c>
      <c r="C3178" s="2" t="s">
        <v>18</v>
      </c>
      <c r="D3178" s="2">
        <v>1288</v>
      </c>
      <c r="E3178" s="2">
        <v>5697.85</v>
      </c>
      <c r="F3178" s="2">
        <v>1287</v>
      </c>
      <c r="G3178" s="2">
        <v>5664.85</v>
      </c>
      <c r="H3178" s="2">
        <v>6</v>
      </c>
      <c r="I3178" s="2">
        <v>33</v>
      </c>
      <c r="J3178" s="2">
        <v>72.3</v>
      </c>
      <c r="K3178" s="2">
        <v>0</v>
      </c>
      <c r="L3178" s="2">
        <v>0</v>
      </c>
    </row>
    <row r="3179" spans="1:12" x14ac:dyDescent="0.25">
      <c r="A3179" s="2" t="s">
        <v>16</v>
      </c>
      <c r="B3179" s="2">
        <v>3357</v>
      </c>
      <c r="C3179" s="2" t="s">
        <v>17</v>
      </c>
      <c r="D3179" s="2">
        <v>20</v>
      </c>
      <c r="E3179" s="2">
        <v>292.60000000000002</v>
      </c>
      <c r="F3179" s="2">
        <v>20</v>
      </c>
      <c r="G3179" s="2">
        <v>292.60000000000002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</row>
    <row r="3180" spans="1:12" x14ac:dyDescent="0.25">
      <c r="A3180" s="2" t="s">
        <v>16</v>
      </c>
      <c r="B3180" s="2">
        <v>3357</v>
      </c>
      <c r="C3180" s="2" t="s">
        <v>18</v>
      </c>
      <c r="D3180" s="2">
        <v>462</v>
      </c>
      <c r="E3180" s="2">
        <v>2088.1489999999999</v>
      </c>
      <c r="F3180" s="2">
        <v>461</v>
      </c>
      <c r="G3180" s="2">
        <v>2059.549</v>
      </c>
      <c r="H3180" s="2">
        <v>5</v>
      </c>
      <c r="I3180" s="2">
        <v>28.6</v>
      </c>
      <c r="J3180" s="2">
        <v>50.5</v>
      </c>
      <c r="K3180" s="2">
        <v>0</v>
      </c>
      <c r="L3180" s="2">
        <v>0</v>
      </c>
    </row>
    <row r="3181" spans="1:12" x14ac:dyDescent="0.25">
      <c r="A3181" s="2" t="s">
        <v>16</v>
      </c>
      <c r="B3181" s="2">
        <v>3358</v>
      </c>
      <c r="C3181" s="2" t="s">
        <v>18</v>
      </c>
      <c r="D3181" s="2">
        <v>153</v>
      </c>
      <c r="E3181" s="2">
        <v>870.84</v>
      </c>
      <c r="F3181" s="2">
        <v>153</v>
      </c>
      <c r="G3181" s="2">
        <v>870.84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</row>
    <row r="3182" spans="1:12" x14ac:dyDescent="0.25">
      <c r="A3182" s="2" t="s">
        <v>16</v>
      </c>
      <c r="B3182" s="2">
        <v>3360</v>
      </c>
      <c r="C3182" s="2" t="s">
        <v>18</v>
      </c>
      <c r="D3182" s="2">
        <v>88</v>
      </c>
      <c r="E3182" s="2">
        <v>399.1</v>
      </c>
      <c r="F3182" s="2">
        <v>88</v>
      </c>
      <c r="G3182" s="2">
        <v>399.1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</row>
    <row r="3183" spans="1:12" x14ac:dyDescent="0.25">
      <c r="A3183" s="2" t="s">
        <v>16</v>
      </c>
      <c r="B3183" s="2">
        <v>3361</v>
      </c>
      <c r="C3183" s="2" t="s">
        <v>18</v>
      </c>
      <c r="D3183" s="2">
        <v>73</v>
      </c>
      <c r="E3183" s="2">
        <v>291.60000000000002</v>
      </c>
      <c r="F3183" s="2">
        <v>73</v>
      </c>
      <c r="G3183" s="2">
        <v>291.60000000000002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</row>
    <row r="3184" spans="1:12" x14ac:dyDescent="0.25">
      <c r="A3184" s="2" t="s">
        <v>16</v>
      </c>
      <c r="B3184" s="2">
        <v>3363</v>
      </c>
      <c r="C3184" s="2" t="s">
        <v>17</v>
      </c>
      <c r="D3184" s="2">
        <v>26</v>
      </c>
      <c r="E3184" s="2">
        <v>469.9</v>
      </c>
      <c r="F3184" s="2">
        <v>25</v>
      </c>
      <c r="G3184" s="2">
        <v>466.9</v>
      </c>
      <c r="H3184" s="2">
        <v>1</v>
      </c>
      <c r="I3184" s="2">
        <v>3</v>
      </c>
      <c r="J3184" s="2">
        <v>5.0999999999999996</v>
      </c>
      <c r="K3184" s="2">
        <v>0</v>
      </c>
      <c r="L3184" s="2">
        <v>0</v>
      </c>
    </row>
    <row r="3185" spans="1:12" x14ac:dyDescent="0.25">
      <c r="A3185" s="2" t="s">
        <v>16</v>
      </c>
      <c r="B3185" s="2">
        <v>3363</v>
      </c>
      <c r="C3185" s="2" t="s">
        <v>18</v>
      </c>
      <c r="D3185" s="2">
        <v>462</v>
      </c>
      <c r="E3185" s="2">
        <v>1994.759</v>
      </c>
      <c r="F3185" s="2">
        <v>460</v>
      </c>
      <c r="G3185" s="2">
        <v>1981.759</v>
      </c>
      <c r="H3185" s="2">
        <v>3</v>
      </c>
      <c r="I3185" s="2">
        <v>13</v>
      </c>
      <c r="J3185" s="2">
        <v>24.5</v>
      </c>
      <c r="K3185" s="2">
        <v>0</v>
      </c>
      <c r="L3185" s="2">
        <v>0</v>
      </c>
    </row>
    <row r="3186" spans="1:12" x14ac:dyDescent="0.25">
      <c r="A3186" s="2" t="s">
        <v>16</v>
      </c>
      <c r="B3186" s="2">
        <v>3364</v>
      </c>
      <c r="C3186" s="2" t="s">
        <v>17</v>
      </c>
      <c r="D3186" s="2">
        <v>27</v>
      </c>
      <c r="E3186" s="2">
        <v>282.2</v>
      </c>
      <c r="F3186" s="2">
        <v>27</v>
      </c>
      <c r="G3186" s="2">
        <v>282.2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</row>
    <row r="3187" spans="1:12" x14ac:dyDescent="0.25">
      <c r="A3187" s="2" t="s">
        <v>16</v>
      </c>
      <c r="B3187" s="2">
        <v>3364</v>
      </c>
      <c r="C3187" s="2" t="s">
        <v>18</v>
      </c>
      <c r="D3187" s="2">
        <v>296</v>
      </c>
      <c r="E3187" s="2">
        <v>1445.249</v>
      </c>
      <c r="F3187" s="2">
        <v>293</v>
      </c>
      <c r="G3187" s="2">
        <v>1399.3489999999999</v>
      </c>
      <c r="H3187" s="2">
        <v>6</v>
      </c>
      <c r="I3187" s="2">
        <v>46</v>
      </c>
      <c r="J3187" s="2">
        <v>82.6</v>
      </c>
      <c r="K3187" s="2">
        <v>0</v>
      </c>
      <c r="L3187" s="2">
        <v>0</v>
      </c>
    </row>
    <row r="3188" spans="1:12" x14ac:dyDescent="0.25">
      <c r="A3188" s="2" t="s">
        <v>16</v>
      </c>
      <c r="B3188" s="2">
        <v>3370</v>
      </c>
      <c r="C3188" s="2" t="s">
        <v>17</v>
      </c>
      <c r="D3188" s="2">
        <v>15</v>
      </c>
      <c r="E3188" s="2">
        <v>96.7</v>
      </c>
      <c r="F3188" s="2">
        <v>15</v>
      </c>
      <c r="G3188" s="2">
        <v>96.7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</row>
    <row r="3189" spans="1:12" x14ac:dyDescent="0.25">
      <c r="A3189" s="2" t="s">
        <v>16</v>
      </c>
      <c r="B3189" s="2">
        <v>3370</v>
      </c>
      <c r="C3189" s="2" t="s">
        <v>18</v>
      </c>
      <c r="D3189" s="2">
        <v>294</v>
      </c>
      <c r="E3189" s="2">
        <v>1211.6289999999999</v>
      </c>
      <c r="F3189" s="2">
        <v>292</v>
      </c>
      <c r="G3189" s="2">
        <v>1200.6289999999999</v>
      </c>
      <c r="H3189" s="2">
        <v>2</v>
      </c>
      <c r="I3189" s="2">
        <v>11</v>
      </c>
      <c r="J3189" s="2">
        <v>16.100000000000001</v>
      </c>
      <c r="K3189" s="2">
        <v>0</v>
      </c>
      <c r="L3189" s="2">
        <v>0</v>
      </c>
    </row>
    <row r="3190" spans="1:12" x14ac:dyDescent="0.25">
      <c r="A3190" s="2" t="s">
        <v>16</v>
      </c>
      <c r="B3190" s="2">
        <v>3371</v>
      </c>
      <c r="C3190" s="2" t="s">
        <v>17</v>
      </c>
      <c r="D3190" s="2">
        <v>11</v>
      </c>
      <c r="E3190" s="2">
        <v>77.3</v>
      </c>
      <c r="F3190" s="2">
        <v>11</v>
      </c>
      <c r="G3190" s="2">
        <v>77.3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</row>
    <row r="3191" spans="1:12" x14ac:dyDescent="0.25">
      <c r="A3191" s="2" t="s">
        <v>16</v>
      </c>
      <c r="B3191" s="2">
        <v>3371</v>
      </c>
      <c r="C3191" s="2" t="s">
        <v>18</v>
      </c>
      <c r="D3191" s="2">
        <v>173</v>
      </c>
      <c r="E3191" s="2">
        <v>676.4</v>
      </c>
      <c r="F3191" s="2">
        <v>173</v>
      </c>
      <c r="G3191" s="2">
        <v>676.4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</row>
    <row r="3192" spans="1:12" x14ac:dyDescent="0.25">
      <c r="A3192" s="2" t="s">
        <v>16</v>
      </c>
      <c r="B3192" s="2">
        <v>3373</v>
      </c>
      <c r="C3192" s="2" t="s">
        <v>17</v>
      </c>
      <c r="D3192" s="2">
        <v>27</v>
      </c>
      <c r="E3192" s="2">
        <v>473.6</v>
      </c>
      <c r="F3192" s="2">
        <v>27</v>
      </c>
      <c r="G3192" s="2">
        <v>473.6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</row>
    <row r="3193" spans="1:12" x14ac:dyDescent="0.25">
      <c r="A3193" s="2" t="s">
        <v>16</v>
      </c>
      <c r="B3193" s="2">
        <v>3373</v>
      </c>
      <c r="C3193" s="2" t="s">
        <v>18</v>
      </c>
      <c r="D3193" s="2">
        <v>286</v>
      </c>
      <c r="E3193" s="2">
        <v>1283.49</v>
      </c>
      <c r="F3193" s="2">
        <v>285</v>
      </c>
      <c r="G3193" s="2">
        <v>1278.49</v>
      </c>
      <c r="H3193" s="2">
        <v>1</v>
      </c>
      <c r="I3193" s="2">
        <v>5</v>
      </c>
      <c r="J3193" s="2">
        <v>10.1</v>
      </c>
      <c r="K3193" s="2">
        <v>0</v>
      </c>
      <c r="L3193" s="2">
        <v>0</v>
      </c>
    </row>
    <row r="3194" spans="1:12" x14ac:dyDescent="0.25">
      <c r="A3194" s="2" t="s">
        <v>16</v>
      </c>
      <c r="B3194" s="2">
        <v>3374</v>
      </c>
      <c r="C3194" s="2" t="s">
        <v>18</v>
      </c>
      <c r="D3194" s="2">
        <v>18</v>
      </c>
      <c r="E3194" s="2">
        <v>77.900000000000006</v>
      </c>
      <c r="F3194" s="2">
        <v>18</v>
      </c>
      <c r="G3194" s="2">
        <v>77.900000000000006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</row>
    <row r="3195" spans="1:12" x14ac:dyDescent="0.25">
      <c r="A3195" s="2" t="s">
        <v>16</v>
      </c>
      <c r="B3195" s="2">
        <v>3375</v>
      </c>
      <c r="C3195" s="2" t="s">
        <v>18</v>
      </c>
      <c r="D3195" s="2">
        <v>17</v>
      </c>
      <c r="E3195" s="2">
        <v>69.099999999999994</v>
      </c>
      <c r="F3195" s="2">
        <v>17</v>
      </c>
      <c r="G3195" s="2">
        <v>69.099999999999994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</row>
    <row r="3196" spans="1:12" x14ac:dyDescent="0.25">
      <c r="A3196" s="2" t="s">
        <v>16</v>
      </c>
      <c r="B3196" s="2">
        <v>3377</v>
      </c>
      <c r="C3196" s="2" t="s">
        <v>17</v>
      </c>
      <c r="D3196" s="2">
        <v>83</v>
      </c>
      <c r="E3196" s="2">
        <v>1718.11</v>
      </c>
      <c r="F3196" s="2">
        <v>82</v>
      </c>
      <c r="G3196" s="2">
        <v>1708.11</v>
      </c>
      <c r="H3196" s="2">
        <v>0</v>
      </c>
      <c r="I3196" s="2">
        <v>0</v>
      </c>
      <c r="J3196" s="2">
        <v>0</v>
      </c>
      <c r="K3196" s="2">
        <v>1</v>
      </c>
      <c r="L3196" s="2">
        <v>10</v>
      </c>
    </row>
    <row r="3197" spans="1:12" x14ac:dyDescent="0.25">
      <c r="A3197" s="2" t="s">
        <v>16</v>
      </c>
      <c r="B3197" s="2">
        <v>3377</v>
      </c>
      <c r="C3197" s="2" t="s">
        <v>18</v>
      </c>
      <c r="D3197" s="2">
        <v>967</v>
      </c>
      <c r="E3197" s="2">
        <v>4198.3090000000002</v>
      </c>
      <c r="F3197" s="2">
        <v>966</v>
      </c>
      <c r="G3197" s="2">
        <v>4188.3090000000002</v>
      </c>
      <c r="H3197" s="2">
        <v>2</v>
      </c>
      <c r="I3197" s="2">
        <v>10</v>
      </c>
      <c r="J3197" s="2">
        <v>13.5</v>
      </c>
      <c r="K3197" s="2">
        <v>0</v>
      </c>
      <c r="L3197" s="2">
        <v>0</v>
      </c>
    </row>
    <row r="3198" spans="1:12" x14ac:dyDescent="0.25">
      <c r="A3198" s="2" t="s">
        <v>16</v>
      </c>
      <c r="B3198" s="2">
        <v>3379</v>
      </c>
      <c r="C3198" s="2" t="s">
        <v>17</v>
      </c>
      <c r="D3198" s="2">
        <v>20</v>
      </c>
      <c r="E3198" s="2">
        <v>170.69</v>
      </c>
      <c r="F3198" s="2">
        <v>20</v>
      </c>
      <c r="G3198" s="2">
        <v>170.69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</row>
    <row r="3199" spans="1:12" x14ac:dyDescent="0.25">
      <c r="A3199" s="2" t="s">
        <v>16</v>
      </c>
      <c r="B3199" s="2">
        <v>3379</v>
      </c>
      <c r="C3199" s="2" t="s">
        <v>18</v>
      </c>
      <c r="D3199" s="2">
        <v>75</v>
      </c>
      <c r="E3199" s="2">
        <v>319.39999999999998</v>
      </c>
      <c r="F3199" s="2">
        <v>75</v>
      </c>
      <c r="G3199" s="2">
        <v>319.39999999999998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</row>
    <row r="3200" spans="1:12" x14ac:dyDescent="0.25">
      <c r="A3200" s="2" t="s">
        <v>16</v>
      </c>
      <c r="B3200" s="2">
        <v>3380</v>
      </c>
      <c r="C3200" s="2" t="s">
        <v>17</v>
      </c>
      <c r="D3200" s="2">
        <v>58</v>
      </c>
      <c r="E3200" s="2">
        <v>909.9</v>
      </c>
      <c r="F3200" s="2">
        <v>58</v>
      </c>
      <c r="G3200" s="2">
        <v>909.9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</row>
    <row r="3201" spans="1:12" x14ac:dyDescent="0.25">
      <c r="A3201" s="2" t="s">
        <v>16</v>
      </c>
      <c r="B3201" s="2">
        <v>3380</v>
      </c>
      <c r="C3201" s="2" t="s">
        <v>18</v>
      </c>
      <c r="D3201" s="2">
        <v>569</v>
      </c>
      <c r="E3201" s="2">
        <v>2474.23</v>
      </c>
      <c r="F3201" s="2">
        <v>568</v>
      </c>
      <c r="G3201" s="2">
        <v>2469.63</v>
      </c>
      <c r="H3201" s="2">
        <v>1</v>
      </c>
      <c r="I3201" s="2">
        <v>4.5999999999999996</v>
      </c>
      <c r="J3201" s="2">
        <v>10.3</v>
      </c>
      <c r="K3201" s="2">
        <v>0</v>
      </c>
      <c r="L3201" s="2">
        <v>0</v>
      </c>
    </row>
    <row r="3202" spans="1:12" x14ac:dyDescent="0.25">
      <c r="A3202" s="2" t="s">
        <v>16</v>
      </c>
      <c r="B3202" s="2">
        <v>3381</v>
      </c>
      <c r="C3202" s="2" t="s">
        <v>17</v>
      </c>
      <c r="D3202" s="2">
        <v>25</v>
      </c>
      <c r="E3202" s="2">
        <v>290.41000000000003</v>
      </c>
      <c r="F3202" s="2">
        <v>25</v>
      </c>
      <c r="G3202" s="2">
        <v>280.41000000000003</v>
      </c>
      <c r="H3202" s="2">
        <v>1</v>
      </c>
      <c r="I3202" s="2">
        <v>10</v>
      </c>
      <c r="J3202" s="2">
        <v>9.8000000000000007</v>
      </c>
      <c r="K3202" s="2">
        <v>0</v>
      </c>
      <c r="L3202" s="2">
        <v>0</v>
      </c>
    </row>
    <row r="3203" spans="1:12" x14ac:dyDescent="0.25">
      <c r="A3203" s="2" t="s">
        <v>16</v>
      </c>
      <c r="B3203" s="2">
        <v>3381</v>
      </c>
      <c r="C3203" s="2" t="s">
        <v>18</v>
      </c>
      <c r="D3203" s="2">
        <v>218</v>
      </c>
      <c r="E3203" s="2">
        <v>930.22799999999995</v>
      </c>
      <c r="F3203" s="2">
        <v>218</v>
      </c>
      <c r="G3203" s="2">
        <v>930.22799999999995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</row>
    <row r="3204" spans="1:12" x14ac:dyDescent="0.25">
      <c r="A3204" s="2" t="s">
        <v>16</v>
      </c>
      <c r="B3204" s="2">
        <v>3384</v>
      </c>
      <c r="C3204" s="2" t="s">
        <v>17</v>
      </c>
      <c r="D3204" s="2">
        <v>11</v>
      </c>
      <c r="E3204" s="2">
        <v>49.08</v>
      </c>
      <c r="F3204" s="2">
        <v>11</v>
      </c>
      <c r="G3204" s="2">
        <v>49.08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</row>
    <row r="3205" spans="1:12" x14ac:dyDescent="0.25">
      <c r="A3205" s="2" t="s">
        <v>16</v>
      </c>
      <c r="B3205" s="2">
        <v>3384</v>
      </c>
      <c r="C3205" s="2" t="s">
        <v>18</v>
      </c>
      <c r="D3205" s="2">
        <v>49</v>
      </c>
      <c r="E3205" s="2">
        <v>201.96</v>
      </c>
      <c r="F3205" s="2">
        <v>49</v>
      </c>
      <c r="G3205" s="2">
        <v>201.96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</row>
    <row r="3206" spans="1:12" x14ac:dyDescent="0.25">
      <c r="A3206" s="2" t="s">
        <v>16</v>
      </c>
      <c r="B3206" s="2">
        <v>3385</v>
      </c>
      <c r="C3206" s="2" t="s">
        <v>18</v>
      </c>
      <c r="D3206" s="2">
        <v>54</v>
      </c>
      <c r="E3206" s="2">
        <v>200.45</v>
      </c>
      <c r="F3206" s="2">
        <v>54</v>
      </c>
      <c r="G3206" s="2">
        <v>200.45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</row>
    <row r="3207" spans="1:12" x14ac:dyDescent="0.25">
      <c r="A3207" s="2" t="s">
        <v>16</v>
      </c>
      <c r="B3207" s="2">
        <v>3387</v>
      </c>
      <c r="C3207" s="2" t="s">
        <v>17</v>
      </c>
      <c r="D3207" s="2">
        <v>12</v>
      </c>
      <c r="E3207" s="2">
        <v>88.4</v>
      </c>
      <c r="F3207" s="2">
        <v>12</v>
      </c>
      <c r="G3207" s="2">
        <v>88.4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</row>
    <row r="3208" spans="1:12" x14ac:dyDescent="0.25">
      <c r="A3208" s="2" t="s">
        <v>16</v>
      </c>
      <c r="B3208" s="2">
        <v>3387</v>
      </c>
      <c r="C3208" s="2" t="s">
        <v>18</v>
      </c>
      <c r="D3208" s="2">
        <v>35</v>
      </c>
      <c r="E3208" s="2">
        <v>143.31</v>
      </c>
      <c r="F3208" s="2">
        <v>35</v>
      </c>
      <c r="G3208" s="2">
        <v>143.31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</row>
    <row r="3209" spans="1:12" x14ac:dyDescent="0.25">
      <c r="A3209" s="2" t="s">
        <v>16</v>
      </c>
      <c r="B3209" s="2">
        <v>3388</v>
      </c>
      <c r="C3209" s="2" t="s">
        <v>17</v>
      </c>
      <c r="D3209" s="2">
        <v>11</v>
      </c>
      <c r="E3209" s="2">
        <v>143.80000000000001</v>
      </c>
      <c r="F3209" s="2">
        <v>11</v>
      </c>
      <c r="G3209" s="2">
        <v>143.80000000000001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</row>
    <row r="3210" spans="1:12" x14ac:dyDescent="0.25">
      <c r="A3210" s="2" t="s">
        <v>16</v>
      </c>
      <c r="B3210" s="2">
        <v>3388</v>
      </c>
      <c r="C3210" s="2" t="s">
        <v>18</v>
      </c>
      <c r="D3210" s="2">
        <v>73</v>
      </c>
      <c r="E3210" s="2">
        <v>297.5</v>
      </c>
      <c r="F3210" s="2">
        <v>73</v>
      </c>
      <c r="G3210" s="2">
        <v>297.5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</row>
    <row r="3211" spans="1:12" x14ac:dyDescent="0.25">
      <c r="A3211" s="2" t="s">
        <v>16</v>
      </c>
      <c r="B3211" s="2">
        <v>3390</v>
      </c>
      <c r="C3211" s="2" t="s">
        <v>17</v>
      </c>
      <c r="D3211" s="2">
        <v>28</v>
      </c>
      <c r="E3211" s="2">
        <v>214.83</v>
      </c>
      <c r="F3211" s="2">
        <v>28</v>
      </c>
      <c r="G3211" s="2">
        <v>214.83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</row>
    <row r="3212" spans="1:12" x14ac:dyDescent="0.25">
      <c r="A3212" s="2" t="s">
        <v>16</v>
      </c>
      <c r="B3212" s="2">
        <v>3390</v>
      </c>
      <c r="C3212" s="2" t="s">
        <v>18</v>
      </c>
      <c r="D3212" s="2">
        <v>118</v>
      </c>
      <c r="E3212" s="2">
        <v>476.959</v>
      </c>
      <c r="F3212" s="2">
        <v>118</v>
      </c>
      <c r="G3212" s="2">
        <v>476.959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</row>
    <row r="3213" spans="1:12" x14ac:dyDescent="0.25">
      <c r="A3213" s="2" t="s">
        <v>16</v>
      </c>
      <c r="B3213" s="2">
        <v>3391</v>
      </c>
      <c r="C3213" s="2" t="s">
        <v>18</v>
      </c>
      <c r="D3213" s="2">
        <v>19</v>
      </c>
      <c r="E3213" s="2">
        <v>91.7</v>
      </c>
      <c r="F3213" s="2">
        <v>19</v>
      </c>
      <c r="G3213" s="2">
        <v>91.7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</row>
    <row r="3214" spans="1:12" x14ac:dyDescent="0.25">
      <c r="A3214" s="2" t="s">
        <v>16</v>
      </c>
      <c r="B3214" s="2">
        <v>3392</v>
      </c>
      <c r="C3214" s="2" t="s">
        <v>17</v>
      </c>
      <c r="D3214" s="2">
        <v>13</v>
      </c>
      <c r="E3214" s="2">
        <v>113.3</v>
      </c>
      <c r="F3214" s="2">
        <v>13</v>
      </c>
      <c r="G3214" s="2">
        <v>113.3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</row>
    <row r="3215" spans="1:12" x14ac:dyDescent="0.25">
      <c r="A3215" s="2" t="s">
        <v>16</v>
      </c>
      <c r="B3215" s="2">
        <v>3392</v>
      </c>
      <c r="C3215" s="2" t="s">
        <v>18</v>
      </c>
      <c r="D3215" s="2">
        <v>81</v>
      </c>
      <c r="E3215" s="2">
        <v>314.06</v>
      </c>
      <c r="F3215" s="2">
        <v>81</v>
      </c>
      <c r="G3215" s="2">
        <v>314.06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</row>
    <row r="3216" spans="1:12" x14ac:dyDescent="0.25">
      <c r="A3216" s="2" t="s">
        <v>16</v>
      </c>
      <c r="B3216" s="2">
        <v>3393</v>
      </c>
      <c r="C3216" s="2" t="s">
        <v>17</v>
      </c>
      <c r="D3216" s="2">
        <v>47</v>
      </c>
      <c r="E3216" s="2">
        <v>549.24</v>
      </c>
      <c r="F3216" s="2">
        <v>47</v>
      </c>
      <c r="G3216" s="2">
        <v>549.24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</row>
    <row r="3217" spans="1:12" x14ac:dyDescent="0.25">
      <c r="A3217" s="2" t="s">
        <v>16</v>
      </c>
      <c r="B3217" s="2">
        <v>3393</v>
      </c>
      <c r="C3217" s="2" t="s">
        <v>18</v>
      </c>
      <c r="D3217" s="2">
        <v>304</v>
      </c>
      <c r="E3217" s="2">
        <v>1272.51</v>
      </c>
      <c r="F3217" s="2">
        <v>303</v>
      </c>
      <c r="G3217" s="2">
        <v>1267.9100000000001</v>
      </c>
      <c r="H3217" s="2">
        <v>1</v>
      </c>
      <c r="I3217" s="2">
        <v>4.5999999999999996</v>
      </c>
      <c r="J3217" s="2">
        <v>5.7</v>
      </c>
      <c r="K3217" s="2">
        <v>0</v>
      </c>
      <c r="L3217" s="2">
        <v>0</v>
      </c>
    </row>
    <row r="3218" spans="1:12" x14ac:dyDescent="0.25">
      <c r="A3218" s="2" t="s">
        <v>16</v>
      </c>
      <c r="B3218" s="2">
        <v>3395</v>
      </c>
      <c r="C3218" s="2" t="s">
        <v>17</v>
      </c>
      <c r="D3218" s="2">
        <v>16</v>
      </c>
      <c r="E3218" s="2">
        <v>92.6</v>
      </c>
      <c r="F3218" s="2">
        <v>16</v>
      </c>
      <c r="G3218" s="2">
        <v>92.6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</row>
    <row r="3219" spans="1:12" x14ac:dyDescent="0.25">
      <c r="A3219" s="2" t="s">
        <v>16</v>
      </c>
      <c r="B3219" s="2">
        <v>3395</v>
      </c>
      <c r="C3219" s="2" t="s">
        <v>18</v>
      </c>
      <c r="D3219" s="2">
        <v>68</v>
      </c>
      <c r="E3219" s="2">
        <v>266.99</v>
      </c>
      <c r="F3219" s="2">
        <v>68</v>
      </c>
      <c r="G3219" s="2">
        <v>266.99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</row>
    <row r="3220" spans="1:12" x14ac:dyDescent="0.25">
      <c r="A3220" s="2" t="s">
        <v>16</v>
      </c>
      <c r="B3220" s="2">
        <v>3396</v>
      </c>
      <c r="C3220" s="2" t="s">
        <v>17</v>
      </c>
      <c r="D3220" s="2">
        <v>17</v>
      </c>
      <c r="E3220" s="2">
        <v>215.8</v>
      </c>
      <c r="F3220" s="2">
        <v>17</v>
      </c>
      <c r="G3220" s="2">
        <v>215.8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</row>
    <row r="3221" spans="1:12" x14ac:dyDescent="0.25">
      <c r="A3221" s="2" t="s">
        <v>16</v>
      </c>
      <c r="B3221" s="2">
        <v>3396</v>
      </c>
      <c r="C3221" s="2" t="s">
        <v>18</v>
      </c>
      <c r="D3221" s="2">
        <v>93</v>
      </c>
      <c r="E3221" s="2">
        <v>377.4</v>
      </c>
      <c r="F3221" s="2">
        <v>93</v>
      </c>
      <c r="G3221" s="2">
        <v>377.4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</row>
    <row r="3222" spans="1:12" x14ac:dyDescent="0.25">
      <c r="A3222" s="2" t="s">
        <v>16</v>
      </c>
      <c r="B3222" s="2">
        <v>3400</v>
      </c>
      <c r="C3222" s="2" t="s">
        <v>17</v>
      </c>
      <c r="D3222" s="2">
        <v>122</v>
      </c>
      <c r="E3222" s="2">
        <v>2972.72</v>
      </c>
      <c r="F3222" s="2">
        <v>122</v>
      </c>
      <c r="G3222" s="2">
        <v>2972.72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</row>
    <row r="3223" spans="1:12" x14ac:dyDescent="0.25">
      <c r="A3223" s="2" t="s">
        <v>16</v>
      </c>
      <c r="B3223" s="2">
        <v>3400</v>
      </c>
      <c r="C3223" s="2" t="s">
        <v>18</v>
      </c>
      <c r="D3223" s="2">
        <v>1460</v>
      </c>
      <c r="E3223" s="2">
        <v>6600.02</v>
      </c>
      <c r="F3223" s="2">
        <v>1460</v>
      </c>
      <c r="G3223" s="2">
        <v>6585.12</v>
      </c>
      <c r="H3223" s="2">
        <v>2</v>
      </c>
      <c r="I3223" s="2">
        <v>14.9</v>
      </c>
      <c r="J3223" s="2">
        <v>31.7</v>
      </c>
      <c r="K3223" s="2">
        <v>0</v>
      </c>
      <c r="L3223" s="2">
        <v>0</v>
      </c>
    </row>
    <row r="3224" spans="1:12" x14ac:dyDescent="0.25">
      <c r="A3224" s="2" t="s">
        <v>16</v>
      </c>
      <c r="B3224" s="2">
        <v>3401</v>
      </c>
      <c r="C3224" s="2" t="s">
        <v>17</v>
      </c>
      <c r="D3224" s="2">
        <v>87</v>
      </c>
      <c r="E3224" s="2">
        <v>1042.8</v>
      </c>
      <c r="F3224" s="2">
        <v>87</v>
      </c>
      <c r="G3224" s="2">
        <v>1042.8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</row>
    <row r="3225" spans="1:12" x14ac:dyDescent="0.25">
      <c r="A3225" s="2" t="s">
        <v>16</v>
      </c>
      <c r="B3225" s="2">
        <v>3401</v>
      </c>
      <c r="C3225" s="2" t="s">
        <v>18</v>
      </c>
      <c r="D3225" s="2">
        <v>587</v>
      </c>
      <c r="E3225" s="2">
        <v>2928.3139999999999</v>
      </c>
      <c r="F3225" s="2">
        <v>587</v>
      </c>
      <c r="G3225" s="2">
        <v>2883.3139999999999</v>
      </c>
      <c r="H3225" s="2">
        <v>3</v>
      </c>
      <c r="I3225" s="2">
        <v>45</v>
      </c>
      <c r="J3225" s="2">
        <v>33.6</v>
      </c>
      <c r="K3225" s="2">
        <v>0</v>
      </c>
      <c r="L3225" s="2">
        <v>0</v>
      </c>
    </row>
    <row r="3226" spans="1:12" x14ac:dyDescent="0.25">
      <c r="A3226" s="2" t="s">
        <v>16</v>
      </c>
      <c r="B3226" s="2">
        <v>3407</v>
      </c>
      <c r="C3226" s="2" t="s">
        <v>18</v>
      </c>
      <c r="D3226" s="2">
        <v>40</v>
      </c>
      <c r="E3226" s="2">
        <v>168.7</v>
      </c>
      <c r="F3226" s="2">
        <v>40</v>
      </c>
      <c r="G3226" s="2">
        <v>168.7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</row>
    <row r="3227" spans="1:12" x14ac:dyDescent="0.25">
      <c r="A3227" s="2" t="s">
        <v>16</v>
      </c>
      <c r="B3227" s="2">
        <v>3409</v>
      </c>
      <c r="C3227" s="2" t="s">
        <v>17</v>
      </c>
      <c r="D3227" s="2">
        <v>14</v>
      </c>
      <c r="E3227" s="2">
        <v>154.69999999999999</v>
      </c>
      <c r="F3227" s="2">
        <v>14</v>
      </c>
      <c r="G3227" s="2">
        <v>154.69999999999999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</row>
    <row r="3228" spans="1:12" x14ac:dyDescent="0.25">
      <c r="A3228" s="2" t="s">
        <v>16</v>
      </c>
      <c r="B3228" s="2">
        <v>3409</v>
      </c>
      <c r="C3228" s="2" t="s">
        <v>18</v>
      </c>
      <c r="D3228" s="2">
        <v>126</v>
      </c>
      <c r="E3228" s="2">
        <v>462.56</v>
      </c>
      <c r="F3228" s="2">
        <v>126</v>
      </c>
      <c r="G3228" s="2">
        <v>462.56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</row>
    <row r="3229" spans="1:12" x14ac:dyDescent="0.25">
      <c r="A3229" s="2" t="s">
        <v>16</v>
      </c>
      <c r="B3229" s="2">
        <v>3412</v>
      </c>
      <c r="C3229" s="2" t="s">
        <v>18</v>
      </c>
      <c r="D3229" s="2">
        <v>40</v>
      </c>
      <c r="E3229" s="2">
        <v>128.4</v>
      </c>
      <c r="F3229" s="2">
        <v>40</v>
      </c>
      <c r="G3229" s="2">
        <v>128.4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</row>
    <row r="3230" spans="1:12" x14ac:dyDescent="0.25">
      <c r="A3230" s="2" t="s">
        <v>16</v>
      </c>
      <c r="B3230" s="2">
        <v>3413</v>
      </c>
      <c r="C3230" s="2" t="s">
        <v>18</v>
      </c>
      <c r="D3230" s="2">
        <v>15</v>
      </c>
      <c r="E3230" s="2">
        <v>72.5</v>
      </c>
      <c r="F3230" s="2">
        <v>14</v>
      </c>
      <c r="G3230" s="2">
        <v>67.5</v>
      </c>
      <c r="H3230" s="2">
        <v>1</v>
      </c>
      <c r="I3230" s="2">
        <v>5</v>
      </c>
      <c r="J3230" s="2">
        <v>14</v>
      </c>
      <c r="K3230" s="2">
        <v>0</v>
      </c>
      <c r="L3230" s="2">
        <v>0</v>
      </c>
    </row>
    <row r="3231" spans="1:12" x14ac:dyDescent="0.25">
      <c r="A3231" s="2" t="s">
        <v>16</v>
      </c>
      <c r="B3231" s="2">
        <v>3414</v>
      </c>
      <c r="C3231" s="2" t="s">
        <v>17</v>
      </c>
      <c r="D3231" s="2">
        <v>22</v>
      </c>
      <c r="E3231" s="2">
        <v>449.1</v>
      </c>
      <c r="F3231" s="2">
        <v>22</v>
      </c>
      <c r="G3231" s="2">
        <v>449.1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</row>
    <row r="3232" spans="1:12" x14ac:dyDescent="0.25">
      <c r="A3232" s="2" t="s">
        <v>16</v>
      </c>
      <c r="B3232" s="2">
        <v>3414</v>
      </c>
      <c r="C3232" s="2" t="s">
        <v>18</v>
      </c>
      <c r="D3232" s="2">
        <v>247</v>
      </c>
      <c r="E3232" s="2">
        <v>1048.8499999999999</v>
      </c>
      <c r="F3232" s="2">
        <v>246</v>
      </c>
      <c r="G3232" s="2">
        <v>1045.8499999999999</v>
      </c>
      <c r="H3232" s="2">
        <v>1</v>
      </c>
      <c r="I3232" s="2">
        <v>3</v>
      </c>
      <c r="J3232" s="2">
        <v>5.0999999999999996</v>
      </c>
      <c r="K3232" s="2">
        <v>0</v>
      </c>
      <c r="L3232" s="2">
        <v>0</v>
      </c>
    </row>
    <row r="3233" spans="1:12" x14ac:dyDescent="0.25">
      <c r="A3233" s="2" t="s">
        <v>16</v>
      </c>
      <c r="B3233" s="2">
        <v>3418</v>
      </c>
      <c r="C3233" s="2" t="s">
        <v>17</v>
      </c>
      <c r="D3233" s="2">
        <v>69</v>
      </c>
      <c r="E3233" s="2">
        <v>743.8</v>
      </c>
      <c r="F3233" s="2">
        <v>69</v>
      </c>
      <c r="G3233" s="2">
        <v>743.8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</row>
    <row r="3234" spans="1:12" x14ac:dyDescent="0.25">
      <c r="A3234" s="2" t="s">
        <v>16</v>
      </c>
      <c r="B3234" s="2">
        <v>3418</v>
      </c>
      <c r="C3234" s="2" t="s">
        <v>18</v>
      </c>
      <c r="D3234" s="2">
        <v>347</v>
      </c>
      <c r="E3234" s="2">
        <v>1448.48</v>
      </c>
      <c r="F3234" s="2">
        <v>346</v>
      </c>
      <c r="G3234" s="2">
        <v>1443.48</v>
      </c>
      <c r="H3234" s="2">
        <v>1</v>
      </c>
      <c r="I3234" s="2">
        <v>5</v>
      </c>
      <c r="J3234" s="2">
        <v>4.8</v>
      </c>
      <c r="K3234" s="2">
        <v>0</v>
      </c>
      <c r="L3234" s="2">
        <v>0</v>
      </c>
    </row>
    <row r="3235" spans="1:12" x14ac:dyDescent="0.25">
      <c r="A3235" s="2" t="s">
        <v>16</v>
      </c>
      <c r="B3235" s="2">
        <v>3419</v>
      </c>
      <c r="C3235" s="2" t="s">
        <v>17</v>
      </c>
      <c r="D3235" s="2">
        <v>24</v>
      </c>
      <c r="E3235" s="2">
        <v>145.80000000000001</v>
      </c>
      <c r="F3235" s="2">
        <v>24</v>
      </c>
      <c r="G3235" s="2">
        <v>145.80000000000001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</row>
    <row r="3236" spans="1:12" x14ac:dyDescent="0.25">
      <c r="A3236" s="2" t="s">
        <v>16</v>
      </c>
      <c r="B3236" s="2">
        <v>3419</v>
      </c>
      <c r="C3236" s="2" t="s">
        <v>18</v>
      </c>
      <c r="D3236" s="2">
        <v>118</v>
      </c>
      <c r="E3236" s="2">
        <v>435.44</v>
      </c>
      <c r="F3236" s="2">
        <v>118</v>
      </c>
      <c r="G3236" s="2">
        <v>435.44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</row>
    <row r="3237" spans="1:12" x14ac:dyDescent="0.25">
      <c r="A3237" s="2" t="s">
        <v>16</v>
      </c>
      <c r="B3237" s="2">
        <v>3420</v>
      </c>
      <c r="C3237" s="2" t="s">
        <v>17</v>
      </c>
      <c r="D3237" s="2">
        <v>12</v>
      </c>
      <c r="E3237" s="2">
        <v>64.72</v>
      </c>
      <c r="F3237" s="2">
        <v>12</v>
      </c>
      <c r="G3237" s="2">
        <v>64.72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</row>
    <row r="3238" spans="1:12" x14ac:dyDescent="0.25">
      <c r="A3238" s="2" t="s">
        <v>16</v>
      </c>
      <c r="B3238" s="2">
        <v>3420</v>
      </c>
      <c r="C3238" s="2" t="s">
        <v>18</v>
      </c>
      <c r="D3238" s="2">
        <v>24</v>
      </c>
      <c r="E3238" s="2">
        <v>116.3</v>
      </c>
      <c r="F3238" s="2">
        <v>24</v>
      </c>
      <c r="G3238" s="2">
        <v>116.3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</row>
    <row r="3239" spans="1:12" x14ac:dyDescent="0.25">
      <c r="A3239" s="2" t="s">
        <v>16</v>
      </c>
      <c r="B3239" s="2">
        <v>3423</v>
      </c>
      <c r="C3239" s="2" t="s">
        <v>18</v>
      </c>
      <c r="D3239" s="2">
        <v>66</v>
      </c>
      <c r="E3239" s="2">
        <v>258.7</v>
      </c>
      <c r="F3239" s="2">
        <v>66</v>
      </c>
      <c r="G3239" s="2">
        <v>258.7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</row>
    <row r="3240" spans="1:12" x14ac:dyDescent="0.25">
      <c r="A3240" s="2" t="s">
        <v>16</v>
      </c>
      <c r="B3240" s="2">
        <v>3424</v>
      </c>
      <c r="C3240" s="2" t="s">
        <v>17</v>
      </c>
      <c r="D3240" s="2">
        <v>17</v>
      </c>
      <c r="E3240" s="2">
        <v>190.7</v>
      </c>
      <c r="F3240" s="2">
        <v>17</v>
      </c>
      <c r="G3240" s="2">
        <v>190.7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</row>
    <row r="3241" spans="1:12" x14ac:dyDescent="0.25">
      <c r="A3241" s="2" t="s">
        <v>16</v>
      </c>
      <c r="B3241" s="2">
        <v>3424</v>
      </c>
      <c r="C3241" s="2" t="s">
        <v>18</v>
      </c>
      <c r="D3241" s="2">
        <v>110</v>
      </c>
      <c r="E3241" s="2">
        <v>501.16</v>
      </c>
      <c r="F3241" s="2">
        <v>110</v>
      </c>
      <c r="G3241" s="2">
        <v>487.36</v>
      </c>
      <c r="H3241" s="2">
        <v>3</v>
      </c>
      <c r="I3241" s="2">
        <v>13.8</v>
      </c>
      <c r="J3241" s="2">
        <v>40</v>
      </c>
      <c r="K3241" s="2">
        <v>0</v>
      </c>
      <c r="L3241" s="2">
        <v>0</v>
      </c>
    </row>
    <row r="3242" spans="1:12" x14ac:dyDescent="0.25">
      <c r="A3242" s="2" t="s">
        <v>16</v>
      </c>
      <c r="B3242" s="2">
        <v>3427</v>
      </c>
      <c r="C3242" s="2" t="s">
        <v>17</v>
      </c>
      <c r="D3242" s="2">
        <v>21</v>
      </c>
      <c r="E3242" s="2">
        <v>163.27000000000001</v>
      </c>
      <c r="F3242" s="2">
        <v>21</v>
      </c>
      <c r="G3242" s="2">
        <v>163.27000000000001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</row>
    <row r="3243" spans="1:12" x14ac:dyDescent="0.25">
      <c r="A3243" s="2" t="s">
        <v>16</v>
      </c>
      <c r="B3243" s="2">
        <v>3427</v>
      </c>
      <c r="C3243" s="2" t="s">
        <v>18</v>
      </c>
      <c r="D3243" s="2">
        <v>536</v>
      </c>
      <c r="E3243" s="2">
        <v>3016.23</v>
      </c>
      <c r="F3243" s="2">
        <v>533</v>
      </c>
      <c r="G3243" s="2">
        <v>2955.23</v>
      </c>
      <c r="H3243" s="2">
        <v>10</v>
      </c>
      <c r="I3243" s="2">
        <v>61</v>
      </c>
      <c r="J3243" s="2">
        <v>297.3</v>
      </c>
      <c r="K3243" s="2">
        <v>0</v>
      </c>
      <c r="L3243" s="2">
        <v>0</v>
      </c>
    </row>
    <row r="3244" spans="1:12" x14ac:dyDescent="0.25">
      <c r="A3244" s="2" t="s">
        <v>16</v>
      </c>
      <c r="B3244" s="2">
        <v>3428</v>
      </c>
      <c r="C3244" s="2" t="s">
        <v>18</v>
      </c>
      <c r="D3244" s="2">
        <v>72</v>
      </c>
      <c r="E3244" s="2">
        <v>454.84</v>
      </c>
      <c r="F3244" s="2">
        <v>72</v>
      </c>
      <c r="G3244" s="2">
        <v>454.84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</row>
    <row r="3245" spans="1:12" x14ac:dyDescent="0.25">
      <c r="A3245" s="2" t="s">
        <v>16</v>
      </c>
      <c r="B3245" s="2">
        <v>3429</v>
      </c>
      <c r="C3245" s="2" t="s">
        <v>17</v>
      </c>
      <c r="D3245" s="2">
        <v>109</v>
      </c>
      <c r="E3245" s="2">
        <v>2025.56</v>
      </c>
      <c r="F3245" s="2">
        <v>109</v>
      </c>
      <c r="G3245" s="2">
        <v>2015.56</v>
      </c>
      <c r="H3245" s="2">
        <v>2</v>
      </c>
      <c r="I3245" s="2">
        <v>10</v>
      </c>
      <c r="J3245" s="2">
        <v>13</v>
      </c>
      <c r="K3245" s="2">
        <v>0</v>
      </c>
      <c r="L3245" s="2">
        <v>0</v>
      </c>
    </row>
    <row r="3246" spans="1:12" x14ac:dyDescent="0.25">
      <c r="A3246" s="2" t="s">
        <v>16</v>
      </c>
      <c r="B3246" s="2">
        <v>3429</v>
      </c>
      <c r="C3246" s="2" t="s">
        <v>18</v>
      </c>
      <c r="D3246" s="2">
        <v>3623</v>
      </c>
      <c r="E3246" s="2">
        <v>16484.197</v>
      </c>
      <c r="F3246" s="2">
        <v>3602</v>
      </c>
      <c r="G3246" s="2">
        <v>16223.797</v>
      </c>
      <c r="H3246" s="2">
        <v>44</v>
      </c>
      <c r="I3246" s="2">
        <v>260.39999999999998</v>
      </c>
      <c r="J3246" s="2">
        <v>416.6</v>
      </c>
      <c r="K3246" s="2">
        <v>0</v>
      </c>
      <c r="L3246" s="2">
        <v>0</v>
      </c>
    </row>
    <row r="3247" spans="1:12" x14ac:dyDescent="0.25">
      <c r="A3247" s="2" t="s">
        <v>16</v>
      </c>
      <c r="B3247" s="2">
        <v>3430</v>
      </c>
      <c r="C3247" s="2" t="s">
        <v>18</v>
      </c>
      <c r="D3247" s="2">
        <v>26</v>
      </c>
      <c r="E3247" s="2">
        <v>160.22</v>
      </c>
      <c r="F3247" s="2">
        <v>26</v>
      </c>
      <c r="G3247" s="2">
        <v>160.22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</row>
    <row r="3248" spans="1:12" x14ac:dyDescent="0.25">
      <c r="A3248" s="2" t="s">
        <v>16</v>
      </c>
      <c r="B3248" s="2">
        <v>3431</v>
      </c>
      <c r="C3248" s="2" t="s">
        <v>17</v>
      </c>
      <c r="D3248" s="2">
        <v>12</v>
      </c>
      <c r="E3248" s="2">
        <v>176.74</v>
      </c>
      <c r="F3248" s="2">
        <v>12</v>
      </c>
      <c r="G3248" s="2">
        <v>176.74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</row>
    <row r="3249" spans="1:12" x14ac:dyDescent="0.25">
      <c r="A3249" s="2" t="s">
        <v>16</v>
      </c>
      <c r="B3249" s="2">
        <v>3431</v>
      </c>
      <c r="C3249" s="2" t="s">
        <v>18</v>
      </c>
      <c r="D3249" s="2">
        <v>564</v>
      </c>
      <c r="E3249" s="2">
        <v>2629.2950000000001</v>
      </c>
      <c r="F3249" s="2">
        <v>564</v>
      </c>
      <c r="G3249" s="2">
        <v>2624.2950000000001</v>
      </c>
      <c r="H3249" s="2">
        <v>1</v>
      </c>
      <c r="I3249" s="2">
        <v>5</v>
      </c>
      <c r="J3249" s="2">
        <v>13.3</v>
      </c>
      <c r="K3249" s="2">
        <v>0</v>
      </c>
      <c r="L3249" s="2">
        <v>0</v>
      </c>
    </row>
    <row r="3250" spans="1:12" x14ac:dyDescent="0.25">
      <c r="A3250" s="2" t="s">
        <v>16</v>
      </c>
      <c r="B3250" s="2">
        <v>3432</v>
      </c>
      <c r="C3250" s="2" t="s">
        <v>18</v>
      </c>
      <c r="D3250" s="2">
        <v>28</v>
      </c>
      <c r="E3250" s="2">
        <v>136.499</v>
      </c>
      <c r="F3250" s="2">
        <v>28</v>
      </c>
      <c r="G3250" s="2">
        <v>136.499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</row>
    <row r="3251" spans="1:12" x14ac:dyDescent="0.25">
      <c r="A3251" s="2" t="s">
        <v>16</v>
      </c>
      <c r="B3251" s="2">
        <v>3433</v>
      </c>
      <c r="C3251" s="2" t="s">
        <v>18</v>
      </c>
      <c r="D3251" s="2">
        <v>31</v>
      </c>
      <c r="E3251" s="2">
        <v>176.7</v>
      </c>
      <c r="F3251" s="2">
        <v>30</v>
      </c>
      <c r="G3251" s="2">
        <v>165.7</v>
      </c>
      <c r="H3251" s="2">
        <v>2</v>
      </c>
      <c r="I3251" s="2">
        <v>11</v>
      </c>
      <c r="J3251" s="2">
        <v>19.8</v>
      </c>
      <c r="K3251" s="2">
        <v>0</v>
      </c>
      <c r="L3251" s="2">
        <v>0</v>
      </c>
    </row>
    <row r="3252" spans="1:12" x14ac:dyDescent="0.25">
      <c r="A3252" s="2" t="s">
        <v>16</v>
      </c>
      <c r="B3252" s="2">
        <v>3434</v>
      </c>
      <c r="C3252" s="2" t="s">
        <v>17</v>
      </c>
      <c r="D3252" s="2">
        <v>25</v>
      </c>
      <c r="E3252" s="2">
        <v>247.3</v>
      </c>
      <c r="F3252" s="2">
        <v>25</v>
      </c>
      <c r="G3252" s="2">
        <v>242.3</v>
      </c>
      <c r="H3252" s="2">
        <v>1</v>
      </c>
      <c r="I3252" s="2">
        <v>5</v>
      </c>
      <c r="J3252" s="2">
        <v>14</v>
      </c>
      <c r="K3252" s="2">
        <v>0</v>
      </c>
      <c r="L3252" s="2">
        <v>0</v>
      </c>
    </row>
    <row r="3253" spans="1:12" x14ac:dyDescent="0.25">
      <c r="A3253" s="2" t="s">
        <v>16</v>
      </c>
      <c r="B3253" s="2">
        <v>3434</v>
      </c>
      <c r="C3253" s="2" t="s">
        <v>18</v>
      </c>
      <c r="D3253" s="2">
        <v>681</v>
      </c>
      <c r="E3253" s="2">
        <v>3204.68</v>
      </c>
      <c r="F3253" s="2">
        <v>679</v>
      </c>
      <c r="G3253" s="2">
        <v>3175.48</v>
      </c>
      <c r="H3253" s="2">
        <v>5</v>
      </c>
      <c r="I3253" s="2">
        <v>29.2</v>
      </c>
      <c r="J3253" s="2">
        <v>55</v>
      </c>
      <c r="K3253" s="2">
        <v>0</v>
      </c>
      <c r="L3253" s="2">
        <v>0</v>
      </c>
    </row>
    <row r="3254" spans="1:12" x14ac:dyDescent="0.25">
      <c r="A3254" s="2" t="s">
        <v>16</v>
      </c>
      <c r="B3254" s="2">
        <v>3435</v>
      </c>
      <c r="C3254" s="2" t="s">
        <v>17</v>
      </c>
      <c r="D3254" s="2">
        <v>19</v>
      </c>
      <c r="E3254" s="2">
        <v>9315.4</v>
      </c>
      <c r="F3254" s="2">
        <v>19</v>
      </c>
      <c r="G3254" s="2">
        <v>9315.4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</row>
    <row r="3255" spans="1:12" x14ac:dyDescent="0.25">
      <c r="A3255" s="2" t="s">
        <v>16</v>
      </c>
      <c r="B3255" s="2">
        <v>3435</v>
      </c>
      <c r="C3255" s="2" t="s">
        <v>18</v>
      </c>
      <c r="D3255" s="2">
        <v>441</v>
      </c>
      <c r="E3255" s="2">
        <v>2169.92</v>
      </c>
      <c r="F3255" s="2">
        <v>441</v>
      </c>
      <c r="G3255" s="2">
        <v>2144.92</v>
      </c>
      <c r="H3255" s="2">
        <v>5</v>
      </c>
      <c r="I3255" s="2">
        <v>25</v>
      </c>
      <c r="J3255" s="2">
        <v>69</v>
      </c>
      <c r="K3255" s="2">
        <v>0</v>
      </c>
      <c r="L3255" s="2">
        <v>0</v>
      </c>
    </row>
    <row r="3256" spans="1:12" x14ac:dyDescent="0.25">
      <c r="A3256" s="2" t="s">
        <v>16</v>
      </c>
      <c r="B3256" s="2">
        <v>3437</v>
      </c>
      <c r="C3256" s="2" t="s">
        <v>17</v>
      </c>
      <c r="D3256" s="2">
        <v>56</v>
      </c>
      <c r="E3256" s="2">
        <v>1165.28</v>
      </c>
      <c r="F3256" s="2">
        <v>56</v>
      </c>
      <c r="G3256" s="2">
        <v>1165.28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</row>
    <row r="3257" spans="1:12" x14ac:dyDescent="0.25">
      <c r="A3257" s="2" t="s">
        <v>16</v>
      </c>
      <c r="B3257" s="2">
        <v>3437</v>
      </c>
      <c r="C3257" s="2" t="s">
        <v>18</v>
      </c>
      <c r="D3257" s="2">
        <v>1241</v>
      </c>
      <c r="E3257" s="2">
        <v>6400.2889999999998</v>
      </c>
      <c r="F3257" s="2">
        <v>1236</v>
      </c>
      <c r="G3257" s="2">
        <v>6341.7889999999998</v>
      </c>
      <c r="H3257" s="2">
        <v>11</v>
      </c>
      <c r="I3257" s="2">
        <v>58.5</v>
      </c>
      <c r="J3257" s="2">
        <v>129.9</v>
      </c>
      <c r="K3257" s="2">
        <v>0</v>
      </c>
      <c r="L3257" s="2">
        <v>0</v>
      </c>
    </row>
    <row r="3258" spans="1:12" x14ac:dyDescent="0.25">
      <c r="A3258" s="2" t="s">
        <v>16</v>
      </c>
      <c r="B3258" s="2">
        <v>3438</v>
      </c>
      <c r="C3258" s="2" t="s">
        <v>17</v>
      </c>
      <c r="D3258" s="2">
        <v>25</v>
      </c>
      <c r="E3258" s="2">
        <v>382.32</v>
      </c>
      <c r="F3258" s="2">
        <v>25</v>
      </c>
      <c r="G3258" s="2">
        <v>382.32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</row>
    <row r="3259" spans="1:12" x14ac:dyDescent="0.25">
      <c r="A3259" s="2" t="s">
        <v>16</v>
      </c>
      <c r="B3259" s="2">
        <v>3438</v>
      </c>
      <c r="C3259" s="2" t="s">
        <v>18</v>
      </c>
      <c r="D3259" s="2">
        <v>215</v>
      </c>
      <c r="E3259" s="2">
        <v>1074.3989999999999</v>
      </c>
      <c r="F3259" s="2">
        <v>214</v>
      </c>
      <c r="G3259" s="2">
        <v>1059.3989999999999</v>
      </c>
      <c r="H3259" s="2">
        <v>3</v>
      </c>
      <c r="I3259" s="2">
        <v>15</v>
      </c>
      <c r="J3259" s="2">
        <v>42</v>
      </c>
      <c r="K3259" s="2">
        <v>0</v>
      </c>
      <c r="L3259" s="2">
        <v>0</v>
      </c>
    </row>
    <row r="3260" spans="1:12" x14ac:dyDescent="0.25">
      <c r="A3260" s="2" t="s">
        <v>16</v>
      </c>
      <c r="B3260" s="2">
        <v>3440</v>
      </c>
      <c r="C3260" s="2" t="s">
        <v>18</v>
      </c>
      <c r="D3260" s="2">
        <v>216</v>
      </c>
      <c r="E3260" s="2">
        <v>1038.23</v>
      </c>
      <c r="F3260" s="2">
        <v>215</v>
      </c>
      <c r="G3260" s="2">
        <v>1035.23</v>
      </c>
      <c r="H3260" s="2">
        <v>1</v>
      </c>
      <c r="I3260" s="2">
        <v>3</v>
      </c>
      <c r="J3260" s="2">
        <v>7.7</v>
      </c>
      <c r="K3260" s="2">
        <v>0</v>
      </c>
      <c r="L3260" s="2">
        <v>0</v>
      </c>
    </row>
    <row r="3261" spans="1:12" x14ac:dyDescent="0.25">
      <c r="A3261" s="2" t="s">
        <v>16</v>
      </c>
      <c r="B3261" s="2">
        <v>3441</v>
      </c>
      <c r="C3261" s="2" t="s">
        <v>18</v>
      </c>
      <c r="D3261" s="2">
        <v>137</v>
      </c>
      <c r="E3261" s="2">
        <v>726.7</v>
      </c>
      <c r="F3261" s="2">
        <v>136</v>
      </c>
      <c r="G3261" s="2">
        <v>718.1</v>
      </c>
      <c r="H3261" s="2">
        <v>2</v>
      </c>
      <c r="I3261" s="2">
        <v>8.6</v>
      </c>
      <c r="J3261" s="2">
        <v>19.2</v>
      </c>
      <c r="K3261" s="2">
        <v>0</v>
      </c>
      <c r="L3261" s="2">
        <v>0</v>
      </c>
    </row>
    <row r="3262" spans="1:12" x14ac:dyDescent="0.25">
      <c r="A3262" s="2" t="s">
        <v>16</v>
      </c>
      <c r="B3262" s="2">
        <v>3442</v>
      </c>
      <c r="C3262" s="2" t="s">
        <v>17</v>
      </c>
      <c r="D3262" s="2">
        <v>56</v>
      </c>
      <c r="E3262" s="2">
        <v>1118.8</v>
      </c>
      <c r="F3262" s="2">
        <v>56</v>
      </c>
      <c r="G3262" s="2">
        <v>1113.8</v>
      </c>
      <c r="H3262" s="2">
        <v>1</v>
      </c>
      <c r="I3262" s="2">
        <v>5</v>
      </c>
      <c r="J3262" s="2">
        <v>14</v>
      </c>
      <c r="K3262" s="2">
        <v>0</v>
      </c>
      <c r="L3262" s="2">
        <v>0</v>
      </c>
    </row>
    <row r="3263" spans="1:12" x14ac:dyDescent="0.25">
      <c r="A3263" s="2" t="s">
        <v>16</v>
      </c>
      <c r="B3263" s="2">
        <v>3442</v>
      </c>
      <c r="C3263" s="2" t="s">
        <v>18</v>
      </c>
      <c r="D3263" s="2">
        <v>1040</v>
      </c>
      <c r="E3263" s="2">
        <v>5267.3990000000003</v>
      </c>
      <c r="F3263" s="2">
        <v>1037</v>
      </c>
      <c r="G3263" s="2">
        <v>5169.3990000000003</v>
      </c>
      <c r="H3263" s="2">
        <v>12</v>
      </c>
      <c r="I3263" s="2">
        <v>98</v>
      </c>
      <c r="J3263" s="2">
        <v>177.8</v>
      </c>
      <c r="K3263" s="2">
        <v>0</v>
      </c>
      <c r="L3263" s="2">
        <v>0</v>
      </c>
    </row>
    <row r="3264" spans="1:12" x14ac:dyDescent="0.25">
      <c r="A3264" s="2" t="s">
        <v>16</v>
      </c>
      <c r="B3264" s="2">
        <v>3444</v>
      </c>
      <c r="C3264" s="2" t="s">
        <v>17</v>
      </c>
      <c r="D3264" s="2">
        <v>107</v>
      </c>
      <c r="E3264" s="2">
        <v>2120.4</v>
      </c>
      <c r="F3264" s="2">
        <v>107</v>
      </c>
      <c r="G3264" s="2">
        <v>2120.4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</row>
    <row r="3265" spans="1:12" x14ac:dyDescent="0.25">
      <c r="A3265" s="2" t="s">
        <v>16</v>
      </c>
      <c r="B3265" s="2">
        <v>3444</v>
      </c>
      <c r="C3265" s="2" t="s">
        <v>18</v>
      </c>
      <c r="D3265" s="2">
        <v>1223</v>
      </c>
      <c r="E3265" s="2">
        <v>5655.0290000000005</v>
      </c>
      <c r="F3265" s="2">
        <v>1218</v>
      </c>
      <c r="G3265" s="2">
        <v>5540.1289999999999</v>
      </c>
      <c r="H3265" s="2">
        <v>23</v>
      </c>
      <c r="I3265" s="2">
        <v>115</v>
      </c>
      <c r="J3265" s="2">
        <v>284.5</v>
      </c>
      <c r="K3265" s="2">
        <v>0</v>
      </c>
      <c r="L3265" s="2">
        <v>0</v>
      </c>
    </row>
    <row r="3266" spans="1:12" x14ac:dyDescent="0.25">
      <c r="A3266" s="2" t="s">
        <v>16</v>
      </c>
      <c r="B3266" s="2">
        <v>3446</v>
      </c>
      <c r="C3266" s="2" t="s">
        <v>18</v>
      </c>
      <c r="D3266" s="2">
        <v>155</v>
      </c>
      <c r="E3266" s="2">
        <v>628.1</v>
      </c>
      <c r="F3266" s="2">
        <v>155</v>
      </c>
      <c r="G3266" s="2">
        <v>618.1</v>
      </c>
      <c r="H3266" s="2">
        <v>2</v>
      </c>
      <c r="I3266" s="2">
        <v>10</v>
      </c>
      <c r="J3266" s="2">
        <v>28</v>
      </c>
      <c r="K3266" s="2">
        <v>0</v>
      </c>
      <c r="L3266" s="2">
        <v>0</v>
      </c>
    </row>
    <row r="3267" spans="1:12" x14ac:dyDescent="0.25">
      <c r="A3267" s="2" t="s">
        <v>16</v>
      </c>
      <c r="B3267" s="2">
        <v>3447</v>
      </c>
      <c r="C3267" s="2" t="s">
        <v>18</v>
      </c>
      <c r="D3267" s="2">
        <v>91</v>
      </c>
      <c r="E3267" s="2">
        <v>401.1</v>
      </c>
      <c r="F3267" s="2">
        <v>91</v>
      </c>
      <c r="G3267" s="2">
        <v>391.1</v>
      </c>
      <c r="H3267" s="2">
        <v>2</v>
      </c>
      <c r="I3267" s="2">
        <v>10</v>
      </c>
      <c r="J3267" s="2">
        <v>28</v>
      </c>
      <c r="K3267" s="2">
        <v>0</v>
      </c>
      <c r="L3267" s="2">
        <v>0</v>
      </c>
    </row>
    <row r="3268" spans="1:12" x14ac:dyDescent="0.25">
      <c r="A3268" s="2" t="s">
        <v>16</v>
      </c>
      <c r="B3268" s="2">
        <v>3448</v>
      </c>
      <c r="C3268" s="2" t="s">
        <v>17</v>
      </c>
      <c r="D3268" s="2">
        <v>11</v>
      </c>
      <c r="E3268" s="2">
        <v>47.9</v>
      </c>
      <c r="F3268" s="2">
        <v>11</v>
      </c>
      <c r="G3268" s="2">
        <v>47.9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</row>
    <row r="3269" spans="1:12" x14ac:dyDescent="0.25">
      <c r="A3269" s="2" t="s">
        <v>16</v>
      </c>
      <c r="B3269" s="2">
        <v>3448</v>
      </c>
      <c r="C3269" s="2" t="s">
        <v>18</v>
      </c>
      <c r="D3269" s="2">
        <v>182</v>
      </c>
      <c r="E3269" s="2">
        <v>779.02</v>
      </c>
      <c r="F3269" s="2">
        <v>182</v>
      </c>
      <c r="G3269" s="2">
        <v>779.02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</row>
    <row r="3270" spans="1:12" x14ac:dyDescent="0.25">
      <c r="A3270" s="2" t="s">
        <v>16</v>
      </c>
      <c r="B3270" s="2">
        <v>3450</v>
      </c>
      <c r="C3270" s="2" t="s">
        <v>17</v>
      </c>
      <c r="D3270" s="2">
        <v>90</v>
      </c>
      <c r="E3270" s="2">
        <v>1559.3</v>
      </c>
      <c r="F3270" s="2">
        <v>90</v>
      </c>
      <c r="G3270" s="2">
        <v>1559.3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</row>
    <row r="3271" spans="1:12" x14ac:dyDescent="0.25">
      <c r="A3271" s="2" t="s">
        <v>16</v>
      </c>
      <c r="B3271" s="2">
        <v>3450</v>
      </c>
      <c r="C3271" s="2" t="s">
        <v>18</v>
      </c>
      <c r="D3271" s="2">
        <v>1213</v>
      </c>
      <c r="E3271" s="2">
        <v>4245.0600000000004</v>
      </c>
      <c r="F3271" s="2">
        <v>1209</v>
      </c>
      <c r="G3271" s="2">
        <v>4168.8599999999997</v>
      </c>
      <c r="H3271" s="2">
        <v>14</v>
      </c>
      <c r="I3271" s="2">
        <v>76.2</v>
      </c>
      <c r="J3271" s="2">
        <v>168.7</v>
      </c>
      <c r="K3271" s="2">
        <v>0</v>
      </c>
      <c r="L3271" s="2">
        <v>0</v>
      </c>
    </row>
    <row r="3272" spans="1:12" x14ac:dyDescent="0.25">
      <c r="A3272" s="2" t="s">
        <v>16</v>
      </c>
      <c r="B3272" s="2">
        <v>3451</v>
      </c>
      <c r="C3272" s="2" t="s">
        <v>17</v>
      </c>
      <c r="D3272" s="2">
        <v>30</v>
      </c>
      <c r="E3272" s="2">
        <v>285.88</v>
      </c>
      <c r="F3272" s="2">
        <v>30</v>
      </c>
      <c r="G3272" s="2">
        <v>285.88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</row>
    <row r="3273" spans="1:12" x14ac:dyDescent="0.25">
      <c r="A3273" s="2" t="s">
        <v>16</v>
      </c>
      <c r="B3273" s="2">
        <v>3451</v>
      </c>
      <c r="C3273" s="2" t="s">
        <v>18</v>
      </c>
      <c r="D3273" s="2">
        <v>827</v>
      </c>
      <c r="E3273" s="2">
        <v>3461.8380000000002</v>
      </c>
      <c r="F3273" s="2">
        <v>823</v>
      </c>
      <c r="G3273" s="2">
        <v>3406.3380000000002</v>
      </c>
      <c r="H3273" s="2">
        <v>12</v>
      </c>
      <c r="I3273" s="2">
        <v>55.5</v>
      </c>
      <c r="J3273" s="2">
        <v>140.4</v>
      </c>
      <c r="K3273" s="2">
        <v>0</v>
      </c>
      <c r="L3273" s="2">
        <v>0</v>
      </c>
    </row>
    <row r="3274" spans="1:12" x14ac:dyDescent="0.25">
      <c r="A3274" s="2" t="s">
        <v>16</v>
      </c>
      <c r="B3274" s="2">
        <v>3453</v>
      </c>
      <c r="C3274" s="2" t="s">
        <v>17</v>
      </c>
      <c r="D3274" s="2">
        <v>23</v>
      </c>
      <c r="E3274" s="2">
        <v>5291.9</v>
      </c>
      <c r="F3274" s="2">
        <v>23</v>
      </c>
      <c r="G3274" s="2">
        <v>5291.9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</row>
    <row r="3275" spans="1:12" x14ac:dyDescent="0.25">
      <c r="A3275" s="2" t="s">
        <v>16</v>
      </c>
      <c r="B3275" s="2">
        <v>3453</v>
      </c>
      <c r="C3275" s="2" t="s">
        <v>18</v>
      </c>
      <c r="D3275" s="2">
        <v>283</v>
      </c>
      <c r="E3275" s="2">
        <v>1377.14</v>
      </c>
      <c r="F3275" s="2">
        <v>281</v>
      </c>
      <c r="G3275" s="2">
        <v>1348.14</v>
      </c>
      <c r="H3275" s="2">
        <v>6</v>
      </c>
      <c r="I3275" s="2">
        <v>29</v>
      </c>
      <c r="J3275" s="2">
        <v>49.7</v>
      </c>
      <c r="K3275" s="2">
        <v>0</v>
      </c>
      <c r="L3275" s="2">
        <v>0</v>
      </c>
    </row>
    <row r="3276" spans="1:12" x14ac:dyDescent="0.25">
      <c r="A3276" s="2" t="s">
        <v>16</v>
      </c>
      <c r="B3276" s="2">
        <v>3458</v>
      </c>
      <c r="C3276" s="2" t="s">
        <v>17</v>
      </c>
      <c r="D3276" s="2">
        <v>15</v>
      </c>
      <c r="E3276" s="2">
        <v>163.1</v>
      </c>
      <c r="F3276" s="2">
        <v>15</v>
      </c>
      <c r="G3276" s="2">
        <v>163.1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</row>
    <row r="3277" spans="1:12" x14ac:dyDescent="0.25">
      <c r="A3277" s="2" t="s">
        <v>16</v>
      </c>
      <c r="B3277" s="2">
        <v>3458</v>
      </c>
      <c r="C3277" s="2" t="s">
        <v>18</v>
      </c>
      <c r="D3277" s="2">
        <v>344</v>
      </c>
      <c r="E3277" s="2">
        <v>1606.32</v>
      </c>
      <c r="F3277" s="2">
        <v>344</v>
      </c>
      <c r="G3277" s="2">
        <v>1581.32</v>
      </c>
      <c r="H3277" s="2">
        <v>5</v>
      </c>
      <c r="I3277" s="2">
        <v>25</v>
      </c>
      <c r="J3277" s="2">
        <v>70</v>
      </c>
      <c r="K3277" s="2">
        <v>0</v>
      </c>
      <c r="L3277" s="2">
        <v>0</v>
      </c>
    </row>
    <row r="3278" spans="1:12" x14ac:dyDescent="0.25">
      <c r="A3278" s="2" t="s">
        <v>16</v>
      </c>
      <c r="B3278" s="2">
        <v>3460</v>
      </c>
      <c r="C3278" s="2" t="s">
        <v>17</v>
      </c>
      <c r="D3278" s="2">
        <v>38</v>
      </c>
      <c r="E3278" s="2">
        <v>754.4</v>
      </c>
      <c r="F3278" s="2">
        <v>38</v>
      </c>
      <c r="G3278" s="2">
        <v>754.4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</row>
    <row r="3279" spans="1:12" x14ac:dyDescent="0.25">
      <c r="A3279" s="2" t="s">
        <v>16</v>
      </c>
      <c r="B3279" s="2">
        <v>3460</v>
      </c>
      <c r="C3279" s="2" t="s">
        <v>18</v>
      </c>
      <c r="D3279" s="2">
        <v>390</v>
      </c>
      <c r="E3279" s="2">
        <v>1507.24</v>
      </c>
      <c r="F3279" s="2">
        <v>388</v>
      </c>
      <c r="G3279" s="2">
        <v>1491.24</v>
      </c>
      <c r="H3279" s="2">
        <v>4</v>
      </c>
      <c r="I3279" s="2">
        <v>16</v>
      </c>
      <c r="J3279" s="2">
        <v>38.200000000000003</v>
      </c>
      <c r="K3279" s="2">
        <v>0</v>
      </c>
      <c r="L3279" s="2">
        <v>0</v>
      </c>
    </row>
    <row r="3280" spans="1:12" x14ac:dyDescent="0.25">
      <c r="A3280" s="2" t="s">
        <v>16</v>
      </c>
      <c r="B3280" s="2">
        <v>3461</v>
      </c>
      <c r="C3280" s="2" t="s">
        <v>17</v>
      </c>
      <c r="D3280" s="2">
        <v>33</v>
      </c>
      <c r="E3280" s="2">
        <v>559.70000000000005</v>
      </c>
      <c r="F3280" s="2">
        <v>33</v>
      </c>
      <c r="G3280" s="2">
        <v>554.70000000000005</v>
      </c>
      <c r="H3280" s="2">
        <v>1</v>
      </c>
      <c r="I3280" s="2">
        <v>5</v>
      </c>
      <c r="J3280" s="2">
        <v>14</v>
      </c>
      <c r="K3280" s="2">
        <v>0</v>
      </c>
      <c r="L3280" s="2">
        <v>0</v>
      </c>
    </row>
    <row r="3281" spans="1:12" x14ac:dyDescent="0.25">
      <c r="A3281" s="2" t="s">
        <v>16</v>
      </c>
      <c r="B3281" s="2">
        <v>3461</v>
      </c>
      <c r="C3281" s="2" t="s">
        <v>18</v>
      </c>
      <c r="D3281" s="2">
        <v>724</v>
      </c>
      <c r="E3281" s="2">
        <v>2995.2489999999998</v>
      </c>
      <c r="F3281" s="2">
        <v>719</v>
      </c>
      <c r="G3281" s="2">
        <v>2947.2489999999998</v>
      </c>
      <c r="H3281" s="2">
        <v>10</v>
      </c>
      <c r="I3281" s="2">
        <v>48</v>
      </c>
      <c r="J3281" s="2">
        <v>105.8</v>
      </c>
      <c r="K3281" s="2">
        <v>0</v>
      </c>
      <c r="L3281" s="2">
        <v>0</v>
      </c>
    </row>
    <row r="3282" spans="1:12" x14ac:dyDescent="0.25">
      <c r="A3282" s="2" t="s">
        <v>16</v>
      </c>
      <c r="B3282" s="2">
        <v>3462</v>
      </c>
      <c r="C3282" s="2" t="s">
        <v>17</v>
      </c>
      <c r="D3282" s="2">
        <v>15</v>
      </c>
      <c r="E3282" s="2">
        <v>79.2</v>
      </c>
      <c r="F3282" s="2">
        <v>15</v>
      </c>
      <c r="G3282" s="2">
        <v>79.2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</row>
    <row r="3283" spans="1:12" x14ac:dyDescent="0.25">
      <c r="A3283" s="2" t="s">
        <v>16</v>
      </c>
      <c r="B3283" s="2">
        <v>3462</v>
      </c>
      <c r="C3283" s="2" t="s">
        <v>18</v>
      </c>
      <c r="D3283" s="2">
        <v>227</v>
      </c>
      <c r="E3283" s="2">
        <v>867.93</v>
      </c>
      <c r="F3283" s="2">
        <v>227</v>
      </c>
      <c r="G3283" s="2">
        <v>867.93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</row>
    <row r="3284" spans="1:12" x14ac:dyDescent="0.25">
      <c r="A3284" s="2" t="s">
        <v>16</v>
      </c>
      <c r="B3284" s="2">
        <v>3463</v>
      </c>
      <c r="C3284" s="2" t="s">
        <v>17</v>
      </c>
      <c r="D3284" s="2">
        <v>30</v>
      </c>
      <c r="E3284" s="2">
        <v>292.73</v>
      </c>
      <c r="F3284" s="2">
        <v>30</v>
      </c>
      <c r="G3284" s="2">
        <v>292.73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</row>
    <row r="3285" spans="1:12" x14ac:dyDescent="0.25">
      <c r="A3285" s="2" t="s">
        <v>16</v>
      </c>
      <c r="B3285" s="2">
        <v>3463</v>
      </c>
      <c r="C3285" s="2" t="s">
        <v>18</v>
      </c>
      <c r="D3285" s="2">
        <v>499</v>
      </c>
      <c r="E3285" s="2">
        <v>2028.52</v>
      </c>
      <c r="F3285" s="2">
        <v>499</v>
      </c>
      <c r="G3285" s="2">
        <v>2028.52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</row>
    <row r="3286" spans="1:12" x14ac:dyDescent="0.25">
      <c r="A3286" s="2" t="s">
        <v>16</v>
      </c>
      <c r="B3286" s="2">
        <v>3464</v>
      </c>
      <c r="C3286" s="2" t="s">
        <v>18</v>
      </c>
      <c r="D3286" s="2">
        <v>181</v>
      </c>
      <c r="E3286" s="2">
        <v>772.85</v>
      </c>
      <c r="F3286" s="2">
        <v>180</v>
      </c>
      <c r="G3286" s="2">
        <v>768.25</v>
      </c>
      <c r="H3286" s="2">
        <v>1</v>
      </c>
      <c r="I3286" s="2">
        <v>4.5999999999999996</v>
      </c>
      <c r="J3286" s="2">
        <v>10.3</v>
      </c>
      <c r="K3286" s="2">
        <v>0</v>
      </c>
      <c r="L3286" s="2">
        <v>0</v>
      </c>
    </row>
    <row r="3287" spans="1:12" x14ac:dyDescent="0.25">
      <c r="A3287" s="2" t="s">
        <v>16</v>
      </c>
      <c r="B3287" s="2">
        <v>3465</v>
      </c>
      <c r="C3287" s="2" t="s">
        <v>17</v>
      </c>
      <c r="D3287" s="2">
        <v>101</v>
      </c>
      <c r="E3287" s="2">
        <v>1694.55</v>
      </c>
      <c r="F3287" s="2">
        <v>101</v>
      </c>
      <c r="G3287" s="2">
        <v>1694.55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</row>
    <row r="3288" spans="1:12" x14ac:dyDescent="0.25">
      <c r="A3288" s="2" t="s">
        <v>16</v>
      </c>
      <c r="B3288" s="2">
        <v>3465</v>
      </c>
      <c r="C3288" s="2" t="s">
        <v>18</v>
      </c>
      <c r="D3288" s="2">
        <v>1312</v>
      </c>
      <c r="E3288" s="2">
        <v>5448.3969999999999</v>
      </c>
      <c r="F3288" s="2">
        <v>1310</v>
      </c>
      <c r="G3288" s="2">
        <v>5403.5969999999998</v>
      </c>
      <c r="H3288" s="2">
        <v>4</v>
      </c>
      <c r="I3288" s="2">
        <v>40.799999999999997</v>
      </c>
      <c r="J3288" s="2">
        <v>58.8</v>
      </c>
      <c r="K3288" s="2">
        <v>1</v>
      </c>
      <c r="L3288" s="2">
        <v>5</v>
      </c>
    </row>
    <row r="3289" spans="1:12" x14ac:dyDescent="0.25">
      <c r="A3289" s="2" t="s">
        <v>16</v>
      </c>
      <c r="B3289" s="2">
        <v>3467</v>
      </c>
      <c r="C3289" s="2" t="s">
        <v>17</v>
      </c>
      <c r="D3289" s="2">
        <v>29</v>
      </c>
      <c r="E3289" s="2">
        <v>334.25</v>
      </c>
      <c r="F3289" s="2">
        <v>29</v>
      </c>
      <c r="G3289" s="2">
        <v>334.25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</row>
    <row r="3290" spans="1:12" x14ac:dyDescent="0.25">
      <c r="A3290" s="2" t="s">
        <v>16</v>
      </c>
      <c r="B3290" s="2">
        <v>3467</v>
      </c>
      <c r="C3290" s="2" t="s">
        <v>18</v>
      </c>
      <c r="D3290" s="2">
        <v>217</v>
      </c>
      <c r="E3290" s="2">
        <v>920.09900000000005</v>
      </c>
      <c r="F3290" s="2">
        <v>217</v>
      </c>
      <c r="G3290" s="2">
        <v>915.09900000000005</v>
      </c>
      <c r="H3290" s="2">
        <v>1</v>
      </c>
      <c r="I3290" s="2">
        <v>5</v>
      </c>
      <c r="J3290" s="2">
        <v>14</v>
      </c>
      <c r="K3290" s="2">
        <v>0</v>
      </c>
      <c r="L3290" s="2">
        <v>0</v>
      </c>
    </row>
    <row r="3291" spans="1:12" x14ac:dyDescent="0.25">
      <c r="A3291" s="2" t="s">
        <v>16</v>
      </c>
      <c r="B3291" s="2">
        <v>3468</v>
      </c>
      <c r="C3291" s="2" t="s">
        <v>18</v>
      </c>
      <c r="D3291" s="2">
        <v>49</v>
      </c>
      <c r="E3291" s="2">
        <v>193.1</v>
      </c>
      <c r="F3291" s="2">
        <v>49</v>
      </c>
      <c r="G3291" s="2">
        <v>193.1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</row>
    <row r="3292" spans="1:12" x14ac:dyDescent="0.25">
      <c r="A3292" s="2" t="s">
        <v>16</v>
      </c>
      <c r="B3292" s="2">
        <v>3469</v>
      </c>
      <c r="C3292" s="2" t="s">
        <v>18</v>
      </c>
      <c r="D3292" s="2">
        <v>44</v>
      </c>
      <c r="E3292" s="2">
        <v>228.8</v>
      </c>
      <c r="F3292" s="2">
        <v>44</v>
      </c>
      <c r="G3292" s="2">
        <v>228.8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</row>
    <row r="3293" spans="1:12" x14ac:dyDescent="0.25">
      <c r="A3293" s="2" t="s">
        <v>16</v>
      </c>
      <c r="B3293" s="2">
        <v>3472</v>
      </c>
      <c r="C3293" s="2" t="s">
        <v>17</v>
      </c>
      <c r="D3293" s="2">
        <v>16</v>
      </c>
      <c r="E3293" s="2">
        <v>127.5</v>
      </c>
      <c r="F3293" s="2">
        <v>16</v>
      </c>
      <c r="G3293" s="2">
        <v>127.5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</row>
    <row r="3294" spans="1:12" x14ac:dyDescent="0.25">
      <c r="A3294" s="2" t="s">
        <v>16</v>
      </c>
      <c r="B3294" s="2">
        <v>3472</v>
      </c>
      <c r="C3294" s="2" t="s">
        <v>18</v>
      </c>
      <c r="D3294" s="2">
        <v>283</v>
      </c>
      <c r="E3294" s="2">
        <v>1043.479</v>
      </c>
      <c r="F3294" s="2">
        <v>283</v>
      </c>
      <c r="G3294" s="2">
        <v>1043.479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</row>
    <row r="3295" spans="1:12" x14ac:dyDescent="0.25">
      <c r="A3295" s="2" t="s">
        <v>16</v>
      </c>
      <c r="B3295" s="2">
        <v>3475</v>
      </c>
      <c r="C3295" s="2" t="s">
        <v>17</v>
      </c>
      <c r="D3295" s="2">
        <v>11</v>
      </c>
      <c r="E3295" s="2">
        <v>48.4</v>
      </c>
      <c r="F3295" s="2">
        <v>11</v>
      </c>
      <c r="G3295" s="2">
        <v>48.4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</row>
    <row r="3296" spans="1:12" x14ac:dyDescent="0.25">
      <c r="A3296" s="2" t="s">
        <v>16</v>
      </c>
      <c r="B3296" s="2">
        <v>3475</v>
      </c>
      <c r="C3296" s="2" t="s">
        <v>18</v>
      </c>
      <c r="D3296" s="2">
        <v>51</v>
      </c>
      <c r="E3296" s="2">
        <v>198.65</v>
      </c>
      <c r="F3296" s="2">
        <v>51</v>
      </c>
      <c r="G3296" s="2">
        <v>198.65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</row>
    <row r="3297" spans="1:12" x14ac:dyDescent="0.25">
      <c r="A3297" s="2" t="s">
        <v>16</v>
      </c>
      <c r="B3297" s="2">
        <v>3477</v>
      </c>
      <c r="C3297" s="2" t="s">
        <v>17</v>
      </c>
      <c r="D3297" s="2">
        <v>13</v>
      </c>
      <c r="E3297" s="2">
        <v>51.8</v>
      </c>
      <c r="F3297" s="2">
        <v>13</v>
      </c>
      <c r="G3297" s="2">
        <v>51.8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</row>
    <row r="3298" spans="1:12" x14ac:dyDescent="0.25">
      <c r="A3298" s="2" t="s">
        <v>16</v>
      </c>
      <c r="B3298" s="2">
        <v>3477</v>
      </c>
      <c r="C3298" s="2" t="s">
        <v>18</v>
      </c>
      <c r="D3298" s="2">
        <v>71</v>
      </c>
      <c r="E3298" s="2">
        <v>291.72000000000003</v>
      </c>
      <c r="F3298" s="2">
        <v>71</v>
      </c>
      <c r="G3298" s="2">
        <v>291.72000000000003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</row>
    <row r="3299" spans="1:12" x14ac:dyDescent="0.25">
      <c r="A3299" s="2" t="s">
        <v>16</v>
      </c>
      <c r="B3299" s="2">
        <v>3478</v>
      </c>
      <c r="C3299" s="2" t="s">
        <v>17</v>
      </c>
      <c r="D3299" s="2">
        <v>50</v>
      </c>
      <c r="E3299" s="2">
        <v>874.36</v>
      </c>
      <c r="F3299" s="2">
        <v>50</v>
      </c>
      <c r="G3299" s="2">
        <v>874.36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</row>
    <row r="3300" spans="1:12" x14ac:dyDescent="0.25">
      <c r="A3300" s="2" t="s">
        <v>16</v>
      </c>
      <c r="B3300" s="2">
        <v>3478</v>
      </c>
      <c r="C3300" s="2" t="s">
        <v>18</v>
      </c>
      <c r="D3300" s="2">
        <v>379</v>
      </c>
      <c r="E3300" s="2">
        <v>1605.56</v>
      </c>
      <c r="F3300" s="2">
        <v>378</v>
      </c>
      <c r="G3300" s="2">
        <v>1600.56</v>
      </c>
      <c r="H3300" s="2">
        <v>1</v>
      </c>
      <c r="I3300" s="2">
        <v>5</v>
      </c>
      <c r="J3300" s="2">
        <v>10.1</v>
      </c>
      <c r="K3300" s="2">
        <v>0</v>
      </c>
      <c r="L3300" s="2">
        <v>0</v>
      </c>
    </row>
    <row r="3301" spans="1:12" x14ac:dyDescent="0.25">
      <c r="A3301" s="2" t="s">
        <v>16</v>
      </c>
      <c r="B3301" s="2">
        <v>3480</v>
      </c>
      <c r="C3301" s="2" t="s">
        <v>17</v>
      </c>
      <c r="D3301" s="2">
        <v>34</v>
      </c>
      <c r="E3301" s="2">
        <v>657.59900000000005</v>
      </c>
      <c r="F3301" s="2">
        <v>34</v>
      </c>
      <c r="G3301" s="2">
        <v>657.59900000000005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</row>
    <row r="3302" spans="1:12" x14ac:dyDescent="0.25">
      <c r="A3302" s="2" t="s">
        <v>16</v>
      </c>
      <c r="B3302" s="2">
        <v>3480</v>
      </c>
      <c r="C3302" s="2" t="s">
        <v>18</v>
      </c>
      <c r="D3302" s="2">
        <v>212</v>
      </c>
      <c r="E3302" s="2">
        <v>810.54</v>
      </c>
      <c r="F3302" s="2">
        <v>212</v>
      </c>
      <c r="G3302" s="2">
        <v>810.54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</row>
    <row r="3303" spans="1:12" x14ac:dyDescent="0.25">
      <c r="A3303" s="2" t="s">
        <v>16</v>
      </c>
      <c r="B3303" s="2">
        <v>3482</v>
      </c>
      <c r="C3303" s="2" t="s">
        <v>18</v>
      </c>
      <c r="D3303" s="2">
        <v>24</v>
      </c>
      <c r="E3303" s="2">
        <v>118.77500000000001</v>
      </c>
      <c r="F3303" s="2">
        <v>24</v>
      </c>
      <c r="G3303" s="2">
        <v>118.77500000000001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</row>
    <row r="3304" spans="1:12" x14ac:dyDescent="0.25">
      <c r="A3304" s="2" t="s">
        <v>16</v>
      </c>
      <c r="B3304" s="2">
        <v>3483</v>
      </c>
      <c r="C3304" s="2" t="s">
        <v>17</v>
      </c>
      <c r="D3304" s="2">
        <v>29</v>
      </c>
      <c r="E3304" s="2">
        <v>301.2</v>
      </c>
      <c r="F3304" s="2">
        <v>29</v>
      </c>
      <c r="G3304" s="2">
        <v>301.2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</row>
    <row r="3305" spans="1:12" x14ac:dyDescent="0.25">
      <c r="A3305" s="2" t="s">
        <v>16</v>
      </c>
      <c r="B3305" s="2">
        <v>3483</v>
      </c>
      <c r="C3305" s="2" t="s">
        <v>18</v>
      </c>
      <c r="D3305" s="2">
        <v>112</v>
      </c>
      <c r="E3305" s="2">
        <v>499.3</v>
      </c>
      <c r="F3305" s="2">
        <v>112</v>
      </c>
      <c r="G3305" s="2">
        <v>499.3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</row>
    <row r="3306" spans="1:12" x14ac:dyDescent="0.25">
      <c r="A3306" s="2" t="s">
        <v>16</v>
      </c>
      <c r="B3306" s="2">
        <v>3485</v>
      </c>
      <c r="C3306" s="2" t="s">
        <v>18</v>
      </c>
      <c r="D3306" s="2">
        <v>49</v>
      </c>
      <c r="E3306" s="2">
        <v>222.59</v>
      </c>
      <c r="F3306" s="2">
        <v>49</v>
      </c>
      <c r="G3306" s="2">
        <v>222.59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</row>
    <row r="3307" spans="1:12" x14ac:dyDescent="0.25">
      <c r="A3307" s="2" t="s">
        <v>16</v>
      </c>
      <c r="B3307" s="2">
        <v>3487</v>
      </c>
      <c r="C3307" s="2" t="s">
        <v>18</v>
      </c>
      <c r="D3307" s="2">
        <v>12</v>
      </c>
      <c r="E3307" s="2">
        <v>51.4</v>
      </c>
      <c r="F3307" s="2">
        <v>12</v>
      </c>
      <c r="G3307" s="2">
        <v>51.4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</row>
    <row r="3308" spans="1:12" x14ac:dyDescent="0.25">
      <c r="A3308" s="2" t="s">
        <v>16</v>
      </c>
      <c r="B3308" s="2">
        <v>3490</v>
      </c>
      <c r="C3308" s="2" t="s">
        <v>17</v>
      </c>
      <c r="D3308" s="2">
        <v>22</v>
      </c>
      <c r="E3308" s="2">
        <v>352.06</v>
      </c>
      <c r="F3308" s="2">
        <v>22</v>
      </c>
      <c r="G3308" s="2">
        <v>352.06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</row>
    <row r="3309" spans="1:12" x14ac:dyDescent="0.25">
      <c r="A3309" s="2" t="s">
        <v>16</v>
      </c>
      <c r="B3309" s="2">
        <v>3490</v>
      </c>
      <c r="C3309" s="2" t="s">
        <v>18</v>
      </c>
      <c r="D3309" s="2">
        <v>129</v>
      </c>
      <c r="E3309" s="2">
        <v>604.83000000000004</v>
      </c>
      <c r="F3309" s="2">
        <v>129</v>
      </c>
      <c r="G3309" s="2">
        <v>604.83000000000004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</row>
    <row r="3310" spans="1:12" x14ac:dyDescent="0.25">
      <c r="A3310" s="2" t="s">
        <v>16</v>
      </c>
      <c r="B3310" s="2">
        <v>3491</v>
      </c>
      <c r="C3310" s="2" t="s">
        <v>18</v>
      </c>
      <c r="D3310" s="2">
        <v>20</v>
      </c>
      <c r="E3310" s="2">
        <v>99.5</v>
      </c>
      <c r="F3310" s="2">
        <v>20</v>
      </c>
      <c r="G3310" s="2">
        <v>99.5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</row>
    <row r="3311" spans="1:12" x14ac:dyDescent="0.25">
      <c r="A3311" s="2" t="s">
        <v>16</v>
      </c>
      <c r="B3311" s="2">
        <v>3494</v>
      </c>
      <c r="C3311" s="2" t="s">
        <v>17</v>
      </c>
      <c r="D3311" s="2">
        <v>26</v>
      </c>
      <c r="E3311" s="2">
        <v>378.5</v>
      </c>
      <c r="F3311" s="2">
        <v>26</v>
      </c>
      <c r="G3311" s="2">
        <v>378.5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</row>
    <row r="3312" spans="1:12" x14ac:dyDescent="0.25">
      <c r="A3312" s="2" t="s">
        <v>16</v>
      </c>
      <c r="B3312" s="2">
        <v>3494</v>
      </c>
      <c r="C3312" s="2" t="s">
        <v>18</v>
      </c>
      <c r="D3312" s="2">
        <v>38</v>
      </c>
      <c r="E3312" s="2">
        <v>256.95999999999998</v>
      </c>
      <c r="F3312" s="2">
        <v>38</v>
      </c>
      <c r="G3312" s="2">
        <v>256.95999999999998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</row>
    <row r="3313" spans="1:12" x14ac:dyDescent="0.25">
      <c r="A3313" s="2" t="s">
        <v>16</v>
      </c>
      <c r="B3313" s="2">
        <v>3496</v>
      </c>
      <c r="C3313" s="2" t="s">
        <v>17</v>
      </c>
      <c r="D3313" s="2">
        <v>108</v>
      </c>
      <c r="E3313" s="2">
        <v>3005.18</v>
      </c>
      <c r="F3313" s="2">
        <v>108</v>
      </c>
      <c r="G3313" s="2">
        <v>3005.18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</row>
    <row r="3314" spans="1:12" x14ac:dyDescent="0.25">
      <c r="A3314" s="2" t="s">
        <v>16</v>
      </c>
      <c r="B3314" s="2">
        <v>3496</v>
      </c>
      <c r="C3314" s="2" t="s">
        <v>18</v>
      </c>
      <c r="D3314" s="2">
        <v>755</v>
      </c>
      <c r="E3314" s="2">
        <v>4003.5149999999999</v>
      </c>
      <c r="F3314" s="2">
        <v>754</v>
      </c>
      <c r="G3314" s="2">
        <v>3993.915</v>
      </c>
      <c r="H3314" s="2">
        <v>1</v>
      </c>
      <c r="I3314" s="2">
        <v>5</v>
      </c>
      <c r="J3314" s="2">
        <v>6.5</v>
      </c>
      <c r="K3314" s="2">
        <v>1</v>
      </c>
      <c r="L3314" s="2">
        <v>4.5999999999999996</v>
      </c>
    </row>
    <row r="3315" spans="1:12" x14ac:dyDescent="0.25">
      <c r="A3315" s="2" t="s">
        <v>16</v>
      </c>
      <c r="B3315" s="2">
        <v>3498</v>
      </c>
      <c r="C3315" s="2" t="s">
        <v>17</v>
      </c>
      <c r="D3315" s="2">
        <v>68</v>
      </c>
      <c r="E3315" s="2">
        <v>1607</v>
      </c>
      <c r="F3315" s="2">
        <v>68</v>
      </c>
      <c r="G3315" s="2">
        <v>1607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</row>
    <row r="3316" spans="1:12" x14ac:dyDescent="0.25">
      <c r="A3316" s="2" t="s">
        <v>16</v>
      </c>
      <c r="B3316" s="2">
        <v>3498</v>
      </c>
      <c r="C3316" s="2" t="s">
        <v>18</v>
      </c>
      <c r="D3316" s="2">
        <v>663</v>
      </c>
      <c r="E3316" s="2">
        <v>4190.7150000000001</v>
      </c>
      <c r="F3316" s="2">
        <v>661</v>
      </c>
      <c r="G3316" s="2">
        <v>4179.7150000000001</v>
      </c>
      <c r="H3316" s="2">
        <v>2</v>
      </c>
      <c r="I3316" s="2">
        <v>11</v>
      </c>
      <c r="J3316" s="2">
        <v>15.9</v>
      </c>
      <c r="K3316" s="2">
        <v>0</v>
      </c>
      <c r="L3316" s="2">
        <v>0</v>
      </c>
    </row>
    <row r="3317" spans="1:12" x14ac:dyDescent="0.25">
      <c r="A3317" s="2" t="s">
        <v>16</v>
      </c>
      <c r="B3317" s="2">
        <v>3500</v>
      </c>
      <c r="C3317" s="2" t="s">
        <v>17</v>
      </c>
      <c r="D3317" s="2">
        <v>332</v>
      </c>
      <c r="E3317" s="2">
        <v>57655.72</v>
      </c>
      <c r="F3317" s="2">
        <v>332</v>
      </c>
      <c r="G3317" s="2">
        <v>57630.720000000001</v>
      </c>
      <c r="H3317" s="2">
        <v>2</v>
      </c>
      <c r="I3317" s="2">
        <v>25</v>
      </c>
      <c r="J3317" s="2">
        <v>49.7</v>
      </c>
      <c r="K3317" s="2">
        <v>0</v>
      </c>
      <c r="L3317" s="2">
        <v>0</v>
      </c>
    </row>
    <row r="3318" spans="1:12" x14ac:dyDescent="0.25">
      <c r="A3318" s="2" t="s">
        <v>16</v>
      </c>
      <c r="B3318" s="2">
        <v>3500</v>
      </c>
      <c r="C3318" s="2" t="s">
        <v>18</v>
      </c>
      <c r="D3318" s="2">
        <v>3088</v>
      </c>
      <c r="E3318" s="2">
        <v>16823.829000000002</v>
      </c>
      <c r="F3318" s="2">
        <v>3086</v>
      </c>
      <c r="G3318" s="2">
        <v>16800.829000000002</v>
      </c>
      <c r="H3318" s="2">
        <v>3</v>
      </c>
      <c r="I3318" s="2">
        <v>23</v>
      </c>
      <c r="J3318" s="2">
        <v>40.1</v>
      </c>
      <c r="K3318" s="2">
        <v>0</v>
      </c>
      <c r="L3318" s="2">
        <v>0</v>
      </c>
    </row>
    <row r="3319" spans="1:12" x14ac:dyDescent="0.25">
      <c r="A3319" s="2" t="s">
        <v>16</v>
      </c>
      <c r="B3319" s="2">
        <v>3501</v>
      </c>
      <c r="C3319" s="2" t="s">
        <v>17</v>
      </c>
      <c r="D3319" s="2">
        <v>54</v>
      </c>
      <c r="E3319" s="2">
        <v>1020.86</v>
      </c>
      <c r="F3319" s="2">
        <v>54</v>
      </c>
      <c r="G3319" s="2">
        <v>1020.86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</row>
    <row r="3320" spans="1:12" x14ac:dyDescent="0.25">
      <c r="A3320" s="2" t="s">
        <v>16</v>
      </c>
      <c r="B3320" s="2">
        <v>3501</v>
      </c>
      <c r="C3320" s="2" t="s">
        <v>18</v>
      </c>
      <c r="D3320" s="2">
        <v>310</v>
      </c>
      <c r="E3320" s="2">
        <v>2130.19</v>
      </c>
      <c r="F3320" s="2">
        <v>310</v>
      </c>
      <c r="G3320" s="2">
        <v>2120.19</v>
      </c>
      <c r="H3320" s="2">
        <v>1</v>
      </c>
      <c r="I3320" s="2">
        <v>10</v>
      </c>
      <c r="J3320" s="2">
        <v>7.7</v>
      </c>
      <c r="K3320" s="2">
        <v>0</v>
      </c>
      <c r="L3320" s="2">
        <v>0</v>
      </c>
    </row>
    <row r="3321" spans="1:12" x14ac:dyDescent="0.25">
      <c r="A3321" s="2" t="s">
        <v>16</v>
      </c>
      <c r="B3321" s="2">
        <v>3505</v>
      </c>
      <c r="C3321" s="2" t="s">
        <v>17</v>
      </c>
      <c r="D3321" s="2">
        <v>72</v>
      </c>
      <c r="E3321" s="2">
        <v>3200.89</v>
      </c>
      <c r="F3321" s="2">
        <v>72</v>
      </c>
      <c r="G3321" s="2">
        <v>3200.89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</row>
    <row r="3322" spans="1:12" x14ac:dyDescent="0.25">
      <c r="A3322" s="2" t="s">
        <v>16</v>
      </c>
      <c r="B3322" s="2">
        <v>3505</v>
      </c>
      <c r="C3322" s="2" t="s">
        <v>18</v>
      </c>
      <c r="D3322" s="2">
        <v>655</v>
      </c>
      <c r="E3322" s="2">
        <v>3534.0549999999998</v>
      </c>
      <c r="F3322" s="2">
        <v>655</v>
      </c>
      <c r="G3322" s="2">
        <v>3534.0549999999998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</row>
    <row r="3323" spans="1:12" x14ac:dyDescent="0.25">
      <c r="A3323" s="2" t="s">
        <v>16</v>
      </c>
      <c r="B3323" s="2">
        <v>3507</v>
      </c>
      <c r="C3323" s="2" t="s">
        <v>18</v>
      </c>
      <c r="D3323" s="2">
        <v>25</v>
      </c>
      <c r="E3323" s="2">
        <v>105.8</v>
      </c>
      <c r="F3323" s="2">
        <v>25</v>
      </c>
      <c r="G3323" s="2">
        <v>105.8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</row>
    <row r="3324" spans="1:12" x14ac:dyDescent="0.25">
      <c r="A3324" s="2" t="s">
        <v>16</v>
      </c>
      <c r="B3324" s="2">
        <v>3509</v>
      </c>
      <c r="C3324" s="2" t="s">
        <v>18</v>
      </c>
      <c r="D3324" s="2">
        <v>32</v>
      </c>
      <c r="E3324" s="2">
        <v>133</v>
      </c>
      <c r="F3324" s="2">
        <v>32</v>
      </c>
      <c r="G3324" s="2">
        <v>133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</row>
    <row r="3325" spans="1:12" x14ac:dyDescent="0.25">
      <c r="A3325" s="2" t="s">
        <v>16</v>
      </c>
      <c r="B3325" s="2">
        <v>3512</v>
      </c>
      <c r="C3325" s="2" t="s">
        <v>17</v>
      </c>
      <c r="D3325" s="2">
        <v>10</v>
      </c>
      <c r="E3325" s="2">
        <v>97.6</v>
      </c>
      <c r="F3325" s="2">
        <v>10</v>
      </c>
      <c r="G3325" s="2">
        <v>97.6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</row>
    <row r="3326" spans="1:12" x14ac:dyDescent="0.25">
      <c r="A3326" s="2" t="s">
        <v>16</v>
      </c>
      <c r="B3326" s="2">
        <v>3512</v>
      </c>
      <c r="C3326" s="2" t="s">
        <v>18</v>
      </c>
      <c r="D3326" s="2">
        <v>53</v>
      </c>
      <c r="E3326" s="2">
        <v>247.6</v>
      </c>
      <c r="F3326" s="2">
        <v>53</v>
      </c>
      <c r="G3326" s="2">
        <v>247.6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</row>
    <row r="3327" spans="1:12" x14ac:dyDescent="0.25">
      <c r="A3327" s="2" t="s">
        <v>16</v>
      </c>
      <c r="B3327" s="2">
        <v>3515</v>
      </c>
      <c r="C3327" s="2" t="s">
        <v>17</v>
      </c>
      <c r="D3327" s="2">
        <v>13</v>
      </c>
      <c r="E3327" s="2">
        <v>269.5</v>
      </c>
      <c r="F3327" s="2">
        <v>13</v>
      </c>
      <c r="G3327" s="2">
        <v>269.5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</row>
    <row r="3328" spans="1:12" x14ac:dyDescent="0.25">
      <c r="A3328" s="2" t="s">
        <v>16</v>
      </c>
      <c r="B3328" s="2">
        <v>3515</v>
      </c>
      <c r="C3328" s="2" t="s">
        <v>18</v>
      </c>
      <c r="D3328" s="2">
        <v>271</v>
      </c>
      <c r="E3328" s="2">
        <v>1424.559</v>
      </c>
      <c r="F3328" s="2">
        <v>270</v>
      </c>
      <c r="G3328" s="2">
        <v>1403.559</v>
      </c>
      <c r="H3328" s="2">
        <v>4</v>
      </c>
      <c r="I3328" s="2">
        <v>21</v>
      </c>
      <c r="J3328" s="2">
        <v>47.8</v>
      </c>
      <c r="K3328" s="2">
        <v>0</v>
      </c>
      <c r="L3328" s="2">
        <v>0</v>
      </c>
    </row>
    <row r="3329" spans="1:12" x14ac:dyDescent="0.25">
      <c r="A3329" s="2" t="s">
        <v>16</v>
      </c>
      <c r="B3329" s="2">
        <v>3516</v>
      </c>
      <c r="C3329" s="2" t="s">
        <v>17</v>
      </c>
      <c r="D3329" s="2">
        <v>16</v>
      </c>
      <c r="E3329" s="2">
        <v>510.6</v>
      </c>
      <c r="F3329" s="2">
        <v>16</v>
      </c>
      <c r="G3329" s="2">
        <v>510.6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</row>
    <row r="3330" spans="1:12" x14ac:dyDescent="0.25">
      <c r="A3330" s="2" t="s">
        <v>16</v>
      </c>
      <c r="B3330" s="2">
        <v>3516</v>
      </c>
      <c r="C3330" s="2" t="s">
        <v>18</v>
      </c>
      <c r="D3330" s="2">
        <v>95</v>
      </c>
      <c r="E3330" s="2">
        <v>402.44900000000001</v>
      </c>
      <c r="F3330" s="2">
        <v>95</v>
      </c>
      <c r="G3330" s="2">
        <v>402.44900000000001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</row>
    <row r="3331" spans="1:12" x14ac:dyDescent="0.25">
      <c r="A3331" s="2" t="s">
        <v>16</v>
      </c>
      <c r="B3331" s="2">
        <v>3517</v>
      </c>
      <c r="C3331" s="2" t="s">
        <v>17</v>
      </c>
      <c r="D3331" s="2">
        <v>33</v>
      </c>
      <c r="E3331" s="2">
        <v>539.9</v>
      </c>
      <c r="F3331" s="2">
        <v>33</v>
      </c>
      <c r="G3331" s="2">
        <v>539.9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</row>
    <row r="3332" spans="1:12" x14ac:dyDescent="0.25">
      <c r="A3332" s="2" t="s">
        <v>16</v>
      </c>
      <c r="B3332" s="2">
        <v>3517</v>
      </c>
      <c r="C3332" s="2" t="s">
        <v>18</v>
      </c>
      <c r="D3332" s="2">
        <v>245</v>
      </c>
      <c r="E3332" s="2">
        <v>977</v>
      </c>
      <c r="F3332" s="2">
        <v>244</v>
      </c>
      <c r="G3332" s="2">
        <v>964</v>
      </c>
      <c r="H3332" s="2">
        <v>2</v>
      </c>
      <c r="I3332" s="2">
        <v>9.9</v>
      </c>
      <c r="J3332" s="2">
        <v>27.8</v>
      </c>
      <c r="K3332" s="2">
        <v>1</v>
      </c>
      <c r="L3332" s="2">
        <v>3</v>
      </c>
    </row>
    <row r="3333" spans="1:12" x14ac:dyDescent="0.25">
      <c r="A3333" s="2" t="s">
        <v>16</v>
      </c>
      <c r="B3333" s="2">
        <v>3518</v>
      </c>
      <c r="C3333" s="2" t="s">
        <v>17</v>
      </c>
      <c r="D3333" s="2">
        <v>32</v>
      </c>
      <c r="E3333" s="2">
        <v>308.3</v>
      </c>
      <c r="F3333" s="2">
        <v>32</v>
      </c>
      <c r="G3333" s="2">
        <v>298.3</v>
      </c>
      <c r="H3333" s="2">
        <v>2</v>
      </c>
      <c r="I3333" s="2">
        <v>10</v>
      </c>
      <c r="J3333" s="2">
        <v>28</v>
      </c>
      <c r="K3333" s="2">
        <v>0</v>
      </c>
      <c r="L3333" s="2">
        <v>0</v>
      </c>
    </row>
    <row r="3334" spans="1:12" x14ac:dyDescent="0.25">
      <c r="A3334" s="2" t="s">
        <v>16</v>
      </c>
      <c r="B3334" s="2">
        <v>3518</v>
      </c>
      <c r="C3334" s="2" t="s">
        <v>18</v>
      </c>
      <c r="D3334" s="2">
        <v>202</v>
      </c>
      <c r="E3334" s="2">
        <v>787.76</v>
      </c>
      <c r="F3334" s="2">
        <v>202</v>
      </c>
      <c r="G3334" s="2">
        <v>782.76</v>
      </c>
      <c r="H3334" s="2">
        <v>1</v>
      </c>
      <c r="I3334" s="2">
        <v>5</v>
      </c>
      <c r="J3334" s="2">
        <v>14</v>
      </c>
      <c r="K3334" s="2">
        <v>0</v>
      </c>
      <c r="L3334" s="2">
        <v>0</v>
      </c>
    </row>
    <row r="3335" spans="1:12" x14ac:dyDescent="0.25">
      <c r="A3335" s="2" t="s">
        <v>16</v>
      </c>
      <c r="B3335" s="2">
        <v>3520</v>
      </c>
      <c r="C3335" s="2" t="s">
        <v>18</v>
      </c>
      <c r="D3335" s="2">
        <v>27</v>
      </c>
      <c r="E3335" s="2">
        <v>87.97</v>
      </c>
      <c r="F3335" s="2">
        <v>27</v>
      </c>
      <c r="G3335" s="2">
        <v>87.97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</row>
    <row r="3336" spans="1:12" x14ac:dyDescent="0.25">
      <c r="A3336" s="2" t="s">
        <v>16</v>
      </c>
      <c r="B3336" s="2">
        <v>3521</v>
      </c>
      <c r="C3336" s="2" t="s">
        <v>18</v>
      </c>
      <c r="D3336" s="2">
        <v>96</v>
      </c>
      <c r="E3336" s="2">
        <v>475.06</v>
      </c>
      <c r="F3336" s="2">
        <v>96</v>
      </c>
      <c r="G3336" s="2">
        <v>475.06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</row>
    <row r="3337" spans="1:12" x14ac:dyDescent="0.25">
      <c r="A3337" s="2" t="s">
        <v>16</v>
      </c>
      <c r="B3337" s="2">
        <v>3522</v>
      </c>
      <c r="C3337" s="2" t="s">
        <v>18</v>
      </c>
      <c r="D3337" s="2">
        <v>49</v>
      </c>
      <c r="E3337" s="2">
        <v>208.5</v>
      </c>
      <c r="F3337" s="2">
        <v>49</v>
      </c>
      <c r="G3337" s="2">
        <v>208.5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</row>
    <row r="3338" spans="1:12" x14ac:dyDescent="0.25">
      <c r="A3338" s="2" t="s">
        <v>16</v>
      </c>
      <c r="B3338" s="2">
        <v>3523</v>
      </c>
      <c r="C3338" s="2" t="s">
        <v>17</v>
      </c>
      <c r="D3338" s="2">
        <v>47</v>
      </c>
      <c r="E3338" s="2">
        <v>595.78</v>
      </c>
      <c r="F3338" s="2">
        <v>47</v>
      </c>
      <c r="G3338" s="2">
        <v>595.78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</row>
    <row r="3339" spans="1:12" x14ac:dyDescent="0.25">
      <c r="A3339" s="2" t="s">
        <v>16</v>
      </c>
      <c r="B3339" s="2">
        <v>3523</v>
      </c>
      <c r="C3339" s="2" t="s">
        <v>18</v>
      </c>
      <c r="D3339" s="2">
        <v>645</v>
      </c>
      <c r="E3339" s="2">
        <v>2692.1689999999999</v>
      </c>
      <c r="F3339" s="2">
        <v>644</v>
      </c>
      <c r="G3339" s="2">
        <v>2660.069</v>
      </c>
      <c r="H3339" s="2">
        <v>7</v>
      </c>
      <c r="I3339" s="2">
        <v>32.1</v>
      </c>
      <c r="J3339" s="2">
        <v>69.8</v>
      </c>
      <c r="K3339" s="2">
        <v>0</v>
      </c>
      <c r="L3339" s="2">
        <v>0</v>
      </c>
    </row>
    <row r="3340" spans="1:12" x14ac:dyDescent="0.25">
      <c r="A3340" s="2" t="s">
        <v>16</v>
      </c>
      <c r="B3340" s="2">
        <v>3525</v>
      </c>
      <c r="C3340" s="2" t="s">
        <v>17</v>
      </c>
      <c r="D3340" s="2">
        <v>35</v>
      </c>
      <c r="E3340" s="2">
        <v>989.41499999999996</v>
      </c>
      <c r="F3340" s="2">
        <v>35</v>
      </c>
      <c r="G3340" s="2">
        <v>989.41499999999996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</row>
    <row r="3341" spans="1:12" x14ac:dyDescent="0.25">
      <c r="A3341" s="2" t="s">
        <v>16</v>
      </c>
      <c r="B3341" s="2">
        <v>3525</v>
      </c>
      <c r="C3341" s="2" t="s">
        <v>18</v>
      </c>
      <c r="D3341" s="2">
        <v>217</v>
      </c>
      <c r="E3341" s="2">
        <v>933.86</v>
      </c>
      <c r="F3341" s="2">
        <v>217</v>
      </c>
      <c r="G3341" s="2">
        <v>933.86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</row>
    <row r="3342" spans="1:12" x14ac:dyDescent="0.25">
      <c r="A3342" s="2" t="s">
        <v>16</v>
      </c>
      <c r="B3342" s="2">
        <v>3527</v>
      </c>
      <c r="C3342" s="2" t="s">
        <v>17</v>
      </c>
      <c r="D3342" s="2">
        <v>24</v>
      </c>
      <c r="E3342" s="2">
        <v>267.89999999999998</v>
      </c>
      <c r="F3342" s="2">
        <v>24</v>
      </c>
      <c r="G3342" s="2">
        <v>262.89999999999998</v>
      </c>
      <c r="H3342" s="2">
        <v>1</v>
      </c>
      <c r="I3342" s="2">
        <v>5</v>
      </c>
      <c r="J3342" s="2">
        <v>14</v>
      </c>
      <c r="K3342" s="2">
        <v>0</v>
      </c>
      <c r="L3342" s="2">
        <v>0</v>
      </c>
    </row>
    <row r="3343" spans="1:12" x14ac:dyDescent="0.25">
      <c r="A3343" s="2" t="s">
        <v>16</v>
      </c>
      <c r="B3343" s="2">
        <v>3527</v>
      </c>
      <c r="C3343" s="2" t="s">
        <v>18</v>
      </c>
      <c r="D3343" s="2">
        <v>99</v>
      </c>
      <c r="E3343" s="2">
        <v>384.43</v>
      </c>
      <c r="F3343" s="2">
        <v>97</v>
      </c>
      <c r="G3343" s="2">
        <v>374.43</v>
      </c>
      <c r="H3343" s="2">
        <v>2</v>
      </c>
      <c r="I3343" s="2">
        <v>10</v>
      </c>
      <c r="J3343" s="2">
        <v>13</v>
      </c>
      <c r="K3343" s="2">
        <v>0</v>
      </c>
      <c r="L3343" s="2">
        <v>0</v>
      </c>
    </row>
    <row r="3344" spans="1:12" x14ac:dyDescent="0.25">
      <c r="A3344" s="2" t="s">
        <v>16</v>
      </c>
      <c r="B3344" s="2">
        <v>3529</v>
      </c>
      <c r="C3344" s="2" t="s">
        <v>18</v>
      </c>
      <c r="D3344" s="2">
        <v>11</v>
      </c>
      <c r="E3344" s="2">
        <v>56.1</v>
      </c>
      <c r="F3344" s="2">
        <v>11</v>
      </c>
      <c r="G3344" s="2">
        <v>56.1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</row>
    <row r="3345" spans="1:12" x14ac:dyDescent="0.25">
      <c r="A3345" s="2" t="s">
        <v>16</v>
      </c>
      <c r="B3345" s="2">
        <v>3530</v>
      </c>
      <c r="C3345" s="2" t="s">
        <v>18</v>
      </c>
      <c r="D3345" s="2">
        <v>19</v>
      </c>
      <c r="E3345" s="2">
        <v>83</v>
      </c>
      <c r="F3345" s="2">
        <v>19</v>
      </c>
      <c r="G3345" s="2">
        <v>83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</row>
    <row r="3346" spans="1:12" x14ac:dyDescent="0.25">
      <c r="A3346" s="2" t="s">
        <v>16</v>
      </c>
      <c r="B3346" s="2">
        <v>3531</v>
      </c>
      <c r="C3346" s="2" t="s">
        <v>18</v>
      </c>
      <c r="D3346" s="2">
        <v>19</v>
      </c>
      <c r="E3346" s="2">
        <v>86.9</v>
      </c>
      <c r="F3346" s="2">
        <v>19</v>
      </c>
      <c r="G3346" s="2">
        <v>86.9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</row>
    <row r="3347" spans="1:12" x14ac:dyDescent="0.25">
      <c r="A3347" s="2" t="s">
        <v>16</v>
      </c>
      <c r="B3347" s="2">
        <v>3533</v>
      </c>
      <c r="C3347" s="2" t="s">
        <v>17</v>
      </c>
      <c r="D3347" s="2">
        <v>21</v>
      </c>
      <c r="E3347" s="2">
        <v>201.4</v>
      </c>
      <c r="F3347" s="2">
        <v>21</v>
      </c>
      <c r="G3347" s="2">
        <v>201.4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</row>
    <row r="3348" spans="1:12" x14ac:dyDescent="0.25">
      <c r="A3348" s="2" t="s">
        <v>16</v>
      </c>
      <c r="B3348" s="2">
        <v>3533</v>
      </c>
      <c r="C3348" s="2" t="s">
        <v>18</v>
      </c>
      <c r="D3348" s="2">
        <v>100</v>
      </c>
      <c r="E3348" s="2">
        <v>501.26</v>
      </c>
      <c r="F3348" s="2">
        <v>100</v>
      </c>
      <c r="G3348" s="2">
        <v>501.26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</row>
    <row r="3349" spans="1:12" x14ac:dyDescent="0.25">
      <c r="A3349" s="2" t="s">
        <v>16</v>
      </c>
      <c r="B3349" s="2">
        <v>3537</v>
      </c>
      <c r="C3349" s="2" t="s">
        <v>17</v>
      </c>
      <c r="D3349" s="2">
        <v>18</v>
      </c>
      <c r="E3349" s="2">
        <v>247.3</v>
      </c>
      <c r="F3349" s="2">
        <v>18</v>
      </c>
      <c r="G3349" s="2">
        <v>247.3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</row>
    <row r="3350" spans="1:12" x14ac:dyDescent="0.25">
      <c r="A3350" s="2" t="s">
        <v>16</v>
      </c>
      <c r="B3350" s="2">
        <v>3537</v>
      </c>
      <c r="C3350" s="2" t="s">
        <v>18</v>
      </c>
      <c r="D3350" s="2">
        <v>144</v>
      </c>
      <c r="E3350" s="2">
        <v>616.83000000000004</v>
      </c>
      <c r="F3350" s="2">
        <v>144</v>
      </c>
      <c r="G3350" s="2">
        <v>616.83000000000004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</row>
    <row r="3351" spans="1:12" x14ac:dyDescent="0.25">
      <c r="A3351" s="2" t="s">
        <v>16</v>
      </c>
      <c r="B3351" s="2">
        <v>3539</v>
      </c>
      <c r="C3351" s="2" t="s">
        <v>18</v>
      </c>
      <c r="D3351" s="2">
        <v>22</v>
      </c>
      <c r="E3351" s="2">
        <v>136.36000000000001</v>
      </c>
      <c r="F3351" s="2">
        <v>22</v>
      </c>
      <c r="G3351" s="2">
        <v>136.36000000000001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</row>
    <row r="3352" spans="1:12" x14ac:dyDescent="0.25">
      <c r="A3352" s="2" t="s">
        <v>16</v>
      </c>
      <c r="B3352" s="2">
        <v>3540</v>
      </c>
      <c r="C3352" s="2" t="s">
        <v>17</v>
      </c>
      <c r="D3352" s="2">
        <v>10</v>
      </c>
      <c r="E3352" s="2">
        <v>76.47</v>
      </c>
      <c r="F3352" s="2">
        <v>10</v>
      </c>
      <c r="G3352" s="2">
        <v>76.47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</row>
    <row r="3353" spans="1:12" x14ac:dyDescent="0.25">
      <c r="A3353" s="2" t="s">
        <v>16</v>
      </c>
      <c r="B3353" s="2">
        <v>3540</v>
      </c>
      <c r="C3353" s="2" t="s">
        <v>18</v>
      </c>
      <c r="D3353" s="2">
        <v>45</v>
      </c>
      <c r="E3353" s="2">
        <v>174.7</v>
      </c>
      <c r="F3353" s="2">
        <v>45</v>
      </c>
      <c r="G3353" s="2">
        <v>171.4</v>
      </c>
      <c r="H3353" s="2">
        <v>1</v>
      </c>
      <c r="I3353" s="2">
        <v>3.3</v>
      </c>
      <c r="J3353" s="2">
        <v>7.2</v>
      </c>
      <c r="K3353" s="2">
        <v>0</v>
      </c>
      <c r="L3353" s="2">
        <v>0</v>
      </c>
    </row>
    <row r="3354" spans="1:12" x14ac:dyDescent="0.25">
      <c r="A3354" s="2" t="s">
        <v>16</v>
      </c>
      <c r="B3354" s="2">
        <v>3542</v>
      </c>
      <c r="C3354" s="2" t="s">
        <v>18</v>
      </c>
      <c r="D3354" s="2">
        <v>20</v>
      </c>
      <c r="E3354" s="2">
        <v>100.3</v>
      </c>
      <c r="F3354" s="2">
        <v>20</v>
      </c>
      <c r="G3354" s="2">
        <v>100.3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</row>
    <row r="3355" spans="1:12" x14ac:dyDescent="0.25">
      <c r="A3355" s="2" t="s">
        <v>16</v>
      </c>
      <c r="B3355" s="2">
        <v>3544</v>
      </c>
      <c r="C3355" s="2" t="s">
        <v>17</v>
      </c>
      <c r="D3355" s="2">
        <v>11</v>
      </c>
      <c r="E3355" s="2">
        <v>112.2</v>
      </c>
      <c r="F3355" s="2">
        <v>11</v>
      </c>
      <c r="G3355" s="2">
        <v>112.2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</row>
    <row r="3356" spans="1:12" x14ac:dyDescent="0.25">
      <c r="A3356" s="2" t="s">
        <v>16</v>
      </c>
      <c r="B3356" s="2">
        <v>3544</v>
      </c>
      <c r="C3356" s="2" t="s">
        <v>18</v>
      </c>
      <c r="D3356" s="2">
        <v>36</v>
      </c>
      <c r="E3356" s="2">
        <v>179.7</v>
      </c>
      <c r="F3356" s="2">
        <v>36</v>
      </c>
      <c r="G3356" s="2">
        <v>179.7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</row>
    <row r="3357" spans="1:12" x14ac:dyDescent="0.25">
      <c r="A3357" s="2" t="s">
        <v>16</v>
      </c>
      <c r="B3357" s="2">
        <v>3546</v>
      </c>
      <c r="C3357" s="2" t="s">
        <v>17</v>
      </c>
      <c r="D3357" s="2">
        <v>19</v>
      </c>
      <c r="E3357" s="2">
        <v>179.5</v>
      </c>
      <c r="F3357" s="2">
        <v>19</v>
      </c>
      <c r="G3357" s="2">
        <v>179.5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</row>
    <row r="3358" spans="1:12" x14ac:dyDescent="0.25">
      <c r="A3358" s="2" t="s">
        <v>16</v>
      </c>
      <c r="B3358" s="2">
        <v>3546</v>
      </c>
      <c r="C3358" s="2" t="s">
        <v>18</v>
      </c>
      <c r="D3358" s="2">
        <v>48</v>
      </c>
      <c r="E3358" s="2">
        <v>223.19</v>
      </c>
      <c r="F3358" s="2">
        <v>48</v>
      </c>
      <c r="G3358" s="2">
        <v>223.19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</row>
    <row r="3359" spans="1:12" x14ac:dyDescent="0.25">
      <c r="A3359" s="2" t="s">
        <v>16</v>
      </c>
      <c r="B3359" s="2">
        <v>3549</v>
      </c>
      <c r="C3359" s="2" t="s">
        <v>17</v>
      </c>
      <c r="D3359" s="2">
        <v>110</v>
      </c>
      <c r="E3359" s="2">
        <v>4688.9750000000004</v>
      </c>
      <c r="F3359" s="2">
        <v>110</v>
      </c>
      <c r="G3359" s="2">
        <v>4688.9750000000004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</row>
    <row r="3360" spans="1:12" x14ac:dyDescent="0.25">
      <c r="A3360" s="2" t="s">
        <v>16</v>
      </c>
      <c r="B3360" s="2">
        <v>3549</v>
      </c>
      <c r="C3360" s="2" t="s">
        <v>18</v>
      </c>
      <c r="D3360" s="2">
        <v>246</v>
      </c>
      <c r="E3360" s="2">
        <v>1423.38</v>
      </c>
      <c r="F3360" s="2">
        <v>245</v>
      </c>
      <c r="G3360" s="2">
        <v>1420.38</v>
      </c>
      <c r="H3360" s="2">
        <v>1</v>
      </c>
      <c r="I3360" s="2">
        <v>3</v>
      </c>
      <c r="J3360" s="2">
        <v>6.5</v>
      </c>
      <c r="K3360" s="2">
        <v>0</v>
      </c>
      <c r="L3360" s="2">
        <v>0</v>
      </c>
    </row>
    <row r="3361" spans="1:12" x14ac:dyDescent="0.25">
      <c r="A3361" s="2" t="s">
        <v>16</v>
      </c>
      <c r="B3361" s="2">
        <v>3550</v>
      </c>
      <c r="C3361" s="2" t="s">
        <v>17</v>
      </c>
      <c r="D3361" s="2">
        <v>358</v>
      </c>
      <c r="E3361" s="2">
        <v>8223.07</v>
      </c>
      <c r="F3361" s="2">
        <v>358</v>
      </c>
      <c r="G3361" s="2">
        <v>8218.07</v>
      </c>
      <c r="H3361" s="2">
        <v>1</v>
      </c>
      <c r="I3361" s="2">
        <v>5</v>
      </c>
      <c r="J3361" s="2">
        <v>13</v>
      </c>
      <c r="K3361" s="2">
        <v>0</v>
      </c>
      <c r="L3361" s="2">
        <v>0</v>
      </c>
    </row>
    <row r="3362" spans="1:12" x14ac:dyDescent="0.25">
      <c r="A3362" s="2" t="s">
        <v>16</v>
      </c>
      <c r="B3362" s="2">
        <v>3550</v>
      </c>
      <c r="C3362" s="2" t="s">
        <v>18</v>
      </c>
      <c r="D3362" s="2">
        <v>3759</v>
      </c>
      <c r="E3362" s="2">
        <v>15259.844999999999</v>
      </c>
      <c r="F3362" s="2">
        <v>3750</v>
      </c>
      <c r="G3362" s="2">
        <v>15150.145</v>
      </c>
      <c r="H3362" s="2">
        <v>24</v>
      </c>
      <c r="I3362" s="2">
        <v>109.7</v>
      </c>
      <c r="J3362" s="2">
        <v>271.8</v>
      </c>
      <c r="K3362" s="2">
        <v>0</v>
      </c>
      <c r="L3362" s="2">
        <v>0</v>
      </c>
    </row>
    <row r="3363" spans="1:12" x14ac:dyDescent="0.25">
      <c r="A3363" s="2" t="s">
        <v>16</v>
      </c>
      <c r="B3363" s="2">
        <v>3551</v>
      </c>
      <c r="C3363" s="2" t="s">
        <v>17</v>
      </c>
      <c r="D3363" s="2">
        <v>202</v>
      </c>
      <c r="E3363" s="2">
        <v>4642.1099999999997</v>
      </c>
      <c r="F3363" s="2">
        <v>202</v>
      </c>
      <c r="G3363" s="2">
        <v>4632.1099999999997</v>
      </c>
      <c r="H3363" s="2">
        <v>2</v>
      </c>
      <c r="I3363" s="2">
        <v>10</v>
      </c>
      <c r="J3363" s="2">
        <v>28</v>
      </c>
      <c r="K3363" s="2">
        <v>0</v>
      </c>
      <c r="L3363" s="2">
        <v>0</v>
      </c>
    </row>
    <row r="3364" spans="1:12" x14ac:dyDescent="0.25">
      <c r="A3364" s="2" t="s">
        <v>16</v>
      </c>
      <c r="B3364" s="2">
        <v>3551</v>
      </c>
      <c r="C3364" s="2" t="s">
        <v>18</v>
      </c>
      <c r="D3364" s="2">
        <v>4793</v>
      </c>
      <c r="E3364" s="2">
        <v>24027.597000000002</v>
      </c>
      <c r="F3364" s="2">
        <v>4784</v>
      </c>
      <c r="G3364" s="2">
        <v>23827.496999999999</v>
      </c>
      <c r="H3364" s="2">
        <v>40</v>
      </c>
      <c r="I3364" s="2">
        <v>200.1</v>
      </c>
      <c r="J3364" s="2">
        <v>485.6</v>
      </c>
      <c r="K3364" s="2">
        <v>0</v>
      </c>
      <c r="L3364" s="2">
        <v>0</v>
      </c>
    </row>
    <row r="3365" spans="1:12" x14ac:dyDescent="0.25">
      <c r="A3365" s="2" t="s">
        <v>16</v>
      </c>
      <c r="B3365" s="2">
        <v>3555</v>
      </c>
      <c r="C3365" s="2" t="s">
        <v>17</v>
      </c>
      <c r="D3365" s="2">
        <v>99</v>
      </c>
      <c r="E3365" s="2">
        <v>3537</v>
      </c>
      <c r="F3365" s="2">
        <v>99</v>
      </c>
      <c r="G3365" s="2">
        <v>3537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</row>
    <row r="3366" spans="1:12" x14ac:dyDescent="0.25">
      <c r="A3366" s="2" t="s">
        <v>16</v>
      </c>
      <c r="B3366" s="2">
        <v>3555</v>
      </c>
      <c r="C3366" s="2" t="s">
        <v>18</v>
      </c>
      <c r="D3366" s="2">
        <v>2059</v>
      </c>
      <c r="E3366" s="2">
        <v>8391.23</v>
      </c>
      <c r="F3366" s="2">
        <v>2053</v>
      </c>
      <c r="G3366" s="2">
        <v>8345.93</v>
      </c>
      <c r="H3366" s="2">
        <v>11</v>
      </c>
      <c r="I3366" s="2">
        <v>45.3</v>
      </c>
      <c r="J3366" s="2">
        <v>100.8</v>
      </c>
      <c r="K3366" s="2">
        <v>0</v>
      </c>
      <c r="L3366" s="2">
        <v>0</v>
      </c>
    </row>
    <row r="3367" spans="1:12" x14ac:dyDescent="0.25">
      <c r="A3367" s="2" t="s">
        <v>16</v>
      </c>
      <c r="B3367" s="2">
        <v>3556</v>
      </c>
      <c r="C3367" s="2" t="s">
        <v>17</v>
      </c>
      <c r="D3367" s="2">
        <v>67</v>
      </c>
      <c r="E3367" s="2">
        <v>1655.1</v>
      </c>
      <c r="F3367" s="2">
        <v>66</v>
      </c>
      <c r="G3367" s="2">
        <v>870.1</v>
      </c>
      <c r="H3367" s="2">
        <v>1</v>
      </c>
      <c r="I3367" s="2">
        <v>5</v>
      </c>
      <c r="J3367" s="2">
        <v>14</v>
      </c>
      <c r="K3367" s="2">
        <v>1</v>
      </c>
      <c r="L3367" s="2">
        <v>780</v>
      </c>
    </row>
    <row r="3368" spans="1:12" x14ac:dyDescent="0.25">
      <c r="A3368" s="2" t="s">
        <v>16</v>
      </c>
      <c r="B3368" s="2">
        <v>3556</v>
      </c>
      <c r="C3368" s="2" t="s">
        <v>18</v>
      </c>
      <c r="D3368" s="2">
        <v>1594</v>
      </c>
      <c r="E3368" s="2">
        <v>6569.31</v>
      </c>
      <c r="F3368" s="2">
        <v>1589</v>
      </c>
      <c r="G3368" s="2">
        <v>6500.01</v>
      </c>
      <c r="H3368" s="2">
        <v>15</v>
      </c>
      <c r="I3368" s="2">
        <v>67</v>
      </c>
      <c r="J3368" s="2">
        <v>164.1</v>
      </c>
      <c r="K3368" s="2">
        <v>0</v>
      </c>
      <c r="L3368" s="2">
        <v>0</v>
      </c>
    </row>
    <row r="3369" spans="1:12" x14ac:dyDescent="0.25">
      <c r="A3369" s="2" t="s">
        <v>16</v>
      </c>
      <c r="B3369" s="2">
        <v>3557</v>
      </c>
      <c r="C3369" s="2" t="s">
        <v>17</v>
      </c>
      <c r="D3369" s="2">
        <v>16</v>
      </c>
      <c r="E3369" s="2">
        <v>141.19999999999999</v>
      </c>
      <c r="F3369" s="2">
        <v>16</v>
      </c>
      <c r="G3369" s="2">
        <v>141.19999999999999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</row>
    <row r="3370" spans="1:12" x14ac:dyDescent="0.25">
      <c r="A3370" s="2" t="s">
        <v>16</v>
      </c>
      <c r="B3370" s="2">
        <v>3557</v>
      </c>
      <c r="C3370" s="2" t="s">
        <v>18</v>
      </c>
      <c r="D3370" s="2">
        <v>109</v>
      </c>
      <c r="E3370" s="2">
        <v>516.41899999999998</v>
      </c>
      <c r="F3370" s="2">
        <v>109</v>
      </c>
      <c r="G3370" s="2">
        <v>516.41899999999998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</row>
    <row r="3371" spans="1:12" x14ac:dyDescent="0.25">
      <c r="A3371" s="2" t="s">
        <v>16</v>
      </c>
      <c r="B3371" s="2">
        <v>3558</v>
      </c>
      <c r="C3371" s="2" t="s">
        <v>17</v>
      </c>
      <c r="D3371" s="2">
        <v>28</v>
      </c>
      <c r="E3371" s="2">
        <v>190.2</v>
      </c>
      <c r="F3371" s="2">
        <v>28</v>
      </c>
      <c r="G3371" s="2">
        <v>190.2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</row>
    <row r="3372" spans="1:12" x14ac:dyDescent="0.25">
      <c r="A3372" s="2" t="s">
        <v>16</v>
      </c>
      <c r="B3372" s="2">
        <v>3558</v>
      </c>
      <c r="C3372" s="2" t="s">
        <v>18</v>
      </c>
      <c r="D3372" s="2">
        <v>135</v>
      </c>
      <c r="E3372" s="2">
        <v>479.08</v>
      </c>
      <c r="F3372" s="2">
        <v>135</v>
      </c>
      <c r="G3372" s="2">
        <v>479.08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</row>
    <row r="3373" spans="1:12" x14ac:dyDescent="0.25">
      <c r="A3373" s="2" t="s">
        <v>16</v>
      </c>
      <c r="B3373" s="2">
        <v>3559</v>
      </c>
      <c r="C3373" s="2" t="s">
        <v>17</v>
      </c>
      <c r="D3373" s="2">
        <v>12</v>
      </c>
      <c r="E3373" s="2">
        <v>241.4</v>
      </c>
      <c r="F3373" s="2">
        <v>12</v>
      </c>
      <c r="G3373" s="2">
        <v>241.4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</row>
    <row r="3374" spans="1:12" x14ac:dyDescent="0.25">
      <c r="A3374" s="2" t="s">
        <v>16</v>
      </c>
      <c r="B3374" s="2">
        <v>3559</v>
      </c>
      <c r="C3374" s="2" t="s">
        <v>18</v>
      </c>
      <c r="D3374" s="2">
        <v>50</v>
      </c>
      <c r="E3374" s="2">
        <v>225</v>
      </c>
      <c r="F3374" s="2">
        <v>50</v>
      </c>
      <c r="G3374" s="2">
        <v>225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</row>
    <row r="3375" spans="1:12" x14ac:dyDescent="0.25">
      <c r="A3375" s="2" t="s">
        <v>16</v>
      </c>
      <c r="B3375" s="2">
        <v>3561</v>
      </c>
      <c r="C3375" s="2" t="s">
        <v>17</v>
      </c>
      <c r="D3375" s="2">
        <v>127</v>
      </c>
      <c r="E3375" s="2">
        <v>1997.8</v>
      </c>
      <c r="F3375" s="2">
        <v>127</v>
      </c>
      <c r="G3375" s="2">
        <v>1997.8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</row>
    <row r="3376" spans="1:12" x14ac:dyDescent="0.25">
      <c r="A3376" s="2" t="s">
        <v>16</v>
      </c>
      <c r="B3376" s="2">
        <v>3561</v>
      </c>
      <c r="C3376" s="2" t="s">
        <v>18</v>
      </c>
      <c r="D3376" s="2">
        <v>666</v>
      </c>
      <c r="E3376" s="2">
        <v>3137.335</v>
      </c>
      <c r="F3376" s="2">
        <v>666</v>
      </c>
      <c r="G3376" s="2">
        <v>3127.335</v>
      </c>
      <c r="H3376" s="2">
        <v>2</v>
      </c>
      <c r="I3376" s="2">
        <v>10</v>
      </c>
      <c r="J3376" s="2">
        <v>28</v>
      </c>
      <c r="K3376" s="2">
        <v>0</v>
      </c>
      <c r="L3376" s="2">
        <v>0</v>
      </c>
    </row>
    <row r="3377" spans="1:12" x14ac:dyDescent="0.25">
      <c r="A3377" s="2" t="s">
        <v>16</v>
      </c>
      <c r="B3377" s="2">
        <v>3562</v>
      </c>
      <c r="C3377" s="2" t="s">
        <v>18</v>
      </c>
      <c r="D3377" s="2">
        <v>47</v>
      </c>
      <c r="E3377" s="2">
        <v>244.8</v>
      </c>
      <c r="F3377" s="2">
        <v>47</v>
      </c>
      <c r="G3377" s="2">
        <v>244.8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</row>
    <row r="3378" spans="1:12" x14ac:dyDescent="0.25">
      <c r="A3378" s="2" t="s">
        <v>16</v>
      </c>
      <c r="B3378" s="2">
        <v>3563</v>
      </c>
      <c r="C3378" s="2" t="s">
        <v>17</v>
      </c>
      <c r="D3378" s="2">
        <v>27</v>
      </c>
      <c r="E3378" s="2">
        <v>301.06</v>
      </c>
      <c r="F3378" s="2">
        <v>27</v>
      </c>
      <c r="G3378" s="2">
        <v>301.06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</row>
    <row r="3379" spans="1:12" x14ac:dyDescent="0.25">
      <c r="A3379" s="2" t="s">
        <v>16</v>
      </c>
      <c r="B3379" s="2">
        <v>3563</v>
      </c>
      <c r="C3379" s="2" t="s">
        <v>18</v>
      </c>
      <c r="D3379" s="2">
        <v>114</v>
      </c>
      <c r="E3379" s="2">
        <v>580.46</v>
      </c>
      <c r="F3379" s="2">
        <v>114</v>
      </c>
      <c r="G3379" s="2">
        <v>580.46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</row>
    <row r="3380" spans="1:12" x14ac:dyDescent="0.25">
      <c r="A3380" s="2" t="s">
        <v>16</v>
      </c>
      <c r="B3380" s="2">
        <v>3564</v>
      </c>
      <c r="C3380" s="2" t="s">
        <v>17</v>
      </c>
      <c r="D3380" s="2">
        <v>238</v>
      </c>
      <c r="E3380" s="2">
        <v>14726.619000000001</v>
      </c>
      <c r="F3380" s="2">
        <v>238</v>
      </c>
      <c r="G3380" s="2">
        <v>14726.619000000001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</row>
    <row r="3381" spans="1:12" x14ac:dyDescent="0.25">
      <c r="A3381" s="2" t="s">
        <v>16</v>
      </c>
      <c r="B3381" s="2">
        <v>3564</v>
      </c>
      <c r="C3381" s="2" t="s">
        <v>18</v>
      </c>
      <c r="D3381" s="2">
        <v>2279</v>
      </c>
      <c r="E3381" s="2">
        <v>10917.888999999999</v>
      </c>
      <c r="F3381" s="2">
        <v>2278</v>
      </c>
      <c r="G3381" s="2">
        <v>10876.189</v>
      </c>
      <c r="H3381" s="2">
        <v>7</v>
      </c>
      <c r="I3381" s="2">
        <v>41.7</v>
      </c>
      <c r="J3381" s="2">
        <v>76.7</v>
      </c>
      <c r="K3381" s="2">
        <v>0</v>
      </c>
      <c r="L3381" s="2">
        <v>0</v>
      </c>
    </row>
    <row r="3382" spans="1:12" x14ac:dyDescent="0.25">
      <c r="A3382" s="2" t="s">
        <v>16</v>
      </c>
      <c r="B3382" s="2">
        <v>3565</v>
      </c>
      <c r="C3382" s="2" t="s">
        <v>18</v>
      </c>
      <c r="D3382" s="2">
        <v>11</v>
      </c>
      <c r="E3382" s="2">
        <v>43.8</v>
      </c>
      <c r="F3382" s="2">
        <v>11</v>
      </c>
      <c r="G3382" s="2">
        <v>43.8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</row>
    <row r="3383" spans="1:12" x14ac:dyDescent="0.25">
      <c r="A3383" s="2" t="s">
        <v>16</v>
      </c>
      <c r="B3383" s="2">
        <v>3566</v>
      </c>
      <c r="C3383" s="2" t="s">
        <v>17</v>
      </c>
      <c r="D3383" s="2">
        <v>29</v>
      </c>
      <c r="E3383" s="2">
        <v>466.3</v>
      </c>
      <c r="F3383" s="2">
        <v>29</v>
      </c>
      <c r="G3383" s="2">
        <v>466.3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</row>
    <row r="3384" spans="1:12" x14ac:dyDescent="0.25">
      <c r="A3384" s="2" t="s">
        <v>16</v>
      </c>
      <c r="B3384" s="2">
        <v>3566</v>
      </c>
      <c r="C3384" s="2" t="s">
        <v>18</v>
      </c>
      <c r="D3384" s="2">
        <v>72</v>
      </c>
      <c r="E3384" s="2">
        <v>335.3</v>
      </c>
      <c r="F3384" s="2">
        <v>72</v>
      </c>
      <c r="G3384" s="2">
        <v>335.3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</row>
    <row r="3385" spans="1:12" x14ac:dyDescent="0.25">
      <c r="A3385" s="2" t="s">
        <v>16</v>
      </c>
      <c r="B3385" s="2">
        <v>3567</v>
      </c>
      <c r="C3385" s="2" t="s">
        <v>17</v>
      </c>
      <c r="D3385" s="2">
        <v>45</v>
      </c>
      <c r="E3385" s="2">
        <v>959.11</v>
      </c>
      <c r="F3385" s="2">
        <v>45</v>
      </c>
      <c r="G3385" s="2">
        <v>914.11</v>
      </c>
      <c r="H3385" s="2">
        <v>1</v>
      </c>
      <c r="I3385" s="2">
        <v>45</v>
      </c>
      <c r="J3385" s="2">
        <v>29.4</v>
      </c>
      <c r="K3385" s="2">
        <v>0</v>
      </c>
      <c r="L3385" s="2">
        <v>0</v>
      </c>
    </row>
    <row r="3386" spans="1:12" x14ac:dyDescent="0.25">
      <c r="A3386" s="2" t="s">
        <v>16</v>
      </c>
      <c r="B3386" s="2">
        <v>3567</v>
      </c>
      <c r="C3386" s="2" t="s">
        <v>18</v>
      </c>
      <c r="D3386" s="2">
        <v>79</v>
      </c>
      <c r="E3386" s="2">
        <v>371.73</v>
      </c>
      <c r="F3386" s="2">
        <v>79</v>
      </c>
      <c r="G3386" s="2">
        <v>371.73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</row>
    <row r="3387" spans="1:12" x14ac:dyDescent="0.25">
      <c r="A3387" s="2" t="s">
        <v>16</v>
      </c>
      <c r="B3387" s="2">
        <v>3568</v>
      </c>
      <c r="C3387" s="2" t="s">
        <v>17</v>
      </c>
      <c r="D3387" s="2">
        <v>89</v>
      </c>
      <c r="E3387" s="2">
        <v>1652.7</v>
      </c>
      <c r="F3387" s="2">
        <v>89</v>
      </c>
      <c r="G3387" s="2">
        <v>1652.7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</row>
    <row r="3388" spans="1:12" x14ac:dyDescent="0.25">
      <c r="A3388" s="2" t="s">
        <v>16</v>
      </c>
      <c r="B3388" s="2">
        <v>3568</v>
      </c>
      <c r="C3388" s="2" t="s">
        <v>18</v>
      </c>
      <c r="D3388" s="2">
        <v>409</v>
      </c>
      <c r="E3388" s="2">
        <v>2184.0100000000002</v>
      </c>
      <c r="F3388" s="2">
        <v>409</v>
      </c>
      <c r="G3388" s="2">
        <v>2159.41</v>
      </c>
      <c r="H3388" s="2">
        <v>4</v>
      </c>
      <c r="I3388" s="2">
        <v>24.6</v>
      </c>
      <c r="J3388" s="2">
        <v>48.1</v>
      </c>
      <c r="K3388" s="2">
        <v>0</v>
      </c>
      <c r="L3388" s="2">
        <v>0</v>
      </c>
    </row>
    <row r="3389" spans="1:12" x14ac:dyDescent="0.25">
      <c r="A3389" s="2" t="s">
        <v>16</v>
      </c>
      <c r="B3389" s="2">
        <v>3570</v>
      </c>
      <c r="C3389" s="2" t="s">
        <v>17</v>
      </c>
      <c r="D3389" s="2">
        <v>13</v>
      </c>
      <c r="E3389" s="2">
        <v>61.2</v>
      </c>
      <c r="F3389" s="2">
        <v>12</v>
      </c>
      <c r="G3389" s="2">
        <v>58.2</v>
      </c>
      <c r="H3389" s="2">
        <v>0</v>
      </c>
      <c r="I3389" s="2">
        <v>0</v>
      </c>
      <c r="J3389" s="2">
        <v>0</v>
      </c>
      <c r="K3389" s="2">
        <v>1</v>
      </c>
      <c r="L3389" s="2">
        <v>3</v>
      </c>
    </row>
    <row r="3390" spans="1:12" x14ac:dyDescent="0.25">
      <c r="A3390" s="2" t="s">
        <v>16</v>
      </c>
      <c r="B3390" s="2">
        <v>3570</v>
      </c>
      <c r="C3390" s="2" t="s">
        <v>18</v>
      </c>
      <c r="D3390" s="2">
        <v>130</v>
      </c>
      <c r="E3390" s="2">
        <v>563.63</v>
      </c>
      <c r="F3390" s="2">
        <v>130</v>
      </c>
      <c r="G3390" s="2">
        <v>558.63</v>
      </c>
      <c r="H3390" s="2">
        <v>1</v>
      </c>
      <c r="I3390" s="2">
        <v>5</v>
      </c>
      <c r="J3390" s="2">
        <v>14</v>
      </c>
      <c r="K3390" s="2">
        <v>0</v>
      </c>
      <c r="L3390" s="2">
        <v>0</v>
      </c>
    </row>
    <row r="3391" spans="1:12" x14ac:dyDescent="0.25">
      <c r="A3391" s="2" t="s">
        <v>16</v>
      </c>
      <c r="B3391" s="2">
        <v>3571</v>
      </c>
      <c r="C3391" s="2" t="s">
        <v>17</v>
      </c>
      <c r="D3391" s="2">
        <v>18</v>
      </c>
      <c r="E3391" s="2">
        <v>216.5</v>
      </c>
      <c r="F3391" s="2">
        <v>18</v>
      </c>
      <c r="G3391" s="2">
        <v>216.5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</row>
    <row r="3392" spans="1:12" x14ac:dyDescent="0.25">
      <c r="A3392" s="2" t="s">
        <v>16</v>
      </c>
      <c r="B3392" s="2">
        <v>3571</v>
      </c>
      <c r="C3392" s="2" t="s">
        <v>18</v>
      </c>
      <c r="D3392" s="2">
        <v>48</v>
      </c>
      <c r="E3392" s="2">
        <v>268</v>
      </c>
      <c r="F3392" s="2">
        <v>48</v>
      </c>
      <c r="G3392" s="2">
        <v>268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</row>
    <row r="3393" spans="1:12" x14ac:dyDescent="0.25">
      <c r="A3393" s="2" t="s">
        <v>16</v>
      </c>
      <c r="B3393" s="2">
        <v>3572</v>
      </c>
      <c r="C3393" s="2" t="s">
        <v>18</v>
      </c>
      <c r="D3393" s="2">
        <v>18</v>
      </c>
      <c r="E3393" s="2">
        <v>148.69999999999999</v>
      </c>
      <c r="F3393" s="2">
        <v>18</v>
      </c>
      <c r="G3393" s="2">
        <v>148.69999999999999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</row>
    <row r="3394" spans="1:12" x14ac:dyDescent="0.25">
      <c r="A3394" s="2" t="s">
        <v>16</v>
      </c>
      <c r="B3394" s="2">
        <v>3573</v>
      </c>
      <c r="C3394" s="2" t="s">
        <v>17</v>
      </c>
      <c r="D3394" s="2">
        <v>14</v>
      </c>
      <c r="E3394" s="2">
        <v>348.4</v>
      </c>
      <c r="F3394" s="2">
        <v>14</v>
      </c>
      <c r="G3394" s="2">
        <v>348.4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</row>
    <row r="3395" spans="1:12" x14ac:dyDescent="0.25">
      <c r="A3395" s="2" t="s">
        <v>16</v>
      </c>
      <c r="B3395" s="2">
        <v>3573</v>
      </c>
      <c r="C3395" s="2" t="s">
        <v>18</v>
      </c>
      <c r="D3395" s="2">
        <v>43</v>
      </c>
      <c r="E3395" s="2">
        <v>222.91900000000001</v>
      </c>
      <c r="F3395" s="2">
        <v>43</v>
      </c>
      <c r="G3395" s="2">
        <v>222.91900000000001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</row>
    <row r="3396" spans="1:12" x14ac:dyDescent="0.25">
      <c r="A3396" s="2" t="s">
        <v>16</v>
      </c>
      <c r="B3396" s="2">
        <v>3575</v>
      </c>
      <c r="C3396" s="2" t="s">
        <v>17</v>
      </c>
      <c r="D3396" s="2">
        <v>21</v>
      </c>
      <c r="E3396" s="2">
        <v>385.64</v>
      </c>
      <c r="F3396" s="2">
        <v>21</v>
      </c>
      <c r="G3396" s="2">
        <v>385.64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</row>
    <row r="3397" spans="1:12" x14ac:dyDescent="0.25">
      <c r="A3397" s="2" t="s">
        <v>16</v>
      </c>
      <c r="B3397" s="2">
        <v>3575</v>
      </c>
      <c r="C3397" s="2" t="s">
        <v>18</v>
      </c>
      <c r="D3397" s="2">
        <v>97</v>
      </c>
      <c r="E3397" s="2">
        <v>481.58</v>
      </c>
      <c r="F3397" s="2">
        <v>97</v>
      </c>
      <c r="G3397" s="2">
        <v>471.58</v>
      </c>
      <c r="H3397" s="2">
        <v>2</v>
      </c>
      <c r="I3397" s="2">
        <v>10</v>
      </c>
      <c r="J3397" s="2">
        <v>28</v>
      </c>
      <c r="K3397" s="2">
        <v>0</v>
      </c>
      <c r="L3397" s="2">
        <v>0</v>
      </c>
    </row>
    <row r="3398" spans="1:12" x14ac:dyDescent="0.25">
      <c r="A3398" s="2" t="s">
        <v>16</v>
      </c>
      <c r="B3398" s="2">
        <v>3579</v>
      </c>
      <c r="C3398" s="2" t="s">
        <v>17</v>
      </c>
      <c r="D3398" s="2">
        <v>130</v>
      </c>
      <c r="E3398" s="2">
        <v>2515.16</v>
      </c>
      <c r="F3398" s="2">
        <v>130</v>
      </c>
      <c r="G3398" s="2">
        <v>2515.16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</row>
    <row r="3399" spans="1:12" x14ac:dyDescent="0.25">
      <c r="A3399" s="2" t="s">
        <v>16</v>
      </c>
      <c r="B3399" s="2">
        <v>3579</v>
      </c>
      <c r="C3399" s="2" t="s">
        <v>18</v>
      </c>
      <c r="D3399" s="2">
        <v>720</v>
      </c>
      <c r="E3399" s="2">
        <v>3359.105</v>
      </c>
      <c r="F3399" s="2">
        <v>720</v>
      </c>
      <c r="G3399" s="2">
        <v>3340.8049999999998</v>
      </c>
      <c r="H3399" s="2">
        <v>4</v>
      </c>
      <c r="I3399" s="2">
        <v>18.3</v>
      </c>
      <c r="J3399" s="2">
        <v>49.2</v>
      </c>
      <c r="K3399" s="2">
        <v>0</v>
      </c>
      <c r="L3399" s="2">
        <v>0</v>
      </c>
    </row>
    <row r="3400" spans="1:12" x14ac:dyDescent="0.25">
      <c r="A3400" s="2" t="s">
        <v>16</v>
      </c>
      <c r="B3400" s="2">
        <v>3580</v>
      </c>
      <c r="C3400" s="2" t="s">
        <v>17</v>
      </c>
      <c r="D3400" s="2">
        <v>21</v>
      </c>
      <c r="E3400" s="2">
        <v>452.76</v>
      </c>
      <c r="F3400" s="2">
        <v>21</v>
      </c>
      <c r="G3400" s="2">
        <v>452.76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</row>
    <row r="3401" spans="1:12" x14ac:dyDescent="0.25">
      <c r="A3401" s="2" t="s">
        <v>16</v>
      </c>
      <c r="B3401" s="2">
        <v>3580</v>
      </c>
      <c r="C3401" s="2" t="s">
        <v>18</v>
      </c>
      <c r="D3401" s="2">
        <v>166</v>
      </c>
      <c r="E3401" s="2">
        <v>723.58</v>
      </c>
      <c r="F3401" s="2">
        <v>166</v>
      </c>
      <c r="G3401" s="2">
        <v>723.58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</row>
    <row r="3402" spans="1:12" x14ac:dyDescent="0.25">
      <c r="A3402" s="2" t="s">
        <v>16</v>
      </c>
      <c r="B3402" s="2">
        <v>3581</v>
      </c>
      <c r="C3402" s="2" t="s">
        <v>18</v>
      </c>
      <c r="D3402" s="2">
        <v>44</v>
      </c>
      <c r="E3402" s="2">
        <v>178</v>
      </c>
      <c r="F3402" s="2">
        <v>44</v>
      </c>
      <c r="G3402" s="2">
        <v>178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</row>
    <row r="3403" spans="1:12" x14ac:dyDescent="0.25">
      <c r="A3403" s="2" t="s">
        <v>16</v>
      </c>
      <c r="B3403" s="2">
        <v>3583</v>
      </c>
      <c r="C3403" s="2" t="s">
        <v>17</v>
      </c>
      <c r="D3403" s="2">
        <v>12</v>
      </c>
      <c r="E3403" s="2">
        <v>262.43</v>
      </c>
      <c r="F3403" s="2">
        <v>12</v>
      </c>
      <c r="G3403" s="2">
        <v>262.43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</row>
    <row r="3404" spans="1:12" x14ac:dyDescent="0.25">
      <c r="A3404" s="2" t="s">
        <v>16</v>
      </c>
      <c r="B3404" s="2">
        <v>3583</v>
      </c>
      <c r="C3404" s="2" t="s">
        <v>18</v>
      </c>
      <c r="D3404" s="2">
        <v>19</v>
      </c>
      <c r="E3404" s="2">
        <v>82.5</v>
      </c>
      <c r="F3404" s="2">
        <v>19</v>
      </c>
      <c r="G3404" s="2">
        <v>82.5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</row>
    <row r="3405" spans="1:12" x14ac:dyDescent="0.25">
      <c r="A3405" s="2" t="s">
        <v>16</v>
      </c>
      <c r="B3405" s="2">
        <v>3584</v>
      </c>
      <c r="C3405" s="2" t="s">
        <v>17</v>
      </c>
      <c r="D3405" s="2">
        <v>22</v>
      </c>
      <c r="E3405" s="2">
        <v>3581.6550000000002</v>
      </c>
      <c r="F3405" s="2">
        <v>22</v>
      </c>
      <c r="G3405" s="2">
        <v>281.65499999999997</v>
      </c>
      <c r="H3405" s="2">
        <v>1</v>
      </c>
      <c r="I3405" s="2">
        <v>3300</v>
      </c>
      <c r="J3405" s="2">
        <v>7.2</v>
      </c>
      <c r="K3405" s="2">
        <v>0</v>
      </c>
      <c r="L3405" s="2">
        <v>0</v>
      </c>
    </row>
    <row r="3406" spans="1:12" x14ac:dyDescent="0.25">
      <c r="A3406" s="2" t="s">
        <v>16</v>
      </c>
      <c r="B3406" s="2">
        <v>3584</v>
      </c>
      <c r="C3406" s="2" t="s">
        <v>18</v>
      </c>
      <c r="D3406" s="2">
        <v>144</v>
      </c>
      <c r="E3406" s="2">
        <v>755.46</v>
      </c>
      <c r="F3406" s="2">
        <v>143</v>
      </c>
      <c r="G3406" s="2">
        <v>751.96</v>
      </c>
      <c r="H3406" s="2">
        <v>1</v>
      </c>
      <c r="I3406" s="2">
        <v>3.5</v>
      </c>
      <c r="J3406" s="2">
        <v>6.5</v>
      </c>
      <c r="K3406" s="2">
        <v>0</v>
      </c>
      <c r="L3406" s="2">
        <v>0</v>
      </c>
    </row>
    <row r="3407" spans="1:12" x14ac:dyDescent="0.25">
      <c r="A3407" s="2" t="s">
        <v>16</v>
      </c>
      <c r="B3407" s="2">
        <v>3585</v>
      </c>
      <c r="C3407" s="2" t="s">
        <v>17</v>
      </c>
      <c r="D3407" s="2">
        <v>159</v>
      </c>
      <c r="E3407" s="2">
        <v>4020.6</v>
      </c>
      <c r="F3407" s="2">
        <v>159</v>
      </c>
      <c r="G3407" s="2">
        <v>4020.6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</row>
    <row r="3408" spans="1:12" x14ac:dyDescent="0.25">
      <c r="A3408" s="2" t="s">
        <v>16</v>
      </c>
      <c r="B3408" s="2">
        <v>3585</v>
      </c>
      <c r="C3408" s="2" t="s">
        <v>18</v>
      </c>
      <c r="D3408" s="2">
        <v>1178</v>
      </c>
      <c r="E3408" s="2">
        <v>6637.62</v>
      </c>
      <c r="F3408" s="2">
        <v>1175</v>
      </c>
      <c r="G3408" s="2">
        <v>6603.12</v>
      </c>
      <c r="H3408" s="2">
        <v>8</v>
      </c>
      <c r="I3408" s="2">
        <v>34.5</v>
      </c>
      <c r="J3408" s="2">
        <v>53.4</v>
      </c>
      <c r="K3408" s="2">
        <v>0</v>
      </c>
      <c r="L3408" s="2">
        <v>0</v>
      </c>
    </row>
    <row r="3409" spans="1:12" x14ac:dyDescent="0.25">
      <c r="A3409" s="2" t="s">
        <v>16</v>
      </c>
      <c r="B3409" s="2">
        <v>3586</v>
      </c>
      <c r="C3409" s="2" t="s">
        <v>17</v>
      </c>
      <c r="D3409" s="2">
        <v>21</v>
      </c>
      <c r="E3409" s="2">
        <v>371.7</v>
      </c>
      <c r="F3409" s="2">
        <v>21</v>
      </c>
      <c r="G3409" s="2">
        <v>371.7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</row>
    <row r="3410" spans="1:12" x14ac:dyDescent="0.25">
      <c r="A3410" s="2" t="s">
        <v>16</v>
      </c>
      <c r="B3410" s="2">
        <v>3586</v>
      </c>
      <c r="C3410" s="2" t="s">
        <v>18</v>
      </c>
      <c r="D3410" s="2">
        <v>102</v>
      </c>
      <c r="E3410" s="2">
        <v>561</v>
      </c>
      <c r="F3410" s="2">
        <v>102</v>
      </c>
      <c r="G3410" s="2">
        <v>561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</row>
    <row r="3411" spans="1:12" x14ac:dyDescent="0.25">
      <c r="A3411" s="2" t="s">
        <v>16</v>
      </c>
      <c r="B3411" s="2">
        <v>3588</v>
      </c>
      <c r="C3411" s="2" t="s">
        <v>18</v>
      </c>
      <c r="D3411" s="2">
        <v>64</v>
      </c>
      <c r="E3411" s="2">
        <v>275.89999999999998</v>
      </c>
      <c r="F3411" s="2">
        <v>64</v>
      </c>
      <c r="G3411" s="2">
        <v>275.89999999999998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</row>
    <row r="3412" spans="1:12" x14ac:dyDescent="0.25">
      <c r="A3412" s="2" t="s">
        <v>16</v>
      </c>
      <c r="B3412" s="2">
        <v>3589</v>
      </c>
      <c r="C3412" s="2" t="s">
        <v>17</v>
      </c>
      <c r="D3412" s="2">
        <v>27</v>
      </c>
      <c r="E3412" s="2">
        <v>625.4</v>
      </c>
      <c r="F3412" s="2">
        <v>27</v>
      </c>
      <c r="G3412" s="2">
        <v>625.4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</row>
    <row r="3413" spans="1:12" x14ac:dyDescent="0.25">
      <c r="A3413" s="2" t="s">
        <v>16</v>
      </c>
      <c r="B3413" s="2">
        <v>3589</v>
      </c>
      <c r="C3413" s="2" t="s">
        <v>18</v>
      </c>
      <c r="D3413" s="2">
        <v>31</v>
      </c>
      <c r="E3413" s="2">
        <v>220.8</v>
      </c>
      <c r="F3413" s="2">
        <v>31</v>
      </c>
      <c r="G3413" s="2">
        <v>220.8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</row>
    <row r="3414" spans="1:12" x14ac:dyDescent="0.25">
      <c r="A3414" s="2" t="s">
        <v>16</v>
      </c>
      <c r="B3414" s="2">
        <v>3590</v>
      </c>
      <c r="C3414" s="2" t="s">
        <v>17</v>
      </c>
      <c r="D3414" s="2">
        <v>14</v>
      </c>
      <c r="E3414" s="2">
        <v>529.79999999999995</v>
      </c>
      <c r="F3414" s="2">
        <v>14</v>
      </c>
      <c r="G3414" s="2">
        <v>529.79999999999995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</row>
    <row r="3415" spans="1:12" x14ac:dyDescent="0.25">
      <c r="A3415" s="2" t="s">
        <v>16</v>
      </c>
      <c r="B3415" s="2">
        <v>3590</v>
      </c>
      <c r="C3415" s="2" t="s">
        <v>18</v>
      </c>
      <c r="D3415" s="2">
        <v>32</v>
      </c>
      <c r="E3415" s="2">
        <v>175.2</v>
      </c>
      <c r="F3415" s="2">
        <v>32</v>
      </c>
      <c r="G3415" s="2">
        <v>175.2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</row>
    <row r="3416" spans="1:12" x14ac:dyDescent="0.25">
      <c r="A3416" s="2" t="s">
        <v>16</v>
      </c>
      <c r="B3416" s="2">
        <v>3591</v>
      </c>
      <c r="C3416" s="2" t="s">
        <v>18</v>
      </c>
      <c r="D3416" s="2">
        <v>21</v>
      </c>
      <c r="E3416" s="2">
        <v>113.8</v>
      </c>
      <c r="F3416" s="2">
        <v>21</v>
      </c>
      <c r="G3416" s="2">
        <v>113.8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</row>
    <row r="3417" spans="1:12" x14ac:dyDescent="0.25">
      <c r="A3417" s="2" t="s">
        <v>16</v>
      </c>
      <c r="B3417" s="2">
        <v>3594</v>
      </c>
      <c r="C3417" s="2" t="s">
        <v>17</v>
      </c>
      <c r="D3417" s="2">
        <v>17</v>
      </c>
      <c r="E3417" s="2">
        <v>130.30000000000001</v>
      </c>
      <c r="F3417" s="2">
        <v>17</v>
      </c>
      <c r="G3417" s="2">
        <v>130.30000000000001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</row>
    <row r="3418" spans="1:12" x14ac:dyDescent="0.25">
      <c r="A3418" s="2" t="s">
        <v>16</v>
      </c>
      <c r="B3418" s="2">
        <v>3594</v>
      </c>
      <c r="C3418" s="2" t="s">
        <v>18</v>
      </c>
      <c r="D3418" s="2">
        <v>83</v>
      </c>
      <c r="E3418" s="2">
        <v>375.26</v>
      </c>
      <c r="F3418" s="2">
        <v>83</v>
      </c>
      <c r="G3418" s="2">
        <v>375.26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</row>
    <row r="3419" spans="1:12" x14ac:dyDescent="0.25">
      <c r="A3419" s="2" t="s">
        <v>16</v>
      </c>
      <c r="B3419" s="2">
        <v>3595</v>
      </c>
      <c r="C3419" s="2" t="s">
        <v>17</v>
      </c>
      <c r="D3419" s="2">
        <v>12</v>
      </c>
      <c r="E3419" s="2">
        <v>78.8</v>
      </c>
      <c r="F3419" s="2">
        <v>12</v>
      </c>
      <c r="G3419" s="2">
        <v>78.8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</row>
    <row r="3420" spans="1:12" x14ac:dyDescent="0.25">
      <c r="A3420" s="2" t="s">
        <v>16</v>
      </c>
      <c r="B3420" s="2">
        <v>3595</v>
      </c>
      <c r="C3420" s="2" t="s">
        <v>18</v>
      </c>
      <c r="D3420" s="2">
        <v>115</v>
      </c>
      <c r="E3420" s="2">
        <v>499.07</v>
      </c>
      <c r="F3420" s="2">
        <v>115</v>
      </c>
      <c r="G3420" s="2">
        <v>499.07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</row>
    <row r="3421" spans="1:12" x14ac:dyDescent="0.25">
      <c r="A3421" s="2" t="s">
        <v>16</v>
      </c>
      <c r="B3421" s="2">
        <v>3597</v>
      </c>
      <c r="C3421" s="2" t="s">
        <v>17</v>
      </c>
      <c r="D3421" s="2">
        <v>19</v>
      </c>
      <c r="E3421" s="2">
        <v>709.8</v>
      </c>
      <c r="F3421" s="2">
        <v>19</v>
      </c>
      <c r="G3421" s="2">
        <v>709.8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</row>
    <row r="3422" spans="1:12" x14ac:dyDescent="0.25">
      <c r="A3422" s="2" t="s">
        <v>16</v>
      </c>
      <c r="B3422" s="2">
        <v>3597</v>
      </c>
      <c r="C3422" s="2" t="s">
        <v>18</v>
      </c>
      <c r="D3422" s="2">
        <v>42</v>
      </c>
      <c r="E3422" s="2">
        <v>189.85</v>
      </c>
      <c r="F3422" s="2">
        <v>42</v>
      </c>
      <c r="G3422" s="2">
        <v>189.85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</row>
    <row r="3423" spans="1:12" x14ac:dyDescent="0.25">
      <c r="A3423" s="2" t="s">
        <v>16</v>
      </c>
      <c r="B3423" s="2">
        <v>3599</v>
      </c>
      <c r="C3423" s="2" t="s">
        <v>17</v>
      </c>
      <c r="D3423" s="2">
        <v>18</v>
      </c>
      <c r="E3423" s="2">
        <v>543.6</v>
      </c>
      <c r="F3423" s="2">
        <v>18</v>
      </c>
      <c r="G3423" s="2">
        <v>543.6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</row>
    <row r="3424" spans="1:12" x14ac:dyDescent="0.25">
      <c r="A3424" s="2" t="s">
        <v>16</v>
      </c>
      <c r="B3424" s="2">
        <v>3599</v>
      </c>
      <c r="C3424" s="2" t="s">
        <v>18</v>
      </c>
      <c r="D3424" s="2">
        <v>11</v>
      </c>
      <c r="E3424" s="2">
        <v>41</v>
      </c>
      <c r="F3424" s="2">
        <v>11</v>
      </c>
      <c r="G3424" s="2">
        <v>41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</row>
    <row r="3425" spans="1:12" x14ac:dyDescent="0.25">
      <c r="A3425" s="2" t="s">
        <v>16</v>
      </c>
      <c r="B3425" s="2">
        <v>3607</v>
      </c>
      <c r="C3425" s="2" t="s">
        <v>18</v>
      </c>
      <c r="D3425" s="2">
        <v>20</v>
      </c>
      <c r="E3425" s="2">
        <v>85.5</v>
      </c>
      <c r="F3425" s="2">
        <v>20</v>
      </c>
      <c r="G3425" s="2">
        <v>85.5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</row>
    <row r="3426" spans="1:12" x14ac:dyDescent="0.25">
      <c r="A3426" s="2" t="s">
        <v>16</v>
      </c>
      <c r="B3426" s="2">
        <v>3608</v>
      </c>
      <c r="C3426" s="2" t="s">
        <v>17</v>
      </c>
      <c r="D3426" s="2">
        <v>34</v>
      </c>
      <c r="E3426" s="2">
        <v>470.6</v>
      </c>
      <c r="F3426" s="2">
        <v>34</v>
      </c>
      <c r="G3426" s="2">
        <v>470.6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</row>
    <row r="3427" spans="1:12" x14ac:dyDescent="0.25">
      <c r="A3427" s="2" t="s">
        <v>16</v>
      </c>
      <c r="B3427" s="2">
        <v>3608</v>
      </c>
      <c r="C3427" s="2" t="s">
        <v>18</v>
      </c>
      <c r="D3427" s="2">
        <v>467</v>
      </c>
      <c r="E3427" s="2">
        <v>2077.6999999999998</v>
      </c>
      <c r="F3427" s="2">
        <v>465</v>
      </c>
      <c r="G3427" s="2">
        <v>2050.6999999999998</v>
      </c>
      <c r="H3427" s="2">
        <v>2</v>
      </c>
      <c r="I3427" s="2">
        <v>27</v>
      </c>
      <c r="J3427" s="2">
        <v>27</v>
      </c>
      <c r="K3427" s="2">
        <v>0</v>
      </c>
      <c r="L3427" s="2">
        <v>0</v>
      </c>
    </row>
    <row r="3428" spans="1:12" x14ac:dyDescent="0.25">
      <c r="A3428" s="2" t="s">
        <v>16</v>
      </c>
      <c r="B3428" s="2">
        <v>3610</v>
      </c>
      <c r="C3428" s="2" t="s">
        <v>17</v>
      </c>
      <c r="D3428" s="2">
        <v>39</v>
      </c>
      <c r="E3428" s="2">
        <v>472.7</v>
      </c>
      <c r="F3428" s="2">
        <v>39</v>
      </c>
      <c r="G3428" s="2">
        <v>472.7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</row>
    <row r="3429" spans="1:12" x14ac:dyDescent="0.25">
      <c r="A3429" s="2" t="s">
        <v>16</v>
      </c>
      <c r="B3429" s="2">
        <v>3610</v>
      </c>
      <c r="C3429" s="2" t="s">
        <v>18</v>
      </c>
      <c r="D3429" s="2">
        <v>215</v>
      </c>
      <c r="E3429" s="2">
        <v>923.98</v>
      </c>
      <c r="F3429" s="2">
        <v>215</v>
      </c>
      <c r="G3429" s="2">
        <v>923.98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</row>
    <row r="3430" spans="1:12" x14ac:dyDescent="0.25">
      <c r="A3430" s="2" t="s">
        <v>16</v>
      </c>
      <c r="B3430" s="2">
        <v>3612</v>
      </c>
      <c r="C3430" s="2" t="s">
        <v>17</v>
      </c>
      <c r="D3430" s="2">
        <v>21</v>
      </c>
      <c r="E3430" s="2">
        <v>235.9</v>
      </c>
      <c r="F3430" s="2">
        <v>21</v>
      </c>
      <c r="G3430" s="2">
        <v>235.9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</row>
    <row r="3431" spans="1:12" x14ac:dyDescent="0.25">
      <c r="A3431" s="2" t="s">
        <v>16</v>
      </c>
      <c r="B3431" s="2">
        <v>3612</v>
      </c>
      <c r="C3431" s="2" t="s">
        <v>18</v>
      </c>
      <c r="D3431" s="2">
        <v>281</v>
      </c>
      <c r="E3431" s="2">
        <v>1181.3499999999999</v>
      </c>
      <c r="F3431" s="2">
        <v>281</v>
      </c>
      <c r="G3431" s="2">
        <v>1181.3499999999999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</row>
    <row r="3432" spans="1:12" x14ac:dyDescent="0.25">
      <c r="A3432" s="2" t="s">
        <v>16</v>
      </c>
      <c r="B3432" s="2">
        <v>3614</v>
      </c>
      <c r="C3432" s="2" t="s">
        <v>17</v>
      </c>
      <c r="D3432" s="2">
        <v>24</v>
      </c>
      <c r="E3432" s="2">
        <v>437.1</v>
      </c>
      <c r="F3432" s="2">
        <v>24</v>
      </c>
      <c r="G3432" s="2">
        <v>437.1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</row>
    <row r="3433" spans="1:12" x14ac:dyDescent="0.25">
      <c r="A3433" s="2" t="s">
        <v>16</v>
      </c>
      <c r="B3433" s="2">
        <v>3614</v>
      </c>
      <c r="C3433" s="2" t="s">
        <v>18</v>
      </c>
      <c r="D3433" s="2">
        <v>164</v>
      </c>
      <c r="E3433" s="2">
        <v>817.20899999999995</v>
      </c>
      <c r="F3433" s="2">
        <v>164</v>
      </c>
      <c r="G3433" s="2">
        <v>817.20899999999995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</row>
    <row r="3434" spans="1:12" x14ac:dyDescent="0.25">
      <c r="A3434" s="2" t="s">
        <v>16</v>
      </c>
      <c r="B3434" s="2">
        <v>3616</v>
      </c>
      <c r="C3434" s="2" t="s">
        <v>17</v>
      </c>
      <c r="D3434" s="2">
        <v>105</v>
      </c>
      <c r="E3434" s="2">
        <v>2050.4349999999999</v>
      </c>
      <c r="F3434" s="2">
        <v>105</v>
      </c>
      <c r="G3434" s="2">
        <v>2050.4349999999999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</row>
    <row r="3435" spans="1:12" x14ac:dyDescent="0.25">
      <c r="A3435" s="2" t="s">
        <v>16</v>
      </c>
      <c r="B3435" s="2">
        <v>3616</v>
      </c>
      <c r="C3435" s="2" t="s">
        <v>18</v>
      </c>
      <c r="D3435" s="2">
        <v>724</v>
      </c>
      <c r="E3435" s="2">
        <v>3283.569</v>
      </c>
      <c r="F3435" s="2">
        <v>723</v>
      </c>
      <c r="G3435" s="2">
        <v>3272.569</v>
      </c>
      <c r="H3435" s="2">
        <v>2</v>
      </c>
      <c r="I3435" s="2">
        <v>11</v>
      </c>
      <c r="J3435" s="2">
        <v>12.3</v>
      </c>
      <c r="K3435" s="2">
        <v>0</v>
      </c>
      <c r="L3435" s="2">
        <v>0</v>
      </c>
    </row>
    <row r="3436" spans="1:12" x14ac:dyDescent="0.25">
      <c r="A3436" s="2" t="s">
        <v>16</v>
      </c>
      <c r="B3436" s="2">
        <v>3617</v>
      </c>
      <c r="C3436" s="2" t="s">
        <v>18</v>
      </c>
      <c r="D3436" s="2">
        <v>12</v>
      </c>
      <c r="E3436" s="2">
        <v>74.3</v>
      </c>
      <c r="F3436" s="2">
        <v>12</v>
      </c>
      <c r="G3436" s="2">
        <v>74.3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</row>
    <row r="3437" spans="1:12" x14ac:dyDescent="0.25">
      <c r="A3437" s="2" t="s">
        <v>16</v>
      </c>
      <c r="B3437" s="2">
        <v>3618</v>
      </c>
      <c r="C3437" s="2" t="s">
        <v>17</v>
      </c>
      <c r="D3437" s="2">
        <v>31</v>
      </c>
      <c r="E3437" s="2">
        <v>524.29999999999995</v>
      </c>
      <c r="F3437" s="2">
        <v>31</v>
      </c>
      <c r="G3437" s="2">
        <v>524.29999999999995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</row>
    <row r="3438" spans="1:12" x14ac:dyDescent="0.25">
      <c r="A3438" s="2" t="s">
        <v>16</v>
      </c>
      <c r="B3438" s="2">
        <v>3618</v>
      </c>
      <c r="C3438" s="2" t="s">
        <v>18</v>
      </c>
      <c r="D3438" s="2">
        <v>106</v>
      </c>
      <c r="E3438" s="2">
        <v>464.7</v>
      </c>
      <c r="F3438" s="2">
        <v>106</v>
      </c>
      <c r="G3438" s="2">
        <v>464.7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</row>
    <row r="3439" spans="1:12" x14ac:dyDescent="0.25">
      <c r="A3439" s="2" t="s">
        <v>16</v>
      </c>
      <c r="B3439" s="2">
        <v>3620</v>
      </c>
      <c r="C3439" s="2" t="s">
        <v>17</v>
      </c>
      <c r="D3439" s="2">
        <v>160</v>
      </c>
      <c r="E3439" s="2">
        <v>3149.06</v>
      </c>
      <c r="F3439" s="2">
        <v>160</v>
      </c>
      <c r="G3439" s="2">
        <v>3149.06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</row>
    <row r="3440" spans="1:12" x14ac:dyDescent="0.25">
      <c r="A3440" s="2" t="s">
        <v>16</v>
      </c>
      <c r="B3440" s="2">
        <v>3620</v>
      </c>
      <c r="C3440" s="2" t="s">
        <v>18</v>
      </c>
      <c r="D3440" s="2">
        <v>1191</v>
      </c>
      <c r="E3440" s="2">
        <v>5758.2939999999999</v>
      </c>
      <c r="F3440" s="2">
        <v>1190</v>
      </c>
      <c r="G3440" s="2">
        <v>5717.2939999999999</v>
      </c>
      <c r="H3440" s="2">
        <v>8</v>
      </c>
      <c r="I3440" s="2">
        <v>41</v>
      </c>
      <c r="J3440" s="2">
        <v>92.7</v>
      </c>
      <c r="K3440" s="2">
        <v>0</v>
      </c>
      <c r="L3440" s="2">
        <v>0</v>
      </c>
    </row>
    <row r="3441" spans="1:12" x14ac:dyDescent="0.25">
      <c r="A3441" s="2" t="s">
        <v>16</v>
      </c>
      <c r="B3441" s="2">
        <v>3621</v>
      </c>
      <c r="C3441" s="2" t="s">
        <v>17</v>
      </c>
      <c r="D3441" s="2">
        <v>58</v>
      </c>
      <c r="E3441" s="2">
        <v>1034.06</v>
      </c>
      <c r="F3441" s="2">
        <v>58</v>
      </c>
      <c r="G3441" s="2">
        <v>1034.06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</row>
    <row r="3442" spans="1:12" x14ac:dyDescent="0.25">
      <c r="A3442" s="2" t="s">
        <v>16</v>
      </c>
      <c r="B3442" s="2">
        <v>3621</v>
      </c>
      <c r="C3442" s="2" t="s">
        <v>18</v>
      </c>
      <c r="D3442" s="2">
        <v>303</v>
      </c>
      <c r="E3442" s="2">
        <v>1349.51</v>
      </c>
      <c r="F3442" s="2">
        <v>301</v>
      </c>
      <c r="G3442" s="2">
        <v>1340.51</v>
      </c>
      <c r="H3442" s="2">
        <v>2</v>
      </c>
      <c r="I3442" s="2">
        <v>9</v>
      </c>
      <c r="J3442" s="2">
        <v>8.6999999999999993</v>
      </c>
      <c r="K3442" s="2">
        <v>0</v>
      </c>
      <c r="L3442" s="2">
        <v>0</v>
      </c>
    </row>
    <row r="3443" spans="1:12" x14ac:dyDescent="0.25">
      <c r="A3443" s="2" t="s">
        <v>16</v>
      </c>
      <c r="B3443" s="2">
        <v>3622</v>
      </c>
      <c r="C3443" s="2" t="s">
        <v>17</v>
      </c>
      <c r="D3443" s="2">
        <v>17</v>
      </c>
      <c r="E3443" s="2">
        <v>236</v>
      </c>
      <c r="F3443" s="2">
        <v>17</v>
      </c>
      <c r="G3443" s="2">
        <v>236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</row>
    <row r="3444" spans="1:12" x14ac:dyDescent="0.25">
      <c r="A3444" s="2" t="s">
        <v>16</v>
      </c>
      <c r="B3444" s="2">
        <v>3622</v>
      </c>
      <c r="C3444" s="2" t="s">
        <v>18</v>
      </c>
      <c r="D3444" s="2">
        <v>53</v>
      </c>
      <c r="E3444" s="2">
        <v>294.60000000000002</v>
      </c>
      <c r="F3444" s="2">
        <v>52</v>
      </c>
      <c r="G3444" s="2">
        <v>289.60000000000002</v>
      </c>
      <c r="H3444" s="2">
        <v>1</v>
      </c>
      <c r="I3444" s="2">
        <v>5</v>
      </c>
      <c r="J3444" s="2">
        <v>9.8000000000000007</v>
      </c>
      <c r="K3444" s="2">
        <v>0</v>
      </c>
      <c r="L3444" s="2">
        <v>0</v>
      </c>
    </row>
    <row r="3445" spans="1:12" x14ac:dyDescent="0.25">
      <c r="A3445" s="2" t="s">
        <v>16</v>
      </c>
      <c r="B3445" s="2">
        <v>3623</v>
      </c>
      <c r="C3445" s="2" t="s">
        <v>17</v>
      </c>
      <c r="D3445" s="2">
        <v>29</v>
      </c>
      <c r="E3445" s="2">
        <v>372.1</v>
      </c>
      <c r="F3445" s="2">
        <v>29</v>
      </c>
      <c r="G3445" s="2">
        <v>372.1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</row>
    <row r="3446" spans="1:12" x14ac:dyDescent="0.25">
      <c r="A3446" s="2" t="s">
        <v>16</v>
      </c>
      <c r="B3446" s="2">
        <v>3623</v>
      </c>
      <c r="C3446" s="2" t="s">
        <v>18</v>
      </c>
      <c r="D3446" s="2">
        <v>141</v>
      </c>
      <c r="E3446" s="2">
        <v>628.03</v>
      </c>
      <c r="F3446" s="2">
        <v>141</v>
      </c>
      <c r="G3446" s="2">
        <v>628.03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</row>
    <row r="3447" spans="1:12" x14ac:dyDescent="0.25">
      <c r="A3447" s="2" t="s">
        <v>16</v>
      </c>
      <c r="B3447" s="2">
        <v>3624</v>
      </c>
      <c r="C3447" s="2" t="s">
        <v>17</v>
      </c>
      <c r="D3447" s="2">
        <v>17</v>
      </c>
      <c r="E3447" s="2">
        <v>139.69999999999999</v>
      </c>
      <c r="F3447" s="2">
        <v>17</v>
      </c>
      <c r="G3447" s="2">
        <v>139.69999999999999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</row>
    <row r="3448" spans="1:12" x14ac:dyDescent="0.25">
      <c r="A3448" s="2" t="s">
        <v>16</v>
      </c>
      <c r="B3448" s="2">
        <v>3624</v>
      </c>
      <c r="C3448" s="2" t="s">
        <v>18</v>
      </c>
      <c r="D3448" s="2">
        <v>74</v>
      </c>
      <c r="E3448" s="2">
        <v>331.19</v>
      </c>
      <c r="F3448" s="2">
        <v>74</v>
      </c>
      <c r="G3448" s="2">
        <v>331.19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</row>
    <row r="3449" spans="1:12" x14ac:dyDescent="0.25">
      <c r="A3449" s="2" t="s">
        <v>16</v>
      </c>
      <c r="B3449" s="2">
        <v>3629</v>
      </c>
      <c r="C3449" s="2" t="s">
        <v>17</v>
      </c>
      <c r="D3449" s="2">
        <v>91</v>
      </c>
      <c r="E3449" s="2">
        <v>1965.33</v>
      </c>
      <c r="F3449" s="2">
        <v>91</v>
      </c>
      <c r="G3449" s="2">
        <v>1965.33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</row>
    <row r="3450" spans="1:12" x14ac:dyDescent="0.25">
      <c r="A3450" s="2" t="s">
        <v>16</v>
      </c>
      <c r="B3450" s="2">
        <v>3629</v>
      </c>
      <c r="C3450" s="2" t="s">
        <v>18</v>
      </c>
      <c r="D3450" s="2">
        <v>1014</v>
      </c>
      <c r="E3450" s="2">
        <v>4137.7</v>
      </c>
      <c r="F3450" s="2">
        <v>1013</v>
      </c>
      <c r="G3450" s="2">
        <v>4131.7</v>
      </c>
      <c r="H3450" s="2">
        <v>1</v>
      </c>
      <c r="I3450" s="2">
        <v>6</v>
      </c>
      <c r="J3450" s="2">
        <v>5.8</v>
      </c>
      <c r="K3450" s="2">
        <v>0</v>
      </c>
      <c r="L3450" s="2">
        <v>0</v>
      </c>
    </row>
    <row r="3451" spans="1:12" x14ac:dyDescent="0.25">
      <c r="A3451" s="2" t="s">
        <v>16</v>
      </c>
      <c r="B3451" s="2">
        <v>3630</v>
      </c>
      <c r="C3451" s="2" t="s">
        <v>17</v>
      </c>
      <c r="D3451" s="2">
        <v>340</v>
      </c>
      <c r="E3451" s="2">
        <v>7926.98</v>
      </c>
      <c r="F3451" s="2">
        <v>340</v>
      </c>
      <c r="G3451" s="2">
        <v>7921.98</v>
      </c>
      <c r="H3451" s="2">
        <v>1</v>
      </c>
      <c r="I3451" s="2">
        <v>5</v>
      </c>
      <c r="J3451" s="2">
        <v>14</v>
      </c>
      <c r="K3451" s="2">
        <v>0</v>
      </c>
      <c r="L3451" s="2">
        <v>0</v>
      </c>
    </row>
    <row r="3452" spans="1:12" x14ac:dyDescent="0.25">
      <c r="A3452" s="2" t="s">
        <v>16</v>
      </c>
      <c r="B3452" s="2">
        <v>3630</v>
      </c>
      <c r="C3452" s="2" t="s">
        <v>18</v>
      </c>
      <c r="D3452" s="2">
        <v>3122</v>
      </c>
      <c r="E3452" s="2">
        <v>13643.55</v>
      </c>
      <c r="F3452" s="2">
        <v>3116</v>
      </c>
      <c r="G3452" s="2">
        <v>13615.45</v>
      </c>
      <c r="H3452" s="2">
        <v>8</v>
      </c>
      <c r="I3452" s="2">
        <v>28.1</v>
      </c>
      <c r="J3452" s="2">
        <v>63.3</v>
      </c>
      <c r="K3452" s="2">
        <v>0</v>
      </c>
      <c r="L3452" s="2">
        <v>0</v>
      </c>
    </row>
    <row r="3453" spans="1:12" x14ac:dyDescent="0.25">
      <c r="A3453" s="2" t="s">
        <v>16</v>
      </c>
      <c r="B3453" s="2">
        <v>3631</v>
      </c>
      <c r="C3453" s="2" t="s">
        <v>17</v>
      </c>
      <c r="D3453" s="2">
        <v>161</v>
      </c>
      <c r="E3453" s="2">
        <v>3100.61</v>
      </c>
      <c r="F3453" s="2">
        <v>160</v>
      </c>
      <c r="G3453" s="2">
        <v>3094.61</v>
      </c>
      <c r="H3453" s="2">
        <v>1</v>
      </c>
      <c r="I3453" s="2">
        <v>6</v>
      </c>
      <c r="J3453" s="2">
        <v>5.8</v>
      </c>
      <c r="K3453" s="2">
        <v>0</v>
      </c>
      <c r="L3453" s="2">
        <v>0</v>
      </c>
    </row>
    <row r="3454" spans="1:12" x14ac:dyDescent="0.25">
      <c r="A3454" s="2" t="s">
        <v>16</v>
      </c>
      <c r="B3454" s="2">
        <v>3631</v>
      </c>
      <c r="C3454" s="2" t="s">
        <v>18</v>
      </c>
      <c r="D3454" s="2">
        <v>1913</v>
      </c>
      <c r="E3454" s="2">
        <v>10235.704</v>
      </c>
      <c r="F3454" s="2">
        <v>1910</v>
      </c>
      <c r="G3454" s="2">
        <v>10171.904</v>
      </c>
      <c r="H3454" s="2">
        <v>13</v>
      </c>
      <c r="I3454" s="2">
        <v>63.8</v>
      </c>
      <c r="J3454" s="2">
        <v>133.6</v>
      </c>
      <c r="K3454" s="2">
        <v>0</v>
      </c>
      <c r="L3454" s="2">
        <v>0</v>
      </c>
    </row>
    <row r="3455" spans="1:12" x14ac:dyDescent="0.25">
      <c r="A3455" s="2" t="s">
        <v>16</v>
      </c>
      <c r="B3455" s="2">
        <v>3633</v>
      </c>
      <c r="C3455" s="2" t="s">
        <v>17</v>
      </c>
      <c r="D3455" s="2">
        <v>13</v>
      </c>
      <c r="E3455" s="2">
        <v>132</v>
      </c>
      <c r="F3455" s="2">
        <v>13</v>
      </c>
      <c r="G3455" s="2">
        <v>132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</row>
    <row r="3456" spans="1:12" x14ac:dyDescent="0.25">
      <c r="A3456" s="2" t="s">
        <v>16</v>
      </c>
      <c r="B3456" s="2">
        <v>3633</v>
      </c>
      <c r="C3456" s="2" t="s">
        <v>18</v>
      </c>
      <c r="D3456" s="2">
        <v>104</v>
      </c>
      <c r="E3456" s="2">
        <v>489.73</v>
      </c>
      <c r="F3456" s="2">
        <v>104</v>
      </c>
      <c r="G3456" s="2">
        <v>489.73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</row>
    <row r="3457" spans="1:12" x14ac:dyDescent="0.25">
      <c r="A3457" s="2" t="s">
        <v>16</v>
      </c>
      <c r="B3457" s="2">
        <v>3634</v>
      </c>
      <c r="C3457" s="2" t="s">
        <v>17</v>
      </c>
      <c r="D3457" s="2">
        <v>48</v>
      </c>
      <c r="E3457" s="2">
        <v>517.4</v>
      </c>
      <c r="F3457" s="2">
        <v>48</v>
      </c>
      <c r="G3457" s="2">
        <v>517.4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</row>
    <row r="3458" spans="1:12" x14ac:dyDescent="0.25">
      <c r="A3458" s="2" t="s">
        <v>16</v>
      </c>
      <c r="B3458" s="2">
        <v>3634</v>
      </c>
      <c r="C3458" s="2" t="s">
        <v>18</v>
      </c>
      <c r="D3458" s="2">
        <v>276</v>
      </c>
      <c r="E3458" s="2">
        <v>1446.31</v>
      </c>
      <c r="F3458" s="2">
        <v>276</v>
      </c>
      <c r="G3458" s="2">
        <v>1436.31</v>
      </c>
      <c r="H3458" s="2">
        <v>2</v>
      </c>
      <c r="I3458" s="2">
        <v>10</v>
      </c>
      <c r="J3458" s="2">
        <v>28</v>
      </c>
      <c r="K3458" s="2">
        <v>0</v>
      </c>
      <c r="L3458" s="2">
        <v>0</v>
      </c>
    </row>
    <row r="3459" spans="1:12" x14ac:dyDescent="0.25">
      <c r="A3459" s="2" t="s">
        <v>16</v>
      </c>
      <c r="B3459" s="2">
        <v>3635</v>
      </c>
      <c r="C3459" s="2" t="s">
        <v>17</v>
      </c>
      <c r="D3459" s="2">
        <v>12</v>
      </c>
      <c r="E3459" s="2">
        <v>277</v>
      </c>
      <c r="F3459" s="2">
        <v>12</v>
      </c>
      <c r="G3459" s="2">
        <v>277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</row>
    <row r="3460" spans="1:12" x14ac:dyDescent="0.25">
      <c r="A3460" s="2" t="s">
        <v>16</v>
      </c>
      <c r="B3460" s="2">
        <v>3635</v>
      </c>
      <c r="C3460" s="2" t="s">
        <v>18</v>
      </c>
      <c r="D3460" s="2">
        <v>87</v>
      </c>
      <c r="E3460" s="2">
        <v>421.6</v>
      </c>
      <c r="F3460" s="2">
        <v>87</v>
      </c>
      <c r="G3460" s="2">
        <v>421.6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</row>
    <row r="3461" spans="1:12" x14ac:dyDescent="0.25">
      <c r="A3461" s="2" t="s">
        <v>16</v>
      </c>
      <c r="B3461" s="2">
        <v>3636</v>
      </c>
      <c r="C3461" s="2" t="s">
        <v>17</v>
      </c>
      <c r="D3461" s="2">
        <v>106</v>
      </c>
      <c r="E3461" s="2">
        <v>6683.1</v>
      </c>
      <c r="F3461" s="2">
        <v>106</v>
      </c>
      <c r="G3461" s="2">
        <v>6683.1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</row>
    <row r="3462" spans="1:12" x14ac:dyDescent="0.25">
      <c r="A3462" s="2" t="s">
        <v>16</v>
      </c>
      <c r="B3462" s="2">
        <v>3636</v>
      </c>
      <c r="C3462" s="2" t="s">
        <v>18</v>
      </c>
      <c r="D3462" s="2">
        <v>779</v>
      </c>
      <c r="E3462" s="2">
        <v>3496.48</v>
      </c>
      <c r="F3462" s="2">
        <v>779</v>
      </c>
      <c r="G3462" s="2">
        <v>3496.48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</row>
    <row r="3463" spans="1:12" x14ac:dyDescent="0.25">
      <c r="A3463" s="2" t="s">
        <v>16</v>
      </c>
      <c r="B3463" s="2">
        <v>3637</v>
      </c>
      <c r="C3463" s="2" t="s">
        <v>17</v>
      </c>
      <c r="D3463" s="2">
        <v>34</v>
      </c>
      <c r="E3463" s="2">
        <v>538.5</v>
      </c>
      <c r="F3463" s="2">
        <v>34</v>
      </c>
      <c r="G3463" s="2">
        <v>538.5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</row>
    <row r="3464" spans="1:12" x14ac:dyDescent="0.25">
      <c r="A3464" s="2" t="s">
        <v>16</v>
      </c>
      <c r="B3464" s="2">
        <v>3637</v>
      </c>
      <c r="C3464" s="2" t="s">
        <v>18</v>
      </c>
      <c r="D3464" s="2">
        <v>73</v>
      </c>
      <c r="E3464" s="2">
        <v>330.03</v>
      </c>
      <c r="F3464" s="2">
        <v>73</v>
      </c>
      <c r="G3464" s="2">
        <v>330.03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</row>
    <row r="3465" spans="1:12" x14ac:dyDescent="0.25">
      <c r="A3465" s="2" t="s">
        <v>16</v>
      </c>
      <c r="B3465" s="2">
        <v>3638</v>
      </c>
      <c r="C3465" s="2" t="s">
        <v>17</v>
      </c>
      <c r="D3465" s="2">
        <v>53</v>
      </c>
      <c r="E3465" s="2">
        <v>641</v>
      </c>
      <c r="F3465" s="2">
        <v>53</v>
      </c>
      <c r="G3465" s="2">
        <v>641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</row>
    <row r="3466" spans="1:12" x14ac:dyDescent="0.25">
      <c r="A3466" s="2" t="s">
        <v>16</v>
      </c>
      <c r="B3466" s="2">
        <v>3638</v>
      </c>
      <c r="C3466" s="2" t="s">
        <v>18</v>
      </c>
      <c r="D3466" s="2">
        <v>312</v>
      </c>
      <c r="E3466" s="2">
        <v>1487.04</v>
      </c>
      <c r="F3466" s="2">
        <v>312</v>
      </c>
      <c r="G3466" s="2">
        <v>1487.04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</row>
    <row r="3467" spans="1:12" x14ac:dyDescent="0.25">
      <c r="A3467" s="2" t="s">
        <v>16</v>
      </c>
      <c r="B3467" s="2">
        <v>3639</v>
      </c>
      <c r="C3467" s="2" t="s">
        <v>17</v>
      </c>
      <c r="D3467" s="2">
        <v>16</v>
      </c>
      <c r="E3467" s="2">
        <v>315.39999999999998</v>
      </c>
      <c r="F3467" s="2">
        <v>16</v>
      </c>
      <c r="G3467" s="2">
        <v>315.39999999999998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</row>
    <row r="3468" spans="1:12" x14ac:dyDescent="0.25">
      <c r="A3468" s="2" t="s">
        <v>16</v>
      </c>
      <c r="B3468" s="2">
        <v>3639</v>
      </c>
      <c r="C3468" s="2" t="s">
        <v>18</v>
      </c>
      <c r="D3468" s="2">
        <v>89</v>
      </c>
      <c r="E3468" s="2">
        <v>394.2</v>
      </c>
      <c r="F3468" s="2">
        <v>89</v>
      </c>
      <c r="G3468" s="2">
        <v>394.2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</row>
    <row r="3469" spans="1:12" x14ac:dyDescent="0.25">
      <c r="A3469" s="2" t="s">
        <v>16</v>
      </c>
      <c r="B3469" s="2">
        <v>3640</v>
      </c>
      <c r="C3469" s="2" t="s">
        <v>17</v>
      </c>
      <c r="D3469" s="2">
        <v>53</v>
      </c>
      <c r="E3469" s="2">
        <v>861.36</v>
      </c>
      <c r="F3469" s="2">
        <v>53</v>
      </c>
      <c r="G3469" s="2">
        <v>861.36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</row>
    <row r="3470" spans="1:12" x14ac:dyDescent="0.25">
      <c r="A3470" s="2" t="s">
        <v>16</v>
      </c>
      <c r="B3470" s="2">
        <v>3640</v>
      </c>
      <c r="C3470" s="2" t="s">
        <v>18</v>
      </c>
      <c r="D3470" s="2">
        <v>151</v>
      </c>
      <c r="E3470" s="2">
        <v>869.75</v>
      </c>
      <c r="F3470" s="2">
        <v>151</v>
      </c>
      <c r="G3470" s="2">
        <v>854.85</v>
      </c>
      <c r="H3470" s="2">
        <v>2</v>
      </c>
      <c r="I3470" s="2">
        <v>15</v>
      </c>
      <c r="J3470" s="2">
        <v>16.8</v>
      </c>
      <c r="K3470" s="2">
        <v>0</v>
      </c>
      <c r="L3470" s="2">
        <v>0</v>
      </c>
    </row>
    <row r="3471" spans="1:12" x14ac:dyDescent="0.25">
      <c r="A3471" s="2" t="s">
        <v>16</v>
      </c>
      <c r="B3471" s="2">
        <v>3641</v>
      </c>
      <c r="C3471" s="2" t="s">
        <v>17</v>
      </c>
      <c r="D3471" s="2">
        <v>43</v>
      </c>
      <c r="E3471" s="2">
        <v>656.8</v>
      </c>
      <c r="F3471" s="2">
        <v>43</v>
      </c>
      <c r="G3471" s="2">
        <v>656.8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</row>
    <row r="3472" spans="1:12" x14ac:dyDescent="0.25">
      <c r="A3472" s="2" t="s">
        <v>16</v>
      </c>
      <c r="B3472" s="2">
        <v>3641</v>
      </c>
      <c r="C3472" s="2" t="s">
        <v>18</v>
      </c>
      <c r="D3472" s="2">
        <v>186</v>
      </c>
      <c r="E3472" s="2">
        <v>870.8</v>
      </c>
      <c r="F3472" s="2">
        <v>186</v>
      </c>
      <c r="G3472" s="2">
        <v>870.8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</row>
    <row r="3473" spans="1:12" x14ac:dyDescent="0.25">
      <c r="A3473" s="2" t="s">
        <v>16</v>
      </c>
      <c r="B3473" s="2">
        <v>3644</v>
      </c>
      <c r="C3473" s="2" t="s">
        <v>17</v>
      </c>
      <c r="D3473" s="2">
        <v>175</v>
      </c>
      <c r="E3473" s="2">
        <v>4070.4</v>
      </c>
      <c r="F3473" s="2">
        <v>175</v>
      </c>
      <c r="G3473" s="2">
        <v>4070.4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</row>
    <row r="3474" spans="1:12" x14ac:dyDescent="0.25">
      <c r="A3474" s="2" t="s">
        <v>16</v>
      </c>
      <c r="B3474" s="2">
        <v>3644</v>
      </c>
      <c r="C3474" s="2" t="s">
        <v>18</v>
      </c>
      <c r="D3474" s="2">
        <v>1107</v>
      </c>
      <c r="E3474" s="2">
        <v>5345.9989999999998</v>
      </c>
      <c r="F3474" s="2">
        <v>1106</v>
      </c>
      <c r="G3474" s="2">
        <v>5335.9989999999998</v>
      </c>
      <c r="H3474" s="2">
        <v>2</v>
      </c>
      <c r="I3474" s="2">
        <v>10</v>
      </c>
      <c r="J3474" s="2">
        <v>21.2</v>
      </c>
      <c r="K3474" s="2">
        <v>0</v>
      </c>
      <c r="L3474" s="2">
        <v>0</v>
      </c>
    </row>
    <row r="3475" spans="1:12" x14ac:dyDescent="0.25">
      <c r="A3475" s="2" t="s">
        <v>16</v>
      </c>
      <c r="B3475" s="2">
        <v>3646</v>
      </c>
      <c r="C3475" s="2" t="s">
        <v>17</v>
      </c>
      <c r="D3475" s="2">
        <v>20</v>
      </c>
      <c r="E3475" s="2">
        <v>183.8</v>
      </c>
      <c r="F3475" s="2">
        <v>20</v>
      </c>
      <c r="G3475" s="2">
        <v>183.8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</row>
    <row r="3476" spans="1:12" x14ac:dyDescent="0.25">
      <c r="A3476" s="2" t="s">
        <v>16</v>
      </c>
      <c r="B3476" s="2">
        <v>3646</v>
      </c>
      <c r="C3476" s="2" t="s">
        <v>18</v>
      </c>
      <c r="D3476" s="2">
        <v>84</v>
      </c>
      <c r="E3476" s="2">
        <v>343.4</v>
      </c>
      <c r="F3476" s="2">
        <v>84</v>
      </c>
      <c r="G3476" s="2">
        <v>343.4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</row>
    <row r="3477" spans="1:12" x14ac:dyDescent="0.25">
      <c r="A3477" s="2" t="s">
        <v>16</v>
      </c>
      <c r="B3477" s="2">
        <v>3649</v>
      </c>
      <c r="C3477" s="2" t="s">
        <v>17</v>
      </c>
      <c r="D3477" s="2">
        <v>18</v>
      </c>
      <c r="E3477" s="2">
        <v>155.30000000000001</v>
      </c>
      <c r="F3477" s="2">
        <v>18</v>
      </c>
      <c r="G3477" s="2">
        <v>155.30000000000001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</row>
    <row r="3478" spans="1:12" x14ac:dyDescent="0.25">
      <c r="A3478" s="2" t="s">
        <v>16</v>
      </c>
      <c r="B3478" s="2">
        <v>3649</v>
      </c>
      <c r="C3478" s="2" t="s">
        <v>18</v>
      </c>
      <c r="D3478" s="2">
        <v>65</v>
      </c>
      <c r="E3478" s="2">
        <v>295.8</v>
      </c>
      <c r="F3478" s="2">
        <v>65</v>
      </c>
      <c r="G3478" s="2">
        <v>295.8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</row>
    <row r="3479" spans="1:12" x14ac:dyDescent="0.25">
      <c r="A3479" s="2" t="s">
        <v>16</v>
      </c>
      <c r="B3479" s="2">
        <v>3658</v>
      </c>
      <c r="C3479" s="2" t="s">
        <v>17</v>
      </c>
      <c r="D3479" s="2">
        <v>26</v>
      </c>
      <c r="E3479" s="2">
        <v>273</v>
      </c>
      <c r="F3479" s="2">
        <v>26</v>
      </c>
      <c r="G3479" s="2">
        <v>273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</row>
    <row r="3480" spans="1:12" x14ac:dyDescent="0.25">
      <c r="A3480" s="2" t="s">
        <v>16</v>
      </c>
      <c r="B3480" s="2">
        <v>3658</v>
      </c>
      <c r="C3480" s="2" t="s">
        <v>18</v>
      </c>
      <c r="D3480" s="2">
        <v>872</v>
      </c>
      <c r="E3480" s="2">
        <v>3757.6</v>
      </c>
      <c r="F3480" s="2">
        <v>867</v>
      </c>
      <c r="G3480" s="2">
        <v>3730.6</v>
      </c>
      <c r="H3480" s="2">
        <v>6</v>
      </c>
      <c r="I3480" s="2">
        <v>27</v>
      </c>
      <c r="J3480" s="2">
        <v>49</v>
      </c>
      <c r="K3480" s="2">
        <v>0</v>
      </c>
      <c r="L3480" s="2">
        <v>0</v>
      </c>
    </row>
    <row r="3481" spans="1:12" x14ac:dyDescent="0.25">
      <c r="A3481" s="2" t="s">
        <v>16</v>
      </c>
      <c r="B3481" s="2">
        <v>3659</v>
      </c>
      <c r="C3481" s="2" t="s">
        <v>17</v>
      </c>
      <c r="D3481" s="2">
        <v>14</v>
      </c>
      <c r="E3481" s="2">
        <v>119.6</v>
      </c>
      <c r="F3481" s="2">
        <v>14</v>
      </c>
      <c r="G3481" s="2">
        <v>119.6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</row>
    <row r="3482" spans="1:12" x14ac:dyDescent="0.25">
      <c r="A3482" s="2" t="s">
        <v>16</v>
      </c>
      <c r="B3482" s="2">
        <v>3659</v>
      </c>
      <c r="C3482" s="2" t="s">
        <v>18</v>
      </c>
      <c r="D3482" s="2">
        <v>125</v>
      </c>
      <c r="E3482" s="2">
        <v>587.1</v>
      </c>
      <c r="F3482" s="2">
        <v>124</v>
      </c>
      <c r="G3482" s="2">
        <v>582.1</v>
      </c>
      <c r="H3482" s="2">
        <v>1</v>
      </c>
      <c r="I3482" s="2">
        <v>5</v>
      </c>
      <c r="J3482" s="2">
        <v>13.5</v>
      </c>
      <c r="K3482" s="2">
        <v>0</v>
      </c>
      <c r="L3482" s="2">
        <v>0</v>
      </c>
    </row>
    <row r="3483" spans="1:12" x14ac:dyDescent="0.25">
      <c r="A3483" s="2" t="s">
        <v>16</v>
      </c>
      <c r="B3483" s="2">
        <v>3660</v>
      </c>
      <c r="C3483" s="2" t="s">
        <v>17</v>
      </c>
      <c r="D3483" s="2">
        <v>85</v>
      </c>
      <c r="E3483" s="2">
        <v>1366.99</v>
      </c>
      <c r="F3483" s="2">
        <v>84</v>
      </c>
      <c r="G3483" s="2">
        <v>1365.99</v>
      </c>
      <c r="H3483" s="2">
        <v>1</v>
      </c>
      <c r="I3483" s="2">
        <v>1</v>
      </c>
      <c r="J3483" s="2">
        <v>13.5</v>
      </c>
      <c r="K3483" s="2">
        <v>0</v>
      </c>
      <c r="L3483" s="2">
        <v>0</v>
      </c>
    </row>
    <row r="3484" spans="1:12" x14ac:dyDescent="0.25">
      <c r="A3484" s="2" t="s">
        <v>16</v>
      </c>
      <c r="B3484" s="2">
        <v>3660</v>
      </c>
      <c r="C3484" s="2" t="s">
        <v>18</v>
      </c>
      <c r="D3484" s="2">
        <v>938</v>
      </c>
      <c r="E3484" s="2">
        <v>3783.93</v>
      </c>
      <c r="F3484" s="2">
        <v>933</v>
      </c>
      <c r="G3484" s="2">
        <v>3758.93</v>
      </c>
      <c r="H3484" s="2">
        <v>5</v>
      </c>
      <c r="I3484" s="2">
        <v>25</v>
      </c>
      <c r="J3484" s="2">
        <v>67.2</v>
      </c>
      <c r="K3484" s="2">
        <v>0</v>
      </c>
      <c r="L3484" s="2">
        <v>0</v>
      </c>
    </row>
    <row r="3485" spans="1:12" x14ac:dyDescent="0.25">
      <c r="A3485" s="2" t="s">
        <v>16</v>
      </c>
      <c r="B3485" s="2">
        <v>3663</v>
      </c>
      <c r="C3485" s="2" t="s">
        <v>18</v>
      </c>
      <c r="D3485" s="2">
        <v>35</v>
      </c>
      <c r="E3485" s="2">
        <v>180.7</v>
      </c>
      <c r="F3485" s="2">
        <v>35</v>
      </c>
      <c r="G3485" s="2">
        <v>180.7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</row>
    <row r="3486" spans="1:12" x14ac:dyDescent="0.25">
      <c r="A3486" s="2" t="s">
        <v>16</v>
      </c>
      <c r="B3486" s="2">
        <v>3664</v>
      </c>
      <c r="C3486" s="2" t="s">
        <v>17</v>
      </c>
      <c r="D3486" s="2">
        <v>10</v>
      </c>
      <c r="E3486" s="2">
        <v>102.1</v>
      </c>
      <c r="F3486" s="2">
        <v>9</v>
      </c>
      <c r="G3486" s="2">
        <v>102.1</v>
      </c>
      <c r="H3486" s="2">
        <v>0</v>
      </c>
      <c r="I3486" s="2">
        <v>0</v>
      </c>
      <c r="J3486" s="2">
        <v>0</v>
      </c>
      <c r="K3486" s="2">
        <v>1</v>
      </c>
      <c r="L3486" s="2">
        <v>0</v>
      </c>
    </row>
    <row r="3487" spans="1:12" x14ac:dyDescent="0.25">
      <c r="A3487" s="2" t="s">
        <v>16</v>
      </c>
      <c r="B3487" s="2">
        <v>3664</v>
      </c>
      <c r="C3487" s="2" t="s">
        <v>18</v>
      </c>
      <c r="D3487" s="2">
        <v>197</v>
      </c>
      <c r="E3487" s="2">
        <v>900.5</v>
      </c>
      <c r="F3487" s="2">
        <v>196</v>
      </c>
      <c r="G3487" s="2">
        <v>887.8</v>
      </c>
      <c r="H3487" s="2">
        <v>2</v>
      </c>
      <c r="I3487" s="2">
        <v>12.7</v>
      </c>
      <c r="J3487" s="2">
        <v>21.7</v>
      </c>
      <c r="K3487" s="2">
        <v>0</v>
      </c>
      <c r="L3487" s="2">
        <v>0</v>
      </c>
    </row>
    <row r="3488" spans="1:12" x14ac:dyDescent="0.25">
      <c r="A3488" s="2" t="s">
        <v>16</v>
      </c>
      <c r="B3488" s="2">
        <v>3665</v>
      </c>
      <c r="C3488" s="2" t="s">
        <v>18</v>
      </c>
      <c r="D3488" s="2">
        <v>67</v>
      </c>
      <c r="E3488" s="2">
        <v>284.8</v>
      </c>
      <c r="F3488" s="2">
        <v>65</v>
      </c>
      <c r="G3488" s="2">
        <v>264.60000000000002</v>
      </c>
      <c r="H3488" s="2">
        <v>2</v>
      </c>
      <c r="I3488" s="2">
        <v>20.2</v>
      </c>
      <c r="J3488" s="2">
        <v>20</v>
      </c>
      <c r="K3488" s="2">
        <v>0</v>
      </c>
      <c r="L3488" s="2">
        <v>0</v>
      </c>
    </row>
    <row r="3489" spans="1:12" x14ac:dyDescent="0.25">
      <c r="A3489" s="2" t="s">
        <v>16</v>
      </c>
      <c r="B3489" s="2">
        <v>3666</v>
      </c>
      <c r="C3489" s="2" t="s">
        <v>17</v>
      </c>
      <c r="D3489" s="2">
        <v>92</v>
      </c>
      <c r="E3489" s="2">
        <v>1259.5</v>
      </c>
      <c r="F3489" s="2">
        <v>92</v>
      </c>
      <c r="G3489" s="2">
        <v>1259.5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</row>
    <row r="3490" spans="1:12" x14ac:dyDescent="0.25">
      <c r="A3490" s="2" t="s">
        <v>16</v>
      </c>
      <c r="B3490" s="2">
        <v>3666</v>
      </c>
      <c r="C3490" s="2" t="s">
        <v>18</v>
      </c>
      <c r="D3490" s="2">
        <v>802</v>
      </c>
      <c r="E3490" s="2">
        <v>3050.2</v>
      </c>
      <c r="F3490" s="2">
        <v>790</v>
      </c>
      <c r="G3490" s="2">
        <v>2937.3</v>
      </c>
      <c r="H3490" s="2">
        <v>13</v>
      </c>
      <c r="I3490" s="2">
        <v>112.9</v>
      </c>
      <c r="J3490" s="2">
        <v>122.5</v>
      </c>
      <c r="K3490" s="2">
        <v>0</v>
      </c>
      <c r="L3490" s="2">
        <v>0</v>
      </c>
    </row>
    <row r="3491" spans="1:12" x14ac:dyDescent="0.25">
      <c r="A3491" s="2" t="s">
        <v>16</v>
      </c>
      <c r="B3491" s="2">
        <v>3669</v>
      </c>
      <c r="C3491" s="2" t="s">
        <v>17</v>
      </c>
      <c r="D3491" s="2">
        <v>27</v>
      </c>
      <c r="E3491" s="2">
        <v>182.6</v>
      </c>
      <c r="F3491" s="2">
        <v>27</v>
      </c>
      <c r="G3491" s="2">
        <v>182.6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</row>
    <row r="3492" spans="1:12" x14ac:dyDescent="0.25">
      <c r="A3492" s="2" t="s">
        <v>16</v>
      </c>
      <c r="B3492" s="2">
        <v>3669</v>
      </c>
      <c r="C3492" s="2" t="s">
        <v>18</v>
      </c>
      <c r="D3492" s="2">
        <v>237</v>
      </c>
      <c r="E3492" s="2">
        <v>881.399</v>
      </c>
      <c r="F3492" s="2">
        <v>236</v>
      </c>
      <c r="G3492" s="2">
        <v>881.29899999999998</v>
      </c>
      <c r="H3492" s="2">
        <v>1</v>
      </c>
      <c r="I3492" s="2">
        <v>0.1</v>
      </c>
      <c r="J3492" s="2">
        <v>2.9</v>
      </c>
      <c r="K3492" s="2">
        <v>0</v>
      </c>
      <c r="L3492" s="2">
        <v>0</v>
      </c>
    </row>
    <row r="3493" spans="1:12" x14ac:dyDescent="0.25">
      <c r="A3493" s="2" t="s">
        <v>16</v>
      </c>
      <c r="B3493" s="2">
        <v>3670</v>
      </c>
      <c r="C3493" s="2" t="s">
        <v>18</v>
      </c>
      <c r="D3493" s="2">
        <v>115</v>
      </c>
      <c r="E3493" s="2">
        <v>427.4</v>
      </c>
      <c r="F3493" s="2">
        <v>115</v>
      </c>
      <c r="G3493" s="2">
        <v>427.4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</row>
    <row r="3494" spans="1:12" x14ac:dyDescent="0.25">
      <c r="A3494" s="2" t="s">
        <v>16</v>
      </c>
      <c r="B3494" s="2">
        <v>3672</v>
      </c>
      <c r="C3494" s="2" t="s">
        <v>17</v>
      </c>
      <c r="D3494" s="2">
        <v>109</v>
      </c>
      <c r="E3494" s="2">
        <v>1887.5</v>
      </c>
      <c r="F3494" s="2">
        <v>107</v>
      </c>
      <c r="G3494" s="2">
        <v>1877.5</v>
      </c>
      <c r="H3494" s="2">
        <v>2</v>
      </c>
      <c r="I3494" s="2">
        <v>10</v>
      </c>
      <c r="J3494" s="2">
        <v>10</v>
      </c>
      <c r="K3494" s="2">
        <v>0</v>
      </c>
      <c r="L3494" s="2">
        <v>0</v>
      </c>
    </row>
    <row r="3495" spans="1:12" x14ac:dyDescent="0.25">
      <c r="A3495" s="2" t="s">
        <v>16</v>
      </c>
      <c r="B3495" s="2">
        <v>3672</v>
      </c>
      <c r="C3495" s="2" t="s">
        <v>18</v>
      </c>
      <c r="D3495" s="2">
        <v>1489</v>
      </c>
      <c r="E3495" s="2">
        <v>6186.6</v>
      </c>
      <c r="F3495" s="2">
        <v>1486</v>
      </c>
      <c r="G3495" s="2">
        <v>6167.7</v>
      </c>
      <c r="H3495" s="2">
        <v>4</v>
      </c>
      <c r="I3495" s="2">
        <v>18.899999999999999</v>
      </c>
      <c r="J3495" s="2">
        <v>35.700000000000003</v>
      </c>
      <c r="K3495" s="2">
        <v>0</v>
      </c>
      <c r="L3495" s="2">
        <v>0</v>
      </c>
    </row>
    <row r="3496" spans="1:12" x14ac:dyDescent="0.25">
      <c r="A3496" s="2" t="s">
        <v>16</v>
      </c>
      <c r="B3496" s="2">
        <v>3673</v>
      </c>
      <c r="C3496" s="2" t="s">
        <v>17</v>
      </c>
      <c r="D3496" s="2">
        <v>41</v>
      </c>
      <c r="E3496" s="2">
        <v>253.6</v>
      </c>
      <c r="F3496" s="2">
        <v>41</v>
      </c>
      <c r="G3496" s="2">
        <v>253.6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</row>
    <row r="3497" spans="1:12" x14ac:dyDescent="0.25">
      <c r="A3497" s="2" t="s">
        <v>16</v>
      </c>
      <c r="B3497" s="2">
        <v>3673</v>
      </c>
      <c r="C3497" s="2" t="s">
        <v>18</v>
      </c>
      <c r="D3497" s="2">
        <v>307</v>
      </c>
      <c r="E3497" s="2">
        <v>1213</v>
      </c>
      <c r="F3497" s="2">
        <v>307</v>
      </c>
      <c r="G3497" s="2">
        <v>1213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</row>
    <row r="3498" spans="1:12" x14ac:dyDescent="0.25">
      <c r="A3498" s="2" t="s">
        <v>16</v>
      </c>
      <c r="B3498" s="2">
        <v>3675</v>
      </c>
      <c r="C3498" s="2" t="s">
        <v>17</v>
      </c>
      <c r="D3498" s="2">
        <v>32</v>
      </c>
      <c r="E3498" s="2">
        <v>211.2</v>
      </c>
      <c r="F3498" s="2">
        <v>32</v>
      </c>
      <c r="G3498" s="2">
        <v>211.2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</row>
    <row r="3499" spans="1:12" x14ac:dyDescent="0.25">
      <c r="A3499" s="2" t="s">
        <v>16</v>
      </c>
      <c r="B3499" s="2">
        <v>3675</v>
      </c>
      <c r="C3499" s="2" t="s">
        <v>18</v>
      </c>
      <c r="D3499" s="2">
        <v>391</v>
      </c>
      <c r="E3499" s="2">
        <v>1716.8</v>
      </c>
      <c r="F3499" s="2">
        <v>387</v>
      </c>
      <c r="G3499" s="2">
        <v>1673.5</v>
      </c>
      <c r="H3499" s="2">
        <v>4</v>
      </c>
      <c r="I3499" s="2">
        <v>43.3</v>
      </c>
      <c r="J3499" s="2">
        <v>42.8</v>
      </c>
      <c r="K3499" s="2">
        <v>0</v>
      </c>
      <c r="L3499" s="2">
        <v>0</v>
      </c>
    </row>
    <row r="3500" spans="1:12" x14ac:dyDescent="0.25">
      <c r="A3500" s="2" t="s">
        <v>16</v>
      </c>
      <c r="B3500" s="2">
        <v>3677</v>
      </c>
      <c r="C3500" s="2" t="s">
        <v>17</v>
      </c>
      <c r="D3500" s="2">
        <v>164</v>
      </c>
      <c r="E3500" s="2">
        <v>3387.1</v>
      </c>
      <c r="F3500" s="2">
        <v>163</v>
      </c>
      <c r="G3500" s="2">
        <v>3387.1</v>
      </c>
      <c r="H3500" s="2">
        <v>0</v>
      </c>
      <c r="I3500" s="2">
        <v>0</v>
      </c>
      <c r="J3500" s="2">
        <v>0</v>
      </c>
      <c r="K3500" s="2">
        <v>1</v>
      </c>
      <c r="L3500" s="2">
        <v>0</v>
      </c>
    </row>
    <row r="3501" spans="1:12" x14ac:dyDescent="0.25">
      <c r="A3501" s="2" t="s">
        <v>16</v>
      </c>
      <c r="B3501" s="2">
        <v>3677</v>
      </c>
      <c r="C3501" s="2" t="s">
        <v>18</v>
      </c>
      <c r="D3501" s="2">
        <v>2310</v>
      </c>
      <c r="E3501" s="2">
        <v>9504.1</v>
      </c>
      <c r="F3501" s="2">
        <v>2303</v>
      </c>
      <c r="G3501" s="2">
        <v>9447.1</v>
      </c>
      <c r="H3501" s="2">
        <v>7</v>
      </c>
      <c r="I3501" s="2">
        <v>57</v>
      </c>
      <c r="J3501" s="2">
        <v>80.7</v>
      </c>
      <c r="K3501" s="2">
        <v>0</v>
      </c>
      <c r="L3501" s="2">
        <v>0</v>
      </c>
    </row>
    <row r="3502" spans="1:12" x14ac:dyDescent="0.25">
      <c r="A3502" s="2" t="s">
        <v>16</v>
      </c>
      <c r="B3502" s="2">
        <v>3678</v>
      </c>
      <c r="C3502" s="2" t="s">
        <v>17</v>
      </c>
      <c r="D3502" s="2">
        <v>113</v>
      </c>
      <c r="E3502" s="2">
        <v>2357.5</v>
      </c>
      <c r="F3502" s="2">
        <v>112</v>
      </c>
      <c r="G3502" s="2">
        <v>1205.5</v>
      </c>
      <c r="H3502" s="2">
        <v>1</v>
      </c>
      <c r="I3502" s="2">
        <v>1152</v>
      </c>
      <c r="J3502" s="2">
        <v>912</v>
      </c>
      <c r="K3502" s="2">
        <v>0</v>
      </c>
      <c r="L3502" s="2">
        <v>0</v>
      </c>
    </row>
    <row r="3503" spans="1:12" x14ac:dyDescent="0.25">
      <c r="A3503" s="2" t="s">
        <v>16</v>
      </c>
      <c r="B3503" s="2">
        <v>3678</v>
      </c>
      <c r="C3503" s="2" t="s">
        <v>18</v>
      </c>
      <c r="D3503" s="2">
        <v>1262</v>
      </c>
      <c r="E3503" s="2">
        <v>6037.4</v>
      </c>
      <c r="F3503" s="2">
        <v>1252</v>
      </c>
      <c r="G3503" s="2">
        <v>5932.6</v>
      </c>
      <c r="H3503" s="2">
        <v>10</v>
      </c>
      <c r="I3503" s="2">
        <v>104.8</v>
      </c>
      <c r="J3503" s="2">
        <v>203.7</v>
      </c>
      <c r="K3503" s="2">
        <v>0</v>
      </c>
      <c r="L3503" s="2">
        <v>0</v>
      </c>
    </row>
    <row r="3504" spans="1:12" x14ac:dyDescent="0.25">
      <c r="A3504" s="2" t="s">
        <v>16</v>
      </c>
      <c r="B3504" s="2">
        <v>3682</v>
      </c>
      <c r="C3504" s="2" t="s">
        <v>17</v>
      </c>
      <c r="D3504" s="2">
        <v>14</v>
      </c>
      <c r="E3504" s="2">
        <v>91.3</v>
      </c>
      <c r="F3504" s="2">
        <v>14</v>
      </c>
      <c r="G3504" s="2">
        <v>91.3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</row>
    <row r="3505" spans="1:12" x14ac:dyDescent="0.25">
      <c r="A3505" s="2" t="s">
        <v>16</v>
      </c>
      <c r="B3505" s="2">
        <v>3682</v>
      </c>
      <c r="C3505" s="2" t="s">
        <v>18</v>
      </c>
      <c r="D3505" s="2">
        <v>119</v>
      </c>
      <c r="E3505" s="2">
        <v>575.79999999999995</v>
      </c>
      <c r="F3505" s="2">
        <v>117</v>
      </c>
      <c r="G3505" s="2">
        <v>565.79999999999995</v>
      </c>
      <c r="H3505" s="2">
        <v>2</v>
      </c>
      <c r="I3505" s="2">
        <v>10</v>
      </c>
      <c r="J3505" s="2">
        <v>27</v>
      </c>
      <c r="K3505" s="2">
        <v>0</v>
      </c>
      <c r="L3505" s="2">
        <v>0</v>
      </c>
    </row>
    <row r="3506" spans="1:12" x14ac:dyDescent="0.25">
      <c r="A3506" s="2" t="s">
        <v>16</v>
      </c>
      <c r="B3506" s="2">
        <v>3683</v>
      </c>
      <c r="C3506" s="2" t="s">
        <v>17</v>
      </c>
      <c r="D3506" s="2">
        <v>18</v>
      </c>
      <c r="E3506" s="2">
        <v>113.9</v>
      </c>
      <c r="F3506" s="2">
        <v>18</v>
      </c>
      <c r="G3506" s="2">
        <v>113.9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</row>
    <row r="3507" spans="1:12" x14ac:dyDescent="0.25">
      <c r="A3507" s="2" t="s">
        <v>16</v>
      </c>
      <c r="B3507" s="2">
        <v>3683</v>
      </c>
      <c r="C3507" s="2" t="s">
        <v>18</v>
      </c>
      <c r="D3507" s="2">
        <v>307</v>
      </c>
      <c r="E3507" s="2">
        <v>1222.9000000000001</v>
      </c>
      <c r="F3507" s="2">
        <v>305</v>
      </c>
      <c r="G3507" s="2">
        <v>1212.4000000000001</v>
      </c>
      <c r="H3507" s="2">
        <v>2</v>
      </c>
      <c r="I3507" s="2">
        <v>10.5</v>
      </c>
      <c r="J3507" s="2">
        <v>19</v>
      </c>
      <c r="K3507" s="2">
        <v>0</v>
      </c>
      <c r="L3507" s="2">
        <v>0</v>
      </c>
    </row>
    <row r="3508" spans="1:12" x14ac:dyDescent="0.25">
      <c r="A3508" s="2" t="s">
        <v>16</v>
      </c>
      <c r="B3508" s="2">
        <v>3685</v>
      </c>
      <c r="C3508" s="2" t="s">
        <v>17</v>
      </c>
      <c r="D3508" s="2">
        <v>59</v>
      </c>
      <c r="E3508" s="2">
        <v>1175.9000000000001</v>
      </c>
      <c r="F3508" s="2">
        <v>58</v>
      </c>
      <c r="G3508" s="2">
        <v>1162.4000000000001</v>
      </c>
      <c r="H3508" s="2">
        <v>1</v>
      </c>
      <c r="I3508" s="2">
        <v>13.5</v>
      </c>
      <c r="J3508" s="2">
        <v>13.5</v>
      </c>
      <c r="K3508" s="2">
        <v>0</v>
      </c>
      <c r="L3508" s="2">
        <v>0</v>
      </c>
    </row>
    <row r="3509" spans="1:12" x14ac:dyDescent="0.25">
      <c r="A3509" s="2" t="s">
        <v>16</v>
      </c>
      <c r="B3509" s="2">
        <v>3685</v>
      </c>
      <c r="C3509" s="2" t="s">
        <v>18</v>
      </c>
      <c r="D3509" s="2">
        <v>532</v>
      </c>
      <c r="E3509" s="2">
        <v>2534.6</v>
      </c>
      <c r="F3509" s="2">
        <v>529</v>
      </c>
      <c r="G3509" s="2">
        <v>2501.6999999999998</v>
      </c>
      <c r="H3509" s="2">
        <v>4</v>
      </c>
      <c r="I3509" s="2">
        <v>32.9</v>
      </c>
      <c r="J3509" s="2">
        <v>38.5</v>
      </c>
      <c r="K3509" s="2">
        <v>0</v>
      </c>
      <c r="L3509" s="2">
        <v>0</v>
      </c>
    </row>
    <row r="3510" spans="1:12" x14ac:dyDescent="0.25">
      <c r="A3510" s="2" t="s">
        <v>16</v>
      </c>
      <c r="B3510" s="2">
        <v>3687</v>
      </c>
      <c r="C3510" s="2" t="s">
        <v>18</v>
      </c>
      <c r="D3510" s="2">
        <v>192</v>
      </c>
      <c r="E3510" s="2">
        <v>761.9</v>
      </c>
      <c r="F3510" s="2">
        <v>192</v>
      </c>
      <c r="G3510" s="2">
        <v>761.9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</row>
    <row r="3511" spans="1:12" x14ac:dyDescent="0.25">
      <c r="A3511" s="2" t="s">
        <v>16</v>
      </c>
      <c r="B3511" s="2">
        <v>3688</v>
      </c>
      <c r="C3511" s="2" t="s">
        <v>17</v>
      </c>
      <c r="D3511" s="2">
        <v>16</v>
      </c>
      <c r="E3511" s="2">
        <v>154.6</v>
      </c>
      <c r="F3511" s="2">
        <v>16</v>
      </c>
      <c r="G3511" s="2">
        <v>154.6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</row>
    <row r="3512" spans="1:12" x14ac:dyDescent="0.25">
      <c r="A3512" s="2" t="s">
        <v>16</v>
      </c>
      <c r="B3512" s="2">
        <v>3688</v>
      </c>
      <c r="C3512" s="2" t="s">
        <v>18</v>
      </c>
      <c r="D3512" s="2">
        <v>251</v>
      </c>
      <c r="E3512" s="2">
        <v>1208.2</v>
      </c>
      <c r="F3512" s="2">
        <v>251</v>
      </c>
      <c r="G3512" s="2">
        <v>1208.2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</row>
    <row r="3513" spans="1:12" x14ac:dyDescent="0.25">
      <c r="A3513" s="2" t="s">
        <v>16</v>
      </c>
      <c r="B3513" s="2">
        <v>3690</v>
      </c>
      <c r="C3513" s="2" t="s">
        <v>17</v>
      </c>
      <c r="D3513" s="2">
        <v>255</v>
      </c>
      <c r="E3513" s="2">
        <v>5524.84</v>
      </c>
      <c r="F3513" s="2">
        <v>254</v>
      </c>
      <c r="G3513" s="2">
        <v>5523.84</v>
      </c>
      <c r="H3513" s="2">
        <v>1</v>
      </c>
      <c r="I3513" s="2">
        <v>1</v>
      </c>
      <c r="J3513" s="2">
        <v>10</v>
      </c>
      <c r="K3513" s="2">
        <v>0</v>
      </c>
      <c r="L3513" s="2">
        <v>0</v>
      </c>
    </row>
    <row r="3514" spans="1:12" x14ac:dyDescent="0.25">
      <c r="A3514" s="2" t="s">
        <v>16</v>
      </c>
      <c r="B3514" s="2">
        <v>3690</v>
      </c>
      <c r="C3514" s="2" t="s">
        <v>18</v>
      </c>
      <c r="D3514" s="2">
        <v>4144</v>
      </c>
      <c r="E3514" s="2">
        <v>19107.115000000002</v>
      </c>
      <c r="F3514" s="2">
        <v>4125</v>
      </c>
      <c r="G3514" s="2">
        <v>18935.915000000001</v>
      </c>
      <c r="H3514" s="2">
        <v>23</v>
      </c>
      <c r="I3514" s="2">
        <v>171</v>
      </c>
      <c r="J3514" s="2">
        <v>204.5</v>
      </c>
      <c r="K3514" s="2">
        <v>0</v>
      </c>
      <c r="L3514" s="2">
        <v>0</v>
      </c>
    </row>
    <row r="3515" spans="1:12" x14ac:dyDescent="0.25">
      <c r="A3515" s="2" t="s">
        <v>16</v>
      </c>
      <c r="B3515" s="2">
        <v>3691</v>
      </c>
      <c r="C3515" s="2" t="s">
        <v>17</v>
      </c>
      <c r="D3515" s="2">
        <v>111</v>
      </c>
      <c r="E3515" s="2">
        <v>1542.1</v>
      </c>
      <c r="F3515" s="2">
        <v>111</v>
      </c>
      <c r="G3515" s="2">
        <v>1542.1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</row>
    <row r="3516" spans="1:12" x14ac:dyDescent="0.25">
      <c r="A3516" s="2" t="s">
        <v>16</v>
      </c>
      <c r="B3516" s="2">
        <v>3691</v>
      </c>
      <c r="C3516" s="2" t="s">
        <v>18</v>
      </c>
      <c r="D3516" s="2">
        <v>1823</v>
      </c>
      <c r="E3516" s="2">
        <v>9499.49</v>
      </c>
      <c r="F3516" s="2">
        <v>1816</v>
      </c>
      <c r="G3516" s="2">
        <v>9425.2900000000009</v>
      </c>
      <c r="H3516" s="2">
        <v>7</v>
      </c>
      <c r="I3516" s="2">
        <v>74.2</v>
      </c>
      <c r="J3516" s="2">
        <v>73.3</v>
      </c>
      <c r="K3516" s="2">
        <v>0</v>
      </c>
      <c r="L3516" s="2">
        <v>0</v>
      </c>
    </row>
    <row r="3517" spans="1:12" x14ac:dyDescent="0.25">
      <c r="A3517" s="2" t="s">
        <v>16</v>
      </c>
      <c r="B3517" s="2">
        <v>3695</v>
      </c>
      <c r="C3517" s="2" t="s">
        <v>18</v>
      </c>
      <c r="D3517" s="2">
        <v>86</v>
      </c>
      <c r="E3517" s="2">
        <v>363.7</v>
      </c>
      <c r="F3517" s="2">
        <v>86</v>
      </c>
      <c r="G3517" s="2">
        <v>363.7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</row>
    <row r="3518" spans="1:12" x14ac:dyDescent="0.25">
      <c r="A3518" s="2" t="s">
        <v>16</v>
      </c>
      <c r="B3518" s="2">
        <v>3697</v>
      </c>
      <c r="C3518" s="2" t="s">
        <v>18</v>
      </c>
      <c r="D3518" s="2">
        <v>123</v>
      </c>
      <c r="E3518" s="2">
        <v>501.2</v>
      </c>
      <c r="F3518" s="2">
        <v>123</v>
      </c>
      <c r="G3518" s="2">
        <v>501.2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</row>
    <row r="3519" spans="1:12" x14ac:dyDescent="0.25">
      <c r="A3519" s="2" t="s">
        <v>16</v>
      </c>
      <c r="B3519" s="2">
        <v>3698</v>
      </c>
      <c r="C3519" s="2" t="s">
        <v>18</v>
      </c>
      <c r="D3519" s="2">
        <v>224</v>
      </c>
      <c r="E3519" s="2">
        <v>832.1</v>
      </c>
      <c r="F3519" s="2">
        <v>224</v>
      </c>
      <c r="G3519" s="2">
        <v>817.5</v>
      </c>
      <c r="H3519" s="2">
        <v>2</v>
      </c>
      <c r="I3519" s="2">
        <v>14.6</v>
      </c>
      <c r="J3519" s="2">
        <v>14.3</v>
      </c>
      <c r="K3519" s="2">
        <v>0</v>
      </c>
      <c r="L3519" s="2">
        <v>0</v>
      </c>
    </row>
    <row r="3520" spans="1:12" x14ac:dyDescent="0.25">
      <c r="A3520" s="2" t="s">
        <v>16</v>
      </c>
      <c r="B3520" s="2">
        <v>3699</v>
      </c>
      <c r="C3520" s="2" t="s">
        <v>17</v>
      </c>
      <c r="D3520" s="2">
        <v>14</v>
      </c>
      <c r="E3520" s="2">
        <v>252.5</v>
      </c>
      <c r="F3520" s="2">
        <v>13</v>
      </c>
      <c r="G3520" s="2">
        <v>232.9</v>
      </c>
      <c r="H3520" s="2">
        <v>1</v>
      </c>
      <c r="I3520" s="2">
        <v>19.600000000000001</v>
      </c>
      <c r="J3520" s="2">
        <v>18.600000000000001</v>
      </c>
      <c r="K3520" s="2">
        <v>0</v>
      </c>
      <c r="L3520" s="2">
        <v>0</v>
      </c>
    </row>
    <row r="3521" spans="1:12" x14ac:dyDescent="0.25">
      <c r="A3521" s="2" t="s">
        <v>16</v>
      </c>
      <c r="B3521" s="2">
        <v>3699</v>
      </c>
      <c r="C3521" s="2" t="s">
        <v>18</v>
      </c>
      <c r="D3521" s="2">
        <v>140</v>
      </c>
      <c r="E3521" s="2">
        <v>564.19000000000005</v>
      </c>
      <c r="F3521" s="2">
        <v>140</v>
      </c>
      <c r="G3521" s="2">
        <v>564.19000000000005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</row>
    <row r="3522" spans="1:12" x14ac:dyDescent="0.25">
      <c r="A3522" s="2" t="s">
        <v>16</v>
      </c>
      <c r="B3522" s="2">
        <v>3700</v>
      </c>
      <c r="C3522" s="2" t="s">
        <v>17</v>
      </c>
      <c r="D3522" s="2">
        <v>34</v>
      </c>
      <c r="E3522" s="2">
        <v>254.2</v>
      </c>
      <c r="F3522" s="2">
        <v>34</v>
      </c>
      <c r="G3522" s="2">
        <v>254.2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</row>
    <row r="3523" spans="1:12" x14ac:dyDescent="0.25">
      <c r="A3523" s="2" t="s">
        <v>16</v>
      </c>
      <c r="B3523" s="2">
        <v>3700</v>
      </c>
      <c r="C3523" s="2" t="s">
        <v>18</v>
      </c>
      <c r="D3523" s="2">
        <v>245</v>
      </c>
      <c r="E3523" s="2">
        <v>1001.2</v>
      </c>
      <c r="F3523" s="2">
        <v>245</v>
      </c>
      <c r="G3523" s="2">
        <v>1001.2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</row>
    <row r="3524" spans="1:12" x14ac:dyDescent="0.25">
      <c r="A3524" s="2" t="s">
        <v>16</v>
      </c>
      <c r="B3524" s="2">
        <v>3701</v>
      </c>
      <c r="C3524" s="2" t="s">
        <v>17</v>
      </c>
      <c r="D3524" s="2">
        <v>39</v>
      </c>
      <c r="E3524" s="2">
        <v>474.8</v>
      </c>
      <c r="F3524" s="2">
        <v>38</v>
      </c>
      <c r="G3524" s="2">
        <v>468.3</v>
      </c>
      <c r="H3524" s="2">
        <v>1</v>
      </c>
      <c r="I3524" s="2">
        <v>6.5</v>
      </c>
      <c r="J3524" s="2">
        <v>6.5</v>
      </c>
      <c r="K3524" s="2">
        <v>0</v>
      </c>
      <c r="L3524" s="2">
        <v>0</v>
      </c>
    </row>
    <row r="3525" spans="1:12" x14ac:dyDescent="0.25">
      <c r="A3525" s="2" t="s">
        <v>16</v>
      </c>
      <c r="B3525" s="2">
        <v>3701</v>
      </c>
      <c r="C3525" s="2" t="s">
        <v>18</v>
      </c>
      <c r="D3525" s="2">
        <v>222</v>
      </c>
      <c r="E3525" s="2">
        <v>1067.0999999999999</v>
      </c>
      <c r="F3525" s="2">
        <v>219</v>
      </c>
      <c r="G3525" s="2">
        <v>1003.7</v>
      </c>
      <c r="H3525" s="2">
        <v>3</v>
      </c>
      <c r="I3525" s="2">
        <v>63.4</v>
      </c>
      <c r="J3525" s="2">
        <v>63.4</v>
      </c>
      <c r="K3525" s="2">
        <v>0</v>
      </c>
      <c r="L3525" s="2">
        <v>0</v>
      </c>
    </row>
    <row r="3526" spans="1:12" x14ac:dyDescent="0.25">
      <c r="A3526" s="2" t="s">
        <v>16</v>
      </c>
      <c r="B3526" s="2">
        <v>3705</v>
      </c>
      <c r="C3526" s="2" t="s">
        <v>18</v>
      </c>
      <c r="D3526" s="2">
        <v>51</v>
      </c>
      <c r="E3526" s="2">
        <v>241.3</v>
      </c>
      <c r="F3526" s="2">
        <v>51</v>
      </c>
      <c r="G3526" s="2">
        <v>241.3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</row>
    <row r="3527" spans="1:12" x14ac:dyDescent="0.25">
      <c r="A3527" s="2" t="s">
        <v>16</v>
      </c>
      <c r="B3527" s="2">
        <v>3707</v>
      </c>
      <c r="C3527" s="2" t="s">
        <v>17</v>
      </c>
      <c r="D3527" s="2">
        <v>48</v>
      </c>
      <c r="E3527" s="2">
        <v>674.6</v>
      </c>
      <c r="F3527" s="2">
        <v>48</v>
      </c>
      <c r="G3527" s="2">
        <v>674.6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</row>
    <row r="3528" spans="1:12" x14ac:dyDescent="0.25">
      <c r="A3528" s="2" t="s">
        <v>16</v>
      </c>
      <c r="B3528" s="2">
        <v>3707</v>
      </c>
      <c r="C3528" s="2" t="s">
        <v>18</v>
      </c>
      <c r="D3528" s="2">
        <v>309</v>
      </c>
      <c r="E3528" s="2">
        <v>1185.3</v>
      </c>
      <c r="F3528" s="2">
        <v>308</v>
      </c>
      <c r="G3528" s="2">
        <v>1171.8</v>
      </c>
      <c r="H3528" s="2">
        <v>1</v>
      </c>
      <c r="I3528" s="2">
        <v>13.5</v>
      </c>
      <c r="J3528" s="2">
        <v>14</v>
      </c>
      <c r="K3528" s="2">
        <v>0</v>
      </c>
      <c r="L3528" s="2">
        <v>0</v>
      </c>
    </row>
    <row r="3529" spans="1:12" x14ac:dyDescent="0.25">
      <c r="A3529" s="2" t="s">
        <v>16</v>
      </c>
      <c r="B3529" s="2">
        <v>3708</v>
      </c>
      <c r="C3529" s="2" t="s">
        <v>18</v>
      </c>
      <c r="D3529" s="2">
        <v>13</v>
      </c>
      <c r="E3529" s="2">
        <v>48</v>
      </c>
      <c r="F3529" s="2">
        <v>13</v>
      </c>
      <c r="G3529" s="2">
        <v>48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</row>
    <row r="3530" spans="1:12" x14ac:dyDescent="0.25">
      <c r="A3530" s="2" t="s">
        <v>16</v>
      </c>
      <c r="B3530" s="2">
        <v>3709</v>
      </c>
      <c r="C3530" s="2" t="s">
        <v>17</v>
      </c>
      <c r="D3530" s="2">
        <v>19</v>
      </c>
      <c r="E3530" s="2">
        <v>222.9</v>
      </c>
      <c r="F3530" s="2">
        <v>16</v>
      </c>
      <c r="G3530" s="2">
        <v>156.9</v>
      </c>
      <c r="H3530" s="2">
        <v>3</v>
      </c>
      <c r="I3530" s="2">
        <v>66</v>
      </c>
      <c r="J3530" s="2">
        <v>66</v>
      </c>
      <c r="K3530" s="2">
        <v>0</v>
      </c>
      <c r="L3530" s="2">
        <v>0</v>
      </c>
    </row>
    <row r="3531" spans="1:12" x14ac:dyDescent="0.25">
      <c r="A3531" s="2" t="s">
        <v>16</v>
      </c>
      <c r="B3531" s="2">
        <v>3709</v>
      </c>
      <c r="C3531" s="2" t="s">
        <v>18</v>
      </c>
      <c r="D3531" s="2">
        <v>60</v>
      </c>
      <c r="E3531" s="2">
        <v>239.6</v>
      </c>
      <c r="F3531" s="2">
        <v>59</v>
      </c>
      <c r="G3531" s="2">
        <v>225.2</v>
      </c>
      <c r="H3531" s="2">
        <v>1</v>
      </c>
      <c r="I3531" s="2">
        <v>14.4</v>
      </c>
      <c r="J3531" s="2">
        <v>14.4</v>
      </c>
      <c r="K3531" s="2">
        <v>0</v>
      </c>
      <c r="L3531" s="2">
        <v>0</v>
      </c>
    </row>
    <row r="3532" spans="1:12" x14ac:dyDescent="0.25">
      <c r="A3532" s="2" t="s">
        <v>16</v>
      </c>
      <c r="B3532" s="2">
        <v>3711</v>
      </c>
      <c r="C3532" s="2" t="s">
        <v>18</v>
      </c>
      <c r="D3532" s="2">
        <v>104</v>
      </c>
      <c r="E3532" s="2">
        <v>464.7</v>
      </c>
      <c r="F3532" s="2">
        <v>104</v>
      </c>
      <c r="G3532" s="2">
        <v>464.7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</row>
    <row r="3533" spans="1:12" x14ac:dyDescent="0.25">
      <c r="A3533" s="2" t="s">
        <v>16</v>
      </c>
      <c r="B3533" s="2">
        <v>3712</v>
      </c>
      <c r="C3533" s="2" t="s">
        <v>18</v>
      </c>
      <c r="D3533" s="2">
        <v>48</v>
      </c>
      <c r="E3533" s="2">
        <v>230.3</v>
      </c>
      <c r="F3533" s="2">
        <v>48</v>
      </c>
      <c r="G3533" s="2">
        <v>230.3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</row>
    <row r="3534" spans="1:12" x14ac:dyDescent="0.25">
      <c r="A3534" s="2" t="s">
        <v>16</v>
      </c>
      <c r="B3534" s="2">
        <v>3713</v>
      </c>
      <c r="C3534" s="2" t="s">
        <v>18</v>
      </c>
      <c r="D3534" s="2">
        <v>163</v>
      </c>
      <c r="E3534" s="2">
        <v>674</v>
      </c>
      <c r="F3534" s="2">
        <v>162</v>
      </c>
      <c r="G3534" s="2">
        <v>669</v>
      </c>
      <c r="H3534" s="2">
        <v>1</v>
      </c>
      <c r="I3534" s="2">
        <v>5</v>
      </c>
      <c r="J3534" s="2">
        <v>13.5</v>
      </c>
      <c r="K3534" s="2">
        <v>0</v>
      </c>
      <c r="L3534" s="2">
        <v>0</v>
      </c>
    </row>
    <row r="3535" spans="1:12" x14ac:dyDescent="0.25">
      <c r="A3535" s="2" t="s">
        <v>16</v>
      </c>
      <c r="B3535" s="2">
        <v>3714</v>
      </c>
      <c r="C3535" s="2" t="s">
        <v>17</v>
      </c>
      <c r="D3535" s="2">
        <v>38</v>
      </c>
      <c r="E3535" s="2">
        <v>613.6</v>
      </c>
      <c r="F3535" s="2">
        <v>38</v>
      </c>
      <c r="G3535" s="2">
        <v>613.6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</row>
    <row r="3536" spans="1:12" x14ac:dyDescent="0.25">
      <c r="A3536" s="2" t="s">
        <v>16</v>
      </c>
      <c r="B3536" s="2">
        <v>3714</v>
      </c>
      <c r="C3536" s="2" t="s">
        <v>18</v>
      </c>
      <c r="D3536" s="2">
        <v>533</v>
      </c>
      <c r="E3536" s="2">
        <v>2192.3000000000002</v>
      </c>
      <c r="F3536" s="2">
        <v>529</v>
      </c>
      <c r="G3536" s="2">
        <v>2165.8000000000002</v>
      </c>
      <c r="H3536" s="2">
        <v>4</v>
      </c>
      <c r="I3536" s="2">
        <v>22.5</v>
      </c>
      <c r="J3536" s="2">
        <v>26.5</v>
      </c>
      <c r="K3536" s="2">
        <v>0</v>
      </c>
      <c r="L3536" s="2">
        <v>0</v>
      </c>
    </row>
    <row r="3537" spans="1:12" x14ac:dyDescent="0.25">
      <c r="A3537" s="2" t="s">
        <v>16</v>
      </c>
      <c r="B3537" s="2">
        <v>3715</v>
      </c>
      <c r="C3537" s="2" t="s">
        <v>18</v>
      </c>
      <c r="D3537" s="2">
        <v>53</v>
      </c>
      <c r="E3537" s="2">
        <v>235.2</v>
      </c>
      <c r="F3537" s="2">
        <v>52</v>
      </c>
      <c r="G3537" s="2">
        <v>225.2</v>
      </c>
      <c r="H3537" s="2">
        <v>1</v>
      </c>
      <c r="I3537" s="2">
        <v>10</v>
      </c>
      <c r="J3537" s="2">
        <v>10</v>
      </c>
      <c r="K3537" s="2">
        <v>0</v>
      </c>
      <c r="L3537" s="2">
        <v>0</v>
      </c>
    </row>
    <row r="3538" spans="1:12" x14ac:dyDescent="0.25">
      <c r="A3538" s="2" t="s">
        <v>16</v>
      </c>
      <c r="B3538" s="2">
        <v>3717</v>
      </c>
      <c r="C3538" s="2" t="s">
        <v>17</v>
      </c>
      <c r="D3538" s="2">
        <v>58</v>
      </c>
      <c r="E3538" s="2">
        <v>569</v>
      </c>
      <c r="F3538" s="2">
        <v>56</v>
      </c>
      <c r="G3538" s="2">
        <v>550.5</v>
      </c>
      <c r="H3538" s="2">
        <v>2</v>
      </c>
      <c r="I3538" s="2">
        <v>18.5</v>
      </c>
      <c r="J3538" s="2">
        <v>27</v>
      </c>
      <c r="K3538" s="2">
        <v>0</v>
      </c>
      <c r="L3538" s="2">
        <v>0</v>
      </c>
    </row>
    <row r="3539" spans="1:12" x14ac:dyDescent="0.25">
      <c r="A3539" s="2" t="s">
        <v>16</v>
      </c>
      <c r="B3539" s="2">
        <v>3717</v>
      </c>
      <c r="C3539" s="2" t="s">
        <v>18</v>
      </c>
      <c r="D3539" s="2">
        <v>517</v>
      </c>
      <c r="E3539" s="2">
        <v>2284.5</v>
      </c>
      <c r="F3539" s="2">
        <v>512</v>
      </c>
      <c r="G3539" s="2">
        <v>2229.9</v>
      </c>
      <c r="H3539" s="2">
        <v>5</v>
      </c>
      <c r="I3539" s="2">
        <v>54.6</v>
      </c>
      <c r="J3539" s="2">
        <v>53.4</v>
      </c>
      <c r="K3539" s="2">
        <v>0</v>
      </c>
      <c r="L3539" s="2">
        <v>0</v>
      </c>
    </row>
    <row r="3540" spans="1:12" x14ac:dyDescent="0.25">
      <c r="A3540" s="2" t="s">
        <v>16</v>
      </c>
      <c r="B3540" s="2">
        <v>3718</v>
      </c>
      <c r="C3540" s="2" t="s">
        <v>18</v>
      </c>
      <c r="D3540" s="2">
        <v>13</v>
      </c>
      <c r="E3540" s="2">
        <v>80.2</v>
      </c>
      <c r="F3540" s="2">
        <v>13</v>
      </c>
      <c r="G3540" s="2">
        <v>80.2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</row>
    <row r="3541" spans="1:12" x14ac:dyDescent="0.25">
      <c r="A3541" s="2" t="s">
        <v>16</v>
      </c>
      <c r="B3541" s="2">
        <v>3719</v>
      </c>
      <c r="C3541" s="2" t="s">
        <v>18</v>
      </c>
      <c r="D3541" s="2">
        <v>81</v>
      </c>
      <c r="E3541" s="2">
        <v>376.35</v>
      </c>
      <c r="F3541" s="2">
        <v>81</v>
      </c>
      <c r="G3541" s="2">
        <v>376.35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</row>
    <row r="3542" spans="1:12" x14ac:dyDescent="0.25">
      <c r="A3542" s="2" t="s">
        <v>16</v>
      </c>
      <c r="B3542" s="2">
        <v>3720</v>
      </c>
      <c r="C3542" s="2" t="s">
        <v>17</v>
      </c>
      <c r="D3542" s="2">
        <v>14</v>
      </c>
      <c r="E3542" s="2">
        <v>200.6</v>
      </c>
      <c r="F3542" s="2">
        <v>14</v>
      </c>
      <c r="G3542" s="2">
        <v>200.6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</row>
    <row r="3543" spans="1:12" x14ac:dyDescent="0.25">
      <c r="A3543" s="2" t="s">
        <v>16</v>
      </c>
      <c r="B3543" s="2">
        <v>3720</v>
      </c>
      <c r="C3543" s="2" t="s">
        <v>18</v>
      </c>
      <c r="D3543" s="2">
        <v>132</v>
      </c>
      <c r="E3543" s="2">
        <v>581.70000000000005</v>
      </c>
      <c r="F3543" s="2">
        <v>132</v>
      </c>
      <c r="G3543" s="2">
        <v>581.70000000000005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</row>
    <row r="3544" spans="1:12" x14ac:dyDescent="0.25">
      <c r="A3544" s="2" t="s">
        <v>16</v>
      </c>
      <c r="B3544" s="2">
        <v>3722</v>
      </c>
      <c r="C3544" s="2" t="s">
        <v>17</v>
      </c>
      <c r="D3544" s="2">
        <v>80</v>
      </c>
      <c r="E3544" s="2">
        <v>1337.06</v>
      </c>
      <c r="F3544" s="2">
        <v>80</v>
      </c>
      <c r="G3544" s="2">
        <v>1337.06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</row>
    <row r="3545" spans="1:12" x14ac:dyDescent="0.25">
      <c r="A3545" s="2" t="s">
        <v>16</v>
      </c>
      <c r="B3545" s="2">
        <v>3722</v>
      </c>
      <c r="C3545" s="2" t="s">
        <v>18</v>
      </c>
      <c r="D3545" s="2">
        <v>937</v>
      </c>
      <c r="E3545" s="2">
        <v>4992.75</v>
      </c>
      <c r="F3545" s="2">
        <v>932</v>
      </c>
      <c r="G3545" s="2">
        <v>4951.55</v>
      </c>
      <c r="H3545" s="2">
        <v>5</v>
      </c>
      <c r="I3545" s="2">
        <v>41.2</v>
      </c>
      <c r="J3545" s="2">
        <v>58.2</v>
      </c>
      <c r="K3545" s="2">
        <v>0</v>
      </c>
      <c r="L3545" s="2">
        <v>0</v>
      </c>
    </row>
    <row r="3546" spans="1:12" x14ac:dyDescent="0.25">
      <c r="A3546" s="2" t="s">
        <v>16</v>
      </c>
      <c r="B3546" s="2">
        <v>3723</v>
      </c>
      <c r="C3546" s="2" t="s">
        <v>17</v>
      </c>
      <c r="D3546" s="2">
        <v>36</v>
      </c>
      <c r="E3546" s="2">
        <v>338.7</v>
      </c>
      <c r="F3546" s="2">
        <v>36</v>
      </c>
      <c r="G3546" s="2">
        <v>338.7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</row>
    <row r="3547" spans="1:12" x14ac:dyDescent="0.25">
      <c r="A3547" s="2" t="s">
        <v>16</v>
      </c>
      <c r="B3547" s="2">
        <v>3723</v>
      </c>
      <c r="C3547" s="2" t="s">
        <v>18</v>
      </c>
      <c r="D3547" s="2">
        <v>560</v>
      </c>
      <c r="E3547" s="2">
        <v>3263.4</v>
      </c>
      <c r="F3547" s="2">
        <v>557</v>
      </c>
      <c r="G3547" s="2">
        <v>3186.4</v>
      </c>
      <c r="H3547" s="2">
        <v>3</v>
      </c>
      <c r="I3547" s="2">
        <v>77</v>
      </c>
      <c r="J3547" s="2">
        <v>76.400000000000006</v>
      </c>
      <c r="K3547" s="2">
        <v>0</v>
      </c>
      <c r="L3547" s="2">
        <v>0</v>
      </c>
    </row>
    <row r="3548" spans="1:12" x14ac:dyDescent="0.25">
      <c r="A3548" s="2" t="s">
        <v>16</v>
      </c>
      <c r="B3548" s="2">
        <v>3725</v>
      </c>
      <c r="C3548" s="2" t="s">
        <v>17</v>
      </c>
      <c r="D3548" s="2">
        <v>13</v>
      </c>
      <c r="E3548" s="2">
        <v>76.900000000000006</v>
      </c>
      <c r="F3548" s="2">
        <v>13</v>
      </c>
      <c r="G3548" s="2">
        <v>76.900000000000006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</row>
    <row r="3549" spans="1:12" x14ac:dyDescent="0.25">
      <c r="A3549" s="2" t="s">
        <v>16</v>
      </c>
      <c r="B3549" s="2">
        <v>3725</v>
      </c>
      <c r="C3549" s="2" t="s">
        <v>18</v>
      </c>
      <c r="D3549" s="2">
        <v>103</v>
      </c>
      <c r="E3549" s="2">
        <v>438.8</v>
      </c>
      <c r="F3549" s="2">
        <v>102</v>
      </c>
      <c r="G3549" s="2">
        <v>425.3</v>
      </c>
      <c r="H3549" s="2">
        <v>1</v>
      </c>
      <c r="I3549" s="2">
        <v>13.5</v>
      </c>
      <c r="J3549" s="2">
        <v>13.5</v>
      </c>
      <c r="K3549" s="2">
        <v>0</v>
      </c>
      <c r="L3549" s="2">
        <v>0</v>
      </c>
    </row>
    <row r="3550" spans="1:12" x14ac:dyDescent="0.25">
      <c r="A3550" s="2" t="s">
        <v>16</v>
      </c>
      <c r="B3550" s="2">
        <v>3726</v>
      </c>
      <c r="C3550" s="2" t="s">
        <v>18</v>
      </c>
      <c r="D3550" s="2">
        <v>86</v>
      </c>
      <c r="E3550" s="2">
        <v>364.6</v>
      </c>
      <c r="F3550" s="2">
        <v>86</v>
      </c>
      <c r="G3550" s="2">
        <v>364.6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</row>
    <row r="3551" spans="1:12" x14ac:dyDescent="0.25">
      <c r="A3551" s="2" t="s">
        <v>16</v>
      </c>
      <c r="B3551" s="2">
        <v>3727</v>
      </c>
      <c r="C3551" s="2" t="s">
        <v>18</v>
      </c>
      <c r="D3551" s="2">
        <v>63</v>
      </c>
      <c r="E3551" s="2">
        <v>228</v>
      </c>
      <c r="F3551" s="2">
        <v>63</v>
      </c>
      <c r="G3551" s="2">
        <v>228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</row>
    <row r="3552" spans="1:12" x14ac:dyDescent="0.25">
      <c r="A3552" s="2" t="s">
        <v>16</v>
      </c>
      <c r="B3552" s="2">
        <v>3728</v>
      </c>
      <c r="C3552" s="2" t="s">
        <v>18</v>
      </c>
      <c r="D3552" s="2">
        <v>107</v>
      </c>
      <c r="E3552" s="2">
        <v>441</v>
      </c>
      <c r="F3552" s="2">
        <v>107</v>
      </c>
      <c r="G3552" s="2">
        <v>441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</row>
    <row r="3553" spans="1:12" x14ac:dyDescent="0.25">
      <c r="A3553" s="2" t="s">
        <v>16</v>
      </c>
      <c r="B3553" s="2">
        <v>3730</v>
      </c>
      <c r="C3553" s="2" t="s">
        <v>17</v>
      </c>
      <c r="D3553" s="2">
        <v>84</v>
      </c>
      <c r="E3553" s="2">
        <v>10806.94</v>
      </c>
      <c r="F3553" s="2">
        <v>83</v>
      </c>
      <c r="G3553" s="2">
        <v>1356.94</v>
      </c>
      <c r="H3553" s="2">
        <v>0</v>
      </c>
      <c r="I3553" s="2">
        <v>0</v>
      </c>
      <c r="J3553" s="2">
        <v>0</v>
      </c>
      <c r="K3553" s="2">
        <v>1</v>
      </c>
      <c r="L3553" s="2">
        <v>9450</v>
      </c>
    </row>
    <row r="3554" spans="1:12" x14ac:dyDescent="0.25">
      <c r="A3554" s="2" t="s">
        <v>16</v>
      </c>
      <c r="B3554" s="2">
        <v>3730</v>
      </c>
      <c r="C3554" s="2" t="s">
        <v>18</v>
      </c>
      <c r="D3554" s="2">
        <v>1703</v>
      </c>
      <c r="E3554" s="2">
        <v>7847.5690000000004</v>
      </c>
      <c r="F3554" s="2">
        <v>1701</v>
      </c>
      <c r="G3554" s="2">
        <v>7827.5690000000004</v>
      </c>
      <c r="H3554" s="2">
        <v>4</v>
      </c>
      <c r="I3554" s="2">
        <v>20</v>
      </c>
      <c r="J3554" s="2">
        <v>40.9</v>
      </c>
      <c r="K3554" s="2">
        <v>0</v>
      </c>
      <c r="L3554" s="2">
        <v>0</v>
      </c>
    </row>
    <row r="3555" spans="1:12" x14ac:dyDescent="0.25">
      <c r="A3555" s="2" t="s">
        <v>16</v>
      </c>
      <c r="B3555" s="2">
        <v>3732</v>
      </c>
      <c r="C3555" s="2" t="s">
        <v>17</v>
      </c>
      <c r="D3555" s="2">
        <v>17</v>
      </c>
      <c r="E3555" s="2">
        <v>144.19999999999999</v>
      </c>
      <c r="F3555" s="2">
        <v>17</v>
      </c>
      <c r="G3555" s="2">
        <v>144.19999999999999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</row>
    <row r="3556" spans="1:12" x14ac:dyDescent="0.25">
      <c r="A3556" s="2" t="s">
        <v>16</v>
      </c>
      <c r="B3556" s="2">
        <v>3732</v>
      </c>
      <c r="C3556" s="2" t="s">
        <v>18</v>
      </c>
      <c r="D3556" s="2">
        <v>103</v>
      </c>
      <c r="E3556" s="2">
        <v>461.8</v>
      </c>
      <c r="F3556" s="2">
        <v>103</v>
      </c>
      <c r="G3556" s="2">
        <v>461.8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</row>
    <row r="3557" spans="1:12" x14ac:dyDescent="0.25">
      <c r="A3557" s="2" t="s">
        <v>16</v>
      </c>
      <c r="B3557" s="2">
        <v>3733</v>
      </c>
      <c r="C3557" s="2" t="s">
        <v>17</v>
      </c>
      <c r="D3557" s="2">
        <v>12</v>
      </c>
      <c r="E3557" s="2">
        <v>205.1</v>
      </c>
      <c r="F3557" s="2">
        <v>12</v>
      </c>
      <c r="G3557" s="2">
        <v>205.1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</row>
    <row r="3558" spans="1:12" x14ac:dyDescent="0.25">
      <c r="A3558" s="2" t="s">
        <v>16</v>
      </c>
      <c r="B3558" s="2">
        <v>3733</v>
      </c>
      <c r="C3558" s="2" t="s">
        <v>18</v>
      </c>
      <c r="D3558" s="2">
        <v>30</v>
      </c>
      <c r="E3558" s="2">
        <v>129.1</v>
      </c>
      <c r="F3558" s="2">
        <v>30</v>
      </c>
      <c r="G3558" s="2">
        <v>129.1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</row>
    <row r="3559" spans="1:12" x14ac:dyDescent="0.25">
      <c r="A3559" s="2" t="s">
        <v>16</v>
      </c>
      <c r="B3559" s="2">
        <v>3735</v>
      </c>
      <c r="C3559" s="2" t="s">
        <v>18</v>
      </c>
      <c r="D3559" s="2">
        <v>97</v>
      </c>
      <c r="E3559" s="2">
        <v>430.5</v>
      </c>
      <c r="F3559" s="2">
        <v>97</v>
      </c>
      <c r="G3559" s="2">
        <v>430.5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</row>
    <row r="3560" spans="1:12" x14ac:dyDescent="0.25">
      <c r="A3560" s="2" t="s">
        <v>16</v>
      </c>
      <c r="B3560" s="2">
        <v>3737</v>
      </c>
      <c r="C3560" s="2" t="s">
        <v>17</v>
      </c>
      <c r="D3560" s="2">
        <v>66</v>
      </c>
      <c r="E3560" s="2">
        <v>1100.7</v>
      </c>
      <c r="F3560" s="2">
        <v>66</v>
      </c>
      <c r="G3560" s="2">
        <v>1100.7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</row>
    <row r="3561" spans="1:12" x14ac:dyDescent="0.25">
      <c r="A3561" s="2" t="s">
        <v>16</v>
      </c>
      <c r="B3561" s="2">
        <v>3737</v>
      </c>
      <c r="C3561" s="2" t="s">
        <v>18</v>
      </c>
      <c r="D3561" s="2">
        <v>635</v>
      </c>
      <c r="E3561" s="2">
        <v>3017.13</v>
      </c>
      <c r="F3561" s="2">
        <v>633</v>
      </c>
      <c r="G3561" s="2">
        <v>2989.63</v>
      </c>
      <c r="H3561" s="2">
        <v>2</v>
      </c>
      <c r="I3561" s="2">
        <v>27.5</v>
      </c>
      <c r="J3561" s="2">
        <v>28</v>
      </c>
      <c r="K3561" s="2">
        <v>0</v>
      </c>
      <c r="L3561" s="2">
        <v>0</v>
      </c>
    </row>
    <row r="3562" spans="1:12" x14ac:dyDescent="0.25">
      <c r="A3562" s="2" t="s">
        <v>16</v>
      </c>
      <c r="B3562" s="2">
        <v>3738</v>
      </c>
      <c r="C3562" s="2" t="s">
        <v>18</v>
      </c>
      <c r="D3562" s="2">
        <v>25</v>
      </c>
      <c r="E3562" s="2">
        <v>110</v>
      </c>
      <c r="F3562" s="2">
        <v>25</v>
      </c>
      <c r="G3562" s="2">
        <v>110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</row>
    <row r="3563" spans="1:12" x14ac:dyDescent="0.25">
      <c r="A3563" s="2" t="s">
        <v>16</v>
      </c>
      <c r="B3563" s="2">
        <v>3739</v>
      </c>
      <c r="C3563" s="2" t="s">
        <v>18</v>
      </c>
      <c r="D3563" s="2">
        <v>36</v>
      </c>
      <c r="E3563" s="2">
        <v>188</v>
      </c>
      <c r="F3563" s="2">
        <v>36</v>
      </c>
      <c r="G3563" s="2">
        <v>188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</row>
    <row r="3564" spans="1:12" x14ac:dyDescent="0.25">
      <c r="A3564" s="2" t="s">
        <v>16</v>
      </c>
      <c r="B3564" s="2">
        <v>3740</v>
      </c>
      <c r="C3564" s="2" t="s">
        <v>17</v>
      </c>
      <c r="D3564" s="2">
        <v>10</v>
      </c>
      <c r="E3564" s="2">
        <v>122.5</v>
      </c>
      <c r="F3564" s="2">
        <v>10</v>
      </c>
      <c r="G3564" s="2">
        <v>122.5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</row>
    <row r="3565" spans="1:12" x14ac:dyDescent="0.25">
      <c r="A3565" s="2" t="s">
        <v>16</v>
      </c>
      <c r="B3565" s="2">
        <v>3740</v>
      </c>
      <c r="C3565" s="2" t="s">
        <v>18</v>
      </c>
      <c r="D3565" s="2">
        <v>183</v>
      </c>
      <c r="E3565" s="2">
        <v>785.4</v>
      </c>
      <c r="F3565" s="2">
        <v>183</v>
      </c>
      <c r="G3565" s="2">
        <v>785.4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</row>
    <row r="3566" spans="1:12" x14ac:dyDescent="0.25">
      <c r="A3566" s="2" t="s">
        <v>16</v>
      </c>
      <c r="B3566" s="2">
        <v>3741</v>
      </c>
      <c r="C3566" s="2" t="s">
        <v>17</v>
      </c>
      <c r="D3566" s="2">
        <v>53</v>
      </c>
      <c r="E3566" s="2">
        <v>553</v>
      </c>
      <c r="F3566" s="2">
        <v>53</v>
      </c>
      <c r="G3566" s="2">
        <v>553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</row>
    <row r="3567" spans="1:12" x14ac:dyDescent="0.25">
      <c r="A3567" s="2" t="s">
        <v>16</v>
      </c>
      <c r="B3567" s="2">
        <v>3741</v>
      </c>
      <c r="C3567" s="2" t="s">
        <v>18</v>
      </c>
      <c r="D3567" s="2">
        <v>518</v>
      </c>
      <c r="E3567" s="2">
        <v>2255.52</v>
      </c>
      <c r="F3567" s="2">
        <v>517</v>
      </c>
      <c r="G3567" s="2">
        <v>2250.52</v>
      </c>
      <c r="H3567" s="2">
        <v>1</v>
      </c>
      <c r="I3567" s="2">
        <v>5</v>
      </c>
      <c r="J3567" s="2">
        <v>14</v>
      </c>
      <c r="K3567" s="2">
        <v>0</v>
      </c>
      <c r="L3567" s="2">
        <v>0</v>
      </c>
    </row>
    <row r="3568" spans="1:12" x14ac:dyDescent="0.25">
      <c r="A3568" s="2" t="s">
        <v>16</v>
      </c>
      <c r="B3568" s="2">
        <v>3744</v>
      </c>
      <c r="C3568" s="2" t="s">
        <v>18</v>
      </c>
      <c r="D3568" s="2">
        <v>83</v>
      </c>
      <c r="E3568" s="2">
        <v>354.4</v>
      </c>
      <c r="F3568" s="2">
        <v>83</v>
      </c>
      <c r="G3568" s="2">
        <v>354.4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</row>
    <row r="3569" spans="1:12" x14ac:dyDescent="0.25">
      <c r="A3569" s="2" t="s">
        <v>16</v>
      </c>
      <c r="B3569" s="2">
        <v>3746</v>
      </c>
      <c r="C3569" s="2" t="s">
        <v>18</v>
      </c>
      <c r="D3569" s="2">
        <v>90</v>
      </c>
      <c r="E3569" s="2">
        <v>376.1</v>
      </c>
      <c r="F3569" s="2">
        <v>90</v>
      </c>
      <c r="G3569" s="2">
        <v>376.1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</row>
    <row r="3570" spans="1:12" x14ac:dyDescent="0.25">
      <c r="A3570" s="2" t="s">
        <v>16</v>
      </c>
      <c r="B3570" s="2">
        <v>3747</v>
      </c>
      <c r="C3570" s="2" t="s">
        <v>17</v>
      </c>
      <c r="D3570" s="2">
        <v>53</v>
      </c>
      <c r="E3570" s="2">
        <v>813.2</v>
      </c>
      <c r="F3570" s="2">
        <v>53</v>
      </c>
      <c r="G3570" s="2">
        <v>813.2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</row>
    <row r="3571" spans="1:12" x14ac:dyDescent="0.25">
      <c r="A3571" s="2" t="s">
        <v>16</v>
      </c>
      <c r="B3571" s="2">
        <v>3747</v>
      </c>
      <c r="C3571" s="2" t="s">
        <v>18</v>
      </c>
      <c r="D3571" s="2">
        <v>864</v>
      </c>
      <c r="E3571" s="2">
        <v>3645.7</v>
      </c>
      <c r="F3571" s="2">
        <v>859</v>
      </c>
      <c r="G3571" s="2">
        <v>3606.8</v>
      </c>
      <c r="H3571" s="2">
        <v>5</v>
      </c>
      <c r="I3571" s="2">
        <v>38.9</v>
      </c>
      <c r="J3571" s="2">
        <v>40.799999999999997</v>
      </c>
      <c r="K3571" s="2">
        <v>0</v>
      </c>
      <c r="L3571" s="2">
        <v>0</v>
      </c>
    </row>
    <row r="3572" spans="1:12" x14ac:dyDescent="0.25">
      <c r="A3572" s="2" t="s">
        <v>16</v>
      </c>
      <c r="B3572" s="2">
        <v>3749</v>
      </c>
      <c r="C3572" s="2" t="s">
        <v>17</v>
      </c>
      <c r="D3572" s="2">
        <v>30</v>
      </c>
      <c r="E3572" s="2">
        <v>773.1</v>
      </c>
      <c r="F3572" s="2">
        <v>28</v>
      </c>
      <c r="G3572" s="2">
        <v>476.3</v>
      </c>
      <c r="H3572" s="2">
        <v>3</v>
      </c>
      <c r="I3572" s="2">
        <v>296.8</v>
      </c>
      <c r="J3572" s="2">
        <v>295.5</v>
      </c>
      <c r="K3572" s="2">
        <v>0</v>
      </c>
      <c r="L3572" s="2">
        <v>0</v>
      </c>
    </row>
    <row r="3573" spans="1:12" x14ac:dyDescent="0.25">
      <c r="A3573" s="2" t="s">
        <v>16</v>
      </c>
      <c r="B3573" s="2">
        <v>3749</v>
      </c>
      <c r="C3573" s="2" t="s">
        <v>18</v>
      </c>
      <c r="D3573" s="2">
        <v>449</v>
      </c>
      <c r="E3573" s="2">
        <v>2035.8</v>
      </c>
      <c r="F3573" s="2">
        <v>441</v>
      </c>
      <c r="G3573" s="2">
        <v>1895.3</v>
      </c>
      <c r="H3573" s="2">
        <v>13</v>
      </c>
      <c r="I3573" s="2">
        <v>140.6</v>
      </c>
      <c r="J3573" s="2">
        <v>170.3</v>
      </c>
      <c r="K3573" s="2">
        <v>0</v>
      </c>
      <c r="L3573" s="2">
        <v>0</v>
      </c>
    </row>
    <row r="3574" spans="1:12" x14ac:dyDescent="0.25">
      <c r="A3574" s="2" t="s">
        <v>16</v>
      </c>
      <c r="B3574" s="2">
        <v>3750</v>
      </c>
      <c r="C3574" s="2" t="s">
        <v>17</v>
      </c>
      <c r="D3574" s="2">
        <v>154</v>
      </c>
      <c r="E3574" s="2">
        <v>924.8</v>
      </c>
      <c r="F3574" s="2">
        <v>152</v>
      </c>
      <c r="G3574" s="2">
        <v>897.8</v>
      </c>
      <c r="H3574" s="2">
        <v>2</v>
      </c>
      <c r="I3574" s="2">
        <v>27</v>
      </c>
      <c r="J3574" s="2">
        <v>28</v>
      </c>
      <c r="K3574" s="2">
        <v>0</v>
      </c>
      <c r="L3574" s="2">
        <v>0</v>
      </c>
    </row>
    <row r="3575" spans="1:12" x14ac:dyDescent="0.25">
      <c r="A3575" s="2" t="s">
        <v>16</v>
      </c>
      <c r="B3575" s="2">
        <v>3750</v>
      </c>
      <c r="C3575" s="2" t="s">
        <v>18</v>
      </c>
      <c r="D3575" s="2">
        <v>2363</v>
      </c>
      <c r="E3575" s="2">
        <v>14551.9</v>
      </c>
      <c r="F3575" s="2">
        <v>2358</v>
      </c>
      <c r="G3575" s="2">
        <v>14512.6</v>
      </c>
      <c r="H3575" s="2">
        <v>5</v>
      </c>
      <c r="I3575" s="2">
        <v>39.299999999999997</v>
      </c>
      <c r="J3575" s="2">
        <v>60.8</v>
      </c>
      <c r="K3575" s="2">
        <v>0</v>
      </c>
      <c r="L3575" s="2">
        <v>0</v>
      </c>
    </row>
    <row r="3576" spans="1:12" x14ac:dyDescent="0.25">
      <c r="A3576" s="2" t="s">
        <v>16</v>
      </c>
      <c r="B3576" s="2">
        <v>3751</v>
      </c>
      <c r="C3576" s="2" t="s">
        <v>18</v>
      </c>
      <c r="D3576" s="2">
        <v>13</v>
      </c>
      <c r="E3576" s="2">
        <v>66.3</v>
      </c>
      <c r="F3576" s="2">
        <v>13</v>
      </c>
      <c r="G3576" s="2">
        <v>66.3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</row>
    <row r="3577" spans="1:12" x14ac:dyDescent="0.25">
      <c r="A3577" s="2" t="s">
        <v>16</v>
      </c>
      <c r="B3577" s="2">
        <v>3752</v>
      </c>
      <c r="C3577" s="2" t="s">
        <v>17</v>
      </c>
      <c r="D3577" s="2">
        <v>46</v>
      </c>
      <c r="E3577" s="2">
        <v>866.5</v>
      </c>
      <c r="F3577" s="2">
        <v>45</v>
      </c>
      <c r="G3577" s="2">
        <v>839.5</v>
      </c>
      <c r="H3577" s="2">
        <v>1</v>
      </c>
      <c r="I3577" s="2">
        <v>27</v>
      </c>
      <c r="J3577" s="2">
        <v>28</v>
      </c>
      <c r="K3577" s="2">
        <v>0</v>
      </c>
      <c r="L3577" s="2">
        <v>0</v>
      </c>
    </row>
    <row r="3578" spans="1:12" x14ac:dyDescent="0.25">
      <c r="A3578" s="2" t="s">
        <v>16</v>
      </c>
      <c r="B3578" s="2">
        <v>3752</v>
      </c>
      <c r="C3578" s="2" t="s">
        <v>18</v>
      </c>
      <c r="D3578" s="2">
        <v>2052</v>
      </c>
      <c r="E3578" s="2">
        <v>9049.7999999999993</v>
      </c>
      <c r="F3578" s="2">
        <v>2045</v>
      </c>
      <c r="G3578" s="2">
        <v>8981.2999999999993</v>
      </c>
      <c r="H3578" s="2">
        <v>8</v>
      </c>
      <c r="I3578" s="2">
        <v>68.5</v>
      </c>
      <c r="J3578" s="2">
        <v>71.8</v>
      </c>
      <c r="K3578" s="2">
        <v>0</v>
      </c>
      <c r="L3578" s="2">
        <v>0</v>
      </c>
    </row>
    <row r="3579" spans="1:12" x14ac:dyDescent="0.25">
      <c r="A3579" s="2" t="s">
        <v>16</v>
      </c>
      <c r="B3579" s="2">
        <v>3753</v>
      </c>
      <c r="C3579" s="2" t="s">
        <v>17</v>
      </c>
      <c r="D3579" s="2">
        <v>32</v>
      </c>
      <c r="E3579" s="2">
        <v>253.6</v>
      </c>
      <c r="F3579" s="2">
        <v>32</v>
      </c>
      <c r="G3579" s="2">
        <v>253.6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</row>
    <row r="3580" spans="1:12" x14ac:dyDescent="0.25">
      <c r="A3580" s="2" t="s">
        <v>16</v>
      </c>
      <c r="B3580" s="2">
        <v>3753</v>
      </c>
      <c r="C3580" s="2" t="s">
        <v>18</v>
      </c>
      <c r="D3580" s="2">
        <v>435</v>
      </c>
      <c r="E3580" s="2">
        <v>2393.1999999999998</v>
      </c>
      <c r="F3580" s="2">
        <v>435</v>
      </c>
      <c r="G3580" s="2">
        <v>2393.1999999999998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</row>
    <row r="3581" spans="1:12" x14ac:dyDescent="0.25">
      <c r="A3581" s="2" t="s">
        <v>16</v>
      </c>
      <c r="B3581" s="2">
        <v>3754</v>
      </c>
      <c r="C3581" s="2" t="s">
        <v>17</v>
      </c>
      <c r="D3581" s="2">
        <v>213</v>
      </c>
      <c r="E3581" s="2">
        <v>1713.1</v>
      </c>
      <c r="F3581" s="2">
        <v>211</v>
      </c>
      <c r="G3581" s="2">
        <v>1659.1</v>
      </c>
      <c r="H3581" s="2">
        <v>2</v>
      </c>
      <c r="I3581" s="2">
        <v>54</v>
      </c>
      <c r="J3581" s="2">
        <v>56</v>
      </c>
      <c r="K3581" s="2">
        <v>0</v>
      </c>
      <c r="L3581" s="2">
        <v>0</v>
      </c>
    </row>
    <row r="3582" spans="1:12" x14ac:dyDescent="0.25">
      <c r="A3582" s="2" t="s">
        <v>16</v>
      </c>
      <c r="B3582" s="2">
        <v>3754</v>
      </c>
      <c r="C3582" s="2" t="s">
        <v>18</v>
      </c>
      <c r="D3582" s="2">
        <v>4439</v>
      </c>
      <c r="E3582" s="2">
        <v>21748.895</v>
      </c>
      <c r="F3582" s="2">
        <v>4412</v>
      </c>
      <c r="G3582" s="2">
        <v>21531.395</v>
      </c>
      <c r="H3582" s="2">
        <v>36</v>
      </c>
      <c r="I3582" s="2">
        <v>213.5</v>
      </c>
      <c r="J3582" s="2">
        <v>282.60000000000002</v>
      </c>
      <c r="K3582" s="2">
        <v>0</v>
      </c>
      <c r="L3582" s="2">
        <v>0</v>
      </c>
    </row>
    <row r="3583" spans="1:12" x14ac:dyDescent="0.25">
      <c r="A3583" s="2" t="s">
        <v>16</v>
      </c>
      <c r="B3583" s="2">
        <v>3755</v>
      </c>
      <c r="C3583" s="2" t="s">
        <v>18</v>
      </c>
      <c r="D3583" s="2">
        <v>30</v>
      </c>
      <c r="E3583" s="2">
        <v>142.80000000000001</v>
      </c>
      <c r="F3583" s="2">
        <v>30</v>
      </c>
      <c r="G3583" s="2">
        <v>142.80000000000001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</row>
    <row r="3584" spans="1:12" x14ac:dyDescent="0.25">
      <c r="A3584" s="2" t="s">
        <v>16</v>
      </c>
      <c r="B3584" s="2">
        <v>3756</v>
      </c>
      <c r="C3584" s="2" t="s">
        <v>17</v>
      </c>
      <c r="D3584" s="2">
        <v>59</v>
      </c>
      <c r="E3584" s="2">
        <v>704.1</v>
      </c>
      <c r="F3584" s="2">
        <v>59</v>
      </c>
      <c r="G3584" s="2">
        <v>704.1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</row>
    <row r="3585" spans="1:12" x14ac:dyDescent="0.25">
      <c r="A3585" s="2" t="s">
        <v>16</v>
      </c>
      <c r="B3585" s="2">
        <v>3756</v>
      </c>
      <c r="C3585" s="2" t="s">
        <v>18</v>
      </c>
      <c r="D3585" s="2">
        <v>1682</v>
      </c>
      <c r="E3585" s="2">
        <v>8016</v>
      </c>
      <c r="F3585" s="2">
        <v>1668</v>
      </c>
      <c r="G3585" s="2">
        <v>7900.6</v>
      </c>
      <c r="H3585" s="2">
        <v>16</v>
      </c>
      <c r="I3585" s="2">
        <v>115.4</v>
      </c>
      <c r="J3585" s="2">
        <v>169</v>
      </c>
      <c r="K3585" s="2">
        <v>0</v>
      </c>
      <c r="L3585" s="2">
        <v>0</v>
      </c>
    </row>
    <row r="3586" spans="1:12" x14ac:dyDescent="0.25">
      <c r="A3586" s="2" t="s">
        <v>16</v>
      </c>
      <c r="B3586" s="2">
        <v>3757</v>
      </c>
      <c r="C3586" s="2" t="s">
        <v>17</v>
      </c>
      <c r="D3586" s="2">
        <v>53</v>
      </c>
      <c r="E3586" s="2">
        <v>786.7</v>
      </c>
      <c r="F3586" s="2">
        <v>52</v>
      </c>
      <c r="G3586" s="2">
        <v>773.2</v>
      </c>
      <c r="H3586" s="2">
        <v>1</v>
      </c>
      <c r="I3586" s="2">
        <v>13.5</v>
      </c>
      <c r="J3586" s="2">
        <v>14</v>
      </c>
      <c r="K3586" s="2">
        <v>0</v>
      </c>
      <c r="L3586" s="2">
        <v>0</v>
      </c>
    </row>
    <row r="3587" spans="1:12" x14ac:dyDescent="0.25">
      <c r="A3587" s="2" t="s">
        <v>16</v>
      </c>
      <c r="B3587" s="2">
        <v>3757</v>
      </c>
      <c r="C3587" s="2" t="s">
        <v>18</v>
      </c>
      <c r="D3587" s="2">
        <v>1030</v>
      </c>
      <c r="E3587" s="2">
        <v>4664.95</v>
      </c>
      <c r="F3587" s="2">
        <v>1021</v>
      </c>
      <c r="G3587" s="2">
        <v>4593.3500000000004</v>
      </c>
      <c r="H3587" s="2">
        <v>8</v>
      </c>
      <c r="I3587" s="2">
        <v>71.599999999999994</v>
      </c>
      <c r="J3587" s="2">
        <v>80.3</v>
      </c>
      <c r="K3587" s="2">
        <v>1</v>
      </c>
      <c r="L3587" s="2">
        <v>0</v>
      </c>
    </row>
    <row r="3588" spans="1:12" x14ac:dyDescent="0.25">
      <c r="A3588" s="2" t="s">
        <v>16</v>
      </c>
      <c r="B3588" s="2">
        <v>3758</v>
      </c>
      <c r="C3588" s="2" t="s">
        <v>18</v>
      </c>
      <c r="D3588" s="2">
        <v>306</v>
      </c>
      <c r="E3588" s="2">
        <v>1373.7</v>
      </c>
      <c r="F3588" s="2">
        <v>305</v>
      </c>
      <c r="G3588" s="2">
        <v>1368.7</v>
      </c>
      <c r="H3588" s="2">
        <v>1</v>
      </c>
      <c r="I3588" s="2">
        <v>5</v>
      </c>
      <c r="J3588" s="2">
        <v>13.5</v>
      </c>
      <c r="K3588" s="2">
        <v>0</v>
      </c>
      <c r="L3588" s="2">
        <v>0</v>
      </c>
    </row>
    <row r="3589" spans="1:12" x14ac:dyDescent="0.25">
      <c r="A3589" s="2" t="s">
        <v>16</v>
      </c>
      <c r="B3589" s="2">
        <v>3759</v>
      </c>
      <c r="C3589" s="2" t="s">
        <v>18</v>
      </c>
      <c r="D3589" s="2">
        <v>152</v>
      </c>
      <c r="E3589" s="2">
        <v>768.2</v>
      </c>
      <c r="F3589" s="2">
        <v>150</v>
      </c>
      <c r="G3589" s="2">
        <v>743.3</v>
      </c>
      <c r="H3589" s="2">
        <v>2</v>
      </c>
      <c r="I3589" s="2">
        <v>24.9</v>
      </c>
      <c r="J3589" s="2">
        <v>24.6</v>
      </c>
      <c r="K3589" s="2">
        <v>0</v>
      </c>
      <c r="L3589" s="2">
        <v>0</v>
      </c>
    </row>
    <row r="3590" spans="1:12" x14ac:dyDescent="0.25">
      <c r="A3590" s="2" t="s">
        <v>16</v>
      </c>
      <c r="B3590" s="2">
        <v>3760</v>
      </c>
      <c r="C3590" s="2" t="s">
        <v>18</v>
      </c>
      <c r="D3590" s="2">
        <v>52</v>
      </c>
      <c r="E3590" s="2">
        <v>199.5</v>
      </c>
      <c r="F3590" s="2">
        <v>52</v>
      </c>
      <c r="G3590" s="2">
        <v>199.5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</row>
    <row r="3591" spans="1:12" x14ac:dyDescent="0.25">
      <c r="A3591" s="2" t="s">
        <v>16</v>
      </c>
      <c r="B3591" s="2">
        <v>3761</v>
      </c>
      <c r="C3591" s="2" t="s">
        <v>18</v>
      </c>
      <c r="D3591" s="2">
        <v>170</v>
      </c>
      <c r="E3591" s="2">
        <v>770.9</v>
      </c>
      <c r="F3591" s="2">
        <v>168</v>
      </c>
      <c r="G3591" s="2">
        <v>751.9</v>
      </c>
      <c r="H3591" s="2">
        <v>2</v>
      </c>
      <c r="I3591" s="2">
        <v>19</v>
      </c>
      <c r="J3591" s="2">
        <v>27</v>
      </c>
      <c r="K3591" s="2">
        <v>0</v>
      </c>
      <c r="L3591" s="2">
        <v>0</v>
      </c>
    </row>
    <row r="3592" spans="1:12" x14ac:dyDescent="0.25">
      <c r="A3592" s="2" t="s">
        <v>16</v>
      </c>
      <c r="B3592" s="2">
        <v>3762</v>
      </c>
      <c r="C3592" s="2" t="s">
        <v>18</v>
      </c>
      <c r="D3592" s="2">
        <v>15</v>
      </c>
      <c r="E3592" s="2">
        <v>56.4</v>
      </c>
      <c r="F3592" s="2">
        <v>15</v>
      </c>
      <c r="G3592" s="2">
        <v>56.4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</row>
    <row r="3593" spans="1:12" x14ac:dyDescent="0.25">
      <c r="A3593" s="2" t="s">
        <v>16</v>
      </c>
      <c r="B3593" s="2">
        <v>3763</v>
      </c>
      <c r="C3593" s="2" t="s">
        <v>18</v>
      </c>
      <c r="D3593" s="2">
        <v>251</v>
      </c>
      <c r="E3593" s="2">
        <v>1008.3</v>
      </c>
      <c r="F3593" s="2">
        <v>249</v>
      </c>
      <c r="G3593" s="2">
        <v>1000.3</v>
      </c>
      <c r="H3593" s="2">
        <v>2</v>
      </c>
      <c r="I3593" s="2">
        <v>8</v>
      </c>
      <c r="J3593" s="2">
        <v>18.600000000000001</v>
      </c>
      <c r="K3593" s="2">
        <v>0</v>
      </c>
      <c r="L3593" s="2">
        <v>0</v>
      </c>
    </row>
    <row r="3594" spans="1:12" x14ac:dyDescent="0.25">
      <c r="A3594" s="2" t="s">
        <v>16</v>
      </c>
      <c r="B3594" s="2">
        <v>3764</v>
      </c>
      <c r="C3594" s="2" t="s">
        <v>17</v>
      </c>
      <c r="D3594" s="2">
        <v>54</v>
      </c>
      <c r="E3594" s="2">
        <v>664.9</v>
      </c>
      <c r="F3594" s="2">
        <v>54</v>
      </c>
      <c r="G3594" s="2">
        <v>664.9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</row>
    <row r="3595" spans="1:12" x14ac:dyDescent="0.25">
      <c r="A3595" s="2" t="s">
        <v>16</v>
      </c>
      <c r="B3595" s="2">
        <v>3764</v>
      </c>
      <c r="C3595" s="2" t="s">
        <v>18</v>
      </c>
      <c r="D3595" s="2">
        <v>1083</v>
      </c>
      <c r="E3595" s="2">
        <v>4929.8999999999996</v>
      </c>
      <c r="F3595" s="2">
        <v>1076</v>
      </c>
      <c r="G3595" s="2">
        <v>4870.8</v>
      </c>
      <c r="H3595" s="2">
        <v>8</v>
      </c>
      <c r="I3595" s="2">
        <v>55.1</v>
      </c>
      <c r="J3595" s="2">
        <v>77.5</v>
      </c>
      <c r="K3595" s="2">
        <v>0</v>
      </c>
      <c r="L3595" s="2">
        <v>0</v>
      </c>
    </row>
    <row r="3596" spans="1:12" x14ac:dyDescent="0.25">
      <c r="A3596" s="2" t="s">
        <v>16</v>
      </c>
      <c r="B3596" s="2">
        <v>3765</v>
      </c>
      <c r="C3596" s="2" t="s">
        <v>17</v>
      </c>
      <c r="D3596" s="2">
        <v>10</v>
      </c>
      <c r="E3596" s="2">
        <v>298.10000000000002</v>
      </c>
      <c r="F3596" s="2">
        <v>10</v>
      </c>
      <c r="G3596" s="2">
        <v>298.10000000000002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</row>
    <row r="3597" spans="1:12" x14ac:dyDescent="0.25">
      <c r="A3597" s="2" t="s">
        <v>16</v>
      </c>
      <c r="B3597" s="2">
        <v>3765</v>
      </c>
      <c r="C3597" s="2" t="s">
        <v>18</v>
      </c>
      <c r="D3597" s="2">
        <v>556</v>
      </c>
      <c r="E3597" s="2">
        <v>2343.6</v>
      </c>
      <c r="F3597" s="2">
        <v>554</v>
      </c>
      <c r="G3597" s="2">
        <v>2339.9</v>
      </c>
      <c r="H3597" s="2">
        <v>2</v>
      </c>
      <c r="I3597" s="2">
        <v>3.7</v>
      </c>
      <c r="J3597" s="2">
        <v>8.6999999999999993</v>
      </c>
      <c r="K3597" s="2">
        <v>0</v>
      </c>
      <c r="L3597" s="2">
        <v>0</v>
      </c>
    </row>
    <row r="3598" spans="1:12" x14ac:dyDescent="0.25">
      <c r="A3598" s="2" t="s">
        <v>16</v>
      </c>
      <c r="B3598" s="2">
        <v>3766</v>
      </c>
      <c r="C3598" s="2" t="s">
        <v>18</v>
      </c>
      <c r="D3598" s="2">
        <v>78</v>
      </c>
      <c r="E3598" s="2">
        <v>373.6</v>
      </c>
      <c r="F3598" s="2">
        <v>76</v>
      </c>
      <c r="G3598" s="2">
        <v>346.1</v>
      </c>
      <c r="H3598" s="2">
        <v>2</v>
      </c>
      <c r="I3598" s="2">
        <v>27.5</v>
      </c>
      <c r="J3598" s="2">
        <v>27.5</v>
      </c>
      <c r="K3598" s="2">
        <v>0</v>
      </c>
      <c r="L3598" s="2">
        <v>0</v>
      </c>
    </row>
    <row r="3599" spans="1:12" x14ac:dyDescent="0.25">
      <c r="A3599" s="2" t="s">
        <v>16</v>
      </c>
      <c r="B3599" s="2">
        <v>3767</v>
      </c>
      <c r="C3599" s="2" t="s">
        <v>18</v>
      </c>
      <c r="D3599" s="2">
        <v>54</v>
      </c>
      <c r="E3599" s="2">
        <v>222.6</v>
      </c>
      <c r="F3599" s="2">
        <v>54</v>
      </c>
      <c r="G3599" s="2">
        <v>222.6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</row>
    <row r="3600" spans="1:12" x14ac:dyDescent="0.25">
      <c r="A3600" s="2" t="s">
        <v>16</v>
      </c>
      <c r="B3600" s="2">
        <v>3770</v>
      </c>
      <c r="C3600" s="2" t="s">
        <v>17</v>
      </c>
      <c r="D3600" s="2">
        <v>41</v>
      </c>
      <c r="E3600" s="2">
        <v>1158.8</v>
      </c>
      <c r="F3600" s="2">
        <v>40</v>
      </c>
      <c r="G3600" s="2">
        <v>1144.8</v>
      </c>
      <c r="H3600" s="2">
        <v>1</v>
      </c>
      <c r="I3600" s="2">
        <v>14</v>
      </c>
      <c r="J3600" s="2">
        <v>13.5</v>
      </c>
      <c r="K3600" s="2">
        <v>0</v>
      </c>
      <c r="L3600" s="2">
        <v>0</v>
      </c>
    </row>
    <row r="3601" spans="1:12" x14ac:dyDescent="0.25">
      <c r="A3601" s="2" t="s">
        <v>16</v>
      </c>
      <c r="B3601" s="2">
        <v>3770</v>
      </c>
      <c r="C3601" s="2" t="s">
        <v>18</v>
      </c>
      <c r="D3601" s="2">
        <v>370</v>
      </c>
      <c r="E3601" s="2">
        <v>1829.6</v>
      </c>
      <c r="F3601" s="2">
        <v>366</v>
      </c>
      <c r="G3601" s="2">
        <v>1788.6</v>
      </c>
      <c r="H3601" s="2">
        <v>5</v>
      </c>
      <c r="I3601" s="2">
        <v>41</v>
      </c>
      <c r="J3601" s="2">
        <v>39.200000000000003</v>
      </c>
      <c r="K3601" s="2">
        <v>0</v>
      </c>
      <c r="L3601" s="2">
        <v>0</v>
      </c>
    </row>
    <row r="3602" spans="1:12" x14ac:dyDescent="0.25">
      <c r="A3602" s="2" t="s">
        <v>16</v>
      </c>
      <c r="B3602" s="2">
        <v>3775</v>
      </c>
      <c r="C3602" s="2" t="s">
        <v>17</v>
      </c>
      <c r="D3602" s="2">
        <v>33</v>
      </c>
      <c r="E3602" s="2">
        <v>808.9</v>
      </c>
      <c r="F3602" s="2">
        <v>29</v>
      </c>
      <c r="G3602" s="2">
        <v>652.9</v>
      </c>
      <c r="H3602" s="2">
        <v>3</v>
      </c>
      <c r="I3602" s="2">
        <v>156</v>
      </c>
      <c r="J3602" s="2">
        <v>144</v>
      </c>
      <c r="K3602" s="2">
        <v>1</v>
      </c>
      <c r="L3602" s="2">
        <v>0</v>
      </c>
    </row>
    <row r="3603" spans="1:12" x14ac:dyDescent="0.25">
      <c r="A3603" s="2" t="s">
        <v>16</v>
      </c>
      <c r="B3603" s="2">
        <v>3775</v>
      </c>
      <c r="C3603" s="2" t="s">
        <v>18</v>
      </c>
      <c r="D3603" s="2">
        <v>503</v>
      </c>
      <c r="E3603" s="2">
        <v>2309.6</v>
      </c>
      <c r="F3603" s="2">
        <v>493</v>
      </c>
      <c r="G3603" s="2">
        <v>2232.1999999999998</v>
      </c>
      <c r="H3603" s="2">
        <v>10</v>
      </c>
      <c r="I3603" s="2">
        <v>77.400000000000006</v>
      </c>
      <c r="J3603" s="2">
        <v>98.2</v>
      </c>
      <c r="K3603" s="2">
        <v>0</v>
      </c>
      <c r="L3603" s="2">
        <v>0</v>
      </c>
    </row>
    <row r="3604" spans="1:12" x14ac:dyDescent="0.25">
      <c r="A3604" s="2" t="s">
        <v>16</v>
      </c>
      <c r="B3604" s="2">
        <v>3777</v>
      </c>
      <c r="C3604" s="2" t="s">
        <v>17</v>
      </c>
      <c r="D3604" s="2">
        <v>58</v>
      </c>
      <c r="E3604" s="2">
        <v>1241.2</v>
      </c>
      <c r="F3604" s="2">
        <v>58</v>
      </c>
      <c r="G3604" s="2">
        <v>1241.2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</row>
    <row r="3605" spans="1:12" x14ac:dyDescent="0.25">
      <c r="A3605" s="2" t="s">
        <v>16</v>
      </c>
      <c r="B3605" s="2">
        <v>3777</v>
      </c>
      <c r="C3605" s="2" t="s">
        <v>18</v>
      </c>
      <c r="D3605" s="2">
        <v>1162</v>
      </c>
      <c r="E3605" s="2">
        <v>4511.45</v>
      </c>
      <c r="F3605" s="2">
        <v>1154</v>
      </c>
      <c r="G3605" s="2">
        <v>4423.3500000000004</v>
      </c>
      <c r="H3605" s="2">
        <v>9</v>
      </c>
      <c r="I3605" s="2">
        <v>84.1</v>
      </c>
      <c r="J3605" s="2">
        <v>81.599999999999994</v>
      </c>
      <c r="K3605" s="2">
        <v>0</v>
      </c>
      <c r="L3605" s="2">
        <v>0</v>
      </c>
    </row>
    <row r="3606" spans="1:12" x14ac:dyDescent="0.25">
      <c r="A3606" s="2" t="s">
        <v>16</v>
      </c>
      <c r="B3606" s="2">
        <v>3778</v>
      </c>
      <c r="C3606" s="2" t="s">
        <v>18</v>
      </c>
      <c r="D3606" s="2">
        <v>29</v>
      </c>
      <c r="E3606" s="2">
        <v>154.69999999999999</v>
      </c>
      <c r="F3606" s="2">
        <v>28</v>
      </c>
      <c r="G3606" s="2">
        <v>141.19999999999999</v>
      </c>
      <c r="H3606" s="2">
        <v>1</v>
      </c>
      <c r="I3606" s="2">
        <v>13.5</v>
      </c>
      <c r="J3606" s="2">
        <v>14</v>
      </c>
      <c r="K3606" s="2">
        <v>0</v>
      </c>
      <c r="L3606" s="2">
        <v>0</v>
      </c>
    </row>
    <row r="3607" spans="1:12" x14ac:dyDescent="0.25">
      <c r="A3607" s="2" t="s">
        <v>16</v>
      </c>
      <c r="B3607" s="2">
        <v>3779</v>
      </c>
      <c r="C3607" s="2" t="s">
        <v>17</v>
      </c>
      <c r="D3607" s="2">
        <v>11</v>
      </c>
      <c r="E3607" s="2">
        <v>238.5</v>
      </c>
      <c r="F3607" s="2">
        <v>10</v>
      </c>
      <c r="G3607" s="2">
        <v>238.5</v>
      </c>
      <c r="H3607" s="2">
        <v>0</v>
      </c>
      <c r="I3607" s="2">
        <v>0</v>
      </c>
      <c r="J3607" s="2">
        <v>0</v>
      </c>
      <c r="K3607" s="2">
        <v>1</v>
      </c>
      <c r="L3607" s="2">
        <v>0</v>
      </c>
    </row>
    <row r="3608" spans="1:12" x14ac:dyDescent="0.25">
      <c r="A3608" s="2" t="s">
        <v>16</v>
      </c>
      <c r="B3608" s="2">
        <v>3779</v>
      </c>
      <c r="C3608" s="2" t="s">
        <v>18</v>
      </c>
      <c r="D3608" s="2">
        <v>95</v>
      </c>
      <c r="E3608" s="2">
        <v>476.3</v>
      </c>
      <c r="F3608" s="2">
        <v>93</v>
      </c>
      <c r="G3608" s="2">
        <v>439.3</v>
      </c>
      <c r="H3608" s="2">
        <v>2</v>
      </c>
      <c r="I3608" s="2">
        <v>37</v>
      </c>
      <c r="J3608" s="2">
        <v>35.799999999999997</v>
      </c>
      <c r="K3608" s="2">
        <v>0</v>
      </c>
      <c r="L3608" s="2">
        <v>0</v>
      </c>
    </row>
    <row r="3609" spans="1:12" x14ac:dyDescent="0.25">
      <c r="A3609" s="2" t="s">
        <v>16</v>
      </c>
      <c r="B3609" s="2">
        <v>3781</v>
      </c>
      <c r="C3609" s="2" t="s">
        <v>18</v>
      </c>
      <c r="D3609" s="2">
        <v>353</v>
      </c>
      <c r="E3609" s="2">
        <v>1509.4</v>
      </c>
      <c r="F3609" s="2">
        <v>350</v>
      </c>
      <c r="G3609" s="2">
        <v>1490.9</v>
      </c>
      <c r="H3609" s="2">
        <v>4</v>
      </c>
      <c r="I3609" s="2">
        <v>18.5</v>
      </c>
      <c r="J3609" s="2">
        <v>28.5</v>
      </c>
      <c r="K3609" s="2">
        <v>0</v>
      </c>
      <c r="L3609" s="2">
        <v>0</v>
      </c>
    </row>
    <row r="3610" spans="1:12" x14ac:dyDescent="0.25">
      <c r="A3610" s="2" t="s">
        <v>16</v>
      </c>
      <c r="B3610" s="2">
        <v>3782</v>
      </c>
      <c r="C3610" s="2" t="s">
        <v>17</v>
      </c>
      <c r="D3610" s="2">
        <v>32</v>
      </c>
      <c r="E3610" s="2">
        <v>301.5</v>
      </c>
      <c r="F3610" s="2">
        <v>31</v>
      </c>
      <c r="G3610" s="2">
        <v>288.3</v>
      </c>
      <c r="H3610" s="2">
        <v>1</v>
      </c>
      <c r="I3610" s="2">
        <v>13.2</v>
      </c>
      <c r="J3610" s="2">
        <v>7</v>
      </c>
      <c r="K3610" s="2">
        <v>0</v>
      </c>
      <c r="L3610" s="2">
        <v>0</v>
      </c>
    </row>
    <row r="3611" spans="1:12" x14ac:dyDescent="0.25">
      <c r="A3611" s="2" t="s">
        <v>16</v>
      </c>
      <c r="B3611" s="2">
        <v>3782</v>
      </c>
      <c r="C3611" s="2" t="s">
        <v>18</v>
      </c>
      <c r="D3611" s="2">
        <v>694</v>
      </c>
      <c r="E3611" s="2">
        <v>2947.31</v>
      </c>
      <c r="F3611" s="2">
        <v>686</v>
      </c>
      <c r="G3611" s="2">
        <v>2880.81</v>
      </c>
      <c r="H3611" s="2">
        <v>11</v>
      </c>
      <c r="I3611" s="2">
        <v>66.599999999999994</v>
      </c>
      <c r="J3611" s="2">
        <v>104.7</v>
      </c>
      <c r="K3611" s="2">
        <v>0</v>
      </c>
      <c r="L3611" s="2">
        <v>0</v>
      </c>
    </row>
    <row r="3612" spans="1:12" x14ac:dyDescent="0.25">
      <c r="A3612" s="2" t="s">
        <v>16</v>
      </c>
      <c r="B3612" s="2">
        <v>3783</v>
      </c>
      <c r="C3612" s="2" t="s">
        <v>17</v>
      </c>
      <c r="D3612" s="2">
        <v>18</v>
      </c>
      <c r="E3612" s="2">
        <v>278.10000000000002</v>
      </c>
      <c r="F3612" s="2">
        <v>18</v>
      </c>
      <c r="G3612" s="2">
        <v>278.10000000000002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</row>
    <row r="3613" spans="1:12" x14ac:dyDescent="0.25">
      <c r="A3613" s="2" t="s">
        <v>16</v>
      </c>
      <c r="B3613" s="2">
        <v>3783</v>
      </c>
      <c r="C3613" s="2" t="s">
        <v>18</v>
      </c>
      <c r="D3613" s="2">
        <v>249</v>
      </c>
      <c r="E3613" s="2">
        <v>1157.0999999999999</v>
      </c>
      <c r="F3613" s="2">
        <v>245</v>
      </c>
      <c r="G3613" s="2">
        <v>1104.8</v>
      </c>
      <c r="H3613" s="2">
        <v>5</v>
      </c>
      <c r="I3613" s="2">
        <v>52.3</v>
      </c>
      <c r="J3613" s="2">
        <v>43.3</v>
      </c>
      <c r="K3613" s="2">
        <v>0</v>
      </c>
      <c r="L3613" s="2">
        <v>0</v>
      </c>
    </row>
    <row r="3614" spans="1:12" x14ac:dyDescent="0.25">
      <c r="A3614" s="2" t="s">
        <v>16</v>
      </c>
      <c r="B3614" s="2">
        <v>3786</v>
      </c>
      <c r="C3614" s="2" t="s">
        <v>18</v>
      </c>
      <c r="D3614" s="2">
        <v>105</v>
      </c>
      <c r="E3614" s="2">
        <v>486.8</v>
      </c>
      <c r="F3614" s="2">
        <v>103</v>
      </c>
      <c r="G3614" s="2">
        <v>440.2</v>
      </c>
      <c r="H3614" s="2">
        <v>3</v>
      </c>
      <c r="I3614" s="2">
        <v>46.6</v>
      </c>
      <c r="J3614" s="2">
        <v>46.6</v>
      </c>
      <c r="K3614" s="2">
        <v>0</v>
      </c>
      <c r="L3614" s="2">
        <v>0</v>
      </c>
    </row>
    <row r="3615" spans="1:12" x14ac:dyDescent="0.25">
      <c r="A3615" s="2" t="s">
        <v>16</v>
      </c>
      <c r="B3615" s="2">
        <v>3787</v>
      </c>
      <c r="C3615" s="2" t="s">
        <v>18</v>
      </c>
      <c r="D3615" s="2">
        <v>51</v>
      </c>
      <c r="E3615" s="2">
        <v>258.7</v>
      </c>
      <c r="F3615" s="2">
        <v>50</v>
      </c>
      <c r="G3615" s="2">
        <v>244.7</v>
      </c>
      <c r="H3615" s="2">
        <v>1</v>
      </c>
      <c r="I3615" s="2">
        <v>14</v>
      </c>
      <c r="J3615" s="2">
        <v>13.5</v>
      </c>
      <c r="K3615" s="2">
        <v>0</v>
      </c>
      <c r="L3615" s="2">
        <v>0</v>
      </c>
    </row>
    <row r="3616" spans="1:12" x14ac:dyDescent="0.25">
      <c r="A3616" s="2" t="s">
        <v>16</v>
      </c>
      <c r="B3616" s="2">
        <v>3788</v>
      </c>
      <c r="C3616" s="2" t="s">
        <v>17</v>
      </c>
      <c r="D3616" s="2">
        <v>10</v>
      </c>
      <c r="E3616" s="2">
        <v>92.3</v>
      </c>
      <c r="F3616" s="2">
        <v>10</v>
      </c>
      <c r="G3616" s="2">
        <v>92.3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</row>
    <row r="3617" spans="1:12" x14ac:dyDescent="0.25">
      <c r="A3617" s="2" t="s">
        <v>16</v>
      </c>
      <c r="B3617" s="2">
        <v>3788</v>
      </c>
      <c r="C3617" s="2" t="s">
        <v>18</v>
      </c>
      <c r="D3617" s="2">
        <v>90</v>
      </c>
      <c r="E3617" s="2">
        <v>453.1</v>
      </c>
      <c r="F3617" s="2">
        <v>89</v>
      </c>
      <c r="G3617" s="2">
        <v>439.1</v>
      </c>
      <c r="H3617" s="2">
        <v>1</v>
      </c>
      <c r="I3617" s="2">
        <v>14</v>
      </c>
      <c r="J3617" s="2">
        <v>13.5</v>
      </c>
      <c r="K3617" s="2">
        <v>0</v>
      </c>
      <c r="L3617" s="2">
        <v>0</v>
      </c>
    </row>
    <row r="3618" spans="1:12" x14ac:dyDescent="0.25">
      <c r="A3618" s="2" t="s">
        <v>16</v>
      </c>
      <c r="B3618" s="2">
        <v>3789</v>
      </c>
      <c r="C3618" s="2" t="s">
        <v>18</v>
      </c>
      <c r="D3618" s="2">
        <v>15</v>
      </c>
      <c r="E3618" s="2">
        <v>65.8</v>
      </c>
      <c r="F3618" s="2">
        <v>15</v>
      </c>
      <c r="G3618" s="2">
        <v>65.8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</row>
    <row r="3619" spans="1:12" x14ac:dyDescent="0.25">
      <c r="A3619" s="2" t="s">
        <v>16</v>
      </c>
      <c r="B3619" s="2">
        <v>3791</v>
      </c>
      <c r="C3619" s="2" t="s">
        <v>18</v>
      </c>
      <c r="D3619" s="2">
        <v>102</v>
      </c>
      <c r="E3619" s="2">
        <v>465.6</v>
      </c>
      <c r="F3619" s="2">
        <v>100</v>
      </c>
      <c r="G3619" s="2">
        <v>457.7</v>
      </c>
      <c r="H3619" s="2">
        <v>2</v>
      </c>
      <c r="I3619" s="2">
        <v>7.9</v>
      </c>
      <c r="J3619" s="2">
        <v>16.399999999999999</v>
      </c>
      <c r="K3619" s="2">
        <v>0</v>
      </c>
      <c r="L3619" s="2">
        <v>0</v>
      </c>
    </row>
    <row r="3620" spans="1:12" x14ac:dyDescent="0.25">
      <c r="A3620" s="2" t="s">
        <v>16</v>
      </c>
      <c r="B3620" s="2">
        <v>3792</v>
      </c>
      <c r="C3620" s="2" t="s">
        <v>18</v>
      </c>
      <c r="D3620" s="2">
        <v>91</v>
      </c>
      <c r="E3620" s="2">
        <v>345.5</v>
      </c>
      <c r="F3620" s="2">
        <v>91</v>
      </c>
      <c r="G3620" s="2">
        <v>345.5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</row>
    <row r="3621" spans="1:12" x14ac:dyDescent="0.25">
      <c r="A3621" s="2" t="s">
        <v>16</v>
      </c>
      <c r="B3621" s="2">
        <v>3793</v>
      </c>
      <c r="C3621" s="2" t="s">
        <v>17</v>
      </c>
      <c r="D3621" s="2">
        <v>38</v>
      </c>
      <c r="E3621" s="2">
        <v>591.70000000000005</v>
      </c>
      <c r="F3621" s="2">
        <v>38</v>
      </c>
      <c r="G3621" s="2">
        <v>591.70000000000005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</row>
    <row r="3622" spans="1:12" x14ac:dyDescent="0.25">
      <c r="A3622" s="2" t="s">
        <v>16</v>
      </c>
      <c r="B3622" s="2">
        <v>3793</v>
      </c>
      <c r="C3622" s="2" t="s">
        <v>18</v>
      </c>
      <c r="D3622" s="2">
        <v>339</v>
      </c>
      <c r="E3622" s="2">
        <v>1405.6</v>
      </c>
      <c r="F3622" s="2">
        <v>334</v>
      </c>
      <c r="G3622" s="2">
        <v>1363.2</v>
      </c>
      <c r="H3622" s="2">
        <v>5</v>
      </c>
      <c r="I3622" s="2">
        <v>38.4</v>
      </c>
      <c r="J3622" s="2">
        <v>38.700000000000003</v>
      </c>
      <c r="K3622" s="2">
        <v>0</v>
      </c>
      <c r="L3622" s="2">
        <v>0</v>
      </c>
    </row>
    <row r="3623" spans="1:12" x14ac:dyDescent="0.25">
      <c r="A3623" s="2" t="s">
        <v>16</v>
      </c>
      <c r="B3623" s="2">
        <v>3795</v>
      </c>
      <c r="C3623" s="2" t="s">
        <v>17</v>
      </c>
      <c r="D3623" s="2">
        <v>38</v>
      </c>
      <c r="E3623" s="2">
        <v>697.9</v>
      </c>
      <c r="F3623" s="2">
        <v>37</v>
      </c>
      <c r="G3623" s="2">
        <v>697.9</v>
      </c>
      <c r="H3623" s="2">
        <v>0</v>
      </c>
      <c r="I3623" s="2">
        <v>0</v>
      </c>
      <c r="J3623" s="2">
        <v>0</v>
      </c>
      <c r="K3623" s="2">
        <v>1</v>
      </c>
      <c r="L3623" s="2">
        <v>0</v>
      </c>
    </row>
    <row r="3624" spans="1:12" x14ac:dyDescent="0.25">
      <c r="A3624" s="2" t="s">
        <v>16</v>
      </c>
      <c r="B3624" s="2">
        <v>3795</v>
      </c>
      <c r="C3624" s="2" t="s">
        <v>18</v>
      </c>
      <c r="D3624" s="2">
        <v>144</v>
      </c>
      <c r="E3624" s="2">
        <v>699</v>
      </c>
      <c r="F3624" s="2">
        <v>143</v>
      </c>
      <c r="G3624" s="2">
        <v>694</v>
      </c>
      <c r="H3624" s="2">
        <v>1</v>
      </c>
      <c r="I3624" s="2">
        <v>5</v>
      </c>
      <c r="J3624" s="2">
        <v>13.5</v>
      </c>
      <c r="K3624" s="2">
        <v>0</v>
      </c>
      <c r="L3624" s="2">
        <v>0</v>
      </c>
    </row>
    <row r="3625" spans="1:12" x14ac:dyDescent="0.25">
      <c r="A3625" s="2" t="s">
        <v>16</v>
      </c>
      <c r="B3625" s="2">
        <v>3796</v>
      </c>
      <c r="C3625" s="2" t="s">
        <v>17</v>
      </c>
      <c r="D3625" s="2">
        <v>17</v>
      </c>
      <c r="E3625" s="2">
        <v>173.5</v>
      </c>
      <c r="F3625" s="2">
        <v>17</v>
      </c>
      <c r="G3625" s="2">
        <v>173.5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</row>
    <row r="3626" spans="1:12" x14ac:dyDescent="0.25">
      <c r="A3626" s="2" t="s">
        <v>16</v>
      </c>
      <c r="B3626" s="2">
        <v>3796</v>
      </c>
      <c r="C3626" s="2" t="s">
        <v>18</v>
      </c>
      <c r="D3626" s="2">
        <v>789</v>
      </c>
      <c r="E3626" s="2">
        <v>3087</v>
      </c>
      <c r="F3626" s="2">
        <v>783</v>
      </c>
      <c r="G3626" s="2">
        <v>3054</v>
      </c>
      <c r="H3626" s="2">
        <v>6</v>
      </c>
      <c r="I3626" s="2">
        <v>33</v>
      </c>
      <c r="J3626" s="2">
        <v>53.1</v>
      </c>
      <c r="K3626" s="2">
        <v>0</v>
      </c>
      <c r="L3626" s="2">
        <v>0</v>
      </c>
    </row>
    <row r="3627" spans="1:12" x14ac:dyDescent="0.25">
      <c r="A3627" s="2" t="s">
        <v>16</v>
      </c>
      <c r="B3627" s="2">
        <v>3797</v>
      </c>
      <c r="C3627" s="2" t="s">
        <v>17</v>
      </c>
      <c r="D3627" s="2">
        <v>23</v>
      </c>
      <c r="E3627" s="2">
        <v>521.4</v>
      </c>
      <c r="F3627" s="2">
        <v>23</v>
      </c>
      <c r="G3627" s="2">
        <v>521.4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</row>
    <row r="3628" spans="1:12" x14ac:dyDescent="0.25">
      <c r="A3628" s="2" t="s">
        <v>16</v>
      </c>
      <c r="B3628" s="2">
        <v>3797</v>
      </c>
      <c r="C3628" s="2" t="s">
        <v>18</v>
      </c>
      <c r="D3628" s="2">
        <v>383</v>
      </c>
      <c r="E3628" s="2">
        <v>1608.1</v>
      </c>
      <c r="F3628" s="2">
        <v>381</v>
      </c>
      <c r="G3628" s="2">
        <v>1533.7</v>
      </c>
      <c r="H3628" s="2">
        <v>2</v>
      </c>
      <c r="I3628" s="2">
        <v>74.400000000000006</v>
      </c>
      <c r="J3628" s="2">
        <v>31.2</v>
      </c>
      <c r="K3628" s="2">
        <v>0</v>
      </c>
      <c r="L3628" s="2">
        <v>0</v>
      </c>
    </row>
    <row r="3629" spans="1:12" x14ac:dyDescent="0.25">
      <c r="A3629" s="2" t="s">
        <v>16</v>
      </c>
      <c r="B3629" s="2">
        <v>3799</v>
      </c>
      <c r="C3629" s="2" t="s">
        <v>17</v>
      </c>
      <c r="D3629" s="2">
        <v>26</v>
      </c>
      <c r="E3629" s="2">
        <v>353</v>
      </c>
      <c r="F3629" s="2">
        <v>25</v>
      </c>
      <c r="G3629" s="2">
        <v>353</v>
      </c>
      <c r="H3629" s="2">
        <v>0</v>
      </c>
      <c r="I3629" s="2">
        <v>0</v>
      </c>
      <c r="J3629" s="2">
        <v>0</v>
      </c>
      <c r="K3629" s="2">
        <v>1</v>
      </c>
      <c r="L3629" s="2">
        <v>0</v>
      </c>
    </row>
    <row r="3630" spans="1:12" x14ac:dyDescent="0.25">
      <c r="A3630" s="2" t="s">
        <v>16</v>
      </c>
      <c r="B3630" s="2">
        <v>3799</v>
      </c>
      <c r="C3630" s="2" t="s">
        <v>18</v>
      </c>
      <c r="D3630" s="2">
        <v>634</v>
      </c>
      <c r="E3630" s="2">
        <v>2646.6</v>
      </c>
      <c r="F3630" s="2">
        <v>631</v>
      </c>
      <c r="G3630" s="2">
        <v>2620.1</v>
      </c>
      <c r="H3630" s="2">
        <v>4</v>
      </c>
      <c r="I3630" s="2">
        <v>26.5</v>
      </c>
      <c r="J3630" s="2">
        <v>38.5</v>
      </c>
      <c r="K3630" s="2">
        <v>0</v>
      </c>
      <c r="L3630" s="2">
        <v>0</v>
      </c>
    </row>
    <row r="3631" spans="1:12" x14ac:dyDescent="0.25">
      <c r="A3631" s="2" t="s">
        <v>16</v>
      </c>
      <c r="B3631" s="2">
        <v>3802</v>
      </c>
      <c r="C3631" s="2" t="s">
        <v>17</v>
      </c>
      <c r="D3631" s="2">
        <v>23</v>
      </c>
      <c r="E3631" s="2">
        <v>256.60000000000002</v>
      </c>
      <c r="F3631" s="2">
        <v>23</v>
      </c>
      <c r="G3631" s="2">
        <v>256.60000000000002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</row>
    <row r="3632" spans="1:12" x14ac:dyDescent="0.25">
      <c r="A3632" s="2" t="s">
        <v>16</v>
      </c>
      <c r="B3632" s="2">
        <v>3802</v>
      </c>
      <c r="C3632" s="2" t="s">
        <v>18</v>
      </c>
      <c r="D3632" s="2">
        <v>2455</v>
      </c>
      <c r="E3632" s="2">
        <v>10431</v>
      </c>
      <c r="F3632" s="2">
        <v>2435</v>
      </c>
      <c r="G3632" s="2">
        <v>10385.1</v>
      </c>
      <c r="H3632" s="2">
        <v>24</v>
      </c>
      <c r="I3632" s="2">
        <v>45.9</v>
      </c>
      <c r="J3632" s="2">
        <v>87.9</v>
      </c>
      <c r="K3632" s="2">
        <v>0</v>
      </c>
      <c r="L3632" s="2">
        <v>0</v>
      </c>
    </row>
    <row r="3633" spans="1:12" x14ac:dyDescent="0.25">
      <c r="A3633" s="2" t="s">
        <v>16</v>
      </c>
      <c r="B3633" s="2">
        <v>3803</v>
      </c>
      <c r="C3633" s="2" t="s">
        <v>17</v>
      </c>
      <c r="D3633" s="2">
        <v>159</v>
      </c>
      <c r="E3633" s="2">
        <v>3708.1</v>
      </c>
      <c r="F3633" s="2">
        <v>157</v>
      </c>
      <c r="G3633" s="2">
        <v>3708.1</v>
      </c>
      <c r="H3633" s="2">
        <v>2</v>
      </c>
      <c r="I3633" s="2">
        <v>0</v>
      </c>
      <c r="J3633" s="2">
        <v>0</v>
      </c>
      <c r="K3633" s="2">
        <v>0</v>
      </c>
      <c r="L3633" s="2">
        <v>0</v>
      </c>
    </row>
    <row r="3634" spans="1:12" x14ac:dyDescent="0.25">
      <c r="A3634" s="2" t="s">
        <v>16</v>
      </c>
      <c r="B3634" s="2">
        <v>3803</v>
      </c>
      <c r="C3634" s="2" t="s">
        <v>18</v>
      </c>
      <c r="D3634" s="2">
        <v>1059</v>
      </c>
      <c r="E3634" s="2">
        <v>5870.1</v>
      </c>
      <c r="F3634" s="2">
        <v>1052</v>
      </c>
      <c r="G3634" s="2">
        <v>4818.6000000000004</v>
      </c>
      <c r="H3634" s="2">
        <v>6</v>
      </c>
      <c r="I3634" s="2">
        <v>41.5</v>
      </c>
      <c r="J3634" s="2">
        <v>69.7</v>
      </c>
      <c r="K3634" s="2">
        <v>3</v>
      </c>
      <c r="L3634" s="2">
        <v>1010</v>
      </c>
    </row>
    <row r="3635" spans="1:12" x14ac:dyDescent="0.25">
      <c r="A3635" s="2" t="s">
        <v>16</v>
      </c>
      <c r="B3635" s="2">
        <v>3804</v>
      </c>
      <c r="C3635" s="2" t="s">
        <v>17</v>
      </c>
      <c r="D3635" s="2">
        <v>32</v>
      </c>
      <c r="E3635" s="2">
        <v>370.52</v>
      </c>
      <c r="F3635" s="2">
        <v>32</v>
      </c>
      <c r="G3635" s="2">
        <v>370.52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</row>
    <row r="3636" spans="1:12" x14ac:dyDescent="0.25">
      <c r="A3636" s="2" t="s">
        <v>16</v>
      </c>
      <c r="B3636" s="2">
        <v>3804</v>
      </c>
      <c r="C3636" s="2" t="s">
        <v>18</v>
      </c>
      <c r="D3636" s="2">
        <v>926</v>
      </c>
      <c r="E3636" s="2">
        <v>5235.28</v>
      </c>
      <c r="F3636" s="2">
        <v>922</v>
      </c>
      <c r="G3636" s="2">
        <v>5195.4799999999996</v>
      </c>
      <c r="H3636" s="2">
        <v>5</v>
      </c>
      <c r="I3636" s="2">
        <v>39.799999999999997</v>
      </c>
      <c r="J3636" s="2">
        <v>39.799999999999997</v>
      </c>
      <c r="K3636" s="2">
        <v>0</v>
      </c>
      <c r="L3636" s="2">
        <v>0</v>
      </c>
    </row>
    <row r="3637" spans="1:12" x14ac:dyDescent="0.25">
      <c r="A3637" s="2" t="s">
        <v>16</v>
      </c>
      <c r="B3637" s="2">
        <v>3805</v>
      </c>
      <c r="C3637" s="2" t="s">
        <v>17</v>
      </c>
      <c r="D3637" s="2">
        <v>96</v>
      </c>
      <c r="E3637" s="2">
        <v>1866.3</v>
      </c>
      <c r="F3637" s="2">
        <v>96</v>
      </c>
      <c r="G3637" s="2">
        <v>1866.3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</row>
    <row r="3638" spans="1:12" x14ac:dyDescent="0.25">
      <c r="A3638" s="2" t="s">
        <v>16</v>
      </c>
      <c r="B3638" s="2">
        <v>3805</v>
      </c>
      <c r="C3638" s="2" t="s">
        <v>18</v>
      </c>
      <c r="D3638" s="2">
        <v>6090</v>
      </c>
      <c r="E3638" s="2">
        <v>25969.68</v>
      </c>
      <c r="F3638" s="2">
        <v>6068</v>
      </c>
      <c r="G3638" s="2">
        <v>25757.279999999999</v>
      </c>
      <c r="H3638" s="2">
        <v>28</v>
      </c>
      <c r="I3638" s="2">
        <v>212.5</v>
      </c>
      <c r="J3638" s="2">
        <v>262</v>
      </c>
      <c r="K3638" s="2">
        <v>0</v>
      </c>
      <c r="L3638" s="2">
        <v>0</v>
      </c>
    </row>
    <row r="3639" spans="1:12" x14ac:dyDescent="0.25">
      <c r="A3639" s="2" t="s">
        <v>16</v>
      </c>
      <c r="B3639" s="2">
        <v>3806</v>
      </c>
      <c r="C3639" s="2" t="s">
        <v>17</v>
      </c>
      <c r="D3639" s="2">
        <v>116</v>
      </c>
      <c r="E3639" s="2">
        <v>1762.3</v>
      </c>
      <c r="F3639" s="2">
        <v>114</v>
      </c>
      <c r="G3639" s="2">
        <v>1743.3</v>
      </c>
      <c r="H3639" s="2">
        <v>2</v>
      </c>
      <c r="I3639" s="2">
        <v>19</v>
      </c>
      <c r="J3639" s="2">
        <v>27</v>
      </c>
      <c r="K3639" s="2">
        <v>0</v>
      </c>
      <c r="L3639" s="2">
        <v>0</v>
      </c>
    </row>
    <row r="3640" spans="1:12" x14ac:dyDescent="0.25">
      <c r="A3640" s="2" t="s">
        <v>16</v>
      </c>
      <c r="B3640" s="2">
        <v>3806</v>
      </c>
      <c r="C3640" s="2" t="s">
        <v>18</v>
      </c>
      <c r="D3640" s="2">
        <v>5071</v>
      </c>
      <c r="E3640" s="2">
        <v>22641.27</v>
      </c>
      <c r="F3640" s="2">
        <v>5057</v>
      </c>
      <c r="G3640" s="2">
        <v>22498.47</v>
      </c>
      <c r="H3640" s="2">
        <v>16</v>
      </c>
      <c r="I3640" s="2">
        <v>142.80000000000001</v>
      </c>
      <c r="J3640" s="2">
        <v>163.6</v>
      </c>
      <c r="K3640" s="2">
        <v>0</v>
      </c>
      <c r="L3640" s="2">
        <v>0</v>
      </c>
    </row>
    <row r="3641" spans="1:12" x14ac:dyDescent="0.25">
      <c r="A3641" s="2" t="s">
        <v>16</v>
      </c>
      <c r="B3641" s="2">
        <v>3807</v>
      </c>
      <c r="C3641" s="2" t="s">
        <v>17</v>
      </c>
      <c r="D3641" s="2">
        <v>21</v>
      </c>
      <c r="E3641" s="2">
        <v>315.10000000000002</v>
      </c>
      <c r="F3641" s="2">
        <v>21</v>
      </c>
      <c r="G3641" s="2">
        <v>315.10000000000002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</row>
    <row r="3642" spans="1:12" x14ac:dyDescent="0.25">
      <c r="A3642" s="2" t="s">
        <v>16</v>
      </c>
      <c r="B3642" s="2">
        <v>3807</v>
      </c>
      <c r="C3642" s="2" t="s">
        <v>18</v>
      </c>
      <c r="D3642" s="2">
        <v>767</v>
      </c>
      <c r="E3642" s="2">
        <v>3555.1</v>
      </c>
      <c r="F3642" s="2">
        <v>761</v>
      </c>
      <c r="G3642" s="2">
        <v>3509</v>
      </c>
      <c r="H3642" s="2">
        <v>8</v>
      </c>
      <c r="I3642" s="2">
        <v>46.1</v>
      </c>
      <c r="J3642" s="2">
        <v>76.400000000000006</v>
      </c>
      <c r="K3642" s="2">
        <v>0</v>
      </c>
      <c r="L3642" s="2">
        <v>0</v>
      </c>
    </row>
    <row r="3643" spans="1:12" x14ac:dyDescent="0.25">
      <c r="A3643" s="2" t="s">
        <v>16</v>
      </c>
      <c r="B3643" s="2">
        <v>3808</v>
      </c>
      <c r="C3643" s="2" t="s">
        <v>17</v>
      </c>
      <c r="D3643" s="2">
        <v>15</v>
      </c>
      <c r="E3643" s="2">
        <v>246.3</v>
      </c>
      <c r="F3643" s="2">
        <v>14</v>
      </c>
      <c r="G3643" s="2">
        <v>232.8</v>
      </c>
      <c r="H3643" s="2">
        <v>1</v>
      </c>
      <c r="I3643" s="2">
        <v>13.5</v>
      </c>
      <c r="J3643" s="2">
        <v>13.5</v>
      </c>
      <c r="K3643" s="2">
        <v>0</v>
      </c>
      <c r="L3643" s="2">
        <v>0</v>
      </c>
    </row>
    <row r="3644" spans="1:12" x14ac:dyDescent="0.25">
      <c r="A3644" s="2" t="s">
        <v>16</v>
      </c>
      <c r="B3644" s="2">
        <v>3808</v>
      </c>
      <c r="C3644" s="2" t="s">
        <v>18</v>
      </c>
      <c r="D3644" s="2">
        <v>369</v>
      </c>
      <c r="E3644" s="2">
        <v>1929.7</v>
      </c>
      <c r="F3644" s="2">
        <v>363</v>
      </c>
      <c r="G3644" s="2">
        <v>1855.4</v>
      </c>
      <c r="H3644" s="2">
        <v>7</v>
      </c>
      <c r="I3644" s="2">
        <v>74.3</v>
      </c>
      <c r="J3644" s="2">
        <v>101.9</v>
      </c>
      <c r="K3644" s="2">
        <v>0</v>
      </c>
      <c r="L3644" s="2">
        <v>0</v>
      </c>
    </row>
    <row r="3645" spans="1:12" x14ac:dyDescent="0.25">
      <c r="A3645" s="2" t="s">
        <v>16</v>
      </c>
      <c r="B3645" s="2">
        <v>3809</v>
      </c>
      <c r="C3645" s="2" t="s">
        <v>17</v>
      </c>
      <c r="D3645" s="2">
        <v>138</v>
      </c>
      <c r="E3645" s="2">
        <v>1788.3</v>
      </c>
      <c r="F3645" s="2">
        <v>138</v>
      </c>
      <c r="G3645" s="2">
        <v>1788.3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</row>
    <row r="3646" spans="1:12" x14ac:dyDescent="0.25">
      <c r="A3646" s="2" t="s">
        <v>16</v>
      </c>
      <c r="B3646" s="2">
        <v>3809</v>
      </c>
      <c r="C3646" s="2" t="s">
        <v>18</v>
      </c>
      <c r="D3646" s="2">
        <v>1780</v>
      </c>
      <c r="E3646" s="2">
        <v>10232</v>
      </c>
      <c r="F3646" s="2">
        <v>1768</v>
      </c>
      <c r="G3646" s="2">
        <v>10115.299999999999</v>
      </c>
      <c r="H3646" s="2">
        <v>15</v>
      </c>
      <c r="I3646" s="2">
        <v>116.7</v>
      </c>
      <c r="J3646" s="2">
        <v>139.9</v>
      </c>
      <c r="K3646" s="2">
        <v>0</v>
      </c>
      <c r="L3646" s="2">
        <v>0</v>
      </c>
    </row>
    <row r="3647" spans="1:12" x14ac:dyDescent="0.25">
      <c r="A3647" s="2" t="s">
        <v>16</v>
      </c>
      <c r="B3647" s="2">
        <v>3810</v>
      </c>
      <c r="C3647" s="2" t="s">
        <v>17</v>
      </c>
      <c r="D3647" s="2">
        <v>245</v>
      </c>
      <c r="E3647" s="2">
        <v>4034</v>
      </c>
      <c r="F3647" s="2">
        <v>245</v>
      </c>
      <c r="G3647" s="2">
        <v>4034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</row>
    <row r="3648" spans="1:12" x14ac:dyDescent="0.25">
      <c r="A3648" s="2" t="s">
        <v>16</v>
      </c>
      <c r="B3648" s="2">
        <v>3810</v>
      </c>
      <c r="C3648" s="2" t="s">
        <v>18</v>
      </c>
      <c r="D3648" s="2">
        <v>5075</v>
      </c>
      <c r="E3648" s="2">
        <v>23130.98</v>
      </c>
      <c r="F3648" s="2">
        <v>5056</v>
      </c>
      <c r="G3648" s="2">
        <v>22951.38</v>
      </c>
      <c r="H3648" s="2">
        <v>23</v>
      </c>
      <c r="I3648" s="2">
        <v>179.6</v>
      </c>
      <c r="J3648" s="2">
        <v>196.3</v>
      </c>
      <c r="K3648" s="2">
        <v>0</v>
      </c>
      <c r="L3648" s="2">
        <v>0</v>
      </c>
    </row>
    <row r="3649" spans="1:12" x14ac:dyDescent="0.25">
      <c r="A3649" s="2" t="s">
        <v>16</v>
      </c>
      <c r="B3649" s="2">
        <v>3812</v>
      </c>
      <c r="C3649" s="2" t="s">
        <v>17</v>
      </c>
      <c r="D3649" s="2">
        <v>23</v>
      </c>
      <c r="E3649" s="2">
        <v>621</v>
      </c>
      <c r="F3649" s="2">
        <v>23</v>
      </c>
      <c r="G3649" s="2">
        <v>621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</row>
    <row r="3650" spans="1:12" x14ac:dyDescent="0.25">
      <c r="A3650" s="2" t="s">
        <v>16</v>
      </c>
      <c r="B3650" s="2">
        <v>3812</v>
      </c>
      <c r="C3650" s="2" t="s">
        <v>18</v>
      </c>
      <c r="D3650" s="2">
        <v>238</v>
      </c>
      <c r="E3650" s="2">
        <v>1143.2</v>
      </c>
      <c r="F3650" s="2">
        <v>237</v>
      </c>
      <c r="G3650" s="2">
        <v>1130.2</v>
      </c>
      <c r="H3650" s="2">
        <v>2</v>
      </c>
      <c r="I3650" s="2">
        <v>13</v>
      </c>
      <c r="J3650" s="2">
        <v>16.5</v>
      </c>
      <c r="K3650" s="2">
        <v>0</v>
      </c>
      <c r="L3650" s="2">
        <v>0</v>
      </c>
    </row>
    <row r="3651" spans="1:12" x14ac:dyDescent="0.25">
      <c r="A3651" s="2" t="s">
        <v>16</v>
      </c>
      <c r="B3651" s="2">
        <v>3813</v>
      </c>
      <c r="C3651" s="2" t="s">
        <v>17</v>
      </c>
      <c r="D3651" s="2">
        <v>11</v>
      </c>
      <c r="E3651" s="2">
        <v>87.5</v>
      </c>
      <c r="F3651" s="2">
        <v>11</v>
      </c>
      <c r="G3651" s="2">
        <v>87.5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</row>
    <row r="3652" spans="1:12" x14ac:dyDescent="0.25">
      <c r="A3652" s="2" t="s">
        <v>16</v>
      </c>
      <c r="B3652" s="2">
        <v>3813</v>
      </c>
      <c r="C3652" s="2" t="s">
        <v>18</v>
      </c>
      <c r="D3652" s="2">
        <v>103</v>
      </c>
      <c r="E3652" s="2">
        <v>458.4</v>
      </c>
      <c r="F3652" s="2">
        <v>102</v>
      </c>
      <c r="G3652" s="2">
        <v>448.4</v>
      </c>
      <c r="H3652" s="2">
        <v>1</v>
      </c>
      <c r="I3652" s="2">
        <v>10</v>
      </c>
      <c r="J3652" s="2">
        <v>10</v>
      </c>
      <c r="K3652" s="2">
        <v>0</v>
      </c>
      <c r="L3652" s="2">
        <v>0</v>
      </c>
    </row>
    <row r="3653" spans="1:12" x14ac:dyDescent="0.25">
      <c r="A3653" s="2" t="s">
        <v>16</v>
      </c>
      <c r="B3653" s="2">
        <v>3814</v>
      </c>
      <c r="C3653" s="2" t="s">
        <v>17</v>
      </c>
      <c r="D3653" s="2">
        <v>23</v>
      </c>
      <c r="E3653" s="2">
        <v>573.1</v>
      </c>
      <c r="F3653" s="2">
        <v>22</v>
      </c>
      <c r="G3653" s="2">
        <v>566.6</v>
      </c>
      <c r="H3653" s="2">
        <v>1</v>
      </c>
      <c r="I3653" s="2">
        <v>6.5</v>
      </c>
      <c r="J3653" s="2">
        <v>5.9</v>
      </c>
      <c r="K3653" s="2">
        <v>0</v>
      </c>
      <c r="L3653" s="2">
        <v>0</v>
      </c>
    </row>
    <row r="3654" spans="1:12" x14ac:dyDescent="0.25">
      <c r="A3654" s="2" t="s">
        <v>16</v>
      </c>
      <c r="B3654" s="2">
        <v>3814</v>
      </c>
      <c r="C3654" s="2" t="s">
        <v>18</v>
      </c>
      <c r="D3654" s="2">
        <v>261</v>
      </c>
      <c r="E3654" s="2">
        <v>1208.3</v>
      </c>
      <c r="F3654" s="2">
        <v>259</v>
      </c>
      <c r="G3654" s="2">
        <v>1198.3</v>
      </c>
      <c r="H3654" s="2">
        <v>2</v>
      </c>
      <c r="I3654" s="2">
        <v>10</v>
      </c>
      <c r="J3654" s="2">
        <v>26.7</v>
      </c>
      <c r="K3654" s="2">
        <v>0</v>
      </c>
      <c r="L3654" s="2">
        <v>0</v>
      </c>
    </row>
    <row r="3655" spans="1:12" x14ac:dyDescent="0.25">
      <c r="A3655" s="2" t="s">
        <v>16</v>
      </c>
      <c r="B3655" s="2">
        <v>3815</v>
      </c>
      <c r="C3655" s="2" t="s">
        <v>17</v>
      </c>
      <c r="D3655" s="2">
        <v>24</v>
      </c>
      <c r="E3655" s="2">
        <v>275.10000000000002</v>
      </c>
      <c r="F3655" s="2">
        <v>24</v>
      </c>
      <c r="G3655" s="2">
        <v>275.10000000000002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</row>
    <row r="3656" spans="1:12" x14ac:dyDescent="0.25">
      <c r="A3656" s="2" t="s">
        <v>16</v>
      </c>
      <c r="B3656" s="2">
        <v>3815</v>
      </c>
      <c r="C3656" s="2" t="s">
        <v>18</v>
      </c>
      <c r="D3656" s="2">
        <v>367</v>
      </c>
      <c r="E3656" s="2">
        <v>1732.4</v>
      </c>
      <c r="F3656" s="2">
        <v>366</v>
      </c>
      <c r="G3656" s="2">
        <v>1730.3</v>
      </c>
      <c r="H3656" s="2">
        <v>1</v>
      </c>
      <c r="I3656" s="2">
        <v>2.1</v>
      </c>
      <c r="J3656" s="2">
        <v>10.3</v>
      </c>
      <c r="K3656" s="2">
        <v>0</v>
      </c>
      <c r="L3656" s="2">
        <v>0</v>
      </c>
    </row>
    <row r="3657" spans="1:12" x14ac:dyDescent="0.25">
      <c r="A3657" s="2" t="s">
        <v>16</v>
      </c>
      <c r="B3657" s="2">
        <v>3816</v>
      </c>
      <c r="C3657" s="2" t="s">
        <v>17</v>
      </c>
      <c r="D3657" s="2">
        <v>33</v>
      </c>
      <c r="E3657" s="2">
        <v>525</v>
      </c>
      <c r="F3657" s="2">
        <v>33</v>
      </c>
      <c r="G3657" s="2">
        <v>525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</row>
    <row r="3658" spans="1:12" x14ac:dyDescent="0.25">
      <c r="A3658" s="2" t="s">
        <v>16</v>
      </c>
      <c r="B3658" s="2">
        <v>3816</v>
      </c>
      <c r="C3658" s="2" t="s">
        <v>18</v>
      </c>
      <c r="D3658" s="2">
        <v>338</v>
      </c>
      <c r="E3658" s="2">
        <v>1400.4</v>
      </c>
      <c r="F3658" s="2">
        <v>337</v>
      </c>
      <c r="G3658" s="2">
        <v>1395.4</v>
      </c>
      <c r="H3658" s="2">
        <v>1</v>
      </c>
      <c r="I3658" s="2">
        <v>5</v>
      </c>
      <c r="J3658" s="2">
        <v>13.5</v>
      </c>
      <c r="K3658" s="2">
        <v>0</v>
      </c>
      <c r="L3658" s="2">
        <v>0</v>
      </c>
    </row>
    <row r="3659" spans="1:12" x14ac:dyDescent="0.25">
      <c r="A3659" s="2" t="s">
        <v>16</v>
      </c>
      <c r="B3659" s="2">
        <v>3818</v>
      </c>
      <c r="C3659" s="2" t="s">
        <v>17</v>
      </c>
      <c r="D3659" s="2">
        <v>113</v>
      </c>
      <c r="E3659" s="2">
        <v>2769.4</v>
      </c>
      <c r="F3659" s="2">
        <v>113</v>
      </c>
      <c r="G3659" s="2">
        <v>2769.4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</row>
    <row r="3660" spans="1:12" x14ac:dyDescent="0.25">
      <c r="A3660" s="2" t="s">
        <v>16</v>
      </c>
      <c r="B3660" s="2">
        <v>3818</v>
      </c>
      <c r="C3660" s="2" t="s">
        <v>18</v>
      </c>
      <c r="D3660" s="2">
        <v>1908</v>
      </c>
      <c r="E3660" s="2">
        <v>8090.915</v>
      </c>
      <c r="F3660" s="2">
        <v>1902</v>
      </c>
      <c r="G3660" s="2">
        <v>8025.3149999999996</v>
      </c>
      <c r="H3660" s="2">
        <v>6</v>
      </c>
      <c r="I3660" s="2">
        <v>65.5</v>
      </c>
      <c r="J3660" s="2">
        <v>94.5</v>
      </c>
      <c r="K3660" s="2">
        <v>0</v>
      </c>
      <c r="L3660" s="2">
        <v>0</v>
      </c>
    </row>
    <row r="3661" spans="1:12" x14ac:dyDescent="0.25">
      <c r="A3661" s="2" t="s">
        <v>16</v>
      </c>
      <c r="B3661" s="2">
        <v>3820</v>
      </c>
      <c r="C3661" s="2" t="s">
        <v>17</v>
      </c>
      <c r="D3661" s="2">
        <v>137</v>
      </c>
      <c r="E3661" s="2">
        <v>2215.8000000000002</v>
      </c>
      <c r="F3661" s="2">
        <v>136</v>
      </c>
      <c r="G3661" s="2">
        <v>2185.3000000000002</v>
      </c>
      <c r="H3661" s="2">
        <v>3</v>
      </c>
      <c r="I3661" s="2">
        <v>30.5</v>
      </c>
      <c r="J3661" s="2">
        <v>30.5</v>
      </c>
      <c r="K3661" s="2">
        <v>0</v>
      </c>
      <c r="L3661" s="2">
        <v>0</v>
      </c>
    </row>
    <row r="3662" spans="1:12" x14ac:dyDescent="0.25">
      <c r="A3662" s="2" t="s">
        <v>16</v>
      </c>
      <c r="B3662" s="2">
        <v>3820</v>
      </c>
      <c r="C3662" s="2" t="s">
        <v>18</v>
      </c>
      <c r="D3662" s="2">
        <v>1914</v>
      </c>
      <c r="E3662" s="2">
        <v>8728.89</v>
      </c>
      <c r="F3662" s="2">
        <v>1891</v>
      </c>
      <c r="G3662" s="2">
        <v>8554.69</v>
      </c>
      <c r="H3662" s="2">
        <v>25</v>
      </c>
      <c r="I3662" s="2">
        <v>174.2</v>
      </c>
      <c r="J3662" s="2">
        <v>298.8</v>
      </c>
      <c r="K3662" s="2">
        <v>0</v>
      </c>
      <c r="L3662" s="2">
        <v>0</v>
      </c>
    </row>
    <row r="3663" spans="1:12" x14ac:dyDescent="0.25">
      <c r="A3663" s="2" t="s">
        <v>16</v>
      </c>
      <c r="B3663" s="2">
        <v>3821</v>
      </c>
      <c r="C3663" s="2" t="s">
        <v>17</v>
      </c>
      <c r="D3663" s="2">
        <v>48</v>
      </c>
      <c r="E3663" s="2">
        <v>380.4</v>
      </c>
      <c r="F3663" s="2">
        <v>47</v>
      </c>
      <c r="G3663" s="2">
        <v>373.9</v>
      </c>
      <c r="H3663" s="2">
        <v>1</v>
      </c>
      <c r="I3663" s="2">
        <v>6.5</v>
      </c>
      <c r="J3663" s="2">
        <v>6.5</v>
      </c>
      <c r="K3663" s="2">
        <v>0</v>
      </c>
      <c r="L3663" s="2">
        <v>0</v>
      </c>
    </row>
    <row r="3664" spans="1:12" x14ac:dyDescent="0.25">
      <c r="A3664" s="2" t="s">
        <v>16</v>
      </c>
      <c r="B3664" s="2">
        <v>3821</v>
      </c>
      <c r="C3664" s="2" t="s">
        <v>18</v>
      </c>
      <c r="D3664" s="2">
        <v>410</v>
      </c>
      <c r="E3664" s="2">
        <v>1844.6</v>
      </c>
      <c r="F3664" s="2">
        <v>405</v>
      </c>
      <c r="G3664" s="2">
        <v>1826.2</v>
      </c>
      <c r="H3664" s="2">
        <v>5</v>
      </c>
      <c r="I3664" s="2">
        <v>18.399999999999999</v>
      </c>
      <c r="J3664" s="2">
        <v>59.9</v>
      </c>
      <c r="K3664" s="2">
        <v>0</v>
      </c>
      <c r="L3664" s="2">
        <v>0</v>
      </c>
    </row>
    <row r="3665" spans="1:12" x14ac:dyDescent="0.25">
      <c r="A3665" s="2" t="s">
        <v>16</v>
      </c>
      <c r="B3665" s="2">
        <v>3822</v>
      </c>
      <c r="C3665" s="2" t="s">
        <v>17</v>
      </c>
      <c r="D3665" s="2">
        <v>14</v>
      </c>
      <c r="E3665" s="2">
        <v>118.6</v>
      </c>
      <c r="F3665" s="2">
        <v>14</v>
      </c>
      <c r="G3665" s="2">
        <v>118.6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</row>
    <row r="3666" spans="1:12" x14ac:dyDescent="0.25">
      <c r="A3666" s="2" t="s">
        <v>16</v>
      </c>
      <c r="B3666" s="2">
        <v>3822</v>
      </c>
      <c r="C3666" s="2" t="s">
        <v>18</v>
      </c>
      <c r="D3666" s="2">
        <v>113</v>
      </c>
      <c r="E3666" s="2">
        <v>525.29999999999995</v>
      </c>
      <c r="F3666" s="2">
        <v>113</v>
      </c>
      <c r="G3666" s="2">
        <v>525.29999999999995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</row>
    <row r="3667" spans="1:12" x14ac:dyDescent="0.25">
      <c r="A3667" s="2" t="s">
        <v>16</v>
      </c>
      <c r="B3667" s="2">
        <v>3823</v>
      </c>
      <c r="C3667" s="2" t="s">
        <v>17</v>
      </c>
      <c r="D3667" s="2">
        <v>26</v>
      </c>
      <c r="E3667" s="2">
        <v>418.6</v>
      </c>
      <c r="F3667" s="2">
        <v>26</v>
      </c>
      <c r="G3667" s="2">
        <v>398.6</v>
      </c>
      <c r="H3667" s="2">
        <v>2</v>
      </c>
      <c r="I3667" s="2">
        <v>20</v>
      </c>
      <c r="J3667" s="2">
        <v>20</v>
      </c>
      <c r="K3667" s="2">
        <v>0</v>
      </c>
      <c r="L3667" s="2">
        <v>0</v>
      </c>
    </row>
    <row r="3668" spans="1:12" x14ac:dyDescent="0.25">
      <c r="A3668" s="2" t="s">
        <v>16</v>
      </c>
      <c r="B3668" s="2">
        <v>3823</v>
      </c>
      <c r="C3668" s="2" t="s">
        <v>18</v>
      </c>
      <c r="D3668" s="2">
        <v>311</v>
      </c>
      <c r="E3668" s="2">
        <v>1268.0999999999999</v>
      </c>
      <c r="F3668" s="2">
        <v>307</v>
      </c>
      <c r="G3668" s="2">
        <v>1235.5999999999999</v>
      </c>
      <c r="H3668" s="2">
        <v>4</v>
      </c>
      <c r="I3668" s="2">
        <v>32.5</v>
      </c>
      <c r="J3668" s="2">
        <v>32.5</v>
      </c>
      <c r="K3668" s="2">
        <v>0</v>
      </c>
      <c r="L3668" s="2">
        <v>0</v>
      </c>
    </row>
    <row r="3669" spans="1:12" x14ac:dyDescent="0.25">
      <c r="A3669" s="2" t="s">
        <v>16</v>
      </c>
      <c r="B3669" s="2">
        <v>3824</v>
      </c>
      <c r="C3669" s="2" t="s">
        <v>17</v>
      </c>
      <c r="D3669" s="2">
        <v>51</v>
      </c>
      <c r="E3669" s="2">
        <v>612.70000000000005</v>
      </c>
      <c r="F3669" s="2">
        <v>51</v>
      </c>
      <c r="G3669" s="2">
        <v>612.70000000000005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</row>
    <row r="3670" spans="1:12" x14ac:dyDescent="0.25">
      <c r="A3670" s="2" t="s">
        <v>16</v>
      </c>
      <c r="B3670" s="2">
        <v>3824</v>
      </c>
      <c r="C3670" s="2" t="s">
        <v>18</v>
      </c>
      <c r="D3670" s="2">
        <v>523</v>
      </c>
      <c r="E3670" s="2">
        <v>2135.1</v>
      </c>
      <c r="F3670" s="2">
        <v>523</v>
      </c>
      <c r="G3670" s="2">
        <v>2135.1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</row>
    <row r="3671" spans="1:12" x14ac:dyDescent="0.25">
      <c r="A3671" s="2" t="s">
        <v>16</v>
      </c>
      <c r="B3671" s="2">
        <v>3825</v>
      </c>
      <c r="C3671" s="2" t="s">
        <v>17</v>
      </c>
      <c r="D3671" s="2">
        <v>113</v>
      </c>
      <c r="E3671" s="2">
        <v>1965.1</v>
      </c>
      <c r="F3671" s="2">
        <v>113</v>
      </c>
      <c r="G3671" s="2">
        <v>1965.1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</row>
    <row r="3672" spans="1:12" x14ac:dyDescent="0.25">
      <c r="A3672" s="2" t="s">
        <v>16</v>
      </c>
      <c r="B3672" s="2">
        <v>3825</v>
      </c>
      <c r="C3672" s="2" t="s">
        <v>18</v>
      </c>
      <c r="D3672" s="2">
        <v>2327</v>
      </c>
      <c r="E3672" s="2">
        <v>9242.6</v>
      </c>
      <c r="F3672" s="2">
        <v>2317</v>
      </c>
      <c r="G3672" s="2">
        <v>9125.2000000000007</v>
      </c>
      <c r="H3672" s="2">
        <v>12</v>
      </c>
      <c r="I3672" s="2">
        <v>117.4</v>
      </c>
      <c r="J3672" s="2">
        <v>220</v>
      </c>
      <c r="K3672" s="2">
        <v>0</v>
      </c>
      <c r="L3672" s="2">
        <v>0</v>
      </c>
    </row>
    <row r="3673" spans="1:12" x14ac:dyDescent="0.25">
      <c r="A3673" s="2" t="s">
        <v>16</v>
      </c>
      <c r="B3673" s="2">
        <v>3831</v>
      </c>
      <c r="C3673" s="2" t="s">
        <v>17</v>
      </c>
      <c r="D3673" s="2">
        <v>33</v>
      </c>
      <c r="E3673" s="2">
        <v>344.5</v>
      </c>
      <c r="F3673" s="2">
        <v>32</v>
      </c>
      <c r="G3673" s="2">
        <v>331</v>
      </c>
      <c r="H3673" s="2">
        <v>1</v>
      </c>
      <c r="I3673" s="2">
        <v>13.5</v>
      </c>
      <c r="J3673" s="2">
        <v>13.5</v>
      </c>
      <c r="K3673" s="2">
        <v>0</v>
      </c>
      <c r="L3673" s="2">
        <v>0</v>
      </c>
    </row>
    <row r="3674" spans="1:12" x14ac:dyDescent="0.25">
      <c r="A3674" s="2" t="s">
        <v>16</v>
      </c>
      <c r="B3674" s="2">
        <v>3831</v>
      </c>
      <c r="C3674" s="2" t="s">
        <v>18</v>
      </c>
      <c r="D3674" s="2">
        <v>295</v>
      </c>
      <c r="E3674" s="2">
        <v>1262.4000000000001</v>
      </c>
      <c r="F3674" s="2">
        <v>294</v>
      </c>
      <c r="G3674" s="2">
        <v>1259.2</v>
      </c>
      <c r="H3674" s="2">
        <v>1</v>
      </c>
      <c r="I3674" s="2">
        <v>3.2</v>
      </c>
      <c r="J3674" s="2">
        <v>8.6999999999999993</v>
      </c>
      <c r="K3674" s="2">
        <v>0</v>
      </c>
      <c r="L3674" s="2">
        <v>0</v>
      </c>
    </row>
    <row r="3675" spans="1:12" x14ac:dyDescent="0.25">
      <c r="A3675" s="2" t="s">
        <v>16</v>
      </c>
      <c r="B3675" s="2">
        <v>3832</v>
      </c>
      <c r="C3675" s="2" t="s">
        <v>18</v>
      </c>
      <c r="D3675" s="2">
        <v>43</v>
      </c>
      <c r="E3675" s="2">
        <v>213.2</v>
      </c>
      <c r="F3675" s="2">
        <v>43</v>
      </c>
      <c r="G3675" s="2">
        <v>213.2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</row>
    <row r="3676" spans="1:12" x14ac:dyDescent="0.25">
      <c r="A3676" s="2" t="s">
        <v>16</v>
      </c>
      <c r="B3676" s="2">
        <v>3833</v>
      </c>
      <c r="C3676" s="2" t="s">
        <v>18</v>
      </c>
      <c r="D3676" s="2">
        <v>36</v>
      </c>
      <c r="E3676" s="2">
        <v>158.1</v>
      </c>
      <c r="F3676" s="2">
        <v>36</v>
      </c>
      <c r="G3676" s="2">
        <v>149.80000000000001</v>
      </c>
      <c r="H3676" s="2">
        <v>1</v>
      </c>
      <c r="I3676" s="2">
        <v>8.3000000000000007</v>
      </c>
      <c r="J3676" s="2">
        <v>8.3000000000000007</v>
      </c>
      <c r="K3676" s="2">
        <v>0</v>
      </c>
      <c r="L3676" s="2">
        <v>0</v>
      </c>
    </row>
    <row r="3677" spans="1:12" x14ac:dyDescent="0.25">
      <c r="A3677" s="2" t="s">
        <v>16</v>
      </c>
      <c r="B3677" s="2">
        <v>3835</v>
      </c>
      <c r="C3677" s="2" t="s">
        <v>17</v>
      </c>
      <c r="D3677" s="2">
        <v>17</v>
      </c>
      <c r="E3677" s="2">
        <v>462.2</v>
      </c>
      <c r="F3677" s="2">
        <v>17</v>
      </c>
      <c r="G3677" s="2">
        <v>462.2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</row>
    <row r="3678" spans="1:12" x14ac:dyDescent="0.25">
      <c r="A3678" s="2" t="s">
        <v>16</v>
      </c>
      <c r="B3678" s="2">
        <v>3835</v>
      </c>
      <c r="C3678" s="2" t="s">
        <v>18</v>
      </c>
      <c r="D3678" s="2">
        <v>41</v>
      </c>
      <c r="E3678" s="2">
        <v>193.7</v>
      </c>
      <c r="F3678" s="2">
        <v>40</v>
      </c>
      <c r="G3678" s="2">
        <v>180.5</v>
      </c>
      <c r="H3678" s="2">
        <v>1</v>
      </c>
      <c r="I3678" s="2">
        <v>13.2</v>
      </c>
      <c r="J3678" s="2">
        <v>13.2</v>
      </c>
      <c r="K3678" s="2">
        <v>0</v>
      </c>
      <c r="L3678" s="2">
        <v>0</v>
      </c>
    </row>
    <row r="3679" spans="1:12" x14ac:dyDescent="0.25">
      <c r="A3679" s="2" t="s">
        <v>16</v>
      </c>
      <c r="B3679" s="2">
        <v>3840</v>
      </c>
      <c r="C3679" s="2" t="s">
        <v>17</v>
      </c>
      <c r="D3679" s="2">
        <v>120</v>
      </c>
      <c r="E3679" s="2">
        <v>2782.4</v>
      </c>
      <c r="F3679" s="2">
        <v>120</v>
      </c>
      <c r="G3679" s="2">
        <v>2782.4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</row>
    <row r="3680" spans="1:12" x14ac:dyDescent="0.25">
      <c r="A3680" s="2" t="s">
        <v>16</v>
      </c>
      <c r="B3680" s="2">
        <v>3840</v>
      </c>
      <c r="C3680" s="2" t="s">
        <v>18</v>
      </c>
      <c r="D3680" s="2">
        <v>1548</v>
      </c>
      <c r="E3680" s="2">
        <v>6697.1</v>
      </c>
      <c r="F3680" s="2">
        <v>1539</v>
      </c>
      <c r="G3680" s="2">
        <v>6647.3</v>
      </c>
      <c r="H3680" s="2">
        <v>10</v>
      </c>
      <c r="I3680" s="2">
        <v>49.8</v>
      </c>
      <c r="J3680" s="2">
        <v>104.3</v>
      </c>
      <c r="K3680" s="2">
        <v>0</v>
      </c>
      <c r="L3680" s="2">
        <v>0</v>
      </c>
    </row>
    <row r="3681" spans="1:12" x14ac:dyDescent="0.25">
      <c r="A3681" s="2" t="s">
        <v>16</v>
      </c>
      <c r="B3681" s="2">
        <v>3842</v>
      </c>
      <c r="C3681" s="2" t="s">
        <v>17</v>
      </c>
      <c r="D3681" s="2">
        <v>12</v>
      </c>
      <c r="E3681" s="2">
        <v>183</v>
      </c>
      <c r="F3681" s="2">
        <v>12</v>
      </c>
      <c r="G3681" s="2">
        <v>183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</row>
    <row r="3682" spans="1:12" x14ac:dyDescent="0.25">
      <c r="A3682" s="2" t="s">
        <v>16</v>
      </c>
      <c r="B3682" s="2">
        <v>3842</v>
      </c>
      <c r="C3682" s="2" t="s">
        <v>18</v>
      </c>
      <c r="D3682" s="2">
        <v>500</v>
      </c>
      <c r="E3682" s="2">
        <v>2043.04</v>
      </c>
      <c r="F3682" s="2">
        <v>497</v>
      </c>
      <c r="G3682" s="2">
        <v>2021.04</v>
      </c>
      <c r="H3682" s="2">
        <v>3</v>
      </c>
      <c r="I3682" s="2">
        <v>22</v>
      </c>
      <c r="J3682" s="2">
        <v>63</v>
      </c>
      <c r="K3682" s="2">
        <v>0</v>
      </c>
      <c r="L3682" s="2">
        <v>0</v>
      </c>
    </row>
    <row r="3683" spans="1:12" x14ac:dyDescent="0.25">
      <c r="A3683" s="2" t="s">
        <v>16</v>
      </c>
      <c r="B3683" s="2">
        <v>3844</v>
      </c>
      <c r="C3683" s="2" t="s">
        <v>17</v>
      </c>
      <c r="D3683" s="2">
        <v>171</v>
      </c>
      <c r="E3683" s="2">
        <v>4783.3999999999996</v>
      </c>
      <c r="F3683" s="2">
        <v>169</v>
      </c>
      <c r="G3683" s="2">
        <v>3567.9</v>
      </c>
      <c r="H3683" s="2">
        <v>1</v>
      </c>
      <c r="I3683" s="2">
        <v>13.5</v>
      </c>
      <c r="J3683" s="2">
        <v>14</v>
      </c>
      <c r="K3683" s="2">
        <v>1</v>
      </c>
      <c r="L3683" s="2">
        <v>1202</v>
      </c>
    </row>
    <row r="3684" spans="1:12" x14ac:dyDescent="0.25">
      <c r="A3684" s="2" t="s">
        <v>16</v>
      </c>
      <c r="B3684" s="2">
        <v>3844</v>
      </c>
      <c r="C3684" s="2" t="s">
        <v>18</v>
      </c>
      <c r="D3684" s="2">
        <v>2872</v>
      </c>
      <c r="E3684" s="2">
        <v>12708.55</v>
      </c>
      <c r="F3684" s="2">
        <v>2854</v>
      </c>
      <c r="G3684" s="2">
        <v>12547.05</v>
      </c>
      <c r="H3684" s="2">
        <v>19</v>
      </c>
      <c r="I3684" s="2">
        <v>161.5</v>
      </c>
      <c r="J3684" s="2">
        <v>233</v>
      </c>
      <c r="K3684" s="2">
        <v>0</v>
      </c>
      <c r="L3684" s="2">
        <v>0</v>
      </c>
    </row>
    <row r="3685" spans="1:12" x14ac:dyDescent="0.25">
      <c r="A3685" s="2" t="s">
        <v>16</v>
      </c>
      <c r="B3685" s="2">
        <v>3847</v>
      </c>
      <c r="C3685" s="2" t="s">
        <v>17</v>
      </c>
      <c r="D3685" s="2">
        <v>46</v>
      </c>
      <c r="E3685" s="2">
        <v>486.2</v>
      </c>
      <c r="F3685" s="2">
        <v>46</v>
      </c>
      <c r="G3685" s="2">
        <v>486.2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</row>
    <row r="3686" spans="1:12" x14ac:dyDescent="0.25">
      <c r="A3686" s="2" t="s">
        <v>16</v>
      </c>
      <c r="B3686" s="2">
        <v>3847</v>
      </c>
      <c r="C3686" s="2" t="s">
        <v>18</v>
      </c>
      <c r="D3686" s="2">
        <v>266</v>
      </c>
      <c r="E3686" s="2">
        <v>1097.3</v>
      </c>
      <c r="F3686" s="2">
        <v>266</v>
      </c>
      <c r="G3686" s="2">
        <v>1090.8</v>
      </c>
      <c r="H3686" s="2">
        <v>1</v>
      </c>
      <c r="I3686" s="2">
        <v>6.5</v>
      </c>
      <c r="J3686" s="2">
        <v>6.5</v>
      </c>
      <c r="K3686" s="2">
        <v>0</v>
      </c>
      <c r="L3686" s="2">
        <v>0</v>
      </c>
    </row>
    <row r="3687" spans="1:12" x14ac:dyDescent="0.25">
      <c r="A3687" s="2" t="s">
        <v>16</v>
      </c>
      <c r="B3687" s="2">
        <v>3850</v>
      </c>
      <c r="C3687" s="2" t="s">
        <v>17</v>
      </c>
      <c r="D3687" s="2">
        <v>129</v>
      </c>
      <c r="E3687" s="2">
        <v>2972.7</v>
      </c>
      <c r="F3687" s="2">
        <v>129</v>
      </c>
      <c r="G3687" s="2">
        <v>2972.7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</row>
    <row r="3688" spans="1:12" x14ac:dyDescent="0.25">
      <c r="A3688" s="2" t="s">
        <v>16</v>
      </c>
      <c r="B3688" s="2">
        <v>3850</v>
      </c>
      <c r="C3688" s="2" t="s">
        <v>18</v>
      </c>
      <c r="D3688" s="2">
        <v>1370</v>
      </c>
      <c r="E3688" s="2">
        <v>5630.9</v>
      </c>
      <c r="F3688" s="2">
        <v>1362</v>
      </c>
      <c r="G3688" s="2">
        <v>5546.6</v>
      </c>
      <c r="H3688" s="2">
        <v>9</v>
      </c>
      <c r="I3688" s="2">
        <v>84.3</v>
      </c>
      <c r="J3688" s="2">
        <v>108.5</v>
      </c>
      <c r="K3688" s="2">
        <v>0</v>
      </c>
      <c r="L3688" s="2">
        <v>0</v>
      </c>
    </row>
    <row r="3689" spans="1:12" x14ac:dyDescent="0.25">
      <c r="A3689" s="2" t="s">
        <v>16</v>
      </c>
      <c r="B3689" s="2">
        <v>3851</v>
      </c>
      <c r="C3689" s="2" t="s">
        <v>17</v>
      </c>
      <c r="D3689" s="2">
        <v>73</v>
      </c>
      <c r="E3689" s="2">
        <v>812.7</v>
      </c>
      <c r="F3689" s="2">
        <v>73</v>
      </c>
      <c r="G3689" s="2">
        <v>812.7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</row>
    <row r="3690" spans="1:12" x14ac:dyDescent="0.25">
      <c r="A3690" s="2" t="s">
        <v>16</v>
      </c>
      <c r="B3690" s="2">
        <v>3851</v>
      </c>
      <c r="C3690" s="2" t="s">
        <v>18</v>
      </c>
      <c r="D3690" s="2">
        <v>1145</v>
      </c>
      <c r="E3690" s="2">
        <v>4747.3999999999996</v>
      </c>
      <c r="F3690" s="2">
        <v>1133</v>
      </c>
      <c r="G3690" s="2">
        <v>4620.8</v>
      </c>
      <c r="H3690" s="2">
        <v>13</v>
      </c>
      <c r="I3690" s="2">
        <v>122.6</v>
      </c>
      <c r="J3690" s="2">
        <v>159.1</v>
      </c>
      <c r="K3690" s="2">
        <v>0</v>
      </c>
      <c r="L3690" s="2">
        <v>0</v>
      </c>
    </row>
    <row r="3691" spans="1:12" x14ac:dyDescent="0.25">
      <c r="A3691" s="2" t="s">
        <v>16</v>
      </c>
      <c r="B3691" s="2">
        <v>3854</v>
      </c>
      <c r="C3691" s="2" t="s">
        <v>17</v>
      </c>
      <c r="D3691" s="2">
        <v>15</v>
      </c>
      <c r="E3691" s="2">
        <v>169.7</v>
      </c>
      <c r="F3691" s="2">
        <v>13</v>
      </c>
      <c r="G3691" s="2">
        <v>153.69999999999999</v>
      </c>
      <c r="H3691" s="2">
        <v>2</v>
      </c>
      <c r="I3691" s="2">
        <v>16</v>
      </c>
      <c r="J3691" s="2">
        <v>16</v>
      </c>
      <c r="K3691" s="2">
        <v>0</v>
      </c>
      <c r="L3691" s="2">
        <v>0</v>
      </c>
    </row>
    <row r="3692" spans="1:12" x14ac:dyDescent="0.25">
      <c r="A3692" s="2" t="s">
        <v>16</v>
      </c>
      <c r="B3692" s="2">
        <v>3854</v>
      </c>
      <c r="C3692" s="2" t="s">
        <v>18</v>
      </c>
      <c r="D3692" s="2">
        <v>189</v>
      </c>
      <c r="E3692" s="2">
        <v>854.3</v>
      </c>
      <c r="F3692" s="2">
        <v>187</v>
      </c>
      <c r="G3692" s="2">
        <v>836.2</v>
      </c>
      <c r="H3692" s="2">
        <v>2</v>
      </c>
      <c r="I3692" s="2">
        <v>18.100000000000001</v>
      </c>
      <c r="J3692" s="2">
        <v>25.5</v>
      </c>
      <c r="K3692" s="2">
        <v>0</v>
      </c>
      <c r="L3692" s="2">
        <v>0</v>
      </c>
    </row>
    <row r="3693" spans="1:12" x14ac:dyDescent="0.25">
      <c r="A3693" s="2" t="s">
        <v>16</v>
      </c>
      <c r="B3693" s="2">
        <v>3856</v>
      </c>
      <c r="C3693" s="2" t="s">
        <v>18</v>
      </c>
      <c r="D3693" s="2">
        <v>162</v>
      </c>
      <c r="E3693" s="2">
        <v>700.73</v>
      </c>
      <c r="F3693" s="2">
        <v>162</v>
      </c>
      <c r="G3693" s="2">
        <v>700.73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</row>
    <row r="3694" spans="1:12" x14ac:dyDescent="0.25">
      <c r="A3694" s="2" t="s">
        <v>16</v>
      </c>
      <c r="B3694" s="2">
        <v>3857</v>
      </c>
      <c r="C3694" s="2" t="s">
        <v>18</v>
      </c>
      <c r="D3694" s="2">
        <v>66</v>
      </c>
      <c r="E3694" s="2">
        <v>281.89999999999998</v>
      </c>
      <c r="F3694" s="2">
        <v>64</v>
      </c>
      <c r="G3694" s="2">
        <v>243.9</v>
      </c>
      <c r="H3694" s="2">
        <v>2</v>
      </c>
      <c r="I3694" s="2">
        <v>38</v>
      </c>
      <c r="J3694" s="2">
        <v>37.5</v>
      </c>
      <c r="K3694" s="2">
        <v>0</v>
      </c>
      <c r="L3694" s="2">
        <v>0</v>
      </c>
    </row>
    <row r="3695" spans="1:12" x14ac:dyDescent="0.25">
      <c r="A3695" s="2" t="s">
        <v>16</v>
      </c>
      <c r="B3695" s="2">
        <v>3858</v>
      </c>
      <c r="C3695" s="2" t="s">
        <v>17</v>
      </c>
      <c r="D3695" s="2">
        <v>68</v>
      </c>
      <c r="E3695" s="2">
        <v>1769.2</v>
      </c>
      <c r="F3695" s="2">
        <v>68</v>
      </c>
      <c r="G3695" s="2">
        <v>1769.2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</row>
    <row r="3696" spans="1:12" x14ac:dyDescent="0.25">
      <c r="A3696" s="2" t="s">
        <v>16</v>
      </c>
      <c r="B3696" s="2">
        <v>3858</v>
      </c>
      <c r="C3696" s="2" t="s">
        <v>18</v>
      </c>
      <c r="D3696" s="2">
        <v>438</v>
      </c>
      <c r="E3696" s="2">
        <v>1697.19</v>
      </c>
      <c r="F3696" s="2">
        <v>434</v>
      </c>
      <c r="G3696" s="2">
        <v>1666.69</v>
      </c>
      <c r="H3696" s="2">
        <v>4</v>
      </c>
      <c r="I3696" s="2">
        <v>30.5</v>
      </c>
      <c r="J3696" s="2">
        <v>43.7</v>
      </c>
      <c r="K3696" s="2">
        <v>0</v>
      </c>
      <c r="L3696" s="2">
        <v>0</v>
      </c>
    </row>
    <row r="3697" spans="1:12" x14ac:dyDescent="0.25">
      <c r="A3697" s="2" t="s">
        <v>16</v>
      </c>
      <c r="B3697" s="2">
        <v>3859</v>
      </c>
      <c r="C3697" s="2" t="s">
        <v>17</v>
      </c>
      <c r="D3697" s="2">
        <v>24</v>
      </c>
      <c r="E3697" s="2">
        <v>525.29999999999995</v>
      </c>
      <c r="F3697" s="2">
        <v>24</v>
      </c>
      <c r="G3697" s="2">
        <v>525.29999999999995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</row>
    <row r="3698" spans="1:12" x14ac:dyDescent="0.25">
      <c r="A3698" s="2" t="s">
        <v>16</v>
      </c>
      <c r="B3698" s="2">
        <v>3859</v>
      </c>
      <c r="C3698" s="2" t="s">
        <v>18</v>
      </c>
      <c r="D3698" s="2">
        <v>98</v>
      </c>
      <c r="E3698" s="2">
        <v>541.70000000000005</v>
      </c>
      <c r="F3698" s="2">
        <v>95</v>
      </c>
      <c r="G3698" s="2">
        <v>517.70000000000005</v>
      </c>
      <c r="H3698" s="2">
        <v>3</v>
      </c>
      <c r="I3698" s="2">
        <v>24</v>
      </c>
      <c r="J3698" s="2">
        <v>40.799999999999997</v>
      </c>
      <c r="K3698" s="2">
        <v>0</v>
      </c>
      <c r="L3698" s="2">
        <v>0</v>
      </c>
    </row>
    <row r="3699" spans="1:12" x14ac:dyDescent="0.25">
      <c r="A3699" s="2" t="s">
        <v>16</v>
      </c>
      <c r="B3699" s="2">
        <v>3860</v>
      </c>
      <c r="C3699" s="2" t="s">
        <v>17</v>
      </c>
      <c r="D3699" s="2">
        <v>86</v>
      </c>
      <c r="E3699" s="2">
        <v>1447.6</v>
      </c>
      <c r="F3699" s="2">
        <v>86</v>
      </c>
      <c r="G3699" s="2">
        <v>1447.6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</row>
    <row r="3700" spans="1:12" x14ac:dyDescent="0.25">
      <c r="A3700" s="2" t="s">
        <v>16</v>
      </c>
      <c r="B3700" s="2">
        <v>3860</v>
      </c>
      <c r="C3700" s="2" t="s">
        <v>18</v>
      </c>
      <c r="D3700" s="2">
        <v>885</v>
      </c>
      <c r="E3700" s="2">
        <v>3455.6</v>
      </c>
      <c r="F3700" s="2">
        <v>881</v>
      </c>
      <c r="G3700" s="2">
        <v>3417.6</v>
      </c>
      <c r="H3700" s="2">
        <v>4</v>
      </c>
      <c r="I3700" s="2">
        <v>38</v>
      </c>
      <c r="J3700" s="2">
        <v>45.5</v>
      </c>
      <c r="K3700" s="2">
        <v>0</v>
      </c>
      <c r="L3700" s="2">
        <v>0</v>
      </c>
    </row>
    <row r="3701" spans="1:12" x14ac:dyDescent="0.25">
      <c r="A3701" s="2" t="s">
        <v>16</v>
      </c>
      <c r="B3701" s="2">
        <v>3862</v>
      </c>
      <c r="C3701" s="2" t="s">
        <v>17</v>
      </c>
      <c r="D3701" s="2">
        <v>41</v>
      </c>
      <c r="E3701" s="2">
        <v>590.20000000000005</v>
      </c>
      <c r="F3701" s="2">
        <v>39</v>
      </c>
      <c r="G3701" s="2">
        <v>563.79999999999995</v>
      </c>
      <c r="H3701" s="2">
        <v>2</v>
      </c>
      <c r="I3701" s="2">
        <v>26.4</v>
      </c>
      <c r="J3701" s="2">
        <v>26.4</v>
      </c>
      <c r="K3701" s="2">
        <v>0</v>
      </c>
      <c r="L3701" s="2">
        <v>0</v>
      </c>
    </row>
    <row r="3702" spans="1:12" x14ac:dyDescent="0.25">
      <c r="A3702" s="2" t="s">
        <v>16</v>
      </c>
      <c r="B3702" s="2">
        <v>3862</v>
      </c>
      <c r="C3702" s="2" t="s">
        <v>18</v>
      </c>
      <c r="D3702" s="2">
        <v>486</v>
      </c>
      <c r="E3702" s="2">
        <v>2223</v>
      </c>
      <c r="F3702" s="2">
        <v>482</v>
      </c>
      <c r="G3702" s="2">
        <v>2168</v>
      </c>
      <c r="H3702" s="2">
        <v>4</v>
      </c>
      <c r="I3702" s="2">
        <v>55</v>
      </c>
      <c r="J3702" s="2">
        <v>54.8</v>
      </c>
      <c r="K3702" s="2">
        <v>0</v>
      </c>
      <c r="L3702" s="2">
        <v>0</v>
      </c>
    </row>
    <row r="3703" spans="1:12" x14ac:dyDescent="0.25">
      <c r="A3703" s="2" t="s">
        <v>16</v>
      </c>
      <c r="B3703" s="2">
        <v>3864</v>
      </c>
      <c r="C3703" s="2" t="s">
        <v>18</v>
      </c>
      <c r="D3703" s="2">
        <v>30</v>
      </c>
      <c r="E3703" s="2">
        <v>120.2</v>
      </c>
      <c r="F3703" s="2">
        <v>30</v>
      </c>
      <c r="G3703" s="2">
        <v>115.4</v>
      </c>
      <c r="H3703" s="2">
        <v>1</v>
      </c>
      <c r="I3703" s="2">
        <v>4.8</v>
      </c>
      <c r="J3703" s="2">
        <v>4.8</v>
      </c>
      <c r="K3703" s="2">
        <v>0</v>
      </c>
      <c r="L3703" s="2">
        <v>0</v>
      </c>
    </row>
    <row r="3704" spans="1:12" x14ac:dyDescent="0.25">
      <c r="A3704" s="2" t="s">
        <v>16</v>
      </c>
      <c r="B3704" s="2">
        <v>3865</v>
      </c>
      <c r="C3704" s="2" t="s">
        <v>18</v>
      </c>
      <c r="D3704" s="2">
        <v>92</v>
      </c>
      <c r="E3704" s="2">
        <v>423.1</v>
      </c>
      <c r="F3704" s="2">
        <v>89</v>
      </c>
      <c r="G3704" s="2">
        <v>392.2</v>
      </c>
      <c r="H3704" s="2">
        <v>3</v>
      </c>
      <c r="I3704" s="2">
        <v>30.9</v>
      </c>
      <c r="J3704" s="2">
        <v>30.9</v>
      </c>
      <c r="K3704" s="2">
        <v>0</v>
      </c>
      <c r="L3704" s="2">
        <v>0</v>
      </c>
    </row>
    <row r="3705" spans="1:12" x14ac:dyDescent="0.25">
      <c r="A3705" s="2" t="s">
        <v>16</v>
      </c>
      <c r="B3705" s="2">
        <v>3866</v>
      </c>
      <c r="C3705" s="2" t="s">
        <v>18</v>
      </c>
      <c r="D3705" s="2">
        <v>19</v>
      </c>
      <c r="E3705" s="2">
        <v>62.9</v>
      </c>
      <c r="F3705" s="2">
        <v>19</v>
      </c>
      <c r="G3705" s="2">
        <v>62.9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</row>
    <row r="3706" spans="1:12" x14ac:dyDescent="0.25">
      <c r="A3706" s="2" t="s">
        <v>16</v>
      </c>
      <c r="B3706" s="2">
        <v>3869</v>
      </c>
      <c r="C3706" s="2" t="s">
        <v>17</v>
      </c>
      <c r="D3706" s="2">
        <v>18</v>
      </c>
      <c r="E3706" s="2">
        <v>159.1</v>
      </c>
      <c r="F3706" s="2">
        <v>18</v>
      </c>
      <c r="G3706" s="2">
        <v>159.1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</row>
    <row r="3707" spans="1:12" x14ac:dyDescent="0.25">
      <c r="A3707" s="2" t="s">
        <v>16</v>
      </c>
      <c r="B3707" s="2">
        <v>3869</v>
      </c>
      <c r="C3707" s="2" t="s">
        <v>18</v>
      </c>
      <c r="D3707" s="2">
        <v>255</v>
      </c>
      <c r="E3707" s="2">
        <v>1147.4000000000001</v>
      </c>
      <c r="F3707" s="2">
        <v>254</v>
      </c>
      <c r="G3707" s="2">
        <v>1142.4000000000001</v>
      </c>
      <c r="H3707" s="2">
        <v>1</v>
      </c>
      <c r="I3707" s="2">
        <v>5</v>
      </c>
      <c r="J3707" s="2">
        <v>13.5</v>
      </c>
      <c r="K3707" s="2">
        <v>0</v>
      </c>
      <c r="L3707" s="2">
        <v>0</v>
      </c>
    </row>
    <row r="3708" spans="1:12" x14ac:dyDescent="0.25">
      <c r="A3708" s="2" t="s">
        <v>16</v>
      </c>
      <c r="B3708" s="2">
        <v>3870</v>
      </c>
      <c r="C3708" s="2" t="s">
        <v>17</v>
      </c>
      <c r="D3708" s="2">
        <v>16</v>
      </c>
      <c r="E3708" s="2">
        <v>161.9</v>
      </c>
      <c r="F3708" s="2">
        <v>16</v>
      </c>
      <c r="G3708" s="2">
        <v>161.9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</row>
    <row r="3709" spans="1:12" x14ac:dyDescent="0.25">
      <c r="A3709" s="2" t="s">
        <v>16</v>
      </c>
      <c r="B3709" s="2">
        <v>3870</v>
      </c>
      <c r="C3709" s="2" t="s">
        <v>18</v>
      </c>
      <c r="D3709" s="2">
        <v>206</v>
      </c>
      <c r="E3709" s="2">
        <v>738.5</v>
      </c>
      <c r="F3709" s="2">
        <v>205</v>
      </c>
      <c r="G3709" s="2">
        <v>728.5</v>
      </c>
      <c r="H3709" s="2">
        <v>1</v>
      </c>
      <c r="I3709" s="2">
        <v>10</v>
      </c>
      <c r="J3709" s="2">
        <v>10</v>
      </c>
      <c r="K3709" s="2">
        <v>0</v>
      </c>
      <c r="L3709" s="2">
        <v>0</v>
      </c>
    </row>
    <row r="3710" spans="1:12" x14ac:dyDescent="0.25">
      <c r="A3710" s="2" t="s">
        <v>16</v>
      </c>
      <c r="B3710" s="2">
        <v>3871</v>
      </c>
      <c r="C3710" s="2" t="s">
        <v>17</v>
      </c>
      <c r="D3710" s="2">
        <v>36</v>
      </c>
      <c r="E3710" s="2">
        <v>328.9</v>
      </c>
      <c r="F3710" s="2">
        <v>36</v>
      </c>
      <c r="G3710" s="2">
        <v>328.9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</row>
    <row r="3711" spans="1:12" x14ac:dyDescent="0.25">
      <c r="A3711" s="2" t="s">
        <v>16</v>
      </c>
      <c r="B3711" s="2">
        <v>3871</v>
      </c>
      <c r="C3711" s="2" t="s">
        <v>18</v>
      </c>
      <c r="D3711" s="2">
        <v>374</v>
      </c>
      <c r="E3711" s="2">
        <v>1597.3</v>
      </c>
      <c r="F3711" s="2">
        <v>373</v>
      </c>
      <c r="G3711" s="2">
        <v>1590.3</v>
      </c>
      <c r="H3711" s="2">
        <v>2</v>
      </c>
      <c r="I3711" s="2">
        <v>7</v>
      </c>
      <c r="J3711" s="2">
        <v>7</v>
      </c>
      <c r="K3711" s="2">
        <v>0</v>
      </c>
      <c r="L3711" s="2">
        <v>0</v>
      </c>
    </row>
    <row r="3712" spans="1:12" x14ac:dyDescent="0.25">
      <c r="A3712" s="2" t="s">
        <v>16</v>
      </c>
      <c r="B3712" s="2">
        <v>3873</v>
      </c>
      <c r="C3712" s="2" t="s">
        <v>18</v>
      </c>
      <c r="D3712" s="2">
        <v>54</v>
      </c>
      <c r="E3712" s="2">
        <v>244.4</v>
      </c>
      <c r="F3712" s="2">
        <v>54</v>
      </c>
      <c r="G3712" s="2">
        <v>244.4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</row>
    <row r="3713" spans="1:12" x14ac:dyDescent="0.25">
      <c r="A3713" s="2" t="s">
        <v>16</v>
      </c>
      <c r="B3713" s="2">
        <v>3874</v>
      </c>
      <c r="C3713" s="2" t="s">
        <v>17</v>
      </c>
      <c r="D3713" s="2">
        <v>10</v>
      </c>
      <c r="E3713" s="2">
        <v>138</v>
      </c>
      <c r="F3713" s="2">
        <v>9</v>
      </c>
      <c r="G3713" s="2">
        <v>137</v>
      </c>
      <c r="H3713" s="2">
        <v>1</v>
      </c>
      <c r="I3713" s="2">
        <v>1</v>
      </c>
      <c r="J3713" s="2">
        <v>1</v>
      </c>
      <c r="K3713" s="2">
        <v>0</v>
      </c>
      <c r="L3713" s="2">
        <v>0</v>
      </c>
    </row>
    <row r="3714" spans="1:12" x14ac:dyDescent="0.25">
      <c r="A3714" s="2" t="s">
        <v>16</v>
      </c>
      <c r="B3714" s="2">
        <v>3874</v>
      </c>
      <c r="C3714" s="2" t="s">
        <v>18</v>
      </c>
      <c r="D3714" s="2">
        <v>122</v>
      </c>
      <c r="E3714" s="2">
        <v>488.8</v>
      </c>
      <c r="F3714" s="2">
        <v>122</v>
      </c>
      <c r="G3714" s="2">
        <v>488.8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</row>
    <row r="3715" spans="1:12" x14ac:dyDescent="0.25">
      <c r="A3715" s="2" t="s">
        <v>16</v>
      </c>
      <c r="B3715" s="2">
        <v>3875</v>
      </c>
      <c r="C3715" s="2" t="s">
        <v>17</v>
      </c>
      <c r="D3715" s="2">
        <v>177</v>
      </c>
      <c r="E3715" s="2">
        <v>4061.5</v>
      </c>
      <c r="F3715" s="2">
        <v>174</v>
      </c>
      <c r="G3715" s="2">
        <v>4034.2</v>
      </c>
      <c r="H3715" s="2">
        <v>3</v>
      </c>
      <c r="I3715" s="2">
        <v>27.3</v>
      </c>
      <c r="J3715" s="2">
        <v>43</v>
      </c>
      <c r="K3715" s="2">
        <v>0</v>
      </c>
      <c r="L3715" s="2">
        <v>0</v>
      </c>
    </row>
    <row r="3716" spans="1:12" x14ac:dyDescent="0.25">
      <c r="A3716" s="2" t="s">
        <v>16</v>
      </c>
      <c r="B3716" s="2">
        <v>3875</v>
      </c>
      <c r="C3716" s="2" t="s">
        <v>18</v>
      </c>
      <c r="D3716" s="2">
        <v>2377</v>
      </c>
      <c r="E3716" s="2">
        <v>10289.31</v>
      </c>
      <c r="F3716" s="2">
        <v>2362</v>
      </c>
      <c r="G3716" s="2">
        <v>10112.51</v>
      </c>
      <c r="H3716" s="2">
        <v>15</v>
      </c>
      <c r="I3716" s="2">
        <v>176.8</v>
      </c>
      <c r="J3716" s="2">
        <v>200.9</v>
      </c>
      <c r="K3716" s="2">
        <v>0</v>
      </c>
      <c r="L3716" s="2">
        <v>0</v>
      </c>
    </row>
    <row r="3717" spans="1:12" x14ac:dyDescent="0.25">
      <c r="A3717" s="2" t="s">
        <v>16</v>
      </c>
      <c r="B3717" s="2">
        <v>3878</v>
      </c>
      <c r="C3717" s="2" t="s">
        <v>18</v>
      </c>
      <c r="D3717" s="2">
        <v>268</v>
      </c>
      <c r="E3717" s="2">
        <v>1203.5999999999999</v>
      </c>
      <c r="F3717" s="2">
        <v>265</v>
      </c>
      <c r="G3717" s="2">
        <v>1157.3</v>
      </c>
      <c r="H3717" s="2">
        <v>4</v>
      </c>
      <c r="I3717" s="2">
        <v>46.3</v>
      </c>
      <c r="J3717" s="2">
        <v>45.8</v>
      </c>
      <c r="K3717" s="2">
        <v>0</v>
      </c>
      <c r="L3717" s="2">
        <v>0</v>
      </c>
    </row>
    <row r="3718" spans="1:12" x14ac:dyDescent="0.25">
      <c r="A3718" s="2" t="s">
        <v>16</v>
      </c>
      <c r="B3718" s="2">
        <v>3880</v>
      </c>
      <c r="C3718" s="2" t="s">
        <v>17</v>
      </c>
      <c r="D3718" s="2">
        <v>21</v>
      </c>
      <c r="E3718" s="2">
        <v>227.9</v>
      </c>
      <c r="F3718" s="2">
        <v>21</v>
      </c>
      <c r="G3718" s="2">
        <v>227.9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</row>
    <row r="3719" spans="1:12" x14ac:dyDescent="0.25">
      <c r="A3719" s="2" t="s">
        <v>16</v>
      </c>
      <c r="B3719" s="2">
        <v>3880</v>
      </c>
      <c r="C3719" s="2" t="s">
        <v>18</v>
      </c>
      <c r="D3719" s="2">
        <v>716</v>
      </c>
      <c r="E3719" s="2">
        <v>3018.73</v>
      </c>
      <c r="F3719" s="2">
        <v>711</v>
      </c>
      <c r="G3719" s="2">
        <v>2974.13</v>
      </c>
      <c r="H3719" s="2">
        <v>5</v>
      </c>
      <c r="I3719" s="2">
        <v>44.6</v>
      </c>
      <c r="J3719" s="2">
        <v>60.6</v>
      </c>
      <c r="K3719" s="2">
        <v>0</v>
      </c>
      <c r="L3719" s="2">
        <v>0</v>
      </c>
    </row>
    <row r="3720" spans="1:12" x14ac:dyDescent="0.25">
      <c r="A3720" s="2" t="s">
        <v>16</v>
      </c>
      <c r="B3720" s="2">
        <v>3882</v>
      </c>
      <c r="C3720" s="2" t="s">
        <v>18</v>
      </c>
      <c r="D3720" s="2">
        <v>210</v>
      </c>
      <c r="E3720" s="2">
        <v>1003.8</v>
      </c>
      <c r="F3720" s="2">
        <v>207</v>
      </c>
      <c r="G3720" s="2">
        <v>957.7</v>
      </c>
      <c r="H3720" s="2">
        <v>4</v>
      </c>
      <c r="I3720" s="2">
        <v>46.1</v>
      </c>
      <c r="J3720" s="2">
        <v>53.9</v>
      </c>
      <c r="K3720" s="2">
        <v>0</v>
      </c>
      <c r="L3720" s="2">
        <v>0</v>
      </c>
    </row>
    <row r="3721" spans="1:12" x14ac:dyDescent="0.25">
      <c r="A3721" s="2" t="s">
        <v>16</v>
      </c>
      <c r="B3721" s="2">
        <v>3885</v>
      </c>
      <c r="C3721" s="2" t="s">
        <v>17</v>
      </c>
      <c r="D3721" s="2">
        <v>36</v>
      </c>
      <c r="E3721" s="2">
        <v>342.7</v>
      </c>
      <c r="F3721" s="2">
        <v>36</v>
      </c>
      <c r="G3721" s="2">
        <v>342.7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</row>
    <row r="3722" spans="1:12" x14ac:dyDescent="0.25">
      <c r="A3722" s="2" t="s">
        <v>16</v>
      </c>
      <c r="B3722" s="2">
        <v>3885</v>
      </c>
      <c r="C3722" s="2" t="s">
        <v>18</v>
      </c>
      <c r="D3722" s="2">
        <v>287</v>
      </c>
      <c r="E3722" s="2">
        <v>1067.9000000000001</v>
      </c>
      <c r="F3722" s="2">
        <v>286</v>
      </c>
      <c r="G3722" s="2">
        <v>1053.0999999999999</v>
      </c>
      <c r="H3722" s="2">
        <v>2</v>
      </c>
      <c r="I3722" s="2">
        <v>14.8</v>
      </c>
      <c r="J3722" s="2">
        <v>23.3</v>
      </c>
      <c r="K3722" s="2">
        <v>0</v>
      </c>
      <c r="L3722" s="2">
        <v>0</v>
      </c>
    </row>
    <row r="3723" spans="1:12" x14ac:dyDescent="0.25">
      <c r="A3723" s="2" t="s">
        <v>16</v>
      </c>
      <c r="B3723" s="2">
        <v>3886</v>
      </c>
      <c r="C3723" s="2" t="s">
        <v>18</v>
      </c>
      <c r="D3723" s="2">
        <v>56</v>
      </c>
      <c r="E3723" s="2">
        <v>250.7</v>
      </c>
      <c r="F3723" s="2">
        <v>56</v>
      </c>
      <c r="G3723" s="2">
        <v>250.7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</row>
    <row r="3724" spans="1:12" x14ac:dyDescent="0.25">
      <c r="A3724" s="2" t="s">
        <v>16</v>
      </c>
      <c r="B3724" s="2">
        <v>3887</v>
      </c>
      <c r="C3724" s="2" t="s">
        <v>17</v>
      </c>
      <c r="D3724" s="2">
        <v>10</v>
      </c>
      <c r="E3724" s="2">
        <v>96</v>
      </c>
      <c r="F3724" s="2">
        <v>9</v>
      </c>
      <c r="G3724" s="2">
        <v>91</v>
      </c>
      <c r="H3724" s="2">
        <v>1</v>
      </c>
      <c r="I3724" s="2">
        <v>5</v>
      </c>
      <c r="J3724" s="2">
        <v>6</v>
      </c>
      <c r="K3724" s="2">
        <v>0</v>
      </c>
      <c r="L3724" s="2">
        <v>0</v>
      </c>
    </row>
    <row r="3725" spans="1:12" x14ac:dyDescent="0.25">
      <c r="A3725" s="2" t="s">
        <v>16</v>
      </c>
      <c r="B3725" s="2">
        <v>3887</v>
      </c>
      <c r="C3725" s="2" t="s">
        <v>18</v>
      </c>
      <c r="D3725" s="2">
        <v>38</v>
      </c>
      <c r="E3725" s="2">
        <v>174.8</v>
      </c>
      <c r="F3725" s="2">
        <v>38</v>
      </c>
      <c r="G3725" s="2">
        <v>174.8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</row>
    <row r="3726" spans="1:12" x14ac:dyDescent="0.25">
      <c r="A3726" s="2" t="s">
        <v>16</v>
      </c>
      <c r="B3726" s="2">
        <v>3888</v>
      </c>
      <c r="C3726" s="2" t="s">
        <v>17</v>
      </c>
      <c r="D3726" s="2">
        <v>48</v>
      </c>
      <c r="E3726" s="2">
        <v>659.1</v>
      </c>
      <c r="F3726" s="2">
        <v>47</v>
      </c>
      <c r="G3726" s="2">
        <v>645.1</v>
      </c>
      <c r="H3726" s="2">
        <v>1</v>
      </c>
      <c r="I3726" s="2">
        <v>14</v>
      </c>
      <c r="J3726" s="2">
        <v>16</v>
      </c>
      <c r="K3726" s="2">
        <v>0</v>
      </c>
      <c r="L3726" s="2">
        <v>0</v>
      </c>
    </row>
    <row r="3727" spans="1:12" x14ac:dyDescent="0.25">
      <c r="A3727" s="2" t="s">
        <v>16</v>
      </c>
      <c r="B3727" s="2">
        <v>3888</v>
      </c>
      <c r="C3727" s="2" t="s">
        <v>18</v>
      </c>
      <c r="D3727" s="2">
        <v>519</v>
      </c>
      <c r="E3727" s="2">
        <v>2176.5</v>
      </c>
      <c r="F3727" s="2">
        <v>518</v>
      </c>
      <c r="G3727" s="2">
        <v>2163</v>
      </c>
      <c r="H3727" s="2">
        <v>1</v>
      </c>
      <c r="I3727" s="2">
        <v>13.5</v>
      </c>
      <c r="J3727" s="2">
        <v>14</v>
      </c>
      <c r="K3727" s="2">
        <v>0</v>
      </c>
      <c r="L3727" s="2">
        <v>0</v>
      </c>
    </row>
    <row r="3728" spans="1:12" x14ac:dyDescent="0.25">
      <c r="A3728" s="2" t="s">
        <v>16</v>
      </c>
      <c r="B3728" s="2">
        <v>3889</v>
      </c>
      <c r="C3728" s="2" t="s">
        <v>18</v>
      </c>
      <c r="D3728" s="2">
        <v>29</v>
      </c>
      <c r="E3728" s="2">
        <v>124.5</v>
      </c>
      <c r="F3728" s="2">
        <v>27</v>
      </c>
      <c r="G3728" s="2">
        <v>111.7</v>
      </c>
      <c r="H3728" s="2">
        <v>2</v>
      </c>
      <c r="I3728" s="2">
        <v>12.8</v>
      </c>
      <c r="J3728" s="2">
        <v>12.8</v>
      </c>
      <c r="K3728" s="2">
        <v>0</v>
      </c>
      <c r="L3728" s="2">
        <v>0</v>
      </c>
    </row>
    <row r="3729" spans="1:12" x14ac:dyDescent="0.25">
      <c r="A3729" s="2" t="s">
        <v>16</v>
      </c>
      <c r="B3729" s="2">
        <v>3890</v>
      </c>
      <c r="C3729" s="2" t="s">
        <v>18</v>
      </c>
      <c r="D3729" s="2">
        <v>31</v>
      </c>
      <c r="E3729" s="2">
        <v>133.30000000000001</v>
      </c>
      <c r="F3729" s="2">
        <v>31</v>
      </c>
      <c r="G3729" s="2">
        <v>133.30000000000001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</row>
    <row r="3730" spans="1:12" x14ac:dyDescent="0.25">
      <c r="A3730" s="2" t="s">
        <v>16</v>
      </c>
      <c r="B3730" s="2">
        <v>3891</v>
      </c>
      <c r="C3730" s="2" t="s">
        <v>18</v>
      </c>
      <c r="D3730" s="2">
        <v>15</v>
      </c>
      <c r="E3730" s="2">
        <v>40.799999999999997</v>
      </c>
      <c r="F3730" s="2">
        <v>15</v>
      </c>
      <c r="G3730" s="2">
        <v>40.799999999999997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</row>
    <row r="3731" spans="1:12" x14ac:dyDescent="0.25">
      <c r="A3731" s="2" t="s">
        <v>16</v>
      </c>
      <c r="B3731" s="2">
        <v>3892</v>
      </c>
      <c r="C3731" s="2" t="s">
        <v>17</v>
      </c>
      <c r="D3731" s="2">
        <v>24</v>
      </c>
      <c r="E3731" s="2">
        <v>145.6</v>
      </c>
      <c r="F3731" s="2">
        <v>21</v>
      </c>
      <c r="G3731" s="2">
        <v>107.2</v>
      </c>
      <c r="H3731" s="2">
        <v>3</v>
      </c>
      <c r="I3731" s="2">
        <v>38.4</v>
      </c>
      <c r="J3731" s="2">
        <v>38.4</v>
      </c>
      <c r="K3731" s="2">
        <v>0</v>
      </c>
      <c r="L3731" s="2">
        <v>0</v>
      </c>
    </row>
    <row r="3732" spans="1:12" x14ac:dyDescent="0.25">
      <c r="A3732" s="2" t="s">
        <v>16</v>
      </c>
      <c r="B3732" s="2">
        <v>3892</v>
      </c>
      <c r="C3732" s="2" t="s">
        <v>18</v>
      </c>
      <c r="D3732" s="2">
        <v>254</v>
      </c>
      <c r="E3732" s="2">
        <v>877.9</v>
      </c>
      <c r="F3732" s="2">
        <v>247</v>
      </c>
      <c r="G3732" s="2">
        <v>782.4</v>
      </c>
      <c r="H3732" s="2">
        <v>7</v>
      </c>
      <c r="I3732" s="2">
        <v>95.5</v>
      </c>
      <c r="J3732" s="2">
        <v>94.5</v>
      </c>
      <c r="K3732" s="2">
        <v>0</v>
      </c>
      <c r="L3732" s="2">
        <v>0</v>
      </c>
    </row>
    <row r="3733" spans="1:12" x14ac:dyDescent="0.25">
      <c r="A3733" s="2" t="s">
        <v>16</v>
      </c>
      <c r="B3733" s="2">
        <v>3895</v>
      </c>
      <c r="C3733" s="2" t="s">
        <v>18</v>
      </c>
      <c r="D3733" s="2">
        <v>19</v>
      </c>
      <c r="E3733" s="2">
        <v>88</v>
      </c>
      <c r="F3733" s="2">
        <v>19</v>
      </c>
      <c r="G3733" s="2">
        <v>88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</row>
    <row r="3734" spans="1:12" x14ac:dyDescent="0.25">
      <c r="A3734" s="2" t="s">
        <v>16</v>
      </c>
      <c r="B3734" s="2">
        <v>3896</v>
      </c>
      <c r="C3734" s="2" t="s">
        <v>17</v>
      </c>
      <c r="D3734" s="2">
        <v>10</v>
      </c>
      <c r="E3734" s="2">
        <v>105.5</v>
      </c>
      <c r="F3734" s="2">
        <v>10</v>
      </c>
      <c r="G3734" s="2">
        <v>105.5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</row>
    <row r="3735" spans="1:12" x14ac:dyDescent="0.25">
      <c r="A3735" s="2" t="s">
        <v>16</v>
      </c>
      <c r="B3735" s="2">
        <v>3896</v>
      </c>
      <c r="C3735" s="2" t="s">
        <v>18</v>
      </c>
      <c r="D3735" s="2">
        <v>47</v>
      </c>
      <c r="E3735" s="2">
        <v>183.4</v>
      </c>
      <c r="F3735" s="2">
        <v>47</v>
      </c>
      <c r="G3735" s="2">
        <v>183.4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</row>
    <row r="3736" spans="1:12" x14ac:dyDescent="0.25">
      <c r="A3736" s="2" t="s">
        <v>16</v>
      </c>
      <c r="B3736" s="2">
        <v>3898</v>
      </c>
      <c r="C3736" s="2" t="s">
        <v>17</v>
      </c>
      <c r="D3736" s="2">
        <v>20</v>
      </c>
      <c r="E3736" s="2">
        <v>225.7</v>
      </c>
      <c r="F3736" s="2">
        <v>20</v>
      </c>
      <c r="G3736" s="2">
        <v>225.7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</row>
    <row r="3737" spans="1:12" x14ac:dyDescent="0.25">
      <c r="A3737" s="2" t="s">
        <v>16</v>
      </c>
      <c r="B3737" s="2">
        <v>3898</v>
      </c>
      <c r="C3737" s="2" t="s">
        <v>18</v>
      </c>
      <c r="D3737" s="2">
        <v>57</v>
      </c>
      <c r="E3737" s="2">
        <v>234.9</v>
      </c>
      <c r="F3737" s="2">
        <v>57</v>
      </c>
      <c r="G3737" s="2">
        <v>234.9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</row>
    <row r="3738" spans="1:12" x14ac:dyDescent="0.25">
      <c r="A3738" s="2" t="s">
        <v>16</v>
      </c>
      <c r="B3738" s="2">
        <v>3900</v>
      </c>
      <c r="C3738" s="2" t="s">
        <v>18</v>
      </c>
      <c r="D3738" s="2">
        <v>23</v>
      </c>
      <c r="E3738" s="2">
        <v>91.5</v>
      </c>
      <c r="F3738" s="2">
        <v>23</v>
      </c>
      <c r="G3738" s="2">
        <v>91.5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</row>
    <row r="3739" spans="1:12" x14ac:dyDescent="0.25">
      <c r="A3739" s="2" t="s">
        <v>16</v>
      </c>
      <c r="B3739" s="2">
        <v>3902</v>
      </c>
      <c r="C3739" s="2" t="s">
        <v>18</v>
      </c>
      <c r="D3739" s="2">
        <v>76</v>
      </c>
      <c r="E3739" s="2">
        <v>377.6</v>
      </c>
      <c r="F3739" s="2">
        <v>74</v>
      </c>
      <c r="G3739" s="2">
        <v>343.6</v>
      </c>
      <c r="H3739" s="2">
        <v>2</v>
      </c>
      <c r="I3739" s="2">
        <v>34</v>
      </c>
      <c r="J3739" s="2">
        <v>34</v>
      </c>
      <c r="K3739" s="2">
        <v>0</v>
      </c>
      <c r="L3739" s="2">
        <v>0</v>
      </c>
    </row>
    <row r="3740" spans="1:12" x14ac:dyDescent="0.25">
      <c r="A3740" s="2" t="s">
        <v>16</v>
      </c>
      <c r="B3740" s="2">
        <v>3903</v>
      </c>
      <c r="C3740" s="2" t="s">
        <v>18</v>
      </c>
      <c r="D3740" s="2">
        <v>127</v>
      </c>
      <c r="E3740" s="2">
        <v>575.9</v>
      </c>
      <c r="F3740" s="2">
        <v>123</v>
      </c>
      <c r="G3740" s="2">
        <v>536.4</v>
      </c>
      <c r="H3740" s="2">
        <v>4</v>
      </c>
      <c r="I3740" s="2">
        <v>39.5</v>
      </c>
      <c r="J3740" s="2">
        <v>47.5</v>
      </c>
      <c r="K3740" s="2">
        <v>0</v>
      </c>
      <c r="L3740" s="2">
        <v>0</v>
      </c>
    </row>
    <row r="3741" spans="1:12" x14ac:dyDescent="0.25">
      <c r="A3741" s="2" t="s">
        <v>16</v>
      </c>
      <c r="B3741" s="2">
        <v>3904</v>
      </c>
      <c r="C3741" s="2" t="s">
        <v>18</v>
      </c>
      <c r="D3741" s="2">
        <v>346</v>
      </c>
      <c r="E3741" s="2">
        <v>1585.1</v>
      </c>
      <c r="F3741" s="2">
        <v>345</v>
      </c>
      <c r="G3741" s="2">
        <v>1580.1</v>
      </c>
      <c r="H3741" s="2">
        <v>1</v>
      </c>
      <c r="I3741" s="2">
        <v>5</v>
      </c>
      <c r="J3741" s="2">
        <v>5</v>
      </c>
      <c r="K3741" s="2">
        <v>0</v>
      </c>
      <c r="L3741" s="2">
        <v>0</v>
      </c>
    </row>
    <row r="3742" spans="1:12" x14ac:dyDescent="0.25">
      <c r="A3742" s="2" t="s">
        <v>16</v>
      </c>
      <c r="B3742" s="2">
        <v>3909</v>
      </c>
      <c r="C3742" s="2" t="s">
        <v>17</v>
      </c>
      <c r="D3742" s="2">
        <v>56</v>
      </c>
      <c r="E3742" s="2">
        <v>928.04</v>
      </c>
      <c r="F3742" s="2">
        <v>56</v>
      </c>
      <c r="G3742" s="2">
        <v>928.04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</row>
    <row r="3743" spans="1:12" x14ac:dyDescent="0.25">
      <c r="A3743" s="2" t="s">
        <v>16</v>
      </c>
      <c r="B3743" s="2">
        <v>3909</v>
      </c>
      <c r="C3743" s="2" t="s">
        <v>18</v>
      </c>
      <c r="D3743" s="2">
        <v>1258</v>
      </c>
      <c r="E3743" s="2">
        <v>5147.99</v>
      </c>
      <c r="F3743" s="2">
        <v>1250</v>
      </c>
      <c r="G3743" s="2">
        <v>5082.49</v>
      </c>
      <c r="H3743" s="2">
        <v>7</v>
      </c>
      <c r="I3743" s="2">
        <v>65.5</v>
      </c>
      <c r="J3743" s="2">
        <v>83.5</v>
      </c>
      <c r="K3743" s="2">
        <v>1</v>
      </c>
      <c r="L3743" s="2">
        <v>0</v>
      </c>
    </row>
    <row r="3744" spans="1:12" x14ac:dyDescent="0.25">
      <c r="A3744" s="2" t="s">
        <v>16</v>
      </c>
      <c r="B3744" s="2">
        <v>3910</v>
      </c>
      <c r="C3744" s="2" t="s">
        <v>17</v>
      </c>
      <c r="D3744" s="2">
        <v>28</v>
      </c>
      <c r="E3744" s="2">
        <v>185.5</v>
      </c>
      <c r="F3744" s="2">
        <v>28</v>
      </c>
      <c r="G3744" s="2">
        <v>185.5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</row>
    <row r="3745" spans="1:12" x14ac:dyDescent="0.25">
      <c r="A3745" s="2" t="s">
        <v>16</v>
      </c>
      <c r="B3745" s="2">
        <v>3910</v>
      </c>
      <c r="C3745" s="2" t="s">
        <v>18</v>
      </c>
      <c r="D3745" s="2">
        <v>2191</v>
      </c>
      <c r="E3745" s="2">
        <v>9640.2999999999993</v>
      </c>
      <c r="F3745" s="2">
        <v>2169</v>
      </c>
      <c r="G3745" s="2">
        <v>9547.4</v>
      </c>
      <c r="H3745" s="2">
        <v>33</v>
      </c>
      <c r="I3745" s="2">
        <v>92.9</v>
      </c>
      <c r="J3745" s="2">
        <v>137.6</v>
      </c>
      <c r="K3745" s="2">
        <v>0</v>
      </c>
      <c r="L3745" s="2">
        <v>0</v>
      </c>
    </row>
    <row r="3746" spans="1:12" x14ac:dyDescent="0.25">
      <c r="A3746" s="2" t="s">
        <v>16</v>
      </c>
      <c r="B3746" s="2">
        <v>3911</v>
      </c>
      <c r="C3746" s="2" t="s">
        <v>17</v>
      </c>
      <c r="D3746" s="2">
        <v>19</v>
      </c>
      <c r="E3746" s="2">
        <v>365.7</v>
      </c>
      <c r="F3746" s="2">
        <v>19</v>
      </c>
      <c r="G3746" s="2">
        <v>365.7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</row>
    <row r="3747" spans="1:12" x14ac:dyDescent="0.25">
      <c r="A3747" s="2" t="s">
        <v>16</v>
      </c>
      <c r="B3747" s="2">
        <v>3911</v>
      </c>
      <c r="C3747" s="2" t="s">
        <v>18</v>
      </c>
      <c r="D3747" s="2">
        <v>394</v>
      </c>
      <c r="E3747" s="2">
        <v>2100.8000000000002</v>
      </c>
      <c r="F3747" s="2">
        <v>387</v>
      </c>
      <c r="G3747" s="2">
        <v>2088.1999999999998</v>
      </c>
      <c r="H3747" s="2">
        <v>8</v>
      </c>
      <c r="I3747" s="2">
        <v>12.6</v>
      </c>
      <c r="J3747" s="2">
        <v>18.399999999999999</v>
      </c>
      <c r="K3747" s="2">
        <v>0</v>
      </c>
      <c r="L3747" s="2">
        <v>0</v>
      </c>
    </row>
    <row r="3748" spans="1:12" x14ac:dyDescent="0.25">
      <c r="A3748" s="2" t="s">
        <v>16</v>
      </c>
      <c r="B3748" s="2">
        <v>3912</v>
      </c>
      <c r="C3748" s="2" t="s">
        <v>17</v>
      </c>
      <c r="D3748" s="2">
        <v>69</v>
      </c>
      <c r="E3748" s="2">
        <v>2094.8000000000002</v>
      </c>
      <c r="F3748" s="2">
        <v>66</v>
      </c>
      <c r="G3748" s="2">
        <v>2021.3</v>
      </c>
      <c r="H3748" s="2">
        <v>3</v>
      </c>
      <c r="I3748" s="2">
        <v>73.5</v>
      </c>
      <c r="J3748" s="2">
        <v>100.5</v>
      </c>
      <c r="K3748" s="2">
        <v>0</v>
      </c>
      <c r="L3748" s="2">
        <v>0</v>
      </c>
    </row>
    <row r="3749" spans="1:12" x14ac:dyDescent="0.25">
      <c r="A3749" s="2" t="s">
        <v>16</v>
      </c>
      <c r="B3749" s="2">
        <v>3912</v>
      </c>
      <c r="C3749" s="2" t="s">
        <v>18</v>
      </c>
      <c r="D3749" s="2">
        <v>1445</v>
      </c>
      <c r="E3749" s="2">
        <v>6734.7</v>
      </c>
      <c r="F3749" s="2">
        <v>1426</v>
      </c>
      <c r="G3749" s="2">
        <v>6705.8</v>
      </c>
      <c r="H3749" s="2">
        <v>21</v>
      </c>
      <c r="I3749" s="2">
        <v>28.6</v>
      </c>
      <c r="J3749" s="2">
        <v>34.799999999999997</v>
      </c>
      <c r="K3749" s="2">
        <v>0</v>
      </c>
      <c r="L3749" s="2">
        <v>0</v>
      </c>
    </row>
    <row r="3750" spans="1:12" x14ac:dyDescent="0.25">
      <c r="A3750" s="2" t="s">
        <v>16</v>
      </c>
      <c r="B3750" s="2">
        <v>3913</v>
      </c>
      <c r="C3750" s="2" t="s">
        <v>17</v>
      </c>
      <c r="D3750" s="2">
        <v>27</v>
      </c>
      <c r="E3750" s="2">
        <v>558.20000000000005</v>
      </c>
      <c r="F3750" s="2">
        <v>27</v>
      </c>
      <c r="G3750" s="2">
        <v>558.20000000000005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</row>
    <row r="3751" spans="1:12" x14ac:dyDescent="0.25">
      <c r="A3751" s="2" t="s">
        <v>16</v>
      </c>
      <c r="B3751" s="2">
        <v>3913</v>
      </c>
      <c r="C3751" s="2" t="s">
        <v>18</v>
      </c>
      <c r="D3751" s="2">
        <v>372</v>
      </c>
      <c r="E3751" s="2">
        <v>1762.4</v>
      </c>
      <c r="F3751" s="2">
        <v>362</v>
      </c>
      <c r="G3751" s="2">
        <v>1730.9</v>
      </c>
      <c r="H3751" s="2">
        <v>12</v>
      </c>
      <c r="I3751" s="2">
        <v>31.5</v>
      </c>
      <c r="J3751" s="2">
        <v>45.4</v>
      </c>
      <c r="K3751" s="2">
        <v>0</v>
      </c>
      <c r="L3751" s="2">
        <v>0</v>
      </c>
    </row>
    <row r="3752" spans="1:12" x14ac:dyDescent="0.25">
      <c r="A3752" s="2" t="s">
        <v>16</v>
      </c>
      <c r="B3752" s="2">
        <v>3915</v>
      </c>
      <c r="C3752" s="2" t="s">
        <v>17</v>
      </c>
      <c r="D3752" s="2">
        <v>74</v>
      </c>
      <c r="E3752" s="2">
        <v>1255.5999999999999</v>
      </c>
      <c r="F3752" s="2">
        <v>73</v>
      </c>
      <c r="G3752" s="2">
        <v>1230.5999999999999</v>
      </c>
      <c r="H3752" s="2">
        <v>3</v>
      </c>
      <c r="I3752" s="2">
        <v>25</v>
      </c>
      <c r="J3752" s="2">
        <v>28</v>
      </c>
      <c r="K3752" s="2">
        <v>0</v>
      </c>
      <c r="L3752" s="2">
        <v>0</v>
      </c>
    </row>
    <row r="3753" spans="1:12" x14ac:dyDescent="0.25">
      <c r="A3753" s="2" t="s">
        <v>16</v>
      </c>
      <c r="B3753" s="2">
        <v>3915</v>
      </c>
      <c r="C3753" s="2" t="s">
        <v>18</v>
      </c>
      <c r="D3753" s="2">
        <v>908</v>
      </c>
      <c r="E3753" s="2">
        <v>3986.4</v>
      </c>
      <c r="F3753" s="2">
        <v>890</v>
      </c>
      <c r="G3753" s="2">
        <v>3938.8</v>
      </c>
      <c r="H3753" s="2">
        <v>22</v>
      </c>
      <c r="I3753" s="2">
        <v>47.5</v>
      </c>
      <c r="J3753" s="2">
        <v>67.8</v>
      </c>
      <c r="K3753" s="2">
        <v>0</v>
      </c>
      <c r="L3753" s="2">
        <v>0</v>
      </c>
    </row>
    <row r="3754" spans="1:12" x14ac:dyDescent="0.25">
      <c r="A3754" s="2" t="s">
        <v>16</v>
      </c>
      <c r="B3754" s="2">
        <v>3916</v>
      </c>
      <c r="C3754" s="2" t="s">
        <v>17</v>
      </c>
      <c r="D3754" s="2">
        <v>16</v>
      </c>
      <c r="E3754" s="2">
        <v>173.5</v>
      </c>
      <c r="F3754" s="2">
        <v>16</v>
      </c>
      <c r="G3754" s="2">
        <v>173.5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</row>
    <row r="3755" spans="1:12" x14ac:dyDescent="0.25">
      <c r="A3755" s="2" t="s">
        <v>16</v>
      </c>
      <c r="B3755" s="2">
        <v>3916</v>
      </c>
      <c r="C3755" s="2" t="s">
        <v>18</v>
      </c>
      <c r="D3755" s="2">
        <v>190</v>
      </c>
      <c r="E3755" s="2">
        <v>1098</v>
      </c>
      <c r="F3755" s="2">
        <v>189</v>
      </c>
      <c r="G3755" s="2">
        <v>1037</v>
      </c>
      <c r="H3755" s="2">
        <v>7</v>
      </c>
      <c r="I3755" s="2">
        <v>61</v>
      </c>
      <c r="J3755" s="2">
        <v>105.6</v>
      </c>
      <c r="K3755" s="2">
        <v>0</v>
      </c>
      <c r="L3755" s="2">
        <v>0</v>
      </c>
    </row>
    <row r="3756" spans="1:12" x14ac:dyDescent="0.25">
      <c r="A3756" s="2" t="s">
        <v>16</v>
      </c>
      <c r="B3756" s="2">
        <v>3918</v>
      </c>
      <c r="C3756" s="2" t="s">
        <v>18</v>
      </c>
      <c r="D3756" s="2">
        <v>518</v>
      </c>
      <c r="E3756" s="2">
        <v>2336.1</v>
      </c>
      <c r="F3756" s="2">
        <v>510</v>
      </c>
      <c r="G3756" s="2">
        <v>2309.4</v>
      </c>
      <c r="H3756" s="2">
        <v>12</v>
      </c>
      <c r="I3756" s="2">
        <v>26.6</v>
      </c>
      <c r="J3756" s="2">
        <v>25.4</v>
      </c>
      <c r="K3756" s="2">
        <v>0</v>
      </c>
      <c r="L3756" s="2">
        <v>0</v>
      </c>
    </row>
    <row r="3757" spans="1:12" x14ac:dyDescent="0.25">
      <c r="A3757" s="2" t="s">
        <v>16</v>
      </c>
      <c r="B3757" s="2">
        <v>3919</v>
      </c>
      <c r="C3757" s="2" t="s">
        <v>18</v>
      </c>
      <c r="D3757" s="2">
        <v>349</v>
      </c>
      <c r="E3757" s="2">
        <v>1450.799</v>
      </c>
      <c r="F3757" s="2">
        <v>341</v>
      </c>
      <c r="G3757" s="2">
        <v>1427.999</v>
      </c>
      <c r="H3757" s="2">
        <v>11</v>
      </c>
      <c r="I3757" s="2">
        <v>22.7</v>
      </c>
      <c r="J3757" s="2">
        <v>49.1</v>
      </c>
      <c r="K3757" s="2">
        <v>0</v>
      </c>
      <c r="L3757" s="2">
        <v>0</v>
      </c>
    </row>
    <row r="3758" spans="1:12" x14ac:dyDescent="0.25">
      <c r="A3758" s="2" t="s">
        <v>16</v>
      </c>
      <c r="B3758" s="2">
        <v>3922</v>
      </c>
      <c r="C3758" s="2" t="s">
        <v>17</v>
      </c>
      <c r="D3758" s="2">
        <v>61</v>
      </c>
      <c r="E3758" s="2">
        <v>1299.8</v>
      </c>
      <c r="F3758" s="2">
        <v>60</v>
      </c>
      <c r="G3758" s="2">
        <v>1294.8</v>
      </c>
      <c r="H3758" s="2">
        <v>1</v>
      </c>
      <c r="I3758" s="2">
        <v>5</v>
      </c>
      <c r="J3758" s="2">
        <v>13.5</v>
      </c>
      <c r="K3758" s="2">
        <v>0</v>
      </c>
      <c r="L3758" s="2">
        <v>0</v>
      </c>
    </row>
    <row r="3759" spans="1:12" x14ac:dyDescent="0.25">
      <c r="A3759" s="2" t="s">
        <v>16</v>
      </c>
      <c r="B3759" s="2">
        <v>3922</v>
      </c>
      <c r="C3759" s="2" t="s">
        <v>18</v>
      </c>
      <c r="D3759" s="2">
        <v>1687</v>
      </c>
      <c r="E3759" s="2">
        <v>7988.7089999999998</v>
      </c>
      <c r="F3759" s="2">
        <v>1673</v>
      </c>
      <c r="G3759" s="2">
        <v>7827.509</v>
      </c>
      <c r="H3759" s="2">
        <v>17</v>
      </c>
      <c r="I3759" s="2">
        <v>161.19999999999999</v>
      </c>
      <c r="J3759" s="2">
        <v>206.7</v>
      </c>
      <c r="K3759" s="2">
        <v>0</v>
      </c>
      <c r="L3759" s="2">
        <v>0</v>
      </c>
    </row>
    <row r="3760" spans="1:12" x14ac:dyDescent="0.25">
      <c r="A3760" s="2" t="s">
        <v>16</v>
      </c>
      <c r="B3760" s="2">
        <v>3923</v>
      </c>
      <c r="C3760" s="2" t="s">
        <v>18</v>
      </c>
      <c r="D3760" s="2">
        <v>159</v>
      </c>
      <c r="E3760" s="2">
        <v>667.1</v>
      </c>
      <c r="F3760" s="2">
        <v>158</v>
      </c>
      <c r="G3760" s="2">
        <v>662.1</v>
      </c>
      <c r="H3760" s="2">
        <v>1</v>
      </c>
      <c r="I3760" s="2">
        <v>5</v>
      </c>
      <c r="J3760" s="2">
        <v>13.5</v>
      </c>
      <c r="K3760" s="2">
        <v>0</v>
      </c>
      <c r="L3760" s="2">
        <v>0</v>
      </c>
    </row>
    <row r="3761" spans="1:12" x14ac:dyDescent="0.25">
      <c r="A3761" s="2" t="s">
        <v>16</v>
      </c>
      <c r="B3761" s="2">
        <v>3925</v>
      </c>
      <c r="C3761" s="2" t="s">
        <v>17</v>
      </c>
      <c r="D3761" s="2">
        <v>25</v>
      </c>
      <c r="E3761" s="2">
        <v>527.6</v>
      </c>
      <c r="F3761" s="2">
        <v>25</v>
      </c>
      <c r="G3761" s="2">
        <v>527.6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</row>
    <row r="3762" spans="1:12" x14ac:dyDescent="0.25">
      <c r="A3762" s="2" t="s">
        <v>16</v>
      </c>
      <c r="B3762" s="2">
        <v>3925</v>
      </c>
      <c r="C3762" s="2" t="s">
        <v>18</v>
      </c>
      <c r="D3762" s="2">
        <v>687</v>
      </c>
      <c r="E3762" s="2">
        <v>3299.37</v>
      </c>
      <c r="F3762" s="2">
        <v>679</v>
      </c>
      <c r="G3762" s="2">
        <v>3219.07</v>
      </c>
      <c r="H3762" s="2">
        <v>8</v>
      </c>
      <c r="I3762" s="2">
        <v>80.3</v>
      </c>
      <c r="J3762" s="2">
        <v>91.6</v>
      </c>
      <c r="K3762" s="2">
        <v>0</v>
      </c>
      <c r="L3762" s="2">
        <v>0</v>
      </c>
    </row>
    <row r="3763" spans="1:12" x14ac:dyDescent="0.25">
      <c r="A3763" s="2" t="s">
        <v>16</v>
      </c>
      <c r="B3763" s="2">
        <v>3926</v>
      </c>
      <c r="C3763" s="2" t="s">
        <v>17</v>
      </c>
      <c r="D3763" s="2">
        <v>24</v>
      </c>
      <c r="E3763" s="2">
        <v>265.3</v>
      </c>
      <c r="F3763" s="2">
        <v>23</v>
      </c>
      <c r="G3763" s="2">
        <v>260.3</v>
      </c>
      <c r="H3763" s="2">
        <v>2</v>
      </c>
      <c r="I3763" s="2">
        <v>5</v>
      </c>
      <c r="J3763" s="2">
        <v>14</v>
      </c>
      <c r="K3763" s="2">
        <v>0</v>
      </c>
      <c r="L3763" s="2">
        <v>0</v>
      </c>
    </row>
    <row r="3764" spans="1:12" x14ac:dyDescent="0.25">
      <c r="A3764" s="2" t="s">
        <v>16</v>
      </c>
      <c r="B3764" s="2">
        <v>3926</v>
      </c>
      <c r="C3764" s="2" t="s">
        <v>18</v>
      </c>
      <c r="D3764" s="2">
        <v>536</v>
      </c>
      <c r="E3764" s="2">
        <v>2698.9</v>
      </c>
      <c r="F3764" s="2">
        <v>522</v>
      </c>
      <c r="G3764" s="2">
        <v>2611.1999999999998</v>
      </c>
      <c r="H3764" s="2">
        <v>20</v>
      </c>
      <c r="I3764" s="2">
        <v>87.6</v>
      </c>
      <c r="J3764" s="2">
        <v>147.9</v>
      </c>
      <c r="K3764" s="2">
        <v>0</v>
      </c>
      <c r="L3764" s="2">
        <v>0</v>
      </c>
    </row>
    <row r="3765" spans="1:12" x14ac:dyDescent="0.25">
      <c r="A3765" s="2" t="s">
        <v>16</v>
      </c>
      <c r="B3765" s="2">
        <v>3927</v>
      </c>
      <c r="C3765" s="2" t="s">
        <v>18</v>
      </c>
      <c r="D3765" s="2">
        <v>321</v>
      </c>
      <c r="E3765" s="2">
        <v>1491.7650000000001</v>
      </c>
      <c r="F3765" s="2">
        <v>318</v>
      </c>
      <c r="G3765" s="2">
        <v>1467.0650000000001</v>
      </c>
      <c r="H3765" s="2">
        <v>6</v>
      </c>
      <c r="I3765" s="2">
        <v>24.6</v>
      </c>
      <c r="J3765" s="2">
        <v>14.5</v>
      </c>
      <c r="K3765" s="2">
        <v>0</v>
      </c>
      <c r="L3765" s="2">
        <v>0</v>
      </c>
    </row>
    <row r="3766" spans="1:12" x14ac:dyDescent="0.25">
      <c r="A3766" s="2" t="s">
        <v>16</v>
      </c>
      <c r="B3766" s="2">
        <v>3928</v>
      </c>
      <c r="C3766" s="2" t="s">
        <v>18</v>
      </c>
      <c r="D3766" s="2">
        <v>74</v>
      </c>
      <c r="E3766" s="2">
        <v>530.5</v>
      </c>
      <c r="F3766" s="2">
        <v>72</v>
      </c>
      <c r="G3766" s="2">
        <v>510.5</v>
      </c>
      <c r="H3766" s="2">
        <v>3</v>
      </c>
      <c r="I3766" s="2">
        <v>20</v>
      </c>
      <c r="J3766" s="2">
        <v>31.8</v>
      </c>
      <c r="K3766" s="2">
        <v>0</v>
      </c>
      <c r="L3766" s="2">
        <v>0</v>
      </c>
    </row>
    <row r="3767" spans="1:12" x14ac:dyDescent="0.25">
      <c r="A3767" s="2" t="s">
        <v>16</v>
      </c>
      <c r="B3767" s="2">
        <v>3929</v>
      </c>
      <c r="C3767" s="2" t="s">
        <v>18</v>
      </c>
      <c r="D3767" s="2">
        <v>243</v>
      </c>
      <c r="E3767" s="2">
        <v>1436.4</v>
      </c>
      <c r="F3767" s="2">
        <v>233</v>
      </c>
      <c r="G3767" s="2">
        <v>1373.9</v>
      </c>
      <c r="H3767" s="2">
        <v>12</v>
      </c>
      <c r="I3767" s="2">
        <v>62.5</v>
      </c>
      <c r="J3767" s="2">
        <v>49</v>
      </c>
      <c r="K3767" s="2">
        <v>0</v>
      </c>
      <c r="L3767" s="2">
        <v>0</v>
      </c>
    </row>
    <row r="3768" spans="1:12" x14ac:dyDescent="0.25">
      <c r="A3768" s="2" t="s">
        <v>16</v>
      </c>
      <c r="B3768" s="2">
        <v>3930</v>
      </c>
      <c r="C3768" s="2" t="s">
        <v>17</v>
      </c>
      <c r="D3768" s="2">
        <v>28</v>
      </c>
      <c r="E3768" s="2">
        <v>331.4</v>
      </c>
      <c r="F3768" s="2">
        <v>26</v>
      </c>
      <c r="G3768" s="2">
        <v>301.39999999999998</v>
      </c>
      <c r="H3768" s="2">
        <v>2</v>
      </c>
      <c r="I3768" s="2">
        <v>30</v>
      </c>
      <c r="J3768" s="2">
        <v>61.4</v>
      </c>
      <c r="K3768" s="2">
        <v>0</v>
      </c>
      <c r="L3768" s="2">
        <v>0</v>
      </c>
    </row>
    <row r="3769" spans="1:12" x14ac:dyDescent="0.25">
      <c r="A3769" s="2" t="s">
        <v>16</v>
      </c>
      <c r="B3769" s="2">
        <v>3930</v>
      </c>
      <c r="C3769" s="2" t="s">
        <v>18</v>
      </c>
      <c r="D3769" s="2">
        <v>1628</v>
      </c>
      <c r="E3769" s="2">
        <v>8220.9</v>
      </c>
      <c r="F3769" s="2">
        <v>1585</v>
      </c>
      <c r="G3769" s="2">
        <v>8088.5</v>
      </c>
      <c r="H3769" s="2">
        <v>56</v>
      </c>
      <c r="I3769" s="2">
        <v>132.30000000000001</v>
      </c>
      <c r="J3769" s="2">
        <v>213</v>
      </c>
      <c r="K3769" s="2">
        <v>0</v>
      </c>
      <c r="L3769" s="2">
        <v>0</v>
      </c>
    </row>
    <row r="3770" spans="1:12" x14ac:dyDescent="0.25">
      <c r="A3770" s="2" t="s">
        <v>16</v>
      </c>
      <c r="B3770" s="2">
        <v>3931</v>
      </c>
      <c r="C3770" s="2" t="s">
        <v>17</v>
      </c>
      <c r="D3770" s="2">
        <v>101</v>
      </c>
      <c r="E3770" s="2">
        <v>1631.9</v>
      </c>
      <c r="F3770" s="2">
        <v>100</v>
      </c>
      <c r="G3770" s="2">
        <v>1631.9</v>
      </c>
      <c r="H3770" s="2">
        <v>1</v>
      </c>
      <c r="I3770" s="2">
        <v>0</v>
      </c>
      <c r="J3770" s="2">
        <v>0</v>
      </c>
      <c r="K3770" s="2">
        <v>0</v>
      </c>
      <c r="L3770" s="2">
        <v>0</v>
      </c>
    </row>
    <row r="3771" spans="1:12" x14ac:dyDescent="0.25">
      <c r="A3771" s="2" t="s">
        <v>16</v>
      </c>
      <c r="B3771" s="2">
        <v>3931</v>
      </c>
      <c r="C3771" s="2" t="s">
        <v>18</v>
      </c>
      <c r="D3771" s="2">
        <v>2363</v>
      </c>
      <c r="E3771" s="2">
        <v>9359.85</v>
      </c>
      <c r="F3771" s="2">
        <v>2341</v>
      </c>
      <c r="G3771" s="2">
        <v>9250.5499999999993</v>
      </c>
      <c r="H3771" s="2">
        <v>35</v>
      </c>
      <c r="I3771" s="2">
        <v>109.2</v>
      </c>
      <c r="J3771" s="2">
        <v>122.8</v>
      </c>
      <c r="K3771" s="2">
        <v>0</v>
      </c>
      <c r="L3771" s="2">
        <v>0</v>
      </c>
    </row>
    <row r="3772" spans="1:12" x14ac:dyDescent="0.25">
      <c r="A3772" s="2" t="s">
        <v>16</v>
      </c>
      <c r="B3772" s="2">
        <v>3933</v>
      </c>
      <c r="C3772" s="2" t="s">
        <v>17</v>
      </c>
      <c r="D3772" s="2">
        <v>14</v>
      </c>
      <c r="E3772" s="2">
        <v>213.3</v>
      </c>
      <c r="F3772" s="2">
        <v>13</v>
      </c>
      <c r="G3772" s="2">
        <v>207.5</v>
      </c>
      <c r="H3772" s="2">
        <v>1</v>
      </c>
      <c r="I3772" s="2">
        <v>5.8</v>
      </c>
      <c r="J3772" s="2">
        <v>14</v>
      </c>
      <c r="K3772" s="2">
        <v>0</v>
      </c>
      <c r="L3772" s="2">
        <v>0</v>
      </c>
    </row>
    <row r="3773" spans="1:12" x14ac:dyDescent="0.25">
      <c r="A3773" s="2" t="s">
        <v>16</v>
      </c>
      <c r="B3773" s="2">
        <v>3933</v>
      </c>
      <c r="C3773" s="2" t="s">
        <v>18</v>
      </c>
      <c r="D3773" s="2">
        <v>113</v>
      </c>
      <c r="E3773" s="2">
        <v>723.1</v>
      </c>
      <c r="F3773" s="2">
        <v>112</v>
      </c>
      <c r="G3773" s="2">
        <v>723.1</v>
      </c>
      <c r="H3773" s="2">
        <v>1</v>
      </c>
      <c r="I3773" s="2">
        <v>0</v>
      </c>
      <c r="J3773" s="2">
        <v>0</v>
      </c>
      <c r="K3773" s="2">
        <v>0</v>
      </c>
      <c r="L3773" s="2">
        <v>0</v>
      </c>
    </row>
    <row r="3774" spans="1:12" x14ac:dyDescent="0.25">
      <c r="A3774" s="2" t="s">
        <v>16</v>
      </c>
      <c r="B3774" s="2">
        <v>3934</v>
      </c>
      <c r="C3774" s="2" t="s">
        <v>17</v>
      </c>
      <c r="D3774" s="2">
        <v>39</v>
      </c>
      <c r="E3774" s="2">
        <v>495</v>
      </c>
      <c r="F3774" s="2">
        <v>38</v>
      </c>
      <c r="G3774" s="2">
        <v>485</v>
      </c>
      <c r="H3774" s="2">
        <v>3</v>
      </c>
      <c r="I3774" s="2">
        <v>10</v>
      </c>
      <c r="J3774" s="2">
        <v>23.8</v>
      </c>
      <c r="K3774" s="2">
        <v>0</v>
      </c>
      <c r="L3774" s="2">
        <v>0</v>
      </c>
    </row>
    <row r="3775" spans="1:12" x14ac:dyDescent="0.25">
      <c r="A3775" s="2" t="s">
        <v>16</v>
      </c>
      <c r="B3775" s="2">
        <v>3934</v>
      </c>
      <c r="C3775" s="2" t="s">
        <v>18</v>
      </c>
      <c r="D3775" s="2">
        <v>2046</v>
      </c>
      <c r="E3775" s="2">
        <v>9273.2099999999991</v>
      </c>
      <c r="F3775" s="2">
        <v>2016</v>
      </c>
      <c r="G3775" s="2">
        <v>9055.31</v>
      </c>
      <c r="H3775" s="2">
        <v>45</v>
      </c>
      <c r="I3775" s="2">
        <v>217.9</v>
      </c>
      <c r="J3775" s="2">
        <v>294.60000000000002</v>
      </c>
      <c r="K3775" s="2">
        <v>0</v>
      </c>
      <c r="L3775" s="2">
        <v>0</v>
      </c>
    </row>
    <row r="3776" spans="1:12" x14ac:dyDescent="0.25">
      <c r="A3776" s="2" t="s">
        <v>16</v>
      </c>
      <c r="B3776" s="2">
        <v>3936</v>
      </c>
      <c r="C3776" s="2" t="s">
        <v>17</v>
      </c>
      <c r="D3776" s="2">
        <v>63</v>
      </c>
      <c r="E3776" s="2">
        <v>956.4</v>
      </c>
      <c r="F3776" s="2">
        <v>61</v>
      </c>
      <c r="G3776" s="2">
        <v>956.4</v>
      </c>
      <c r="H3776" s="2">
        <v>2</v>
      </c>
      <c r="I3776" s="2">
        <v>0</v>
      </c>
      <c r="J3776" s="2">
        <v>0</v>
      </c>
      <c r="K3776" s="2">
        <v>0</v>
      </c>
      <c r="L3776" s="2">
        <v>0</v>
      </c>
    </row>
    <row r="3777" spans="1:12" x14ac:dyDescent="0.25">
      <c r="A3777" s="2" t="s">
        <v>16</v>
      </c>
      <c r="B3777" s="2">
        <v>3936</v>
      </c>
      <c r="C3777" s="2" t="s">
        <v>18</v>
      </c>
      <c r="D3777" s="2">
        <v>1291</v>
      </c>
      <c r="E3777" s="2">
        <v>5769.9</v>
      </c>
      <c r="F3777" s="2">
        <v>1275</v>
      </c>
      <c r="G3777" s="2">
        <v>5726</v>
      </c>
      <c r="H3777" s="2">
        <v>21</v>
      </c>
      <c r="I3777" s="2">
        <v>43.7</v>
      </c>
      <c r="J3777" s="2">
        <v>37.200000000000003</v>
      </c>
      <c r="K3777" s="2">
        <v>0</v>
      </c>
      <c r="L3777" s="2">
        <v>0</v>
      </c>
    </row>
    <row r="3778" spans="1:12" x14ac:dyDescent="0.25">
      <c r="A3778" s="2" t="s">
        <v>16</v>
      </c>
      <c r="B3778" s="2">
        <v>3937</v>
      </c>
      <c r="C3778" s="2" t="s">
        <v>17</v>
      </c>
      <c r="D3778" s="2">
        <v>28</v>
      </c>
      <c r="E3778" s="2">
        <v>416.7</v>
      </c>
      <c r="F3778" s="2">
        <v>28</v>
      </c>
      <c r="G3778" s="2">
        <v>411.7</v>
      </c>
      <c r="H3778" s="2">
        <v>1</v>
      </c>
      <c r="I3778" s="2">
        <v>5</v>
      </c>
      <c r="J3778" s="2">
        <v>14</v>
      </c>
      <c r="K3778" s="2">
        <v>0</v>
      </c>
      <c r="L3778" s="2">
        <v>0</v>
      </c>
    </row>
    <row r="3779" spans="1:12" x14ac:dyDescent="0.25">
      <c r="A3779" s="2" t="s">
        <v>16</v>
      </c>
      <c r="B3779" s="2">
        <v>3937</v>
      </c>
      <c r="C3779" s="2" t="s">
        <v>18</v>
      </c>
      <c r="D3779" s="2">
        <v>212</v>
      </c>
      <c r="E3779" s="2">
        <v>1179</v>
      </c>
      <c r="F3779" s="2">
        <v>207</v>
      </c>
      <c r="G3779" s="2">
        <v>1159.7</v>
      </c>
      <c r="H3779" s="2">
        <v>9</v>
      </c>
      <c r="I3779" s="2">
        <v>19.2</v>
      </c>
      <c r="J3779" s="2">
        <v>38.799999999999997</v>
      </c>
      <c r="K3779" s="2">
        <v>0</v>
      </c>
      <c r="L3779" s="2">
        <v>0</v>
      </c>
    </row>
    <row r="3780" spans="1:12" x14ac:dyDescent="0.25">
      <c r="A3780" s="2" t="s">
        <v>16</v>
      </c>
      <c r="B3780" s="2">
        <v>3938</v>
      </c>
      <c r="C3780" s="2" t="s">
        <v>18</v>
      </c>
      <c r="D3780" s="2">
        <v>431</v>
      </c>
      <c r="E3780" s="2">
        <v>1868.5</v>
      </c>
      <c r="F3780" s="2">
        <v>422</v>
      </c>
      <c r="G3780" s="2">
        <v>1858.9</v>
      </c>
      <c r="H3780" s="2">
        <v>12</v>
      </c>
      <c r="I3780" s="2">
        <v>9.5</v>
      </c>
      <c r="J3780" s="2">
        <v>1.2</v>
      </c>
      <c r="K3780" s="2">
        <v>0</v>
      </c>
      <c r="L3780" s="2">
        <v>0</v>
      </c>
    </row>
    <row r="3781" spans="1:12" x14ac:dyDescent="0.25">
      <c r="A3781" s="2" t="s">
        <v>16</v>
      </c>
      <c r="B3781" s="2">
        <v>3939</v>
      </c>
      <c r="C3781" s="2" t="s">
        <v>17</v>
      </c>
      <c r="D3781" s="2">
        <v>80</v>
      </c>
      <c r="E3781" s="2">
        <v>1921.2</v>
      </c>
      <c r="F3781" s="2">
        <v>79</v>
      </c>
      <c r="G3781" s="2">
        <v>1921.2</v>
      </c>
      <c r="H3781" s="2">
        <v>1</v>
      </c>
      <c r="I3781" s="2">
        <v>0</v>
      </c>
      <c r="J3781" s="2">
        <v>0</v>
      </c>
      <c r="K3781" s="2">
        <v>0</v>
      </c>
      <c r="L3781" s="2">
        <v>0</v>
      </c>
    </row>
    <row r="3782" spans="1:12" x14ac:dyDescent="0.25">
      <c r="A3782" s="2" t="s">
        <v>16</v>
      </c>
      <c r="B3782" s="2">
        <v>3939</v>
      </c>
      <c r="C3782" s="2" t="s">
        <v>18</v>
      </c>
      <c r="D3782" s="2">
        <v>1720</v>
      </c>
      <c r="E3782" s="2">
        <v>8116.8</v>
      </c>
      <c r="F3782" s="2">
        <v>1686</v>
      </c>
      <c r="G3782" s="2">
        <v>7219.2</v>
      </c>
      <c r="H3782" s="2">
        <v>45</v>
      </c>
      <c r="I3782" s="2">
        <v>127.1</v>
      </c>
      <c r="J3782" s="2">
        <v>195.9</v>
      </c>
      <c r="K3782" s="2">
        <v>1</v>
      </c>
      <c r="L3782" s="2">
        <v>770</v>
      </c>
    </row>
    <row r="3783" spans="1:12" x14ac:dyDescent="0.25">
      <c r="A3783" s="2" t="s">
        <v>16</v>
      </c>
      <c r="B3783" s="2">
        <v>3940</v>
      </c>
      <c r="C3783" s="2" t="s">
        <v>17</v>
      </c>
      <c r="D3783" s="2">
        <v>11</v>
      </c>
      <c r="E3783" s="2">
        <v>87.4</v>
      </c>
      <c r="F3783" s="2">
        <v>11</v>
      </c>
      <c r="G3783" s="2">
        <v>87.4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</row>
    <row r="3784" spans="1:12" x14ac:dyDescent="0.25">
      <c r="A3784" s="2" t="s">
        <v>16</v>
      </c>
      <c r="B3784" s="2">
        <v>3940</v>
      </c>
      <c r="C3784" s="2" t="s">
        <v>18</v>
      </c>
      <c r="D3784" s="2">
        <v>410</v>
      </c>
      <c r="E3784" s="2">
        <v>1590.3</v>
      </c>
      <c r="F3784" s="2">
        <v>408</v>
      </c>
      <c r="G3784" s="2">
        <v>1580.7</v>
      </c>
      <c r="H3784" s="2">
        <v>3</v>
      </c>
      <c r="I3784" s="2">
        <v>9.6</v>
      </c>
      <c r="J3784" s="2">
        <v>10.3</v>
      </c>
      <c r="K3784" s="2">
        <v>0</v>
      </c>
      <c r="L3784" s="2">
        <v>0</v>
      </c>
    </row>
    <row r="3785" spans="1:12" x14ac:dyDescent="0.25">
      <c r="A3785" s="2" t="s">
        <v>16</v>
      </c>
      <c r="B3785" s="2">
        <v>3941</v>
      </c>
      <c r="C3785" s="2" t="s">
        <v>17</v>
      </c>
      <c r="D3785" s="2">
        <v>27</v>
      </c>
      <c r="E3785" s="2">
        <v>222.1</v>
      </c>
      <c r="F3785" s="2">
        <v>27</v>
      </c>
      <c r="G3785" s="2">
        <v>222.1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</row>
    <row r="3786" spans="1:12" x14ac:dyDescent="0.25">
      <c r="A3786" s="2" t="s">
        <v>16</v>
      </c>
      <c r="B3786" s="2">
        <v>3941</v>
      </c>
      <c r="C3786" s="2" t="s">
        <v>18</v>
      </c>
      <c r="D3786" s="2">
        <v>1626</v>
      </c>
      <c r="E3786" s="2">
        <v>7240.6</v>
      </c>
      <c r="F3786" s="2">
        <v>1596</v>
      </c>
      <c r="G3786" s="2">
        <v>7127.6</v>
      </c>
      <c r="H3786" s="2">
        <v>41</v>
      </c>
      <c r="I3786" s="2">
        <v>112.6</v>
      </c>
      <c r="J3786" s="2">
        <v>167.3</v>
      </c>
      <c r="K3786" s="2">
        <v>0</v>
      </c>
      <c r="L3786" s="2">
        <v>0</v>
      </c>
    </row>
    <row r="3787" spans="1:12" x14ac:dyDescent="0.25">
      <c r="A3787" s="2" t="s">
        <v>16</v>
      </c>
      <c r="B3787" s="2">
        <v>3942</v>
      </c>
      <c r="C3787" s="2" t="s">
        <v>18</v>
      </c>
      <c r="D3787" s="2">
        <v>426</v>
      </c>
      <c r="E3787" s="2">
        <v>2005.3</v>
      </c>
      <c r="F3787" s="2">
        <v>414</v>
      </c>
      <c r="G3787" s="2">
        <v>1977.3</v>
      </c>
      <c r="H3787" s="2">
        <v>14</v>
      </c>
      <c r="I3787" s="2">
        <v>28</v>
      </c>
      <c r="J3787" s="2">
        <v>35.700000000000003</v>
      </c>
      <c r="K3787" s="2">
        <v>0</v>
      </c>
      <c r="L3787" s="2">
        <v>0</v>
      </c>
    </row>
    <row r="3788" spans="1:12" x14ac:dyDescent="0.25">
      <c r="A3788" s="2" t="s">
        <v>16</v>
      </c>
      <c r="B3788" s="2">
        <v>3943</v>
      </c>
      <c r="C3788" s="2" t="s">
        <v>17</v>
      </c>
      <c r="D3788" s="2">
        <v>18</v>
      </c>
      <c r="E3788" s="2">
        <v>171.9</v>
      </c>
      <c r="F3788" s="2">
        <v>16</v>
      </c>
      <c r="G3788" s="2">
        <v>171.9</v>
      </c>
      <c r="H3788" s="2">
        <v>2</v>
      </c>
      <c r="I3788" s="2">
        <v>0</v>
      </c>
      <c r="J3788" s="2">
        <v>0</v>
      </c>
      <c r="K3788" s="2">
        <v>0</v>
      </c>
      <c r="L3788" s="2">
        <v>0</v>
      </c>
    </row>
    <row r="3789" spans="1:12" x14ac:dyDescent="0.25">
      <c r="A3789" s="2" t="s">
        <v>16</v>
      </c>
      <c r="B3789" s="2">
        <v>3943</v>
      </c>
      <c r="C3789" s="2" t="s">
        <v>18</v>
      </c>
      <c r="D3789" s="2">
        <v>375</v>
      </c>
      <c r="E3789" s="2">
        <v>1857.2</v>
      </c>
      <c r="F3789" s="2">
        <v>363</v>
      </c>
      <c r="G3789" s="2">
        <v>1812.2</v>
      </c>
      <c r="H3789" s="2">
        <v>16</v>
      </c>
      <c r="I3789" s="2">
        <v>45</v>
      </c>
      <c r="J3789" s="2">
        <v>60.9</v>
      </c>
      <c r="K3789" s="2">
        <v>0</v>
      </c>
      <c r="L3789" s="2">
        <v>0</v>
      </c>
    </row>
    <row r="3790" spans="1:12" x14ac:dyDescent="0.25">
      <c r="A3790" s="2" t="s">
        <v>16</v>
      </c>
      <c r="B3790" s="2">
        <v>3944</v>
      </c>
      <c r="C3790" s="2" t="s">
        <v>18</v>
      </c>
      <c r="D3790" s="2">
        <v>156</v>
      </c>
      <c r="E3790" s="2">
        <v>920</v>
      </c>
      <c r="F3790" s="2">
        <v>152</v>
      </c>
      <c r="G3790" s="2">
        <v>895</v>
      </c>
      <c r="H3790" s="2">
        <v>8</v>
      </c>
      <c r="I3790" s="2">
        <v>25</v>
      </c>
      <c r="J3790" s="2">
        <v>51.8</v>
      </c>
      <c r="K3790" s="2">
        <v>0</v>
      </c>
      <c r="L3790" s="2">
        <v>0</v>
      </c>
    </row>
    <row r="3791" spans="1:12" x14ac:dyDescent="0.25">
      <c r="A3791" s="2" t="s">
        <v>16</v>
      </c>
      <c r="B3791" s="2">
        <v>3945</v>
      </c>
      <c r="C3791" s="2" t="s">
        <v>17</v>
      </c>
      <c r="D3791" s="2">
        <v>26</v>
      </c>
      <c r="E3791" s="2">
        <v>248.8</v>
      </c>
      <c r="F3791" s="2">
        <v>25</v>
      </c>
      <c r="G3791" s="2">
        <v>228.3</v>
      </c>
      <c r="H3791" s="2">
        <v>2</v>
      </c>
      <c r="I3791" s="2">
        <v>20.5</v>
      </c>
      <c r="J3791" s="2">
        <v>21</v>
      </c>
      <c r="K3791" s="2">
        <v>0</v>
      </c>
      <c r="L3791" s="2">
        <v>0</v>
      </c>
    </row>
    <row r="3792" spans="1:12" x14ac:dyDescent="0.25">
      <c r="A3792" s="2" t="s">
        <v>16</v>
      </c>
      <c r="B3792" s="2">
        <v>3945</v>
      </c>
      <c r="C3792" s="2" t="s">
        <v>18</v>
      </c>
      <c r="D3792" s="2">
        <v>173</v>
      </c>
      <c r="E3792" s="2">
        <v>785.8</v>
      </c>
      <c r="F3792" s="2">
        <v>172</v>
      </c>
      <c r="G3792" s="2">
        <v>772.3</v>
      </c>
      <c r="H3792" s="2">
        <v>1</v>
      </c>
      <c r="I3792" s="2">
        <v>13.5</v>
      </c>
      <c r="J3792" s="2">
        <v>13.5</v>
      </c>
      <c r="K3792" s="2">
        <v>0</v>
      </c>
      <c r="L3792" s="2">
        <v>0</v>
      </c>
    </row>
    <row r="3793" spans="1:12" x14ac:dyDescent="0.25">
      <c r="A3793" s="2" t="s">
        <v>16</v>
      </c>
      <c r="B3793" s="2">
        <v>3946</v>
      </c>
      <c r="C3793" s="2" t="s">
        <v>18</v>
      </c>
      <c r="D3793" s="2">
        <v>39</v>
      </c>
      <c r="E3793" s="2">
        <v>154.9</v>
      </c>
      <c r="F3793" s="2">
        <v>38</v>
      </c>
      <c r="G3793" s="2">
        <v>150.1</v>
      </c>
      <c r="H3793" s="2">
        <v>1</v>
      </c>
      <c r="I3793" s="2">
        <v>4.8</v>
      </c>
      <c r="J3793" s="2">
        <v>4.8</v>
      </c>
      <c r="K3793" s="2">
        <v>0</v>
      </c>
      <c r="L3793" s="2">
        <v>0</v>
      </c>
    </row>
    <row r="3794" spans="1:12" x14ac:dyDescent="0.25">
      <c r="A3794" s="2" t="s">
        <v>16</v>
      </c>
      <c r="B3794" s="2">
        <v>3950</v>
      </c>
      <c r="C3794" s="2" t="s">
        <v>17</v>
      </c>
      <c r="D3794" s="2">
        <v>57</v>
      </c>
      <c r="E3794" s="2">
        <v>1260.4000000000001</v>
      </c>
      <c r="F3794" s="2">
        <v>57</v>
      </c>
      <c r="G3794" s="2">
        <v>1260.4000000000001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</row>
    <row r="3795" spans="1:12" x14ac:dyDescent="0.25">
      <c r="A3795" s="2" t="s">
        <v>16</v>
      </c>
      <c r="B3795" s="2">
        <v>3950</v>
      </c>
      <c r="C3795" s="2" t="s">
        <v>18</v>
      </c>
      <c r="D3795" s="2">
        <v>612</v>
      </c>
      <c r="E3795" s="2">
        <v>2514.6799999999998</v>
      </c>
      <c r="F3795" s="2">
        <v>609</v>
      </c>
      <c r="G3795" s="2">
        <v>2497.58</v>
      </c>
      <c r="H3795" s="2">
        <v>4</v>
      </c>
      <c r="I3795" s="2">
        <v>17.100000000000001</v>
      </c>
      <c r="J3795" s="2">
        <v>36.299999999999997</v>
      </c>
      <c r="K3795" s="2">
        <v>0</v>
      </c>
      <c r="L3795" s="2">
        <v>0</v>
      </c>
    </row>
    <row r="3796" spans="1:12" x14ac:dyDescent="0.25">
      <c r="A3796" s="2" t="s">
        <v>16</v>
      </c>
      <c r="B3796" s="2">
        <v>3951</v>
      </c>
      <c r="C3796" s="2" t="s">
        <v>17</v>
      </c>
      <c r="D3796" s="2">
        <v>30</v>
      </c>
      <c r="E3796" s="2">
        <v>261.60000000000002</v>
      </c>
      <c r="F3796" s="2">
        <v>30</v>
      </c>
      <c r="G3796" s="2">
        <v>261.60000000000002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</row>
    <row r="3797" spans="1:12" x14ac:dyDescent="0.25">
      <c r="A3797" s="2" t="s">
        <v>16</v>
      </c>
      <c r="B3797" s="2">
        <v>3951</v>
      </c>
      <c r="C3797" s="2" t="s">
        <v>18</v>
      </c>
      <c r="D3797" s="2">
        <v>168</v>
      </c>
      <c r="E3797" s="2">
        <v>769.49</v>
      </c>
      <c r="F3797" s="2">
        <v>168</v>
      </c>
      <c r="G3797" s="2">
        <v>769.49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</row>
    <row r="3798" spans="1:12" x14ac:dyDescent="0.25">
      <c r="A3798" s="2" t="s">
        <v>16</v>
      </c>
      <c r="B3798" s="2">
        <v>3953</v>
      </c>
      <c r="C3798" s="2" t="s">
        <v>17</v>
      </c>
      <c r="D3798" s="2">
        <v>106</v>
      </c>
      <c r="E3798" s="2">
        <v>1662.5</v>
      </c>
      <c r="F3798" s="2">
        <v>104</v>
      </c>
      <c r="G3798" s="2">
        <v>1642.5</v>
      </c>
      <c r="H3798" s="2">
        <v>2</v>
      </c>
      <c r="I3798" s="2">
        <v>20</v>
      </c>
      <c r="J3798" s="2">
        <v>23.5</v>
      </c>
      <c r="K3798" s="2">
        <v>0</v>
      </c>
      <c r="L3798" s="2">
        <v>0</v>
      </c>
    </row>
    <row r="3799" spans="1:12" x14ac:dyDescent="0.25">
      <c r="A3799" s="2" t="s">
        <v>16</v>
      </c>
      <c r="B3799" s="2">
        <v>3953</v>
      </c>
      <c r="C3799" s="2" t="s">
        <v>18</v>
      </c>
      <c r="D3799" s="2">
        <v>939</v>
      </c>
      <c r="E3799" s="2">
        <v>3985.22</v>
      </c>
      <c r="F3799" s="2">
        <v>934</v>
      </c>
      <c r="G3799" s="2">
        <v>3951.72</v>
      </c>
      <c r="H3799" s="2">
        <v>5</v>
      </c>
      <c r="I3799" s="2">
        <v>33.5</v>
      </c>
      <c r="J3799" s="2">
        <v>68</v>
      </c>
      <c r="K3799" s="2">
        <v>0</v>
      </c>
      <c r="L3799" s="2">
        <v>0</v>
      </c>
    </row>
    <row r="3800" spans="1:12" x14ac:dyDescent="0.25">
      <c r="A3800" s="2" t="s">
        <v>16</v>
      </c>
      <c r="B3800" s="2">
        <v>3954</v>
      </c>
      <c r="C3800" s="2" t="s">
        <v>18</v>
      </c>
      <c r="D3800" s="2">
        <v>61</v>
      </c>
      <c r="E3800" s="2">
        <v>267.2</v>
      </c>
      <c r="F3800" s="2">
        <v>60</v>
      </c>
      <c r="G3800" s="2">
        <v>262.2</v>
      </c>
      <c r="H3800" s="2">
        <v>1</v>
      </c>
      <c r="I3800" s="2">
        <v>5</v>
      </c>
      <c r="J3800" s="2">
        <v>1.5</v>
      </c>
      <c r="K3800" s="2">
        <v>0</v>
      </c>
      <c r="L3800" s="2">
        <v>0</v>
      </c>
    </row>
    <row r="3801" spans="1:12" x14ac:dyDescent="0.25">
      <c r="A3801" s="2" t="s">
        <v>16</v>
      </c>
      <c r="B3801" s="2">
        <v>3956</v>
      </c>
      <c r="C3801" s="2" t="s">
        <v>17</v>
      </c>
      <c r="D3801" s="2">
        <v>65</v>
      </c>
      <c r="E3801" s="2">
        <v>663.8</v>
      </c>
      <c r="F3801" s="2">
        <v>62</v>
      </c>
      <c r="G3801" s="2">
        <v>623.79999999999995</v>
      </c>
      <c r="H3801" s="2">
        <v>3</v>
      </c>
      <c r="I3801" s="2">
        <v>40</v>
      </c>
      <c r="J3801" s="2">
        <v>40</v>
      </c>
      <c r="K3801" s="2">
        <v>0</v>
      </c>
      <c r="L3801" s="2">
        <v>0</v>
      </c>
    </row>
    <row r="3802" spans="1:12" x14ac:dyDescent="0.25">
      <c r="A3802" s="2" t="s">
        <v>16</v>
      </c>
      <c r="B3802" s="2">
        <v>3956</v>
      </c>
      <c r="C3802" s="2" t="s">
        <v>18</v>
      </c>
      <c r="D3802" s="2">
        <v>652</v>
      </c>
      <c r="E3802" s="2">
        <v>2557.46</v>
      </c>
      <c r="F3802" s="2">
        <v>650</v>
      </c>
      <c r="G3802" s="2">
        <v>2527.66</v>
      </c>
      <c r="H3802" s="2">
        <v>3</v>
      </c>
      <c r="I3802" s="2">
        <v>29.8</v>
      </c>
      <c r="J3802" s="2">
        <v>41.8</v>
      </c>
      <c r="K3802" s="2">
        <v>0</v>
      </c>
      <c r="L3802" s="2">
        <v>0</v>
      </c>
    </row>
    <row r="3803" spans="1:12" x14ac:dyDescent="0.25">
      <c r="A3803" s="2" t="s">
        <v>16</v>
      </c>
      <c r="B3803" s="2">
        <v>3957</v>
      </c>
      <c r="C3803" s="2" t="s">
        <v>17</v>
      </c>
      <c r="D3803" s="2">
        <v>10</v>
      </c>
      <c r="E3803" s="2">
        <v>154.80000000000001</v>
      </c>
      <c r="F3803" s="2">
        <v>10</v>
      </c>
      <c r="G3803" s="2">
        <v>154.80000000000001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</row>
    <row r="3804" spans="1:12" x14ac:dyDescent="0.25">
      <c r="A3804" s="2" t="s">
        <v>16</v>
      </c>
      <c r="B3804" s="2">
        <v>3957</v>
      </c>
      <c r="C3804" s="2" t="s">
        <v>18</v>
      </c>
      <c r="D3804" s="2">
        <v>40</v>
      </c>
      <c r="E3804" s="2">
        <v>171.9</v>
      </c>
      <c r="F3804" s="2">
        <v>40</v>
      </c>
      <c r="G3804" s="2">
        <v>171.9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</row>
    <row r="3805" spans="1:12" x14ac:dyDescent="0.25">
      <c r="A3805" s="2" t="s">
        <v>16</v>
      </c>
      <c r="B3805" s="2">
        <v>3958</v>
      </c>
      <c r="C3805" s="2" t="s">
        <v>18</v>
      </c>
      <c r="D3805" s="2">
        <v>34</v>
      </c>
      <c r="E3805" s="2">
        <v>161</v>
      </c>
      <c r="F3805" s="2">
        <v>34</v>
      </c>
      <c r="G3805" s="2">
        <v>161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</row>
    <row r="3806" spans="1:12" x14ac:dyDescent="0.25">
      <c r="A3806" s="2" t="s">
        <v>16</v>
      </c>
      <c r="B3806" s="2">
        <v>3959</v>
      </c>
      <c r="C3806" s="2" t="s">
        <v>17</v>
      </c>
      <c r="D3806" s="2">
        <v>17</v>
      </c>
      <c r="E3806" s="2">
        <v>201.9</v>
      </c>
      <c r="F3806" s="2">
        <v>17</v>
      </c>
      <c r="G3806" s="2">
        <v>201.9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</row>
    <row r="3807" spans="1:12" x14ac:dyDescent="0.25">
      <c r="A3807" s="2" t="s">
        <v>16</v>
      </c>
      <c r="B3807" s="2">
        <v>3959</v>
      </c>
      <c r="C3807" s="2" t="s">
        <v>18</v>
      </c>
      <c r="D3807" s="2">
        <v>313</v>
      </c>
      <c r="E3807" s="2">
        <v>1142.9000000000001</v>
      </c>
      <c r="F3807" s="2">
        <v>313</v>
      </c>
      <c r="G3807" s="2">
        <v>1142.9000000000001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</row>
    <row r="3808" spans="1:12" x14ac:dyDescent="0.25">
      <c r="A3808" s="2" t="s">
        <v>16</v>
      </c>
      <c r="B3808" s="2">
        <v>3960</v>
      </c>
      <c r="C3808" s="2" t="s">
        <v>17</v>
      </c>
      <c r="D3808" s="2">
        <v>45</v>
      </c>
      <c r="E3808" s="2">
        <v>688.7</v>
      </c>
      <c r="F3808" s="2">
        <v>45</v>
      </c>
      <c r="G3808" s="2">
        <v>688.7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</row>
    <row r="3809" spans="1:12" x14ac:dyDescent="0.25">
      <c r="A3809" s="2" t="s">
        <v>16</v>
      </c>
      <c r="B3809" s="2">
        <v>3960</v>
      </c>
      <c r="C3809" s="2" t="s">
        <v>18</v>
      </c>
      <c r="D3809" s="2">
        <v>470</v>
      </c>
      <c r="E3809" s="2">
        <v>1713.4</v>
      </c>
      <c r="F3809" s="2">
        <v>466</v>
      </c>
      <c r="G3809" s="2">
        <v>1698.4</v>
      </c>
      <c r="H3809" s="2">
        <v>3</v>
      </c>
      <c r="I3809" s="2">
        <v>15</v>
      </c>
      <c r="J3809" s="2">
        <v>40.5</v>
      </c>
      <c r="K3809" s="2">
        <v>1</v>
      </c>
      <c r="L3809" s="2">
        <v>0</v>
      </c>
    </row>
    <row r="3810" spans="1:12" x14ac:dyDescent="0.25">
      <c r="A3810" s="2" t="s">
        <v>16</v>
      </c>
      <c r="B3810" s="2">
        <v>3962</v>
      </c>
      <c r="C3810" s="2" t="s">
        <v>17</v>
      </c>
      <c r="D3810" s="2">
        <v>18</v>
      </c>
      <c r="E3810" s="2">
        <v>104.5</v>
      </c>
      <c r="F3810" s="2">
        <v>18</v>
      </c>
      <c r="G3810" s="2">
        <v>104.5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</row>
    <row r="3811" spans="1:12" x14ac:dyDescent="0.25">
      <c r="A3811" s="2" t="s">
        <v>16</v>
      </c>
      <c r="B3811" s="2">
        <v>3962</v>
      </c>
      <c r="C3811" s="2" t="s">
        <v>18</v>
      </c>
      <c r="D3811" s="2">
        <v>171</v>
      </c>
      <c r="E3811" s="2">
        <v>615.6</v>
      </c>
      <c r="F3811" s="2">
        <v>170</v>
      </c>
      <c r="G3811" s="2">
        <v>604.1</v>
      </c>
      <c r="H3811" s="2">
        <v>2</v>
      </c>
      <c r="I3811" s="2">
        <v>11.5</v>
      </c>
      <c r="J3811" s="2">
        <v>19.5</v>
      </c>
      <c r="K3811" s="2">
        <v>0</v>
      </c>
      <c r="L3811" s="2">
        <v>0</v>
      </c>
    </row>
    <row r="3812" spans="1:12" x14ac:dyDescent="0.25">
      <c r="A3812" s="2" t="s">
        <v>16</v>
      </c>
      <c r="B3812" s="2">
        <v>3964</v>
      </c>
      <c r="C3812" s="2" t="s">
        <v>18</v>
      </c>
      <c r="D3812" s="2">
        <v>29</v>
      </c>
      <c r="E3812" s="2">
        <v>117.5</v>
      </c>
      <c r="F3812" s="2">
        <v>29</v>
      </c>
      <c r="G3812" s="2">
        <v>117.5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</row>
    <row r="3813" spans="1:12" x14ac:dyDescent="0.25">
      <c r="A3813" s="2" t="s">
        <v>16</v>
      </c>
      <c r="B3813" s="2">
        <v>3965</v>
      </c>
      <c r="C3813" s="2" t="s">
        <v>18</v>
      </c>
      <c r="D3813" s="2">
        <v>45</v>
      </c>
      <c r="E3813" s="2">
        <v>179.7</v>
      </c>
      <c r="F3813" s="2">
        <v>45</v>
      </c>
      <c r="G3813" s="2">
        <v>179.7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</row>
    <row r="3814" spans="1:12" x14ac:dyDescent="0.25">
      <c r="A3814" s="2" t="s">
        <v>16</v>
      </c>
      <c r="B3814" s="2">
        <v>3966</v>
      </c>
      <c r="C3814" s="2" t="s">
        <v>17</v>
      </c>
      <c r="D3814" s="2">
        <v>11</v>
      </c>
      <c r="E3814" s="2">
        <v>120</v>
      </c>
      <c r="F3814" s="2">
        <v>11</v>
      </c>
      <c r="G3814" s="2">
        <v>120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</row>
    <row r="3815" spans="1:12" x14ac:dyDescent="0.25">
      <c r="A3815" s="2" t="s">
        <v>16</v>
      </c>
      <c r="B3815" s="2">
        <v>3966</v>
      </c>
      <c r="C3815" s="2" t="s">
        <v>18</v>
      </c>
      <c r="D3815" s="2">
        <v>77</v>
      </c>
      <c r="E3815" s="2">
        <v>271.8</v>
      </c>
      <c r="F3815" s="2">
        <v>77</v>
      </c>
      <c r="G3815" s="2">
        <v>268.8</v>
      </c>
      <c r="H3815" s="2">
        <v>1</v>
      </c>
      <c r="I3815" s="2">
        <v>3</v>
      </c>
      <c r="J3815" s="2">
        <v>6.5</v>
      </c>
      <c r="K3815" s="2">
        <v>0</v>
      </c>
      <c r="L3815" s="2">
        <v>0</v>
      </c>
    </row>
    <row r="3816" spans="1:12" x14ac:dyDescent="0.25">
      <c r="A3816" s="2" t="s">
        <v>16</v>
      </c>
      <c r="B3816" s="2">
        <v>3967</v>
      </c>
      <c r="C3816" s="2" t="s">
        <v>18</v>
      </c>
      <c r="D3816" s="2">
        <v>25</v>
      </c>
      <c r="E3816" s="2">
        <v>117.6</v>
      </c>
      <c r="F3816" s="2">
        <v>24</v>
      </c>
      <c r="G3816" s="2">
        <v>104.2</v>
      </c>
      <c r="H3816" s="2">
        <v>1</v>
      </c>
      <c r="I3816" s="2">
        <v>13.3</v>
      </c>
      <c r="J3816" s="2">
        <v>13.3</v>
      </c>
      <c r="K3816" s="2">
        <v>0</v>
      </c>
      <c r="L3816" s="2">
        <v>0</v>
      </c>
    </row>
    <row r="3817" spans="1:12" x14ac:dyDescent="0.25">
      <c r="A3817" s="2" t="s">
        <v>16</v>
      </c>
      <c r="B3817" s="2">
        <v>3971</v>
      </c>
      <c r="C3817" s="2" t="s">
        <v>17</v>
      </c>
      <c r="D3817" s="2">
        <v>53</v>
      </c>
      <c r="E3817" s="2">
        <v>744.7</v>
      </c>
      <c r="F3817" s="2">
        <v>53</v>
      </c>
      <c r="G3817" s="2">
        <v>744.7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</row>
    <row r="3818" spans="1:12" x14ac:dyDescent="0.25">
      <c r="A3818" s="2" t="s">
        <v>16</v>
      </c>
      <c r="B3818" s="2">
        <v>3971</v>
      </c>
      <c r="C3818" s="2" t="s">
        <v>18</v>
      </c>
      <c r="D3818" s="2">
        <v>581</v>
      </c>
      <c r="E3818" s="2">
        <v>2305.3000000000002</v>
      </c>
      <c r="F3818" s="2">
        <v>579</v>
      </c>
      <c r="G3818" s="2">
        <v>2277.3000000000002</v>
      </c>
      <c r="H3818" s="2">
        <v>2</v>
      </c>
      <c r="I3818" s="2">
        <v>28</v>
      </c>
      <c r="J3818" s="2">
        <v>27</v>
      </c>
      <c r="K3818" s="2">
        <v>0</v>
      </c>
      <c r="L3818" s="2">
        <v>0</v>
      </c>
    </row>
    <row r="3819" spans="1:12" x14ac:dyDescent="0.25">
      <c r="A3819" s="2" t="s">
        <v>16</v>
      </c>
      <c r="B3819" s="2">
        <v>3975</v>
      </c>
      <c r="C3819" s="2" t="s">
        <v>17</v>
      </c>
      <c r="D3819" s="2">
        <v>63</v>
      </c>
      <c r="E3819" s="2">
        <v>1105.0999999999999</v>
      </c>
      <c r="F3819" s="2">
        <v>62</v>
      </c>
      <c r="G3819" s="2">
        <v>1104.0999999999999</v>
      </c>
      <c r="H3819" s="2">
        <v>1</v>
      </c>
      <c r="I3819" s="2">
        <v>1</v>
      </c>
      <c r="J3819" s="2">
        <v>4</v>
      </c>
      <c r="K3819" s="2">
        <v>0</v>
      </c>
      <c r="L3819" s="2">
        <v>0</v>
      </c>
    </row>
    <row r="3820" spans="1:12" x14ac:dyDescent="0.25">
      <c r="A3820" s="2" t="s">
        <v>16</v>
      </c>
      <c r="B3820" s="2">
        <v>3975</v>
      </c>
      <c r="C3820" s="2" t="s">
        <v>18</v>
      </c>
      <c r="D3820" s="2">
        <v>2380</v>
      </c>
      <c r="E3820" s="2">
        <v>10582</v>
      </c>
      <c r="F3820" s="2">
        <v>2367</v>
      </c>
      <c r="G3820" s="2">
        <v>10476.6</v>
      </c>
      <c r="H3820" s="2">
        <v>15</v>
      </c>
      <c r="I3820" s="2">
        <v>105.4</v>
      </c>
      <c r="J3820" s="2">
        <v>122.5</v>
      </c>
      <c r="K3820" s="2">
        <v>0</v>
      </c>
      <c r="L3820" s="2">
        <v>0</v>
      </c>
    </row>
    <row r="3821" spans="1:12" x14ac:dyDescent="0.25">
      <c r="A3821" s="2" t="s">
        <v>16</v>
      </c>
      <c r="B3821" s="2">
        <v>3976</v>
      </c>
      <c r="C3821" s="2" t="s">
        <v>17</v>
      </c>
      <c r="D3821" s="2">
        <v>36</v>
      </c>
      <c r="E3821" s="2">
        <v>414.7</v>
      </c>
      <c r="F3821" s="2">
        <v>36</v>
      </c>
      <c r="G3821" s="2">
        <v>414.7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</row>
    <row r="3822" spans="1:12" x14ac:dyDescent="0.25">
      <c r="A3822" s="2" t="s">
        <v>16</v>
      </c>
      <c r="B3822" s="2">
        <v>3976</v>
      </c>
      <c r="C3822" s="2" t="s">
        <v>18</v>
      </c>
      <c r="D3822" s="2">
        <v>2562</v>
      </c>
      <c r="E3822" s="2">
        <v>10349.1</v>
      </c>
      <c r="F3822" s="2">
        <v>2554</v>
      </c>
      <c r="G3822" s="2">
        <v>10279.9</v>
      </c>
      <c r="H3822" s="2">
        <v>11</v>
      </c>
      <c r="I3822" s="2">
        <v>69.2</v>
      </c>
      <c r="J3822" s="2">
        <v>87</v>
      </c>
      <c r="K3822" s="2">
        <v>0</v>
      </c>
      <c r="L3822" s="2">
        <v>0</v>
      </c>
    </row>
    <row r="3823" spans="1:12" x14ac:dyDescent="0.25">
      <c r="A3823" s="2" t="s">
        <v>16</v>
      </c>
      <c r="B3823" s="2">
        <v>3977</v>
      </c>
      <c r="C3823" s="2" t="s">
        <v>17</v>
      </c>
      <c r="D3823" s="2">
        <v>629</v>
      </c>
      <c r="E3823" s="2">
        <v>5339.7</v>
      </c>
      <c r="F3823" s="2">
        <v>626</v>
      </c>
      <c r="G3823" s="2">
        <v>5321</v>
      </c>
      <c r="H3823" s="2">
        <v>3</v>
      </c>
      <c r="I3823" s="2">
        <v>18.7</v>
      </c>
      <c r="J3823" s="2">
        <v>33.299999999999997</v>
      </c>
      <c r="K3823" s="2">
        <v>0</v>
      </c>
      <c r="L3823" s="2">
        <v>0</v>
      </c>
    </row>
    <row r="3824" spans="1:12" x14ac:dyDescent="0.25">
      <c r="A3824" s="2" t="s">
        <v>16</v>
      </c>
      <c r="B3824" s="2">
        <v>3977</v>
      </c>
      <c r="C3824" s="2" t="s">
        <v>18</v>
      </c>
      <c r="D3824" s="2">
        <v>12400</v>
      </c>
      <c r="E3824" s="2">
        <v>57348.209000000003</v>
      </c>
      <c r="F3824" s="2">
        <v>12338</v>
      </c>
      <c r="G3824" s="2">
        <v>57047.709000000003</v>
      </c>
      <c r="H3824" s="2">
        <v>79</v>
      </c>
      <c r="I3824" s="2">
        <v>300.10000000000002</v>
      </c>
      <c r="J3824" s="2">
        <v>414.8</v>
      </c>
      <c r="K3824" s="2">
        <v>0</v>
      </c>
      <c r="L3824" s="2">
        <v>0</v>
      </c>
    </row>
    <row r="3825" spans="1:12" x14ac:dyDescent="0.25">
      <c r="A3825" s="2" t="s">
        <v>16</v>
      </c>
      <c r="B3825" s="2">
        <v>3978</v>
      </c>
      <c r="C3825" s="2" t="s">
        <v>17</v>
      </c>
      <c r="D3825" s="2">
        <v>478</v>
      </c>
      <c r="E3825" s="2">
        <v>3209.4</v>
      </c>
      <c r="F3825" s="2">
        <v>478</v>
      </c>
      <c r="G3825" s="2">
        <v>3209.4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</row>
    <row r="3826" spans="1:12" x14ac:dyDescent="0.25">
      <c r="A3826" s="2" t="s">
        <v>16</v>
      </c>
      <c r="B3826" s="2">
        <v>3978</v>
      </c>
      <c r="C3826" s="2" t="s">
        <v>18</v>
      </c>
      <c r="D3826" s="2">
        <v>4573</v>
      </c>
      <c r="E3826" s="2">
        <v>26273.61</v>
      </c>
      <c r="F3826" s="2">
        <v>4547</v>
      </c>
      <c r="G3826" s="2">
        <v>26029.21</v>
      </c>
      <c r="H3826" s="2">
        <v>33</v>
      </c>
      <c r="I3826" s="2">
        <v>244.4</v>
      </c>
      <c r="J3826" s="2">
        <v>313</v>
      </c>
      <c r="K3826" s="2">
        <v>0</v>
      </c>
      <c r="L3826" s="2">
        <v>0</v>
      </c>
    </row>
    <row r="3827" spans="1:12" x14ac:dyDescent="0.25">
      <c r="A3827" s="2" t="s">
        <v>16</v>
      </c>
      <c r="B3827" s="2">
        <v>3979</v>
      </c>
      <c r="C3827" s="2" t="s">
        <v>18</v>
      </c>
      <c r="D3827" s="2">
        <v>52</v>
      </c>
      <c r="E3827" s="2">
        <v>297.89999999999998</v>
      </c>
      <c r="F3827" s="2">
        <v>51</v>
      </c>
      <c r="G3827" s="2">
        <v>284.7</v>
      </c>
      <c r="H3827" s="2">
        <v>1</v>
      </c>
      <c r="I3827" s="2">
        <v>13.2</v>
      </c>
      <c r="J3827" s="2">
        <v>13.2</v>
      </c>
      <c r="K3827" s="2">
        <v>0</v>
      </c>
      <c r="L3827" s="2">
        <v>0</v>
      </c>
    </row>
    <row r="3828" spans="1:12" x14ac:dyDescent="0.25">
      <c r="A3828" s="2" t="s">
        <v>16</v>
      </c>
      <c r="B3828" s="2">
        <v>3980</v>
      </c>
      <c r="C3828" s="2" t="s">
        <v>17</v>
      </c>
      <c r="D3828" s="2">
        <v>16</v>
      </c>
      <c r="E3828" s="2">
        <v>261.3</v>
      </c>
      <c r="F3828" s="2">
        <v>16</v>
      </c>
      <c r="G3828" s="2">
        <v>261.3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</row>
    <row r="3829" spans="1:12" x14ac:dyDescent="0.25">
      <c r="A3829" s="2" t="s">
        <v>16</v>
      </c>
      <c r="B3829" s="2">
        <v>3980</v>
      </c>
      <c r="C3829" s="2" t="s">
        <v>18</v>
      </c>
      <c r="D3829" s="2">
        <v>464</v>
      </c>
      <c r="E3829" s="2">
        <v>2112.6999999999998</v>
      </c>
      <c r="F3829" s="2">
        <v>463</v>
      </c>
      <c r="G3829" s="2">
        <v>2100.1999999999998</v>
      </c>
      <c r="H3829" s="2">
        <v>1</v>
      </c>
      <c r="I3829" s="2">
        <v>12.5</v>
      </c>
      <c r="J3829" s="2">
        <v>12.5</v>
      </c>
      <c r="K3829" s="2">
        <v>0</v>
      </c>
      <c r="L3829" s="2">
        <v>0</v>
      </c>
    </row>
    <row r="3830" spans="1:12" x14ac:dyDescent="0.25">
      <c r="A3830" s="2" t="s">
        <v>16</v>
      </c>
      <c r="B3830" s="2">
        <v>3981</v>
      </c>
      <c r="C3830" s="2" t="s">
        <v>17</v>
      </c>
      <c r="D3830" s="2">
        <v>78</v>
      </c>
      <c r="E3830" s="2">
        <v>1736.1</v>
      </c>
      <c r="F3830" s="2">
        <v>78</v>
      </c>
      <c r="G3830" s="2">
        <v>1736.1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</row>
    <row r="3831" spans="1:12" x14ac:dyDescent="0.25">
      <c r="A3831" s="2" t="s">
        <v>16</v>
      </c>
      <c r="B3831" s="2">
        <v>3981</v>
      </c>
      <c r="C3831" s="2" t="s">
        <v>18</v>
      </c>
      <c r="D3831" s="2">
        <v>595</v>
      </c>
      <c r="E3831" s="2">
        <v>2741.4</v>
      </c>
      <c r="F3831" s="2">
        <v>593</v>
      </c>
      <c r="G3831" s="2">
        <v>2718.6</v>
      </c>
      <c r="H3831" s="2">
        <v>3</v>
      </c>
      <c r="I3831" s="2">
        <v>22.8</v>
      </c>
      <c r="J3831" s="2">
        <v>31.3</v>
      </c>
      <c r="K3831" s="2">
        <v>0</v>
      </c>
      <c r="L3831" s="2">
        <v>0</v>
      </c>
    </row>
    <row r="3832" spans="1:12" x14ac:dyDescent="0.25">
      <c r="A3832" s="2" t="s">
        <v>16</v>
      </c>
      <c r="B3832" s="2">
        <v>3984</v>
      </c>
      <c r="C3832" s="2" t="s">
        <v>17</v>
      </c>
      <c r="D3832" s="2">
        <v>45</v>
      </c>
      <c r="E3832" s="2">
        <v>599.79999999999995</v>
      </c>
      <c r="F3832" s="2">
        <v>45</v>
      </c>
      <c r="G3832" s="2">
        <v>599.79999999999995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</row>
    <row r="3833" spans="1:12" x14ac:dyDescent="0.25">
      <c r="A3833" s="2" t="s">
        <v>16</v>
      </c>
      <c r="B3833" s="2">
        <v>3984</v>
      </c>
      <c r="C3833" s="2" t="s">
        <v>18</v>
      </c>
      <c r="D3833" s="2">
        <v>1074</v>
      </c>
      <c r="E3833" s="2">
        <v>4891.8</v>
      </c>
      <c r="F3833" s="2">
        <v>1065</v>
      </c>
      <c r="G3833" s="2">
        <v>4795.8999999999996</v>
      </c>
      <c r="H3833" s="2">
        <v>12</v>
      </c>
      <c r="I3833" s="2">
        <v>95.9</v>
      </c>
      <c r="J3833" s="2">
        <v>110.3</v>
      </c>
      <c r="K3833" s="2">
        <v>0</v>
      </c>
      <c r="L3833" s="2">
        <v>0</v>
      </c>
    </row>
    <row r="3834" spans="1:12" x14ac:dyDescent="0.25">
      <c r="A3834" s="2" t="s">
        <v>16</v>
      </c>
      <c r="B3834" s="2">
        <v>3987</v>
      </c>
      <c r="C3834" s="2" t="s">
        <v>17</v>
      </c>
      <c r="D3834" s="2">
        <v>15</v>
      </c>
      <c r="E3834" s="2">
        <v>171.5</v>
      </c>
      <c r="F3834" s="2">
        <v>15</v>
      </c>
      <c r="G3834" s="2">
        <v>171.5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</row>
    <row r="3835" spans="1:12" x14ac:dyDescent="0.25">
      <c r="A3835" s="2" t="s">
        <v>16</v>
      </c>
      <c r="B3835" s="2">
        <v>3987</v>
      </c>
      <c r="C3835" s="2" t="s">
        <v>18</v>
      </c>
      <c r="D3835" s="2">
        <v>216</v>
      </c>
      <c r="E3835" s="2">
        <v>925.5</v>
      </c>
      <c r="F3835" s="2">
        <v>215</v>
      </c>
      <c r="G3835" s="2">
        <v>917.8</v>
      </c>
      <c r="H3835" s="2">
        <v>1</v>
      </c>
      <c r="I3835" s="2">
        <v>7.7</v>
      </c>
      <c r="J3835" s="2">
        <v>6.9</v>
      </c>
      <c r="K3835" s="2">
        <v>0</v>
      </c>
      <c r="L3835" s="2">
        <v>0</v>
      </c>
    </row>
    <row r="3836" spans="1:12" x14ac:dyDescent="0.25">
      <c r="A3836" s="2" t="s">
        <v>16</v>
      </c>
      <c r="B3836" s="2">
        <v>3988</v>
      </c>
      <c r="C3836" s="2" t="s">
        <v>17</v>
      </c>
      <c r="D3836" s="2">
        <v>32</v>
      </c>
      <c r="E3836" s="2">
        <v>304.89999999999998</v>
      </c>
      <c r="F3836" s="2">
        <v>32</v>
      </c>
      <c r="G3836" s="2">
        <v>304.89999999999998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</row>
    <row r="3837" spans="1:12" x14ac:dyDescent="0.25">
      <c r="A3837" s="2" t="s">
        <v>16</v>
      </c>
      <c r="B3837" s="2">
        <v>3988</v>
      </c>
      <c r="C3837" s="2" t="s">
        <v>18</v>
      </c>
      <c r="D3837" s="2">
        <v>158</v>
      </c>
      <c r="E3837" s="2">
        <v>707.8</v>
      </c>
      <c r="F3837" s="2">
        <v>158</v>
      </c>
      <c r="G3837" s="2">
        <v>705</v>
      </c>
      <c r="H3837" s="2">
        <v>1</v>
      </c>
      <c r="I3837" s="2">
        <v>2.8</v>
      </c>
      <c r="J3837" s="2">
        <v>2.8</v>
      </c>
      <c r="K3837" s="2">
        <v>0</v>
      </c>
      <c r="L3837" s="2">
        <v>0</v>
      </c>
    </row>
    <row r="3838" spans="1:12" x14ac:dyDescent="0.25">
      <c r="A3838" s="2" t="s">
        <v>16</v>
      </c>
      <c r="B3838" s="2">
        <v>3990</v>
      </c>
      <c r="C3838" s="2" t="s">
        <v>18</v>
      </c>
      <c r="D3838" s="2">
        <v>22</v>
      </c>
      <c r="E3838" s="2">
        <v>98.4</v>
      </c>
      <c r="F3838" s="2">
        <v>22</v>
      </c>
      <c r="G3838" s="2">
        <v>98.4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</row>
    <row r="3839" spans="1:12" x14ac:dyDescent="0.25">
      <c r="A3839" s="2" t="s">
        <v>16</v>
      </c>
      <c r="B3839" s="2">
        <v>3991</v>
      </c>
      <c r="C3839" s="2" t="s">
        <v>18</v>
      </c>
      <c r="D3839" s="2">
        <v>78</v>
      </c>
      <c r="E3839" s="2">
        <v>343.8</v>
      </c>
      <c r="F3839" s="2">
        <v>78</v>
      </c>
      <c r="G3839" s="2">
        <v>343.8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</row>
    <row r="3840" spans="1:12" x14ac:dyDescent="0.25">
      <c r="A3840" s="2" t="s">
        <v>16</v>
      </c>
      <c r="B3840" s="2">
        <v>3992</v>
      </c>
      <c r="C3840" s="2" t="s">
        <v>18</v>
      </c>
      <c r="D3840" s="2">
        <v>199</v>
      </c>
      <c r="E3840" s="2">
        <v>887.7</v>
      </c>
      <c r="F3840" s="2">
        <v>198</v>
      </c>
      <c r="G3840" s="2">
        <v>882.7</v>
      </c>
      <c r="H3840" s="2">
        <v>1</v>
      </c>
      <c r="I3840" s="2">
        <v>5</v>
      </c>
      <c r="J3840" s="2">
        <v>13.5</v>
      </c>
      <c r="K3840" s="2">
        <v>0</v>
      </c>
      <c r="L3840" s="2">
        <v>0</v>
      </c>
    </row>
    <row r="3841" spans="1:12" x14ac:dyDescent="0.25">
      <c r="A3841" s="2" t="s">
        <v>16</v>
      </c>
      <c r="B3841" s="2">
        <v>3995</v>
      </c>
      <c r="C3841" s="2" t="s">
        <v>17</v>
      </c>
      <c r="D3841" s="2">
        <v>65</v>
      </c>
      <c r="E3841" s="2">
        <v>1517</v>
      </c>
      <c r="F3841" s="2">
        <v>65</v>
      </c>
      <c r="G3841" s="2">
        <v>1517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</row>
    <row r="3842" spans="1:12" x14ac:dyDescent="0.25">
      <c r="A3842" s="2" t="s">
        <v>16</v>
      </c>
      <c r="B3842" s="2">
        <v>3995</v>
      </c>
      <c r="C3842" s="2" t="s">
        <v>18</v>
      </c>
      <c r="D3842" s="2">
        <v>1725</v>
      </c>
      <c r="E3842" s="2">
        <v>7606.9</v>
      </c>
      <c r="F3842" s="2">
        <v>1709</v>
      </c>
      <c r="G3842" s="2">
        <v>7363.9</v>
      </c>
      <c r="H3842" s="2">
        <v>18</v>
      </c>
      <c r="I3842" s="2">
        <v>243</v>
      </c>
      <c r="J3842" s="2">
        <v>327.9</v>
      </c>
      <c r="K3842" s="2">
        <v>0</v>
      </c>
      <c r="L3842" s="2">
        <v>0</v>
      </c>
    </row>
    <row r="3843" spans="1:12" x14ac:dyDescent="0.25">
      <c r="A3843" s="2" t="s">
        <v>16</v>
      </c>
      <c r="B3843" s="2">
        <v>3996</v>
      </c>
      <c r="C3843" s="2" t="s">
        <v>17</v>
      </c>
      <c r="D3843" s="2">
        <v>38</v>
      </c>
      <c r="E3843" s="2">
        <v>753.2</v>
      </c>
      <c r="F3843" s="2">
        <v>38</v>
      </c>
      <c r="G3843" s="2">
        <v>753.2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</row>
    <row r="3844" spans="1:12" x14ac:dyDescent="0.25">
      <c r="A3844" s="2" t="s">
        <v>16</v>
      </c>
      <c r="B3844" s="2">
        <v>3996</v>
      </c>
      <c r="C3844" s="2" t="s">
        <v>18</v>
      </c>
      <c r="D3844" s="2">
        <v>1135</v>
      </c>
      <c r="E3844" s="2">
        <v>4779.43</v>
      </c>
      <c r="F3844" s="2">
        <v>1128</v>
      </c>
      <c r="G3844" s="2">
        <v>4707.33</v>
      </c>
      <c r="H3844" s="2">
        <v>7</v>
      </c>
      <c r="I3844" s="2">
        <v>72.099999999999994</v>
      </c>
      <c r="J3844" s="2">
        <v>70.2</v>
      </c>
      <c r="K3844" s="2">
        <v>0</v>
      </c>
      <c r="L3844" s="2">
        <v>0</v>
      </c>
    </row>
    <row r="3845" spans="1:12" x14ac:dyDescent="0.25">
      <c r="A3845" s="2" t="s">
        <v>28</v>
      </c>
      <c r="B3845" s="2">
        <v>6000</v>
      </c>
      <c r="C3845" s="2"/>
      <c r="D3845" s="2">
        <v>616</v>
      </c>
      <c r="E3845" s="2">
        <v>7222.2</v>
      </c>
      <c r="F3845" s="2">
        <v>497</v>
      </c>
      <c r="G3845" s="2">
        <v>6783.3</v>
      </c>
      <c r="H3845" s="2">
        <v>3</v>
      </c>
      <c r="I3845" s="2">
        <v>21.5</v>
      </c>
      <c r="J3845" s="2">
        <v>14.4</v>
      </c>
      <c r="K3845" s="2">
        <v>118</v>
      </c>
      <c r="L3845" s="2">
        <v>417.3</v>
      </c>
    </row>
    <row r="3846" spans="1:12" x14ac:dyDescent="0.25">
      <c r="A3846" s="2" t="s">
        <v>28</v>
      </c>
      <c r="B3846" s="2">
        <v>6003</v>
      </c>
      <c r="C3846" s="2"/>
      <c r="D3846" s="2">
        <v>158</v>
      </c>
      <c r="E3846" s="2">
        <v>931.4</v>
      </c>
      <c r="F3846" s="2">
        <v>116</v>
      </c>
      <c r="G3846" s="2">
        <v>819.2</v>
      </c>
      <c r="H3846" s="2">
        <v>4</v>
      </c>
      <c r="I3846" s="2">
        <v>14.4</v>
      </c>
      <c r="J3846" s="2">
        <v>26.5</v>
      </c>
      <c r="K3846" s="2">
        <v>40</v>
      </c>
      <c r="L3846" s="2">
        <v>97.9</v>
      </c>
    </row>
    <row r="3847" spans="1:12" x14ac:dyDescent="0.25">
      <c r="A3847" s="2" t="s">
        <v>28</v>
      </c>
      <c r="B3847" s="2">
        <v>6004</v>
      </c>
      <c r="C3847" s="2"/>
      <c r="D3847" s="2">
        <v>164</v>
      </c>
      <c r="E3847" s="2">
        <v>1184</v>
      </c>
      <c r="F3847" s="2">
        <v>127</v>
      </c>
      <c r="G3847" s="2">
        <v>1004.2</v>
      </c>
      <c r="H3847" s="2">
        <v>1</v>
      </c>
      <c r="I3847" s="2">
        <v>4</v>
      </c>
      <c r="J3847" s="2">
        <v>10</v>
      </c>
      <c r="K3847" s="2">
        <v>37</v>
      </c>
      <c r="L3847" s="2">
        <v>175.8</v>
      </c>
    </row>
    <row r="3848" spans="1:12" x14ac:dyDescent="0.25">
      <c r="A3848" s="2" t="s">
        <v>28</v>
      </c>
      <c r="B3848" s="2">
        <v>6005</v>
      </c>
      <c r="C3848" s="2"/>
      <c r="D3848" s="2">
        <v>198</v>
      </c>
      <c r="E3848" s="2">
        <v>2428.9</v>
      </c>
      <c r="F3848" s="2">
        <v>135</v>
      </c>
      <c r="G3848" s="2">
        <v>2062</v>
      </c>
      <c r="H3848" s="2">
        <v>1</v>
      </c>
      <c r="I3848" s="2">
        <v>3</v>
      </c>
      <c r="J3848" s="2">
        <v>2.9</v>
      </c>
      <c r="K3848" s="2">
        <v>63</v>
      </c>
      <c r="L3848" s="2">
        <v>364</v>
      </c>
    </row>
    <row r="3849" spans="1:12" x14ac:dyDescent="0.25">
      <c r="A3849" s="2" t="s">
        <v>28</v>
      </c>
      <c r="B3849" s="2">
        <v>6006</v>
      </c>
      <c r="C3849" s="2"/>
      <c r="D3849" s="2">
        <v>921</v>
      </c>
      <c r="E3849" s="2">
        <v>4616.1000000000004</v>
      </c>
      <c r="F3849" s="2">
        <v>804</v>
      </c>
      <c r="G3849" s="2">
        <v>4292.1000000000004</v>
      </c>
      <c r="H3849" s="2">
        <v>8</v>
      </c>
      <c r="I3849" s="2">
        <v>29</v>
      </c>
      <c r="J3849" s="2">
        <v>49.9</v>
      </c>
      <c r="K3849" s="2">
        <v>117</v>
      </c>
      <c r="L3849" s="2">
        <v>294.89999999999998</v>
      </c>
    </row>
    <row r="3850" spans="1:12" x14ac:dyDescent="0.25">
      <c r="A3850" s="2" t="s">
        <v>28</v>
      </c>
      <c r="B3850" s="2">
        <v>6007</v>
      </c>
      <c r="C3850" s="2"/>
      <c r="D3850" s="2">
        <v>687</v>
      </c>
      <c r="E3850" s="2">
        <v>3680</v>
      </c>
      <c r="F3850" s="2">
        <v>585</v>
      </c>
      <c r="G3850" s="2">
        <v>3392.5</v>
      </c>
      <c r="H3850" s="2">
        <v>8</v>
      </c>
      <c r="I3850" s="2">
        <v>40.5</v>
      </c>
      <c r="J3850" s="2">
        <v>52.3</v>
      </c>
      <c r="K3850" s="2">
        <v>102</v>
      </c>
      <c r="L3850" s="2">
        <v>246.8</v>
      </c>
    </row>
    <row r="3851" spans="1:12" x14ac:dyDescent="0.25">
      <c r="A3851" s="2" t="s">
        <v>28</v>
      </c>
      <c r="B3851" s="2">
        <v>6008</v>
      </c>
      <c r="C3851" s="2"/>
      <c r="D3851" s="2">
        <v>1657</v>
      </c>
      <c r="E3851" s="2">
        <v>7457.1</v>
      </c>
      <c r="F3851" s="2">
        <v>1194</v>
      </c>
      <c r="G3851" s="2">
        <v>6848.9</v>
      </c>
      <c r="H3851" s="2">
        <v>15</v>
      </c>
      <c r="I3851" s="2">
        <v>73.3</v>
      </c>
      <c r="J3851" s="2">
        <v>117.3</v>
      </c>
      <c r="K3851" s="2">
        <v>461</v>
      </c>
      <c r="L3851" s="2">
        <v>535.1</v>
      </c>
    </row>
    <row r="3852" spans="1:12" x14ac:dyDescent="0.25">
      <c r="A3852" s="2" t="s">
        <v>28</v>
      </c>
      <c r="B3852" s="2">
        <v>6009</v>
      </c>
      <c r="C3852" s="2"/>
      <c r="D3852" s="2">
        <v>1710</v>
      </c>
      <c r="E3852" s="2">
        <v>10520.8</v>
      </c>
      <c r="F3852" s="2">
        <v>1500</v>
      </c>
      <c r="G3852" s="2">
        <v>9961.2000000000007</v>
      </c>
      <c r="H3852" s="2">
        <v>24</v>
      </c>
      <c r="I3852" s="2">
        <v>116.6</v>
      </c>
      <c r="J3852" s="2">
        <v>253.6</v>
      </c>
      <c r="K3852" s="2">
        <v>204</v>
      </c>
      <c r="L3852" s="2">
        <v>443.3</v>
      </c>
    </row>
    <row r="3853" spans="1:12" x14ac:dyDescent="0.25">
      <c r="A3853" s="2" t="s">
        <v>28</v>
      </c>
      <c r="B3853" s="2">
        <v>6010</v>
      </c>
      <c r="C3853" s="2"/>
      <c r="D3853" s="2">
        <v>1999</v>
      </c>
      <c r="E3853" s="2">
        <v>9743.4</v>
      </c>
      <c r="F3853" s="2">
        <v>1788</v>
      </c>
      <c r="G3853" s="2">
        <v>9257.6</v>
      </c>
      <c r="H3853" s="2">
        <v>23</v>
      </c>
      <c r="I3853" s="2">
        <v>118</v>
      </c>
      <c r="J3853" s="2">
        <v>213.3</v>
      </c>
      <c r="K3853" s="2">
        <v>209</v>
      </c>
      <c r="L3853" s="2">
        <v>368</v>
      </c>
    </row>
    <row r="3854" spans="1:12" x14ac:dyDescent="0.25">
      <c r="A3854" s="2" t="s">
        <v>28</v>
      </c>
      <c r="B3854" s="2">
        <v>6011</v>
      </c>
      <c r="C3854" s="2"/>
      <c r="D3854" s="2">
        <v>909</v>
      </c>
      <c r="E3854" s="2">
        <v>4732.5</v>
      </c>
      <c r="F3854" s="2">
        <v>778</v>
      </c>
      <c r="G3854" s="2">
        <v>4484.3999999999996</v>
      </c>
      <c r="H3854" s="2">
        <v>23</v>
      </c>
      <c r="I3854" s="2">
        <v>125.7</v>
      </c>
      <c r="J3854" s="2">
        <v>157.69999999999999</v>
      </c>
      <c r="K3854" s="2">
        <v>124</v>
      </c>
      <c r="L3854" s="2">
        <v>122.5</v>
      </c>
    </row>
    <row r="3855" spans="1:12" x14ac:dyDescent="0.25">
      <c r="A3855" s="2" t="s">
        <v>28</v>
      </c>
      <c r="B3855" s="2">
        <v>6012</v>
      </c>
      <c r="C3855" s="2"/>
      <c r="D3855" s="2">
        <v>864</v>
      </c>
      <c r="E3855" s="2">
        <v>4719.7</v>
      </c>
      <c r="F3855" s="2">
        <v>770</v>
      </c>
      <c r="G3855" s="2">
        <v>4360.8</v>
      </c>
      <c r="H3855" s="2">
        <v>22</v>
      </c>
      <c r="I3855" s="2">
        <v>164</v>
      </c>
      <c r="J3855" s="2">
        <v>188.2</v>
      </c>
      <c r="K3855" s="2">
        <v>90</v>
      </c>
      <c r="L3855" s="2">
        <v>194.9</v>
      </c>
    </row>
    <row r="3856" spans="1:12" x14ac:dyDescent="0.25">
      <c r="A3856" s="2" t="s">
        <v>28</v>
      </c>
      <c r="B3856" s="2">
        <v>6014</v>
      </c>
      <c r="C3856" s="2"/>
      <c r="D3856" s="2">
        <v>2243</v>
      </c>
      <c r="E3856" s="2">
        <v>11321.6</v>
      </c>
      <c r="F3856" s="2">
        <v>1968</v>
      </c>
      <c r="G3856" s="2">
        <v>10879.1</v>
      </c>
      <c r="H3856" s="2">
        <v>24</v>
      </c>
      <c r="I3856" s="2">
        <v>112.6</v>
      </c>
      <c r="J3856" s="2">
        <v>226.9</v>
      </c>
      <c r="K3856" s="2">
        <v>282</v>
      </c>
      <c r="L3856" s="2">
        <v>329.8</v>
      </c>
    </row>
    <row r="3857" spans="1:12" x14ac:dyDescent="0.25">
      <c r="A3857" s="2" t="s">
        <v>28</v>
      </c>
      <c r="B3857" s="2">
        <v>6015</v>
      </c>
      <c r="C3857" s="2"/>
      <c r="D3857" s="2">
        <v>877</v>
      </c>
      <c r="E3857" s="2">
        <v>4614.8</v>
      </c>
      <c r="F3857" s="2">
        <v>794</v>
      </c>
      <c r="G3857" s="2">
        <v>4388.5</v>
      </c>
      <c r="H3857" s="2">
        <v>17</v>
      </c>
      <c r="I3857" s="2">
        <v>86.5</v>
      </c>
      <c r="J3857" s="2">
        <v>164.2</v>
      </c>
      <c r="K3857" s="2">
        <v>82</v>
      </c>
      <c r="L3857" s="2">
        <v>140.1</v>
      </c>
    </row>
    <row r="3858" spans="1:12" x14ac:dyDescent="0.25">
      <c r="A3858" s="2" t="s">
        <v>28</v>
      </c>
      <c r="B3858" s="2">
        <v>6016</v>
      </c>
      <c r="C3858" s="2"/>
      <c r="D3858" s="2">
        <v>983</v>
      </c>
      <c r="E3858" s="2">
        <v>4111.5</v>
      </c>
      <c r="F3858" s="2">
        <v>859</v>
      </c>
      <c r="G3858" s="2">
        <v>4006.5</v>
      </c>
      <c r="H3858" s="2">
        <v>6</v>
      </c>
      <c r="I3858" s="2">
        <v>23.9</v>
      </c>
      <c r="J3858" s="2">
        <v>46.7</v>
      </c>
      <c r="K3858" s="2">
        <v>124</v>
      </c>
      <c r="L3858" s="2">
        <v>81</v>
      </c>
    </row>
    <row r="3859" spans="1:12" x14ac:dyDescent="0.25">
      <c r="A3859" s="2" t="s">
        <v>28</v>
      </c>
      <c r="B3859" s="2">
        <v>6017</v>
      </c>
      <c r="C3859" s="2"/>
      <c r="D3859" s="2">
        <v>478</v>
      </c>
      <c r="E3859" s="2">
        <v>6736.3</v>
      </c>
      <c r="F3859" s="2">
        <v>392</v>
      </c>
      <c r="G3859" s="2">
        <v>5900.7</v>
      </c>
      <c r="H3859" s="2">
        <v>1</v>
      </c>
      <c r="I3859" s="2">
        <v>8</v>
      </c>
      <c r="J3859" s="2">
        <v>19.100000000000001</v>
      </c>
      <c r="K3859" s="2">
        <v>88</v>
      </c>
      <c r="L3859" s="2">
        <v>827.8</v>
      </c>
    </row>
    <row r="3860" spans="1:12" x14ac:dyDescent="0.25">
      <c r="A3860" s="2" t="s">
        <v>28</v>
      </c>
      <c r="B3860" s="2">
        <v>6018</v>
      </c>
      <c r="C3860" s="2"/>
      <c r="D3860" s="2">
        <v>5044</v>
      </c>
      <c r="E3860" s="2">
        <v>23826.9</v>
      </c>
      <c r="F3860" s="2">
        <v>4541</v>
      </c>
      <c r="G3860" s="2">
        <v>22879.4</v>
      </c>
      <c r="H3860" s="2">
        <v>36</v>
      </c>
      <c r="I3860" s="2">
        <v>169.9</v>
      </c>
      <c r="J3860" s="2">
        <v>216.5</v>
      </c>
      <c r="K3860" s="2">
        <v>512</v>
      </c>
      <c r="L3860" s="2">
        <v>777.2</v>
      </c>
    </row>
    <row r="3861" spans="1:12" x14ac:dyDescent="0.25">
      <c r="A3861" s="2" t="s">
        <v>28</v>
      </c>
      <c r="B3861" s="2">
        <v>6019</v>
      </c>
      <c r="C3861" s="2"/>
      <c r="D3861" s="2">
        <v>1914</v>
      </c>
      <c r="E3861" s="2">
        <v>10157.700000000001</v>
      </c>
      <c r="F3861" s="2">
        <v>1762</v>
      </c>
      <c r="G3861" s="2">
        <v>9773.2999999999993</v>
      </c>
      <c r="H3861" s="2">
        <v>7</v>
      </c>
      <c r="I3861" s="2">
        <v>41</v>
      </c>
      <c r="J3861" s="2">
        <v>58.3</v>
      </c>
      <c r="K3861" s="2">
        <v>161</v>
      </c>
      <c r="L3861" s="2">
        <v>343.6</v>
      </c>
    </row>
    <row r="3862" spans="1:12" x14ac:dyDescent="0.25">
      <c r="A3862" s="2" t="s">
        <v>28</v>
      </c>
      <c r="B3862" s="2">
        <v>6020</v>
      </c>
      <c r="C3862" s="2"/>
      <c r="D3862" s="2">
        <v>3282</v>
      </c>
      <c r="E3862" s="2">
        <v>22213.9</v>
      </c>
      <c r="F3862" s="2">
        <v>2962</v>
      </c>
      <c r="G3862" s="2">
        <v>21622.3</v>
      </c>
      <c r="H3862" s="2">
        <v>36</v>
      </c>
      <c r="I3862" s="2">
        <v>172.6</v>
      </c>
      <c r="J3862" s="2">
        <v>219.6</v>
      </c>
      <c r="K3862" s="2">
        <v>318</v>
      </c>
      <c r="L3862" s="2">
        <v>418.9</v>
      </c>
    </row>
    <row r="3863" spans="1:12" x14ac:dyDescent="0.25">
      <c r="A3863" s="2" t="s">
        <v>28</v>
      </c>
      <c r="B3863" s="2">
        <v>6021</v>
      </c>
      <c r="C3863" s="2"/>
      <c r="D3863" s="2">
        <v>2615</v>
      </c>
      <c r="E3863" s="2">
        <v>14359</v>
      </c>
      <c r="F3863" s="2">
        <v>2360</v>
      </c>
      <c r="G3863" s="2">
        <v>13566.3</v>
      </c>
      <c r="H3863" s="2">
        <v>15</v>
      </c>
      <c r="I3863" s="2">
        <v>67.599999999999994</v>
      </c>
      <c r="J3863" s="2">
        <v>64.5</v>
      </c>
      <c r="K3863" s="2">
        <v>261</v>
      </c>
      <c r="L3863" s="2">
        <v>725.4</v>
      </c>
    </row>
    <row r="3864" spans="1:12" x14ac:dyDescent="0.25">
      <c r="A3864" s="2" t="s">
        <v>28</v>
      </c>
      <c r="B3864" s="2">
        <v>6022</v>
      </c>
      <c r="C3864" s="2"/>
      <c r="D3864" s="2">
        <v>862</v>
      </c>
      <c r="E3864" s="2">
        <v>3350.8</v>
      </c>
      <c r="F3864" s="2">
        <v>782</v>
      </c>
      <c r="G3864" s="2">
        <v>3248.7</v>
      </c>
      <c r="H3864" s="2">
        <v>4</v>
      </c>
      <c r="I3864" s="2">
        <v>20.3</v>
      </c>
      <c r="J3864" s="2">
        <v>20.5</v>
      </c>
      <c r="K3864" s="2">
        <v>79</v>
      </c>
      <c r="L3864" s="2">
        <v>81.900000000000006</v>
      </c>
    </row>
    <row r="3865" spans="1:12" x14ac:dyDescent="0.25">
      <c r="A3865" s="2" t="s">
        <v>28</v>
      </c>
      <c r="B3865" s="2">
        <v>6023</v>
      </c>
      <c r="C3865" s="2"/>
      <c r="D3865" s="2">
        <v>2458</v>
      </c>
      <c r="E3865" s="2">
        <v>11690.2</v>
      </c>
      <c r="F3865" s="2">
        <v>2284</v>
      </c>
      <c r="G3865" s="2">
        <v>11438.9</v>
      </c>
      <c r="H3865" s="2">
        <v>10</v>
      </c>
      <c r="I3865" s="2">
        <v>43</v>
      </c>
      <c r="J3865" s="2">
        <v>36.4</v>
      </c>
      <c r="K3865" s="2">
        <v>173</v>
      </c>
      <c r="L3865" s="2">
        <v>208.6</v>
      </c>
    </row>
    <row r="3866" spans="1:12" x14ac:dyDescent="0.25">
      <c r="A3866" s="2" t="s">
        <v>28</v>
      </c>
      <c r="B3866" s="2">
        <v>6024</v>
      </c>
      <c r="C3866" s="2"/>
      <c r="D3866" s="2">
        <v>2276</v>
      </c>
      <c r="E3866" s="2">
        <v>9452.7999999999993</v>
      </c>
      <c r="F3866" s="2">
        <v>2101</v>
      </c>
      <c r="G3866" s="2">
        <v>9011.7999999999993</v>
      </c>
      <c r="H3866" s="2">
        <v>13</v>
      </c>
      <c r="I3866" s="2">
        <v>57.1</v>
      </c>
      <c r="J3866" s="2">
        <v>54.2</v>
      </c>
      <c r="K3866" s="2">
        <v>175</v>
      </c>
      <c r="L3866" s="2">
        <v>383.9</v>
      </c>
    </row>
    <row r="3867" spans="1:12" x14ac:dyDescent="0.25">
      <c r="A3867" s="2" t="s">
        <v>28</v>
      </c>
      <c r="B3867" s="2">
        <v>6025</v>
      </c>
      <c r="C3867" s="2"/>
      <c r="D3867" s="2">
        <v>5208</v>
      </c>
      <c r="E3867" s="2">
        <v>22209.7</v>
      </c>
      <c r="F3867" s="2">
        <v>4712</v>
      </c>
      <c r="G3867" s="2">
        <v>21510.2</v>
      </c>
      <c r="H3867" s="2">
        <v>25</v>
      </c>
      <c r="I3867" s="2">
        <v>158</v>
      </c>
      <c r="J3867" s="2">
        <v>199.9</v>
      </c>
      <c r="K3867" s="2">
        <v>498</v>
      </c>
      <c r="L3867" s="2">
        <v>541.70000000000005</v>
      </c>
    </row>
    <row r="3868" spans="1:12" x14ac:dyDescent="0.25">
      <c r="A3868" s="2" t="s">
        <v>28</v>
      </c>
      <c r="B3868" s="2">
        <v>6026</v>
      </c>
      <c r="C3868" s="2"/>
      <c r="D3868" s="2">
        <v>4207</v>
      </c>
      <c r="E3868" s="2">
        <v>18988.3</v>
      </c>
      <c r="F3868" s="2">
        <v>3901</v>
      </c>
      <c r="G3868" s="2">
        <v>18481.900000000001</v>
      </c>
      <c r="H3868" s="2">
        <v>18</v>
      </c>
      <c r="I3868" s="2">
        <v>78.5</v>
      </c>
      <c r="J3868" s="2">
        <v>111.9</v>
      </c>
      <c r="K3868" s="2">
        <v>313</v>
      </c>
      <c r="L3868" s="2">
        <v>427.4</v>
      </c>
    </row>
    <row r="3869" spans="1:12" x14ac:dyDescent="0.25">
      <c r="A3869" s="2" t="s">
        <v>28</v>
      </c>
      <c r="B3869" s="2">
        <v>6027</v>
      </c>
      <c r="C3869" s="2"/>
      <c r="D3869" s="2">
        <v>6797</v>
      </c>
      <c r="E3869" s="2">
        <v>31651.8</v>
      </c>
      <c r="F3869" s="2">
        <v>6309</v>
      </c>
      <c r="G3869" s="2">
        <v>30480.9</v>
      </c>
      <c r="H3869" s="2">
        <v>43</v>
      </c>
      <c r="I3869" s="2">
        <v>162</v>
      </c>
      <c r="J3869" s="2">
        <v>196.3</v>
      </c>
      <c r="K3869" s="2">
        <v>487</v>
      </c>
      <c r="L3869" s="2">
        <v>1008.8</v>
      </c>
    </row>
    <row r="3870" spans="1:12" x14ac:dyDescent="0.25">
      <c r="A3870" s="2" t="s">
        <v>28</v>
      </c>
      <c r="B3870" s="2">
        <v>6028</v>
      </c>
      <c r="C3870" s="2"/>
      <c r="D3870" s="2">
        <v>4200</v>
      </c>
      <c r="E3870" s="2">
        <v>20140.7</v>
      </c>
      <c r="F3870" s="2">
        <v>3918</v>
      </c>
      <c r="G3870" s="2">
        <v>19568</v>
      </c>
      <c r="H3870" s="2">
        <v>14</v>
      </c>
      <c r="I3870" s="2">
        <v>60.1</v>
      </c>
      <c r="J3870" s="2">
        <v>85</v>
      </c>
      <c r="K3870" s="2">
        <v>303</v>
      </c>
      <c r="L3870" s="2">
        <v>513</v>
      </c>
    </row>
    <row r="3871" spans="1:12" x14ac:dyDescent="0.25">
      <c r="A3871" s="2" t="s">
        <v>28</v>
      </c>
      <c r="B3871" s="2">
        <v>6029</v>
      </c>
      <c r="C3871" s="2"/>
      <c r="D3871" s="2">
        <v>315</v>
      </c>
      <c r="E3871" s="2">
        <v>1757.7</v>
      </c>
      <c r="F3871" s="2">
        <v>296</v>
      </c>
      <c r="G3871" s="2">
        <v>1727.2</v>
      </c>
      <c r="H3871" s="2">
        <v>0</v>
      </c>
      <c r="I3871" s="2">
        <v>0</v>
      </c>
      <c r="J3871" s="2">
        <v>0</v>
      </c>
      <c r="K3871" s="2">
        <v>20</v>
      </c>
      <c r="L3871" s="2">
        <v>30.6</v>
      </c>
    </row>
    <row r="3872" spans="1:12" x14ac:dyDescent="0.25">
      <c r="A3872" s="2" t="s">
        <v>28</v>
      </c>
      <c r="B3872" s="2">
        <v>6030</v>
      </c>
      <c r="C3872" s="2"/>
      <c r="D3872" s="2">
        <v>6444</v>
      </c>
      <c r="E3872" s="2">
        <v>28668.7</v>
      </c>
      <c r="F3872" s="2">
        <v>6068</v>
      </c>
      <c r="G3872" s="2">
        <v>27904.400000000001</v>
      </c>
      <c r="H3872" s="2">
        <v>31</v>
      </c>
      <c r="I3872" s="2">
        <v>126.3</v>
      </c>
      <c r="J3872" s="2">
        <v>176.1</v>
      </c>
      <c r="K3872" s="2">
        <v>371</v>
      </c>
      <c r="L3872" s="2">
        <v>637.9</v>
      </c>
    </row>
    <row r="3873" spans="1:12" x14ac:dyDescent="0.25">
      <c r="A3873" s="2" t="s">
        <v>28</v>
      </c>
      <c r="B3873" s="2">
        <v>6031</v>
      </c>
      <c r="C3873" s="2"/>
      <c r="D3873" s="2">
        <v>3283</v>
      </c>
      <c r="E3873" s="2">
        <v>16090.7</v>
      </c>
      <c r="F3873" s="2">
        <v>3104</v>
      </c>
      <c r="G3873" s="2">
        <v>15516.7</v>
      </c>
      <c r="H3873" s="2">
        <v>8</v>
      </c>
      <c r="I3873" s="2">
        <v>38</v>
      </c>
      <c r="J3873" s="2">
        <v>73</v>
      </c>
      <c r="K3873" s="2">
        <v>195</v>
      </c>
      <c r="L3873" s="2">
        <v>535.79999999999995</v>
      </c>
    </row>
    <row r="3874" spans="1:12" x14ac:dyDescent="0.25">
      <c r="A3874" s="2" t="s">
        <v>28</v>
      </c>
      <c r="B3874" s="2">
        <v>6032</v>
      </c>
      <c r="C3874" s="2"/>
      <c r="D3874" s="2">
        <v>57</v>
      </c>
      <c r="E3874" s="2">
        <v>398.8</v>
      </c>
      <c r="F3874" s="2">
        <v>37</v>
      </c>
      <c r="G3874" s="2">
        <v>391.9</v>
      </c>
      <c r="H3874" s="2">
        <v>0</v>
      </c>
      <c r="I3874" s="2">
        <v>0</v>
      </c>
      <c r="J3874" s="2">
        <v>0</v>
      </c>
      <c r="K3874" s="2">
        <v>20</v>
      </c>
      <c r="L3874" s="2">
        <v>6.9</v>
      </c>
    </row>
    <row r="3875" spans="1:12" x14ac:dyDescent="0.25">
      <c r="A3875" s="2" t="s">
        <v>28</v>
      </c>
      <c r="B3875" s="2">
        <v>6033</v>
      </c>
      <c r="C3875" s="2"/>
      <c r="D3875" s="2">
        <v>96</v>
      </c>
      <c r="E3875" s="2">
        <v>1540.9</v>
      </c>
      <c r="F3875" s="2">
        <v>82</v>
      </c>
      <c r="G3875" s="2">
        <v>827.5</v>
      </c>
      <c r="H3875" s="2">
        <v>0</v>
      </c>
      <c r="I3875" s="2">
        <v>0</v>
      </c>
      <c r="J3875" s="2">
        <v>0</v>
      </c>
      <c r="K3875" s="2">
        <v>14</v>
      </c>
      <c r="L3875" s="2">
        <v>713.4</v>
      </c>
    </row>
    <row r="3876" spans="1:12" x14ac:dyDescent="0.25">
      <c r="A3876" s="2" t="s">
        <v>28</v>
      </c>
      <c r="B3876" s="2">
        <v>6034</v>
      </c>
      <c r="C3876" s="2"/>
      <c r="D3876" s="2">
        <v>790</v>
      </c>
      <c r="E3876" s="2">
        <v>3356.9</v>
      </c>
      <c r="F3876" s="2">
        <v>775</v>
      </c>
      <c r="G3876" s="2">
        <v>3322.9</v>
      </c>
      <c r="H3876" s="2">
        <v>2</v>
      </c>
      <c r="I3876" s="2">
        <v>9</v>
      </c>
      <c r="J3876" s="2">
        <v>16.100000000000001</v>
      </c>
      <c r="K3876" s="2">
        <v>17</v>
      </c>
      <c r="L3876" s="2">
        <v>25</v>
      </c>
    </row>
    <row r="3877" spans="1:12" x14ac:dyDescent="0.25">
      <c r="A3877" s="2" t="s">
        <v>28</v>
      </c>
      <c r="B3877" s="2">
        <v>6035</v>
      </c>
      <c r="C3877" s="2"/>
      <c r="D3877" s="2">
        <v>2057</v>
      </c>
      <c r="E3877" s="2">
        <v>9276.1</v>
      </c>
      <c r="F3877" s="2">
        <v>1924</v>
      </c>
      <c r="G3877" s="2">
        <v>9000.2000000000007</v>
      </c>
      <c r="H3877" s="2">
        <v>16</v>
      </c>
      <c r="I3877" s="2">
        <v>60.1</v>
      </c>
      <c r="J3877" s="2">
        <v>77.599999999999994</v>
      </c>
      <c r="K3877" s="2">
        <v>149</v>
      </c>
      <c r="L3877" s="2">
        <v>215.6</v>
      </c>
    </row>
    <row r="3878" spans="1:12" x14ac:dyDescent="0.25">
      <c r="A3878" s="2" t="s">
        <v>28</v>
      </c>
      <c r="B3878" s="2">
        <v>6036</v>
      </c>
      <c r="C3878" s="2"/>
      <c r="D3878" s="2">
        <v>2515</v>
      </c>
      <c r="E3878" s="2">
        <v>12285.7</v>
      </c>
      <c r="F3878" s="2">
        <v>2378</v>
      </c>
      <c r="G3878" s="2">
        <v>11757.8</v>
      </c>
      <c r="H3878" s="2">
        <v>17</v>
      </c>
      <c r="I3878" s="2">
        <v>96.1</v>
      </c>
      <c r="J3878" s="2">
        <v>153.4</v>
      </c>
      <c r="K3878" s="2">
        <v>149</v>
      </c>
      <c r="L3878" s="2">
        <v>432</v>
      </c>
    </row>
    <row r="3879" spans="1:12" x14ac:dyDescent="0.25">
      <c r="A3879" s="2" t="s">
        <v>28</v>
      </c>
      <c r="B3879" s="2">
        <v>6037</v>
      </c>
      <c r="C3879" s="2"/>
      <c r="D3879" s="2">
        <v>822</v>
      </c>
      <c r="E3879" s="2">
        <v>3736.6</v>
      </c>
      <c r="F3879" s="2">
        <v>742</v>
      </c>
      <c r="G3879" s="2">
        <v>3614.8</v>
      </c>
      <c r="H3879" s="2">
        <v>5</v>
      </c>
      <c r="I3879" s="2">
        <v>19</v>
      </c>
      <c r="J3879" s="2">
        <v>32.299999999999997</v>
      </c>
      <c r="K3879" s="2">
        <v>83</v>
      </c>
      <c r="L3879" s="2">
        <v>102.6</v>
      </c>
    </row>
    <row r="3880" spans="1:12" x14ac:dyDescent="0.25">
      <c r="A3880" s="2" t="s">
        <v>28</v>
      </c>
      <c r="B3880" s="2">
        <v>6038</v>
      </c>
      <c r="C3880" s="2"/>
      <c r="D3880" s="2">
        <v>2152</v>
      </c>
      <c r="E3880" s="2">
        <v>8856.2000000000007</v>
      </c>
      <c r="F3880" s="2">
        <v>2095</v>
      </c>
      <c r="G3880" s="2">
        <v>8701.2999999999993</v>
      </c>
      <c r="H3880" s="2">
        <v>5</v>
      </c>
      <c r="I3880" s="2">
        <v>16.100000000000001</v>
      </c>
      <c r="J3880" s="2">
        <v>3.6</v>
      </c>
      <c r="K3880" s="2">
        <v>73</v>
      </c>
      <c r="L3880" s="2">
        <v>138.9</v>
      </c>
    </row>
    <row r="3881" spans="1:12" x14ac:dyDescent="0.25">
      <c r="A3881" s="2" t="s">
        <v>28</v>
      </c>
      <c r="B3881" s="2">
        <v>6041</v>
      </c>
      <c r="C3881" s="2"/>
      <c r="D3881" s="2">
        <v>479</v>
      </c>
      <c r="E3881" s="2">
        <v>2657.4</v>
      </c>
      <c r="F3881" s="2">
        <v>388</v>
      </c>
      <c r="G3881" s="2">
        <v>2496.6999999999998</v>
      </c>
      <c r="H3881" s="2">
        <v>2</v>
      </c>
      <c r="I3881" s="2">
        <v>6</v>
      </c>
      <c r="J3881" s="2">
        <v>18.8</v>
      </c>
      <c r="K3881" s="2">
        <v>91</v>
      </c>
      <c r="L3881" s="2">
        <v>154.5</v>
      </c>
    </row>
    <row r="3882" spans="1:12" x14ac:dyDescent="0.25">
      <c r="A3882" s="2" t="s">
        <v>28</v>
      </c>
      <c r="B3882" s="2">
        <v>6042</v>
      </c>
      <c r="C3882" s="2"/>
      <c r="D3882" s="2">
        <v>26</v>
      </c>
      <c r="E3882" s="2">
        <v>127.9</v>
      </c>
      <c r="F3882" s="2">
        <v>26</v>
      </c>
      <c r="G3882" s="2">
        <v>127.9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</row>
    <row r="3883" spans="1:12" x14ac:dyDescent="0.25">
      <c r="A3883" s="2" t="s">
        <v>28</v>
      </c>
      <c r="B3883" s="2">
        <v>6043</v>
      </c>
      <c r="C3883" s="2"/>
      <c r="D3883" s="2">
        <v>71</v>
      </c>
      <c r="E3883" s="2">
        <v>284.2</v>
      </c>
      <c r="F3883" s="2">
        <v>67</v>
      </c>
      <c r="G3883" s="2">
        <v>281.39999999999998</v>
      </c>
      <c r="H3883" s="2">
        <v>0</v>
      </c>
      <c r="I3883" s="2">
        <v>0</v>
      </c>
      <c r="J3883" s="2">
        <v>0</v>
      </c>
      <c r="K3883" s="2">
        <v>4</v>
      </c>
      <c r="L3883" s="2">
        <v>2.8</v>
      </c>
    </row>
    <row r="3884" spans="1:12" x14ac:dyDescent="0.25">
      <c r="A3884" s="2" t="s">
        <v>28</v>
      </c>
      <c r="B3884" s="2">
        <v>6044</v>
      </c>
      <c r="C3884" s="2"/>
      <c r="D3884" s="2">
        <v>452</v>
      </c>
      <c r="E3884" s="2">
        <v>1526.5</v>
      </c>
      <c r="F3884" s="2">
        <v>304</v>
      </c>
      <c r="G3884" s="2">
        <v>1446.5</v>
      </c>
      <c r="H3884" s="2">
        <v>3</v>
      </c>
      <c r="I3884" s="2">
        <v>14</v>
      </c>
      <c r="J3884" s="2">
        <v>38.200000000000003</v>
      </c>
      <c r="K3884" s="2">
        <v>148</v>
      </c>
      <c r="L3884" s="2">
        <v>66</v>
      </c>
    </row>
    <row r="3885" spans="1:12" x14ac:dyDescent="0.25">
      <c r="A3885" s="2" t="s">
        <v>28</v>
      </c>
      <c r="B3885" s="2">
        <v>6050</v>
      </c>
      <c r="C3885" s="2"/>
      <c r="D3885" s="2">
        <v>1495</v>
      </c>
      <c r="E3885" s="2">
        <v>7573.9</v>
      </c>
      <c r="F3885" s="2">
        <v>1338</v>
      </c>
      <c r="G3885" s="2">
        <v>7229.1</v>
      </c>
      <c r="H3885" s="2">
        <v>18</v>
      </c>
      <c r="I3885" s="2">
        <v>119.1</v>
      </c>
      <c r="J3885" s="2">
        <v>91.8</v>
      </c>
      <c r="K3885" s="2">
        <v>155</v>
      </c>
      <c r="L3885" s="2">
        <v>225.6</v>
      </c>
    </row>
    <row r="3886" spans="1:12" x14ac:dyDescent="0.25">
      <c r="A3886" s="2" t="s">
        <v>28</v>
      </c>
      <c r="B3886" s="2">
        <v>6051</v>
      </c>
      <c r="C3886" s="2"/>
      <c r="D3886" s="2">
        <v>923</v>
      </c>
      <c r="E3886" s="2">
        <v>3770.7</v>
      </c>
      <c r="F3886" s="2">
        <v>788</v>
      </c>
      <c r="G3886" s="2">
        <v>3632.5</v>
      </c>
      <c r="H3886" s="2">
        <v>7</v>
      </c>
      <c r="I3886" s="2">
        <v>34</v>
      </c>
      <c r="J3886" s="2">
        <v>34.6</v>
      </c>
      <c r="K3886" s="2">
        <v>131</v>
      </c>
      <c r="L3886" s="2">
        <v>104.4</v>
      </c>
    </row>
    <row r="3887" spans="1:12" x14ac:dyDescent="0.25">
      <c r="A3887" s="2" t="s">
        <v>28</v>
      </c>
      <c r="B3887" s="2">
        <v>6052</v>
      </c>
      <c r="C3887" s="2"/>
      <c r="D3887" s="2">
        <v>1214</v>
      </c>
      <c r="E3887" s="2">
        <v>5616.3</v>
      </c>
      <c r="F3887" s="2">
        <v>1121</v>
      </c>
      <c r="G3887" s="2">
        <v>5333.3</v>
      </c>
      <c r="H3887" s="2">
        <v>12</v>
      </c>
      <c r="I3887" s="2">
        <v>46.9</v>
      </c>
      <c r="J3887" s="2">
        <v>75.400000000000006</v>
      </c>
      <c r="K3887" s="2">
        <v>93</v>
      </c>
      <c r="L3887" s="2">
        <v>236.2</v>
      </c>
    </row>
    <row r="3888" spans="1:12" x14ac:dyDescent="0.25">
      <c r="A3888" s="2" t="s">
        <v>28</v>
      </c>
      <c r="B3888" s="2">
        <v>6053</v>
      </c>
      <c r="C3888" s="2"/>
      <c r="D3888" s="2">
        <v>2033</v>
      </c>
      <c r="E3888" s="2">
        <v>10992.3</v>
      </c>
      <c r="F3888" s="2">
        <v>1794</v>
      </c>
      <c r="G3888" s="2">
        <v>10470.299999999999</v>
      </c>
      <c r="H3888" s="2">
        <v>13</v>
      </c>
      <c r="I3888" s="2">
        <v>63.2</v>
      </c>
      <c r="J3888" s="2">
        <v>67.400000000000006</v>
      </c>
      <c r="K3888" s="2">
        <v>239</v>
      </c>
      <c r="L3888" s="2">
        <v>458.5</v>
      </c>
    </row>
    <row r="3889" spans="1:12" x14ac:dyDescent="0.25">
      <c r="A3889" s="2" t="s">
        <v>28</v>
      </c>
      <c r="B3889" s="2">
        <v>6054</v>
      </c>
      <c r="C3889" s="2"/>
      <c r="D3889" s="2">
        <v>2880</v>
      </c>
      <c r="E3889" s="2">
        <v>13543.4</v>
      </c>
      <c r="F3889" s="2">
        <v>2628</v>
      </c>
      <c r="G3889" s="2">
        <v>12835.6</v>
      </c>
      <c r="H3889" s="2">
        <v>10</v>
      </c>
      <c r="I3889" s="2">
        <v>51.4</v>
      </c>
      <c r="J3889" s="2">
        <v>86.7</v>
      </c>
      <c r="K3889" s="2">
        <v>258</v>
      </c>
      <c r="L3889" s="2">
        <v>656.5</v>
      </c>
    </row>
    <row r="3890" spans="1:12" x14ac:dyDescent="0.25">
      <c r="A3890" s="2" t="s">
        <v>28</v>
      </c>
      <c r="B3890" s="2">
        <v>6055</v>
      </c>
      <c r="C3890" s="2"/>
      <c r="D3890" s="2">
        <v>6008</v>
      </c>
      <c r="E3890" s="2">
        <v>38365.1</v>
      </c>
      <c r="F3890" s="2">
        <v>5694</v>
      </c>
      <c r="G3890" s="2">
        <v>31850.2</v>
      </c>
      <c r="H3890" s="2">
        <v>32</v>
      </c>
      <c r="I3890" s="2">
        <v>151.4</v>
      </c>
      <c r="J3890" s="2">
        <v>184.6</v>
      </c>
      <c r="K3890" s="2">
        <v>362</v>
      </c>
      <c r="L3890" s="2">
        <v>6363.8</v>
      </c>
    </row>
    <row r="3891" spans="1:12" x14ac:dyDescent="0.25">
      <c r="A3891" s="2" t="s">
        <v>28</v>
      </c>
      <c r="B3891" s="2">
        <v>6056</v>
      </c>
      <c r="C3891" s="2"/>
      <c r="D3891" s="2">
        <v>6807</v>
      </c>
      <c r="E3891" s="2">
        <v>31884.6</v>
      </c>
      <c r="F3891" s="2">
        <v>5823</v>
      </c>
      <c r="G3891" s="2">
        <v>30425.3</v>
      </c>
      <c r="H3891" s="2">
        <v>28</v>
      </c>
      <c r="I3891" s="2">
        <v>129.5</v>
      </c>
      <c r="J3891" s="2">
        <v>143</v>
      </c>
      <c r="K3891" s="2">
        <v>994</v>
      </c>
      <c r="L3891" s="2">
        <v>1329.7</v>
      </c>
    </row>
    <row r="3892" spans="1:12" x14ac:dyDescent="0.25">
      <c r="A3892" s="2" t="s">
        <v>28</v>
      </c>
      <c r="B3892" s="2">
        <v>6057</v>
      </c>
      <c r="C3892" s="2"/>
      <c r="D3892" s="2">
        <v>2851</v>
      </c>
      <c r="E3892" s="2">
        <v>12118.4</v>
      </c>
      <c r="F3892" s="2">
        <v>2524</v>
      </c>
      <c r="G3892" s="2">
        <v>11562.9</v>
      </c>
      <c r="H3892" s="2">
        <v>15</v>
      </c>
      <c r="I3892" s="2">
        <v>70</v>
      </c>
      <c r="J3892" s="2">
        <v>111.9</v>
      </c>
      <c r="K3892" s="2">
        <v>327</v>
      </c>
      <c r="L3892" s="2">
        <v>485.4</v>
      </c>
    </row>
    <row r="3893" spans="1:12" x14ac:dyDescent="0.25">
      <c r="A3893" s="2" t="s">
        <v>28</v>
      </c>
      <c r="B3893" s="2">
        <v>6058</v>
      </c>
      <c r="C3893" s="2"/>
      <c r="D3893" s="2">
        <v>2546</v>
      </c>
      <c r="E3893" s="2">
        <v>11052.4</v>
      </c>
      <c r="F3893" s="2">
        <v>2175</v>
      </c>
      <c r="G3893" s="2">
        <v>10348.6</v>
      </c>
      <c r="H3893" s="2">
        <v>15</v>
      </c>
      <c r="I3893" s="2">
        <v>54.1</v>
      </c>
      <c r="J3893" s="2">
        <v>56.3</v>
      </c>
      <c r="K3893" s="2">
        <v>390</v>
      </c>
      <c r="L3893" s="2">
        <v>649.6</v>
      </c>
    </row>
    <row r="3894" spans="1:12" x14ac:dyDescent="0.25">
      <c r="A3894" s="2" t="s">
        <v>28</v>
      </c>
      <c r="B3894" s="2">
        <v>6059</v>
      </c>
      <c r="C3894" s="2"/>
      <c r="D3894" s="2">
        <v>2896</v>
      </c>
      <c r="E3894" s="2">
        <v>13053.3</v>
      </c>
      <c r="F3894" s="2">
        <v>2689</v>
      </c>
      <c r="G3894" s="2">
        <v>12766.3</v>
      </c>
      <c r="H3894" s="2">
        <v>16</v>
      </c>
      <c r="I3894" s="2">
        <v>72</v>
      </c>
      <c r="J3894" s="2">
        <v>82.7</v>
      </c>
      <c r="K3894" s="2">
        <v>206</v>
      </c>
      <c r="L3894" s="2">
        <v>215.2</v>
      </c>
    </row>
    <row r="3895" spans="1:12" x14ac:dyDescent="0.25">
      <c r="A3895" s="2" t="s">
        <v>28</v>
      </c>
      <c r="B3895" s="2">
        <v>6060</v>
      </c>
      <c r="C3895" s="2"/>
      <c r="D3895" s="2">
        <v>1758</v>
      </c>
      <c r="E3895" s="2">
        <v>8330.2999999999993</v>
      </c>
      <c r="F3895" s="2">
        <v>1658</v>
      </c>
      <c r="G3895" s="2">
        <v>7989.1</v>
      </c>
      <c r="H3895" s="2">
        <v>13</v>
      </c>
      <c r="I3895" s="2">
        <v>57.9</v>
      </c>
      <c r="J3895" s="2">
        <v>59.8</v>
      </c>
      <c r="K3895" s="2">
        <v>98</v>
      </c>
      <c r="L3895" s="2">
        <v>283.60000000000002</v>
      </c>
    </row>
    <row r="3896" spans="1:12" x14ac:dyDescent="0.25">
      <c r="A3896" s="2" t="s">
        <v>28</v>
      </c>
      <c r="B3896" s="2">
        <v>6061</v>
      </c>
      <c r="C3896" s="2"/>
      <c r="D3896" s="2">
        <v>3132</v>
      </c>
      <c r="E3896" s="2">
        <v>13219.5</v>
      </c>
      <c r="F3896" s="2">
        <v>2929</v>
      </c>
      <c r="G3896" s="2">
        <v>12798</v>
      </c>
      <c r="H3896" s="2">
        <v>16</v>
      </c>
      <c r="I3896" s="2">
        <v>55</v>
      </c>
      <c r="J3896" s="2">
        <v>61.6</v>
      </c>
      <c r="K3896" s="2">
        <v>207</v>
      </c>
      <c r="L3896" s="2">
        <v>366.4</v>
      </c>
    </row>
    <row r="3897" spans="1:12" x14ac:dyDescent="0.25">
      <c r="A3897" s="2" t="s">
        <v>28</v>
      </c>
      <c r="B3897" s="2">
        <v>6062</v>
      </c>
      <c r="C3897" s="2"/>
      <c r="D3897" s="2">
        <v>4327</v>
      </c>
      <c r="E3897" s="2">
        <v>19969</v>
      </c>
      <c r="F3897" s="2">
        <v>3884</v>
      </c>
      <c r="G3897" s="2">
        <v>19266.599999999999</v>
      </c>
      <c r="H3897" s="2">
        <v>12</v>
      </c>
      <c r="I3897" s="2">
        <v>69.2</v>
      </c>
      <c r="J3897" s="2">
        <v>55.7</v>
      </c>
      <c r="K3897" s="2">
        <v>452</v>
      </c>
      <c r="L3897" s="2">
        <v>632.70000000000005</v>
      </c>
    </row>
    <row r="3898" spans="1:12" x14ac:dyDescent="0.25">
      <c r="A3898" s="2" t="s">
        <v>28</v>
      </c>
      <c r="B3898" s="2">
        <v>6063</v>
      </c>
      <c r="C3898" s="2"/>
      <c r="D3898" s="2">
        <v>2375</v>
      </c>
      <c r="E3898" s="2">
        <v>10335.1</v>
      </c>
      <c r="F3898" s="2">
        <v>2203</v>
      </c>
      <c r="G3898" s="2">
        <v>10037.700000000001</v>
      </c>
      <c r="H3898" s="2">
        <v>10</v>
      </c>
      <c r="I3898" s="2">
        <v>37</v>
      </c>
      <c r="J3898" s="2">
        <v>60</v>
      </c>
      <c r="K3898" s="2">
        <v>171</v>
      </c>
      <c r="L3898" s="2">
        <v>260.60000000000002</v>
      </c>
    </row>
    <row r="3899" spans="1:12" x14ac:dyDescent="0.25">
      <c r="A3899" s="2" t="s">
        <v>28</v>
      </c>
      <c r="B3899" s="2">
        <v>6064</v>
      </c>
      <c r="C3899" s="2"/>
      <c r="D3899" s="2">
        <v>4116</v>
      </c>
      <c r="E3899" s="2">
        <v>17412.8</v>
      </c>
      <c r="F3899" s="2">
        <v>3766</v>
      </c>
      <c r="G3899" s="2">
        <v>17017.5</v>
      </c>
      <c r="H3899" s="2">
        <v>15</v>
      </c>
      <c r="I3899" s="2">
        <v>59</v>
      </c>
      <c r="J3899" s="2">
        <v>82.4</v>
      </c>
      <c r="K3899" s="2">
        <v>356</v>
      </c>
      <c r="L3899" s="2">
        <v>336.3</v>
      </c>
    </row>
    <row r="3900" spans="1:12" x14ac:dyDescent="0.25">
      <c r="A3900" s="2" t="s">
        <v>28</v>
      </c>
      <c r="B3900" s="2">
        <v>6065</v>
      </c>
      <c r="C3900" s="2"/>
      <c r="D3900" s="2">
        <v>12476</v>
      </c>
      <c r="E3900" s="2">
        <v>63830.9</v>
      </c>
      <c r="F3900" s="2">
        <v>11505</v>
      </c>
      <c r="G3900" s="2">
        <v>60347.6</v>
      </c>
      <c r="H3900" s="2">
        <v>52</v>
      </c>
      <c r="I3900" s="2">
        <v>229.6</v>
      </c>
      <c r="J3900" s="2">
        <v>214.1</v>
      </c>
      <c r="K3900" s="2">
        <v>1017</v>
      </c>
      <c r="L3900" s="2">
        <v>3253.9</v>
      </c>
    </row>
    <row r="3901" spans="1:12" x14ac:dyDescent="0.25">
      <c r="A3901" s="2" t="s">
        <v>28</v>
      </c>
      <c r="B3901" s="2">
        <v>6066</v>
      </c>
      <c r="C3901" s="2"/>
      <c r="D3901" s="2">
        <v>2973</v>
      </c>
      <c r="E3901" s="2">
        <v>15352.9</v>
      </c>
      <c r="F3901" s="2">
        <v>2781</v>
      </c>
      <c r="G3901" s="2">
        <v>15044.6</v>
      </c>
      <c r="H3901" s="2">
        <v>18</v>
      </c>
      <c r="I3901" s="2">
        <v>70</v>
      </c>
      <c r="J3901" s="2">
        <v>83.7</v>
      </c>
      <c r="K3901" s="2">
        <v>194</v>
      </c>
      <c r="L3901" s="2">
        <v>238.6</v>
      </c>
    </row>
    <row r="3902" spans="1:12" x14ac:dyDescent="0.25">
      <c r="A3902" s="2" t="s">
        <v>28</v>
      </c>
      <c r="B3902" s="2">
        <v>6067</v>
      </c>
      <c r="C3902" s="2"/>
      <c r="D3902" s="2">
        <v>13</v>
      </c>
      <c r="E3902" s="2">
        <v>167.5</v>
      </c>
      <c r="F3902" s="2">
        <v>2</v>
      </c>
      <c r="G3902" s="2">
        <v>92.5</v>
      </c>
      <c r="H3902" s="2">
        <v>0</v>
      </c>
      <c r="I3902" s="2">
        <v>0</v>
      </c>
      <c r="J3902" s="2">
        <v>0</v>
      </c>
      <c r="K3902" s="2">
        <v>11</v>
      </c>
      <c r="L3902" s="2">
        <v>75</v>
      </c>
    </row>
    <row r="3903" spans="1:12" x14ac:dyDescent="0.25">
      <c r="A3903" s="2" t="s">
        <v>28</v>
      </c>
      <c r="B3903" s="2">
        <v>6068</v>
      </c>
      <c r="C3903" s="2"/>
      <c r="D3903" s="2">
        <v>11</v>
      </c>
      <c r="E3903" s="2">
        <v>247.1</v>
      </c>
      <c r="F3903" s="2">
        <v>10</v>
      </c>
      <c r="G3903" s="2">
        <v>192.1</v>
      </c>
      <c r="H3903" s="2">
        <v>1</v>
      </c>
      <c r="I3903" s="2">
        <v>5</v>
      </c>
      <c r="J3903" s="2">
        <v>13.5</v>
      </c>
      <c r="K3903" s="2">
        <v>1</v>
      </c>
      <c r="L3903" s="2">
        <v>50</v>
      </c>
    </row>
    <row r="3904" spans="1:12" x14ac:dyDescent="0.25">
      <c r="A3904" s="2" t="s">
        <v>28</v>
      </c>
      <c r="B3904" s="2">
        <v>6069</v>
      </c>
      <c r="C3904" s="2"/>
      <c r="D3904" s="2">
        <v>8514</v>
      </c>
      <c r="E3904" s="2">
        <v>40540.199999999997</v>
      </c>
      <c r="F3904" s="2">
        <v>7856</v>
      </c>
      <c r="G3904" s="2">
        <v>39395.9</v>
      </c>
      <c r="H3904" s="2">
        <v>60</v>
      </c>
      <c r="I3904" s="2">
        <v>232.7</v>
      </c>
      <c r="J3904" s="2">
        <v>234.1</v>
      </c>
      <c r="K3904" s="2">
        <v>680</v>
      </c>
      <c r="L3904" s="2">
        <v>911.6</v>
      </c>
    </row>
    <row r="3905" spans="1:12" x14ac:dyDescent="0.25">
      <c r="A3905" s="2" t="s">
        <v>28</v>
      </c>
      <c r="B3905" s="2">
        <v>6070</v>
      </c>
      <c r="C3905" s="2"/>
      <c r="D3905" s="2">
        <v>803</v>
      </c>
      <c r="E3905" s="2">
        <v>2898.9</v>
      </c>
      <c r="F3905" s="2">
        <v>575</v>
      </c>
      <c r="G3905" s="2">
        <v>2717</v>
      </c>
      <c r="H3905" s="2">
        <v>11</v>
      </c>
      <c r="I3905" s="2">
        <v>73.400000000000006</v>
      </c>
      <c r="J3905" s="2">
        <v>96.5</v>
      </c>
      <c r="K3905" s="2">
        <v>227</v>
      </c>
      <c r="L3905" s="2">
        <v>108.6</v>
      </c>
    </row>
    <row r="3906" spans="1:12" x14ac:dyDescent="0.25">
      <c r="A3906" s="2" t="s">
        <v>28</v>
      </c>
      <c r="B3906" s="2">
        <v>6071</v>
      </c>
      <c r="C3906" s="2"/>
      <c r="D3906" s="2">
        <v>633</v>
      </c>
      <c r="E3906" s="2">
        <v>2438.1</v>
      </c>
      <c r="F3906" s="2">
        <v>486</v>
      </c>
      <c r="G3906" s="2">
        <v>2277.9</v>
      </c>
      <c r="H3906" s="2">
        <v>12</v>
      </c>
      <c r="I3906" s="2">
        <v>68</v>
      </c>
      <c r="J3906" s="2">
        <v>71.2</v>
      </c>
      <c r="K3906" s="2">
        <v>141</v>
      </c>
      <c r="L3906" s="2">
        <v>92</v>
      </c>
    </row>
    <row r="3907" spans="1:12" x14ac:dyDescent="0.25">
      <c r="A3907" s="2" t="s">
        <v>28</v>
      </c>
      <c r="B3907" s="2">
        <v>6072</v>
      </c>
      <c r="C3907" s="2"/>
      <c r="D3907" s="2">
        <v>161</v>
      </c>
      <c r="E3907" s="2">
        <v>706.7</v>
      </c>
      <c r="F3907" s="2">
        <v>143</v>
      </c>
      <c r="G3907" s="2">
        <v>678.2</v>
      </c>
      <c r="H3907" s="2">
        <v>1</v>
      </c>
      <c r="I3907" s="2">
        <v>4</v>
      </c>
      <c r="J3907" s="2">
        <v>7.2</v>
      </c>
      <c r="K3907" s="2">
        <v>18</v>
      </c>
      <c r="L3907" s="2">
        <v>24.4</v>
      </c>
    </row>
    <row r="3908" spans="1:12" x14ac:dyDescent="0.25">
      <c r="A3908" s="2" t="s">
        <v>28</v>
      </c>
      <c r="B3908" s="2">
        <v>6073</v>
      </c>
      <c r="C3908" s="2"/>
      <c r="D3908" s="2">
        <v>576</v>
      </c>
      <c r="E3908" s="2">
        <v>3032</v>
      </c>
      <c r="F3908" s="2">
        <v>504</v>
      </c>
      <c r="G3908" s="2">
        <v>2800.3</v>
      </c>
      <c r="H3908" s="2">
        <v>6</v>
      </c>
      <c r="I3908" s="2">
        <v>34.6</v>
      </c>
      <c r="J3908" s="2">
        <v>43</v>
      </c>
      <c r="K3908" s="2">
        <v>72</v>
      </c>
      <c r="L3908" s="2">
        <v>197.1</v>
      </c>
    </row>
    <row r="3909" spans="1:12" x14ac:dyDescent="0.25">
      <c r="A3909" s="2" t="s">
        <v>28</v>
      </c>
      <c r="B3909" s="2">
        <v>6074</v>
      </c>
      <c r="C3909" s="2"/>
      <c r="D3909" s="2">
        <v>198</v>
      </c>
      <c r="E3909" s="2">
        <v>863.5</v>
      </c>
      <c r="F3909" s="2">
        <v>162</v>
      </c>
      <c r="G3909" s="2">
        <v>823.1</v>
      </c>
      <c r="H3909" s="2">
        <v>2</v>
      </c>
      <c r="I3909" s="2">
        <v>11.3</v>
      </c>
      <c r="J3909" s="2">
        <v>5</v>
      </c>
      <c r="K3909" s="2">
        <v>36</v>
      </c>
      <c r="L3909" s="2">
        <v>29.1</v>
      </c>
    </row>
    <row r="3910" spans="1:12" x14ac:dyDescent="0.25">
      <c r="A3910" s="2" t="s">
        <v>28</v>
      </c>
      <c r="B3910" s="2">
        <v>6076</v>
      </c>
      <c r="C3910" s="2"/>
      <c r="D3910" s="2">
        <v>4049</v>
      </c>
      <c r="E3910" s="2">
        <v>20251.3</v>
      </c>
      <c r="F3910" s="2">
        <v>3360</v>
      </c>
      <c r="G3910" s="2">
        <v>19336.5</v>
      </c>
      <c r="H3910" s="2">
        <v>41</v>
      </c>
      <c r="I3910" s="2">
        <v>168</v>
      </c>
      <c r="J3910" s="2">
        <v>286.60000000000002</v>
      </c>
      <c r="K3910" s="2">
        <v>679</v>
      </c>
      <c r="L3910" s="2">
        <v>747.1</v>
      </c>
    </row>
    <row r="3911" spans="1:12" x14ac:dyDescent="0.25">
      <c r="A3911" s="2" t="s">
        <v>28</v>
      </c>
      <c r="B3911" s="2">
        <v>6077</v>
      </c>
      <c r="C3911" s="2"/>
      <c r="D3911" s="2">
        <v>409</v>
      </c>
      <c r="E3911" s="2">
        <v>2877.7</v>
      </c>
      <c r="F3911" s="2">
        <v>371</v>
      </c>
      <c r="G3911" s="2">
        <v>2656</v>
      </c>
      <c r="H3911" s="2">
        <v>13</v>
      </c>
      <c r="I3911" s="2">
        <v>44.8</v>
      </c>
      <c r="J3911" s="2">
        <v>66.400000000000006</v>
      </c>
      <c r="K3911" s="2">
        <v>37</v>
      </c>
      <c r="L3911" s="2">
        <v>176.9</v>
      </c>
    </row>
    <row r="3912" spans="1:12" x14ac:dyDescent="0.25">
      <c r="A3912" s="2" t="s">
        <v>28</v>
      </c>
      <c r="B3912" s="2">
        <v>6078</v>
      </c>
      <c r="C3912" s="2"/>
      <c r="D3912" s="2">
        <v>223</v>
      </c>
      <c r="E3912" s="2">
        <v>1798.5</v>
      </c>
      <c r="F3912" s="2">
        <v>195</v>
      </c>
      <c r="G3912" s="2">
        <v>1682.6</v>
      </c>
      <c r="H3912" s="2">
        <v>0</v>
      </c>
      <c r="I3912" s="2">
        <v>0</v>
      </c>
      <c r="J3912" s="2">
        <v>0</v>
      </c>
      <c r="K3912" s="2">
        <v>28</v>
      </c>
      <c r="L3912" s="2">
        <v>116</v>
      </c>
    </row>
    <row r="3913" spans="1:12" x14ac:dyDescent="0.25">
      <c r="A3913" s="2" t="s">
        <v>28</v>
      </c>
      <c r="B3913" s="2">
        <v>6081</v>
      </c>
      <c r="C3913" s="2"/>
      <c r="D3913" s="2">
        <v>859</v>
      </c>
      <c r="E3913" s="2">
        <v>3826.1</v>
      </c>
      <c r="F3913" s="2">
        <v>733</v>
      </c>
      <c r="G3913" s="2">
        <v>3668.7</v>
      </c>
      <c r="H3913" s="2">
        <v>9</v>
      </c>
      <c r="I3913" s="2">
        <v>51</v>
      </c>
      <c r="J3913" s="2">
        <v>53.9</v>
      </c>
      <c r="K3913" s="2">
        <v>129</v>
      </c>
      <c r="L3913" s="2">
        <v>106.5</v>
      </c>
    </row>
    <row r="3914" spans="1:12" x14ac:dyDescent="0.25">
      <c r="A3914" s="2" t="s">
        <v>28</v>
      </c>
      <c r="B3914" s="2">
        <v>6082</v>
      </c>
      <c r="C3914" s="2"/>
      <c r="D3914" s="2">
        <v>595</v>
      </c>
      <c r="E3914" s="2">
        <v>2696.7</v>
      </c>
      <c r="F3914" s="2">
        <v>518</v>
      </c>
      <c r="G3914" s="2">
        <v>2520.3000000000002</v>
      </c>
      <c r="H3914" s="2">
        <v>7</v>
      </c>
      <c r="I3914" s="2">
        <v>43.2</v>
      </c>
      <c r="J3914" s="2">
        <v>78.3</v>
      </c>
      <c r="K3914" s="2">
        <v>74</v>
      </c>
      <c r="L3914" s="2">
        <v>133.1</v>
      </c>
    </row>
    <row r="3915" spans="1:12" x14ac:dyDescent="0.25">
      <c r="A3915" s="2" t="s">
        <v>28</v>
      </c>
      <c r="B3915" s="2">
        <v>6083</v>
      </c>
      <c r="C3915" s="2"/>
      <c r="D3915" s="2">
        <v>787</v>
      </c>
      <c r="E3915" s="2">
        <v>3393.7</v>
      </c>
      <c r="F3915" s="2">
        <v>620</v>
      </c>
      <c r="G3915" s="2">
        <v>3148.4</v>
      </c>
      <c r="H3915" s="2">
        <v>2</v>
      </c>
      <c r="I3915" s="2">
        <v>10</v>
      </c>
      <c r="J3915" s="2">
        <v>12.2</v>
      </c>
      <c r="K3915" s="2">
        <v>168</v>
      </c>
      <c r="L3915" s="2">
        <v>235.1</v>
      </c>
    </row>
    <row r="3916" spans="1:12" x14ac:dyDescent="0.25">
      <c r="A3916" s="2" t="s">
        <v>28</v>
      </c>
      <c r="B3916" s="2">
        <v>6084</v>
      </c>
      <c r="C3916" s="2"/>
      <c r="D3916" s="2">
        <v>1919</v>
      </c>
      <c r="E3916" s="2">
        <v>9421.7999999999993</v>
      </c>
      <c r="F3916" s="2">
        <v>1633</v>
      </c>
      <c r="G3916" s="2">
        <v>9018.2999999999993</v>
      </c>
      <c r="H3916" s="2">
        <v>15</v>
      </c>
      <c r="I3916" s="2">
        <v>68.599999999999994</v>
      </c>
      <c r="J3916" s="2">
        <v>84.1</v>
      </c>
      <c r="K3916" s="2">
        <v>292</v>
      </c>
      <c r="L3916" s="2">
        <v>335</v>
      </c>
    </row>
    <row r="3917" spans="1:12" x14ac:dyDescent="0.25">
      <c r="A3917" s="2" t="s">
        <v>28</v>
      </c>
      <c r="B3917" s="2">
        <v>6090</v>
      </c>
      <c r="C3917" s="2"/>
      <c r="D3917" s="2">
        <v>530</v>
      </c>
      <c r="E3917" s="2">
        <v>8743.9</v>
      </c>
      <c r="F3917" s="2">
        <v>362</v>
      </c>
      <c r="G3917" s="2">
        <v>7269</v>
      </c>
      <c r="H3917" s="2">
        <v>0</v>
      </c>
      <c r="I3917" s="2">
        <v>0</v>
      </c>
      <c r="J3917" s="2">
        <v>0</v>
      </c>
      <c r="K3917" s="2">
        <v>170</v>
      </c>
      <c r="L3917" s="2">
        <v>1475</v>
      </c>
    </row>
    <row r="3918" spans="1:12" x14ac:dyDescent="0.25">
      <c r="A3918" s="2" t="s">
        <v>28</v>
      </c>
      <c r="B3918" s="2">
        <v>6100</v>
      </c>
      <c r="C3918" s="2"/>
      <c r="D3918" s="2">
        <v>1342</v>
      </c>
      <c r="E3918" s="2">
        <v>7384.6</v>
      </c>
      <c r="F3918" s="2">
        <v>1139</v>
      </c>
      <c r="G3918" s="2">
        <v>6824.4</v>
      </c>
      <c r="H3918" s="2">
        <v>11</v>
      </c>
      <c r="I3918" s="2">
        <v>45.5</v>
      </c>
      <c r="J3918" s="2">
        <v>95.8</v>
      </c>
      <c r="K3918" s="2">
        <v>208</v>
      </c>
      <c r="L3918" s="2">
        <v>514.5</v>
      </c>
    </row>
    <row r="3919" spans="1:12" x14ac:dyDescent="0.25">
      <c r="A3919" s="2" t="s">
        <v>28</v>
      </c>
      <c r="B3919" s="2">
        <v>6101</v>
      </c>
      <c r="C3919" s="2"/>
      <c r="D3919" s="2">
        <v>1712</v>
      </c>
      <c r="E3919" s="2">
        <v>7836.3</v>
      </c>
      <c r="F3919" s="2">
        <v>1544</v>
      </c>
      <c r="G3919" s="2">
        <v>7540.4</v>
      </c>
      <c r="H3919" s="2">
        <v>5</v>
      </c>
      <c r="I3919" s="2">
        <v>30.6</v>
      </c>
      <c r="J3919" s="2">
        <v>31.3</v>
      </c>
      <c r="K3919" s="2">
        <v>173</v>
      </c>
      <c r="L3919" s="2">
        <v>265.3</v>
      </c>
    </row>
    <row r="3920" spans="1:12" x14ac:dyDescent="0.25">
      <c r="A3920" s="2" t="s">
        <v>28</v>
      </c>
      <c r="B3920" s="2">
        <v>6102</v>
      </c>
      <c r="C3920" s="2"/>
      <c r="D3920" s="2">
        <v>1027</v>
      </c>
      <c r="E3920" s="2">
        <v>4714.3999999999996</v>
      </c>
      <c r="F3920" s="2">
        <v>875</v>
      </c>
      <c r="G3920" s="2">
        <v>4441.3999999999996</v>
      </c>
      <c r="H3920" s="2">
        <v>2</v>
      </c>
      <c r="I3920" s="2">
        <v>8</v>
      </c>
      <c r="J3920" s="2">
        <v>29.9</v>
      </c>
      <c r="K3920" s="2">
        <v>153</v>
      </c>
      <c r="L3920" s="2">
        <v>264.8</v>
      </c>
    </row>
    <row r="3921" spans="1:12" x14ac:dyDescent="0.25">
      <c r="A3921" s="2" t="s">
        <v>28</v>
      </c>
      <c r="B3921" s="2">
        <v>6103</v>
      </c>
      <c r="C3921" s="2"/>
      <c r="D3921" s="2">
        <v>764</v>
      </c>
      <c r="E3921" s="2">
        <v>3830.3</v>
      </c>
      <c r="F3921" s="2">
        <v>731</v>
      </c>
      <c r="G3921" s="2">
        <v>3714.5</v>
      </c>
      <c r="H3921" s="2">
        <v>4</v>
      </c>
      <c r="I3921" s="2">
        <v>23.1</v>
      </c>
      <c r="J3921" s="2">
        <v>30.2</v>
      </c>
      <c r="K3921" s="2">
        <v>35</v>
      </c>
      <c r="L3921" s="2">
        <v>92.6</v>
      </c>
    </row>
    <row r="3922" spans="1:12" x14ac:dyDescent="0.25">
      <c r="A3922" s="2" t="s">
        <v>28</v>
      </c>
      <c r="B3922" s="2">
        <v>6104</v>
      </c>
      <c r="C3922" s="2"/>
      <c r="D3922" s="2">
        <v>1717</v>
      </c>
      <c r="E3922" s="2">
        <v>10216.700000000001</v>
      </c>
      <c r="F3922" s="2">
        <v>1513</v>
      </c>
      <c r="G3922" s="2">
        <v>9110.7999999999993</v>
      </c>
      <c r="H3922" s="2">
        <v>14</v>
      </c>
      <c r="I3922" s="2">
        <v>59.3</v>
      </c>
      <c r="J3922" s="2">
        <v>54.9</v>
      </c>
      <c r="K3922" s="2">
        <v>206</v>
      </c>
      <c r="L3922" s="2">
        <v>1046.5999999999999</v>
      </c>
    </row>
    <row r="3923" spans="1:12" x14ac:dyDescent="0.25">
      <c r="A3923" s="2" t="s">
        <v>28</v>
      </c>
      <c r="B3923" s="2">
        <v>6105</v>
      </c>
      <c r="C3923" s="2"/>
      <c r="D3923" s="2">
        <v>1698</v>
      </c>
      <c r="E3923" s="2">
        <v>10853.9</v>
      </c>
      <c r="F3923" s="2">
        <v>1526</v>
      </c>
      <c r="G3923" s="2">
        <v>9392</v>
      </c>
      <c r="H3923" s="2">
        <v>8</v>
      </c>
      <c r="I3923" s="2">
        <v>30.1</v>
      </c>
      <c r="J3923" s="2">
        <v>40</v>
      </c>
      <c r="K3923" s="2">
        <v>176</v>
      </c>
      <c r="L3923" s="2">
        <v>1431.8</v>
      </c>
    </row>
    <row r="3924" spans="1:12" x14ac:dyDescent="0.25">
      <c r="A3924" s="2" t="s">
        <v>28</v>
      </c>
      <c r="B3924" s="2">
        <v>6106</v>
      </c>
      <c r="C3924" s="2"/>
      <c r="D3924" s="2">
        <v>357</v>
      </c>
      <c r="E3924" s="2">
        <v>6758.4</v>
      </c>
      <c r="F3924" s="2">
        <v>203</v>
      </c>
      <c r="G3924" s="2">
        <v>5497.7</v>
      </c>
      <c r="H3924" s="2">
        <v>0</v>
      </c>
      <c r="I3924" s="2">
        <v>0</v>
      </c>
      <c r="J3924" s="2">
        <v>0</v>
      </c>
      <c r="K3924" s="2">
        <v>155</v>
      </c>
      <c r="L3924" s="2">
        <v>1260.7</v>
      </c>
    </row>
    <row r="3925" spans="1:12" x14ac:dyDescent="0.25">
      <c r="A3925" s="2" t="s">
        <v>28</v>
      </c>
      <c r="B3925" s="2">
        <v>6107</v>
      </c>
      <c r="C3925" s="2"/>
      <c r="D3925" s="2">
        <v>6135</v>
      </c>
      <c r="E3925" s="2">
        <v>28922.6</v>
      </c>
      <c r="F3925" s="2">
        <v>5581</v>
      </c>
      <c r="G3925" s="2">
        <v>27849.8</v>
      </c>
      <c r="H3925" s="2">
        <v>23</v>
      </c>
      <c r="I3925" s="2">
        <v>97</v>
      </c>
      <c r="J3925" s="2">
        <v>91.1</v>
      </c>
      <c r="K3925" s="2">
        <v>572</v>
      </c>
      <c r="L3925" s="2">
        <v>975.8</v>
      </c>
    </row>
    <row r="3926" spans="1:12" x14ac:dyDescent="0.25">
      <c r="A3926" s="2" t="s">
        <v>28</v>
      </c>
      <c r="B3926" s="2">
        <v>6108</v>
      </c>
      <c r="C3926" s="2"/>
      <c r="D3926" s="2">
        <v>3777</v>
      </c>
      <c r="E3926" s="2">
        <v>16127</v>
      </c>
      <c r="F3926" s="2">
        <v>3386</v>
      </c>
      <c r="G3926" s="2">
        <v>15578</v>
      </c>
      <c r="H3926" s="2">
        <v>24</v>
      </c>
      <c r="I3926" s="2">
        <v>105.4</v>
      </c>
      <c r="J3926" s="2">
        <v>101.4</v>
      </c>
      <c r="K3926" s="2">
        <v>383</v>
      </c>
      <c r="L3926" s="2">
        <v>443.2</v>
      </c>
    </row>
    <row r="3927" spans="1:12" x14ac:dyDescent="0.25">
      <c r="A3927" s="2" t="s">
        <v>28</v>
      </c>
      <c r="B3927" s="2">
        <v>6109</v>
      </c>
      <c r="C3927" s="2"/>
      <c r="D3927" s="2">
        <v>2170</v>
      </c>
      <c r="E3927" s="2">
        <v>12501.3</v>
      </c>
      <c r="F3927" s="2">
        <v>1930</v>
      </c>
      <c r="G3927" s="2">
        <v>11922.7</v>
      </c>
      <c r="H3927" s="2">
        <v>7</v>
      </c>
      <c r="I3927" s="2">
        <v>26</v>
      </c>
      <c r="J3927" s="2">
        <v>35.9</v>
      </c>
      <c r="K3927" s="2">
        <v>243</v>
      </c>
      <c r="L3927" s="2">
        <v>552.6</v>
      </c>
    </row>
    <row r="3928" spans="1:12" x14ac:dyDescent="0.25">
      <c r="A3928" s="2" t="s">
        <v>28</v>
      </c>
      <c r="B3928" s="2">
        <v>6110</v>
      </c>
      <c r="C3928" s="2"/>
      <c r="D3928" s="2">
        <v>7197</v>
      </c>
      <c r="E3928" s="2">
        <v>35558.800000000003</v>
      </c>
      <c r="F3928" s="2">
        <v>6549</v>
      </c>
      <c r="G3928" s="2">
        <v>34486.1</v>
      </c>
      <c r="H3928" s="2">
        <v>34</v>
      </c>
      <c r="I3928" s="2">
        <v>132</v>
      </c>
      <c r="J3928" s="2">
        <v>129.6</v>
      </c>
      <c r="K3928" s="2">
        <v>669</v>
      </c>
      <c r="L3928" s="2">
        <v>940.4</v>
      </c>
    </row>
    <row r="3929" spans="1:12" x14ac:dyDescent="0.25">
      <c r="A3929" s="2" t="s">
        <v>28</v>
      </c>
      <c r="B3929" s="2">
        <v>6111</v>
      </c>
      <c r="C3929" s="2"/>
      <c r="D3929" s="2">
        <v>3816</v>
      </c>
      <c r="E3929" s="2">
        <v>17206</v>
      </c>
      <c r="F3929" s="2">
        <v>3375</v>
      </c>
      <c r="G3929" s="2">
        <v>16429.7</v>
      </c>
      <c r="H3929" s="2">
        <v>23</v>
      </c>
      <c r="I3929" s="2">
        <v>86.1</v>
      </c>
      <c r="J3929" s="2">
        <v>105.3</v>
      </c>
      <c r="K3929" s="2">
        <v>443</v>
      </c>
      <c r="L3929" s="2">
        <v>690.8</v>
      </c>
    </row>
    <row r="3930" spans="1:12" x14ac:dyDescent="0.25">
      <c r="A3930" s="2" t="s">
        <v>28</v>
      </c>
      <c r="B3930" s="2">
        <v>6112</v>
      </c>
      <c r="C3930" s="2"/>
      <c r="D3930" s="2">
        <v>12180</v>
      </c>
      <c r="E3930" s="2">
        <v>59242.7</v>
      </c>
      <c r="F3930" s="2">
        <v>11272</v>
      </c>
      <c r="G3930" s="2">
        <v>57492.2</v>
      </c>
      <c r="H3930" s="2">
        <v>65</v>
      </c>
      <c r="I3930" s="2">
        <v>270.60000000000002</v>
      </c>
      <c r="J3930" s="2">
        <v>340.7</v>
      </c>
      <c r="K3930" s="2">
        <v>959</v>
      </c>
      <c r="L3930" s="2">
        <v>1479.5</v>
      </c>
    </row>
    <row r="3931" spans="1:12" x14ac:dyDescent="0.25">
      <c r="A3931" s="2" t="s">
        <v>28</v>
      </c>
      <c r="B3931" s="2">
        <v>6121</v>
      </c>
      <c r="C3931" s="2"/>
      <c r="D3931" s="2">
        <v>701</v>
      </c>
      <c r="E3931" s="2">
        <v>3958.8</v>
      </c>
      <c r="F3931" s="2">
        <v>606</v>
      </c>
      <c r="G3931" s="2">
        <v>3736.6</v>
      </c>
      <c r="H3931" s="2">
        <v>6</v>
      </c>
      <c r="I3931" s="2">
        <v>32</v>
      </c>
      <c r="J3931" s="2">
        <v>63.3</v>
      </c>
      <c r="K3931" s="2">
        <v>96</v>
      </c>
      <c r="L3931" s="2">
        <v>190.1</v>
      </c>
    </row>
    <row r="3932" spans="1:12" x14ac:dyDescent="0.25">
      <c r="A3932" s="2" t="s">
        <v>28</v>
      </c>
      <c r="B3932" s="2">
        <v>6122</v>
      </c>
      <c r="C3932" s="2"/>
      <c r="D3932" s="2">
        <v>4606</v>
      </c>
      <c r="E3932" s="2">
        <v>22417.3</v>
      </c>
      <c r="F3932" s="2">
        <v>4035</v>
      </c>
      <c r="G3932" s="2">
        <v>21711.200000000001</v>
      </c>
      <c r="H3932" s="2">
        <v>10</v>
      </c>
      <c r="I3932" s="2">
        <v>38.6</v>
      </c>
      <c r="J3932" s="2">
        <v>75.400000000000006</v>
      </c>
      <c r="K3932" s="2">
        <v>601</v>
      </c>
      <c r="L3932" s="2">
        <v>667.6</v>
      </c>
    </row>
    <row r="3933" spans="1:12" x14ac:dyDescent="0.25">
      <c r="A3933" s="2" t="s">
        <v>28</v>
      </c>
      <c r="B3933" s="2">
        <v>6123</v>
      </c>
      <c r="C3933" s="2"/>
      <c r="D3933" s="2">
        <v>467</v>
      </c>
      <c r="E3933" s="2">
        <v>2144.1999999999998</v>
      </c>
      <c r="F3933" s="2">
        <v>420</v>
      </c>
      <c r="G3933" s="2">
        <v>2075.5</v>
      </c>
      <c r="H3933" s="2">
        <v>1</v>
      </c>
      <c r="I3933" s="2">
        <v>5</v>
      </c>
      <c r="J3933" s="2">
        <v>13.5</v>
      </c>
      <c r="K3933" s="2">
        <v>48</v>
      </c>
      <c r="L3933" s="2">
        <v>63.8</v>
      </c>
    </row>
    <row r="3934" spans="1:12" x14ac:dyDescent="0.25">
      <c r="A3934" s="2" t="s">
        <v>28</v>
      </c>
      <c r="B3934" s="2">
        <v>6124</v>
      </c>
      <c r="C3934" s="2"/>
      <c r="D3934" s="2">
        <v>255</v>
      </c>
      <c r="E3934" s="2">
        <v>1537.2</v>
      </c>
      <c r="F3934" s="2">
        <v>219</v>
      </c>
      <c r="G3934" s="2">
        <v>1500.5</v>
      </c>
      <c r="H3934" s="2">
        <v>2</v>
      </c>
      <c r="I3934" s="2">
        <v>8.1</v>
      </c>
      <c r="J3934" s="2">
        <v>2.9</v>
      </c>
      <c r="K3934" s="2">
        <v>37</v>
      </c>
      <c r="L3934" s="2">
        <v>28.6</v>
      </c>
    </row>
    <row r="3935" spans="1:12" x14ac:dyDescent="0.25">
      <c r="A3935" s="2" t="s">
        <v>28</v>
      </c>
      <c r="B3935" s="2">
        <v>6125</v>
      </c>
      <c r="C3935" s="2"/>
      <c r="D3935" s="2">
        <v>697</v>
      </c>
      <c r="E3935" s="2">
        <v>3856.2</v>
      </c>
      <c r="F3935" s="2">
        <v>567</v>
      </c>
      <c r="G3935" s="2">
        <v>3466</v>
      </c>
      <c r="H3935" s="2">
        <v>2</v>
      </c>
      <c r="I3935" s="2">
        <v>11</v>
      </c>
      <c r="J3935" s="2">
        <v>10.8</v>
      </c>
      <c r="K3935" s="2">
        <v>132</v>
      </c>
      <c r="L3935" s="2">
        <v>379.1</v>
      </c>
    </row>
    <row r="3936" spans="1:12" x14ac:dyDescent="0.25">
      <c r="A3936" s="2" t="s">
        <v>28</v>
      </c>
      <c r="B3936" s="2">
        <v>6126</v>
      </c>
      <c r="C3936" s="2"/>
      <c r="D3936" s="2">
        <v>36</v>
      </c>
      <c r="E3936" s="2">
        <v>258.2</v>
      </c>
      <c r="F3936" s="2">
        <v>32</v>
      </c>
      <c r="G3936" s="2">
        <v>245.2</v>
      </c>
      <c r="H3936" s="2">
        <v>0</v>
      </c>
      <c r="I3936" s="2">
        <v>0</v>
      </c>
      <c r="J3936" s="2">
        <v>0</v>
      </c>
      <c r="K3936" s="2">
        <v>4</v>
      </c>
      <c r="L3936" s="2">
        <v>13</v>
      </c>
    </row>
    <row r="3937" spans="1:12" x14ac:dyDescent="0.25">
      <c r="A3937" s="2" t="s">
        <v>28</v>
      </c>
      <c r="B3937" s="2">
        <v>6147</v>
      </c>
      <c r="C3937" s="2"/>
      <c r="D3937" s="2">
        <v>2184</v>
      </c>
      <c r="E3937" s="2">
        <v>8438.9</v>
      </c>
      <c r="F3937" s="2">
        <v>1950</v>
      </c>
      <c r="G3937" s="2">
        <v>8183.8</v>
      </c>
      <c r="H3937" s="2">
        <v>9</v>
      </c>
      <c r="I3937" s="2">
        <v>40.5</v>
      </c>
      <c r="J3937" s="2">
        <v>27.4</v>
      </c>
      <c r="K3937" s="2">
        <v>238</v>
      </c>
      <c r="L3937" s="2">
        <v>214.3</v>
      </c>
    </row>
    <row r="3938" spans="1:12" x14ac:dyDescent="0.25">
      <c r="A3938" s="2" t="s">
        <v>28</v>
      </c>
      <c r="B3938" s="2">
        <v>6148</v>
      </c>
      <c r="C3938" s="2"/>
      <c r="D3938" s="2">
        <v>2809</v>
      </c>
      <c r="E3938" s="2">
        <v>12575.5</v>
      </c>
      <c r="F3938" s="2">
        <v>2523</v>
      </c>
      <c r="G3938" s="2">
        <v>12022.6</v>
      </c>
      <c r="H3938" s="2">
        <v>8</v>
      </c>
      <c r="I3938" s="2">
        <v>30</v>
      </c>
      <c r="J3938" s="2">
        <v>60.9</v>
      </c>
      <c r="K3938" s="2">
        <v>292</v>
      </c>
      <c r="L3938" s="2">
        <v>523.4</v>
      </c>
    </row>
    <row r="3939" spans="1:12" x14ac:dyDescent="0.25">
      <c r="A3939" s="2" t="s">
        <v>28</v>
      </c>
      <c r="B3939" s="2">
        <v>6149</v>
      </c>
      <c r="C3939" s="2"/>
      <c r="D3939" s="2">
        <v>3199</v>
      </c>
      <c r="E3939" s="2">
        <v>14198.8</v>
      </c>
      <c r="F3939" s="2">
        <v>2909</v>
      </c>
      <c r="G3939" s="2">
        <v>13746.3</v>
      </c>
      <c r="H3939" s="2">
        <v>12</v>
      </c>
      <c r="I3939" s="2">
        <v>74.599999999999994</v>
      </c>
      <c r="J3939" s="2">
        <v>76.599999999999994</v>
      </c>
      <c r="K3939" s="2">
        <v>297</v>
      </c>
      <c r="L3939" s="2">
        <v>377.8</v>
      </c>
    </row>
    <row r="3940" spans="1:12" x14ac:dyDescent="0.25">
      <c r="A3940" s="2" t="s">
        <v>28</v>
      </c>
      <c r="B3940" s="2">
        <v>6150</v>
      </c>
      <c r="C3940" s="2"/>
      <c r="D3940" s="2">
        <v>1903</v>
      </c>
      <c r="E3940" s="2">
        <v>8847.7000000000007</v>
      </c>
      <c r="F3940" s="2">
        <v>1772</v>
      </c>
      <c r="G3940" s="2">
        <v>8563.1</v>
      </c>
      <c r="H3940" s="2">
        <v>12</v>
      </c>
      <c r="I3940" s="2">
        <v>58.6</v>
      </c>
      <c r="J3940" s="2">
        <v>80.8</v>
      </c>
      <c r="K3940" s="2">
        <v>132</v>
      </c>
      <c r="L3940" s="2">
        <v>225.9</v>
      </c>
    </row>
    <row r="3941" spans="1:12" x14ac:dyDescent="0.25">
      <c r="A3941" s="2" t="s">
        <v>28</v>
      </c>
      <c r="B3941" s="2">
        <v>6151</v>
      </c>
      <c r="C3941" s="2"/>
      <c r="D3941" s="2">
        <v>1458</v>
      </c>
      <c r="E3941" s="2">
        <v>7687.9</v>
      </c>
      <c r="F3941" s="2">
        <v>1312</v>
      </c>
      <c r="G3941" s="2">
        <v>7221.5</v>
      </c>
      <c r="H3941" s="2">
        <v>8</v>
      </c>
      <c r="I3941" s="2">
        <v>43</v>
      </c>
      <c r="J3941" s="2">
        <v>55.2</v>
      </c>
      <c r="K3941" s="2">
        <v>149</v>
      </c>
      <c r="L3941" s="2">
        <v>423.4</v>
      </c>
    </row>
    <row r="3942" spans="1:12" x14ac:dyDescent="0.25">
      <c r="A3942" s="2" t="s">
        <v>28</v>
      </c>
      <c r="B3942" s="2">
        <v>6152</v>
      </c>
      <c r="C3942" s="2"/>
      <c r="D3942" s="2">
        <v>2781</v>
      </c>
      <c r="E3942" s="2">
        <v>13075.6</v>
      </c>
      <c r="F3942" s="2">
        <v>2533</v>
      </c>
      <c r="G3942" s="2">
        <v>12531.7</v>
      </c>
      <c r="H3942" s="2">
        <v>19</v>
      </c>
      <c r="I3942" s="2">
        <v>117.8</v>
      </c>
      <c r="J3942" s="2">
        <v>124.8</v>
      </c>
      <c r="K3942" s="2">
        <v>253</v>
      </c>
      <c r="L3942" s="2">
        <v>425.9</v>
      </c>
    </row>
    <row r="3943" spans="1:12" x14ac:dyDescent="0.25">
      <c r="A3943" s="2" t="s">
        <v>28</v>
      </c>
      <c r="B3943" s="2">
        <v>6153</v>
      </c>
      <c r="C3943" s="2"/>
      <c r="D3943" s="2">
        <v>2601</v>
      </c>
      <c r="E3943" s="2">
        <v>13452.3</v>
      </c>
      <c r="F3943" s="2">
        <v>2365</v>
      </c>
      <c r="G3943" s="2">
        <v>12907.6</v>
      </c>
      <c r="H3943" s="2">
        <v>19</v>
      </c>
      <c r="I3943" s="2">
        <v>83</v>
      </c>
      <c r="J3943" s="2">
        <v>187.6</v>
      </c>
      <c r="K3943" s="2">
        <v>235</v>
      </c>
      <c r="L3943" s="2">
        <v>461.5</v>
      </c>
    </row>
    <row r="3944" spans="1:12" x14ac:dyDescent="0.25">
      <c r="A3944" s="2" t="s">
        <v>28</v>
      </c>
      <c r="B3944" s="2">
        <v>6154</v>
      </c>
      <c r="C3944" s="2"/>
      <c r="D3944" s="2">
        <v>1485</v>
      </c>
      <c r="E3944" s="2">
        <v>8176.5</v>
      </c>
      <c r="F3944" s="2">
        <v>1352</v>
      </c>
      <c r="G3944" s="2">
        <v>7770.8</v>
      </c>
      <c r="H3944" s="2">
        <v>9</v>
      </c>
      <c r="I3944" s="2">
        <v>51.2</v>
      </c>
      <c r="J3944" s="2">
        <v>57.8</v>
      </c>
      <c r="K3944" s="2">
        <v>133</v>
      </c>
      <c r="L3944" s="2">
        <v>354.7</v>
      </c>
    </row>
    <row r="3945" spans="1:12" x14ac:dyDescent="0.25">
      <c r="A3945" s="2" t="s">
        <v>28</v>
      </c>
      <c r="B3945" s="2">
        <v>6155</v>
      </c>
      <c r="C3945" s="2"/>
      <c r="D3945" s="2">
        <v>9318</v>
      </c>
      <c r="E3945" s="2">
        <v>45446.9</v>
      </c>
      <c r="F3945" s="2">
        <v>8547</v>
      </c>
      <c r="G3945" s="2">
        <v>43510.2</v>
      </c>
      <c r="H3945" s="2">
        <v>43</v>
      </c>
      <c r="I3945" s="2">
        <v>181</v>
      </c>
      <c r="J3945" s="2">
        <v>266.10000000000002</v>
      </c>
      <c r="K3945" s="2">
        <v>785</v>
      </c>
      <c r="L3945" s="2">
        <v>1755.6</v>
      </c>
    </row>
    <row r="3946" spans="1:12" x14ac:dyDescent="0.25">
      <c r="A3946" s="2" t="s">
        <v>28</v>
      </c>
      <c r="B3946" s="2">
        <v>6156</v>
      </c>
      <c r="C3946" s="2"/>
      <c r="D3946" s="2">
        <v>2192</v>
      </c>
      <c r="E3946" s="2">
        <v>11373.2</v>
      </c>
      <c r="F3946" s="2">
        <v>2027</v>
      </c>
      <c r="G3946" s="2">
        <v>10978.3</v>
      </c>
      <c r="H3946" s="2">
        <v>16</v>
      </c>
      <c r="I3946" s="2">
        <v>82.6</v>
      </c>
      <c r="J3946" s="2">
        <v>92.8</v>
      </c>
      <c r="K3946" s="2">
        <v>171</v>
      </c>
      <c r="L3946" s="2">
        <v>312</v>
      </c>
    </row>
    <row r="3947" spans="1:12" x14ac:dyDescent="0.25">
      <c r="A3947" s="2" t="s">
        <v>28</v>
      </c>
      <c r="B3947" s="2">
        <v>6157</v>
      </c>
      <c r="C3947" s="2"/>
      <c r="D3947" s="2">
        <v>1572</v>
      </c>
      <c r="E3947" s="2">
        <v>7524.5</v>
      </c>
      <c r="F3947" s="2">
        <v>1431</v>
      </c>
      <c r="G3947" s="2">
        <v>7066.9</v>
      </c>
      <c r="H3947" s="2">
        <v>16</v>
      </c>
      <c r="I3947" s="2">
        <v>69.900000000000006</v>
      </c>
      <c r="J3947" s="2">
        <v>115</v>
      </c>
      <c r="K3947" s="2">
        <v>141</v>
      </c>
      <c r="L3947" s="2">
        <v>387.8</v>
      </c>
    </row>
    <row r="3948" spans="1:12" x14ac:dyDescent="0.25">
      <c r="A3948" s="2" t="s">
        <v>28</v>
      </c>
      <c r="B3948" s="2">
        <v>6158</v>
      </c>
      <c r="C3948" s="2"/>
      <c r="D3948" s="2">
        <v>857</v>
      </c>
      <c r="E3948" s="2">
        <v>4008.2</v>
      </c>
      <c r="F3948" s="2">
        <v>749</v>
      </c>
      <c r="G3948" s="2">
        <v>3862.3</v>
      </c>
      <c r="H3948" s="2">
        <v>5</v>
      </c>
      <c r="I3948" s="2">
        <v>22</v>
      </c>
      <c r="J3948" s="2">
        <v>53.3</v>
      </c>
      <c r="K3948" s="2">
        <v>111</v>
      </c>
      <c r="L3948" s="2">
        <v>124</v>
      </c>
    </row>
    <row r="3949" spans="1:12" x14ac:dyDescent="0.25">
      <c r="A3949" s="2" t="s">
        <v>28</v>
      </c>
      <c r="B3949" s="2">
        <v>6159</v>
      </c>
      <c r="C3949" s="2"/>
      <c r="D3949" s="2">
        <v>317</v>
      </c>
      <c r="E3949" s="2">
        <v>1362.8</v>
      </c>
      <c r="F3949" s="2">
        <v>229</v>
      </c>
      <c r="G3949" s="2">
        <v>1314.9</v>
      </c>
      <c r="H3949" s="2">
        <v>1</v>
      </c>
      <c r="I3949" s="2">
        <v>3</v>
      </c>
      <c r="J3949" s="2">
        <v>4</v>
      </c>
      <c r="K3949" s="2">
        <v>88</v>
      </c>
      <c r="L3949" s="2">
        <v>44.9</v>
      </c>
    </row>
    <row r="3950" spans="1:12" x14ac:dyDescent="0.25">
      <c r="A3950" s="2" t="s">
        <v>28</v>
      </c>
      <c r="B3950" s="2">
        <v>6160</v>
      </c>
      <c r="C3950" s="2"/>
      <c r="D3950" s="2">
        <v>809</v>
      </c>
      <c r="E3950" s="2">
        <v>4052.4</v>
      </c>
      <c r="F3950" s="2">
        <v>728</v>
      </c>
      <c r="G3950" s="2">
        <v>3747</v>
      </c>
      <c r="H3950" s="2">
        <v>6</v>
      </c>
      <c r="I3950" s="2">
        <v>24</v>
      </c>
      <c r="J3950" s="2">
        <v>54.3</v>
      </c>
      <c r="K3950" s="2">
        <v>81</v>
      </c>
      <c r="L3950" s="2">
        <v>281.39999999999998</v>
      </c>
    </row>
    <row r="3951" spans="1:12" x14ac:dyDescent="0.25">
      <c r="A3951" s="2" t="s">
        <v>28</v>
      </c>
      <c r="B3951" s="2">
        <v>6162</v>
      </c>
      <c r="C3951" s="2"/>
      <c r="D3951" s="2">
        <v>1481</v>
      </c>
      <c r="E3951" s="2">
        <v>6065.5</v>
      </c>
      <c r="F3951" s="2">
        <v>1321</v>
      </c>
      <c r="G3951" s="2">
        <v>5723.1</v>
      </c>
      <c r="H3951" s="2">
        <v>19</v>
      </c>
      <c r="I3951" s="2">
        <v>76.5</v>
      </c>
      <c r="J3951" s="2">
        <v>134.19999999999999</v>
      </c>
      <c r="K3951" s="2">
        <v>160</v>
      </c>
      <c r="L3951" s="2">
        <v>265.89999999999998</v>
      </c>
    </row>
    <row r="3952" spans="1:12" x14ac:dyDescent="0.25">
      <c r="A3952" s="2" t="s">
        <v>28</v>
      </c>
      <c r="B3952" s="2">
        <v>6163</v>
      </c>
      <c r="C3952" s="2"/>
      <c r="D3952" s="2">
        <v>7774</v>
      </c>
      <c r="E3952" s="2">
        <v>39489.1</v>
      </c>
      <c r="F3952" s="2">
        <v>7076</v>
      </c>
      <c r="G3952" s="2">
        <v>36851.5</v>
      </c>
      <c r="H3952" s="2">
        <v>56</v>
      </c>
      <c r="I3952" s="2">
        <v>248.4</v>
      </c>
      <c r="J3952" s="2">
        <v>386.1</v>
      </c>
      <c r="K3952" s="2">
        <v>710</v>
      </c>
      <c r="L3952" s="2">
        <v>2389.4</v>
      </c>
    </row>
    <row r="3953" spans="1:12" x14ac:dyDescent="0.25">
      <c r="A3953" s="2" t="s">
        <v>28</v>
      </c>
      <c r="B3953" s="2">
        <v>6164</v>
      </c>
      <c r="C3953" s="2"/>
      <c r="D3953" s="2">
        <v>11120</v>
      </c>
      <c r="E3953" s="2">
        <v>52094.400000000001</v>
      </c>
      <c r="F3953" s="2">
        <v>10186</v>
      </c>
      <c r="G3953" s="2">
        <v>50419.7</v>
      </c>
      <c r="H3953" s="2">
        <v>55</v>
      </c>
      <c r="I3953" s="2">
        <v>239.7</v>
      </c>
      <c r="J3953" s="2">
        <v>263.8</v>
      </c>
      <c r="K3953" s="2">
        <v>957</v>
      </c>
      <c r="L3953" s="2">
        <v>1435</v>
      </c>
    </row>
    <row r="3954" spans="1:12" x14ac:dyDescent="0.25">
      <c r="A3954" s="2" t="s">
        <v>28</v>
      </c>
      <c r="B3954" s="2">
        <v>6165</v>
      </c>
      <c r="C3954" s="2"/>
      <c r="D3954" s="2">
        <v>54</v>
      </c>
      <c r="E3954" s="2">
        <v>1673.8</v>
      </c>
      <c r="F3954" s="2">
        <v>39</v>
      </c>
      <c r="G3954" s="2">
        <v>1310.9</v>
      </c>
      <c r="H3954" s="2">
        <v>0</v>
      </c>
      <c r="I3954" s="2">
        <v>0</v>
      </c>
      <c r="J3954" s="2">
        <v>0</v>
      </c>
      <c r="K3954" s="2">
        <v>15</v>
      </c>
      <c r="L3954" s="2">
        <v>362.9</v>
      </c>
    </row>
    <row r="3955" spans="1:12" x14ac:dyDescent="0.25">
      <c r="A3955" s="2" t="s">
        <v>28</v>
      </c>
      <c r="B3955" s="2">
        <v>6166</v>
      </c>
      <c r="C3955" s="2"/>
      <c r="D3955" s="2">
        <v>1614</v>
      </c>
      <c r="E3955" s="2">
        <v>8988.7999999999993</v>
      </c>
      <c r="F3955" s="2">
        <v>1496</v>
      </c>
      <c r="G3955" s="2">
        <v>8320.6</v>
      </c>
      <c r="H3955" s="2">
        <v>19</v>
      </c>
      <c r="I3955" s="2">
        <v>108.4</v>
      </c>
      <c r="J3955" s="2">
        <v>69.599999999999994</v>
      </c>
      <c r="K3955" s="2">
        <v>125</v>
      </c>
      <c r="L3955" s="2">
        <v>559.79999999999995</v>
      </c>
    </row>
    <row r="3956" spans="1:12" x14ac:dyDescent="0.25">
      <c r="A3956" s="2" t="s">
        <v>28</v>
      </c>
      <c r="B3956" s="2">
        <v>6167</v>
      </c>
      <c r="C3956" s="2"/>
      <c r="D3956" s="2">
        <v>4454</v>
      </c>
      <c r="E3956" s="2">
        <v>21909.7</v>
      </c>
      <c r="F3956" s="2">
        <v>4141</v>
      </c>
      <c r="G3956" s="2">
        <v>20169.900000000001</v>
      </c>
      <c r="H3956" s="2">
        <v>23</v>
      </c>
      <c r="I3956" s="2">
        <v>102.1</v>
      </c>
      <c r="J3956" s="2">
        <v>112</v>
      </c>
      <c r="K3956" s="2">
        <v>327</v>
      </c>
      <c r="L3956" s="2">
        <v>1638</v>
      </c>
    </row>
    <row r="3957" spans="1:12" x14ac:dyDescent="0.25">
      <c r="A3957" s="2" t="s">
        <v>28</v>
      </c>
      <c r="B3957" s="2">
        <v>6168</v>
      </c>
      <c r="C3957" s="2"/>
      <c r="D3957" s="2">
        <v>4190</v>
      </c>
      <c r="E3957" s="2">
        <v>17890</v>
      </c>
      <c r="F3957" s="2">
        <v>3712</v>
      </c>
      <c r="G3957" s="2">
        <v>16840.099999999999</v>
      </c>
      <c r="H3957" s="2">
        <v>19</v>
      </c>
      <c r="I3957" s="2">
        <v>69</v>
      </c>
      <c r="J3957" s="2">
        <v>76.900000000000006</v>
      </c>
      <c r="K3957" s="2">
        <v>476</v>
      </c>
      <c r="L3957" s="2">
        <v>980.8</v>
      </c>
    </row>
    <row r="3958" spans="1:12" x14ac:dyDescent="0.25">
      <c r="A3958" s="2" t="s">
        <v>28</v>
      </c>
      <c r="B3958" s="2">
        <v>6169</v>
      </c>
      <c r="C3958" s="2"/>
      <c r="D3958" s="2">
        <v>6637</v>
      </c>
      <c r="E3958" s="2">
        <v>27020</v>
      </c>
      <c r="F3958" s="2">
        <v>5958</v>
      </c>
      <c r="G3958" s="2">
        <v>25686.2</v>
      </c>
      <c r="H3958" s="2">
        <v>41</v>
      </c>
      <c r="I3958" s="2">
        <v>192.7</v>
      </c>
      <c r="J3958" s="2">
        <v>97.4</v>
      </c>
      <c r="K3958" s="2">
        <v>686</v>
      </c>
      <c r="L3958" s="2">
        <v>1141.3</v>
      </c>
    </row>
    <row r="3959" spans="1:12" x14ac:dyDescent="0.25">
      <c r="A3959" s="2" t="s">
        <v>28</v>
      </c>
      <c r="B3959" s="2">
        <v>6170</v>
      </c>
      <c r="C3959" s="2"/>
      <c r="D3959" s="2">
        <v>2945</v>
      </c>
      <c r="E3959" s="2">
        <v>13981.4</v>
      </c>
      <c r="F3959" s="2">
        <v>2799</v>
      </c>
      <c r="G3959" s="2">
        <v>13649.6</v>
      </c>
      <c r="H3959" s="2">
        <v>21</v>
      </c>
      <c r="I3959" s="2">
        <v>84.1</v>
      </c>
      <c r="J3959" s="2">
        <v>94.2</v>
      </c>
      <c r="K3959" s="2">
        <v>151</v>
      </c>
      <c r="L3959" s="2">
        <v>247.7</v>
      </c>
    </row>
    <row r="3960" spans="1:12" x14ac:dyDescent="0.25">
      <c r="A3960" s="2" t="s">
        <v>28</v>
      </c>
      <c r="B3960" s="2">
        <v>6171</v>
      </c>
      <c r="C3960" s="2"/>
      <c r="D3960" s="2">
        <v>7444</v>
      </c>
      <c r="E3960" s="2">
        <v>33637</v>
      </c>
      <c r="F3960" s="2">
        <v>6908</v>
      </c>
      <c r="G3960" s="2">
        <v>32518.9</v>
      </c>
      <c r="H3960" s="2">
        <v>50</v>
      </c>
      <c r="I3960" s="2">
        <v>219.6</v>
      </c>
      <c r="J3960" s="2">
        <v>203.5</v>
      </c>
      <c r="K3960" s="2">
        <v>602</v>
      </c>
      <c r="L3960" s="2">
        <v>897.9</v>
      </c>
    </row>
    <row r="3961" spans="1:12" x14ac:dyDescent="0.25">
      <c r="A3961" s="2" t="s">
        <v>28</v>
      </c>
      <c r="B3961" s="2">
        <v>6172</v>
      </c>
      <c r="C3961" s="2"/>
      <c r="D3961" s="2">
        <v>2663</v>
      </c>
      <c r="E3961" s="2">
        <v>11138</v>
      </c>
      <c r="F3961" s="2">
        <v>2322</v>
      </c>
      <c r="G3961" s="2">
        <v>10596</v>
      </c>
      <c r="H3961" s="2">
        <v>21</v>
      </c>
      <c r="I3961" s="2">
        <v>86.1</v>
      </c>
      <c r="J3961" s="2">
        <v>77.3</v>
      </c>
      <c r="K3961" s="2">
        <v>339</v>
      </c>
      <c r="L3961" s="2">
        <v>455.7</v>
      </c>
    </row>
    <row r="3962" spans="1:12" x14ac:dyDescent="0.25">
      <c r="A3962" s="2" t="s">
        <v>28</v>
      </c>
      <c r="B3962" s="2">
        <v>6173</v>
      </c>
      <c r="C3962" s="2"/>
      <c r="D3962" s="2">
        <v>2402</v>
      </c>
      <c r="E3962" s="2">
        <v>10890.1</v>
      </c>
      <c r="F3962" s="2">
        <v>2167</v>
      </c>
      <c r="G3962" s="2">
        <v>10552.7</v>
      </c>
      <c r="H3962" s="2">
        <v>8</v>
      </c>
      <c r="I3962" s="2">
        <v>33</v>
      </c>
      <c r="J3962" s="2">
        <v>40.9</v>
      </c>
      <c r="K3962" s="2">
        <v>245</v>
      </c>
      <c r="L3962" s="2">
        <v>304.5</v>
      </c>
    </row>
    <row r="3963" spans="1:12" x14ac:dyDescent="0.25">
      <c r="A3963" s="2" t="s">
        <v>28</v>
      </c>
      <c r="B3963" s="2">
        <v>6174</v>
      </c>
      <c r="C3963" s="2"/>
      <c r="D3963" s="2">
        <v>934</v>
      </c>
      <c r="E3963" s="2">
        <v>4371.3</v>
      </c>
      <c r="F3963" s="2">
        <v>872</v>
      </c>
      <c r="G3963" s="2">
        <v>4298.7</v>
      </c>
      <c r="H3963" s="2">
        <v>1</v>
      </c>
      <c r="I3963" s="2">
        <v>4</v>
      </c>
      <c r="J3963" s="2">
        <v>9.3000000000000007</v>
      </c>
      <c r="K3963" s="2">
        <v>65</v>
      </c>
      <c r="L3963" s="2">
        <v>68.599999999999994</v>
      </c>
    </row>
    <row r="3964" spans="1:12" x14ac:dyDescent="0.25">
      <c r="A3964" s="2" t="s">
        <v>28</v>
      </c>
      <c r="B3964" s="2">
        <v>6175</v>
      </c>
      <c r="C3964" s="2"/>
      <c r="D3964" s="2">
        <v>777</v>
      </c>
      <c r="E3964" s="2">
        <v>3292.5</v>
      </c>
      <c r="F3964" s="2">
        <v>686</v>
      </c>
      <c r="G3964" s="2">
        <v>3180.3</v>
      </c>
      <c r="H3964" s="2">
        <v>4</v>
      </c>
      <c r="I3964" s="2">
        <v>20</v>
      </c>
      <c r="J3964" s="2">
        <v>45</v>
      </c>
      <c r="K3964" s="2">
        <v>91</v>
      </c>
      <c r="L3964" s="2">
        <v>92.4</v>
      </c>
    </row>
    <row r="3965" spans="1:12" x14ac:dyDescent="0.25">
      <c r="A3965" s="2" t="s">
        <v>28</v>
      </c>
      <c r="B3965" s="2">
        <v>6176</v>
      </c>
      <c r="C3965" s="2"/>
      <c r="D3965" s="2">
        <v>377</v>
      </c>
      <c r="E3965" s="2">
        <v>1931.4</v>
      </c>
      <c r="F3965" s="2">
        <v>339</v>
      </c>
      <c r="G3965" s="2">
        <v>1837.8</v>
      </c>
      <c r="H3965" s="2">
        <v>4</v>
      </c>
      <c r="I3965" s="2">
        <v>16</v>
      </c>
      <c r="J3965" s="2">
        <v>21.6</v>
      </c>
      <c r="K3965" s="2">
        <v>38</v>
      </c>
      <c r="L3965" s="2">
        <v>77.599999999999994</v>
      </c>
    </row>
    <row r="3966" spans="1:12" x14ac:dyDescent="0.25">
      <c r="A3966" s="2" t="s">
        <v>28</v>
      </c>
      <c r="B3966" s="2">
        <v>6180</v>
      </c>
      <c r="C3966" s="2"/>
      <c r="D3966" s="2">
        <v>1463</v>
      </c>
      <c r="E3966" s="2">
        <v>7276.5</v>
      </c>
      <c r="F3966" s="2">
        <v>1299</v>
      </c>
      <c r="G3966" s="2">
        <v>6723.7</v>
      </c>
      <c r="H3966" s="2">
        <v>3</v>
      </c>
      <c r="I3966" s="2">
        <v>11</v>
      </c>
      <c r="J3966" s="2">
        <v>24.5</v>
      </c>
      <c r="K3966" s="2">
        <v>166</v>
      </c>
      <c r="L3966" s="2">
        <v>541.9</v>
      </c>
    </row>
    <row r="3967" spans="1:12" x14ac:dyDescent="0.25">
      <c r="A3967" s="2" t="s">
        <v>28</v>
      </c>
      <c r="B3967" s="2">
        <v>6181</v>
      </c>
      <c r="C3967" s="2"/>
      <c r="D3967" s="2">
        <v>124</v>
      </c>
      <c r="E3967" s="2">
        <v>613.5</v>
      </c>
      <c r="F3967" s="2">
        <v>113</v>
      </c>
      <c r="G3967" s="2">
        <v>593.1</v>
      </c>
      <c r="H3967" s="2">
        <v>0</v>
      </c>
      <c r="I3967" s="2">
        <v>0</v>
      </c>
      <c r="J3967" s="2">
        <v>0</v>
      </c>
      <c r="K3967" s="2">
        <v>12</v>
      </c>
      <c r="L3967" s="2">
        <v>20.399999999999999</v>
      </c>
    </row>
    <row r="3968" spans="1:12" x14ac:dyDescent="0.25">
      <c r="A3968" s="2" t="s">
        <v>28</v>
      </c>
      <c r="B3968" s="2">
        <v>6207</v>
      </c>
      <c r="C3968" s="2"/>
      <c r="D3968" s="2">
        <v>289</v>
      </c>
      <c r="E3968" s="2">
        <v>1523.5</v>
      </c>
      <c r="F3968" s="2">
        <v>260</v>
      </c>
      <c r="G3968" s="2">
        <v>1473.1</v>
      </c>
      <c r="H3968" s="2">
        <v>0</v>
      </c>
      <c r="I3968" s="2">
        <v>0</v>
      </c>
      <c r="J3968" s="2">
        <v>0</v>
      </c>
      <c r="K3968" s="2">
        <v>29</v>
      </c>
      <c r="L3968" s="2">
        <v>50.4</v>
      </c>
    </row>
    <row r="3969" spans="1:12" x14ac:dyDescent="0.25">
      <c r="A3969" s="2" t="s">
        <v>28</v>
      </c>
      <c r="B3969" s="2">
        <v>6208</v>
      </c>
      <c r="C3969" s="2"/>
      <c r="D3969" s="2">
        <v>2994</v>
      </c>
      <c r="E3969" s="2">
        <v>13244.3</v>
      </c>
      <c r="F3969" s="2">
        <v>2644</v>
      </c>
      <c r="G3969" s="2">
        <v>12665.9</v>
      </c>
      <c r="H3969" s="2">
        <v>17</v>
      </c>
      <c r="I3969" s="2">
        <v>92.2</v>
      </c>
      <c r="J3969" s="2">
        <v>65.2</v>
      </c>
      <c r="K3969" s="2">
        <v>355</v>
      </c>
      <c r="L3969" s="2">
        <v>486.3</v>
      </c>
    </row>
    <row r="3970" spans="1:12" x14ac:dyDescent="0.25">
      <c r="A3970" s="2" t="s">
        <v>28</v>
      </c>
      <c r="B3970" s="2">
        <v>6209</v>
      </c>
      <c r="C3970" s="2"/>
      <c r="D3970" s="2">
        <v>376</v>
      </c>
      <c r="E3970" s="2">
        <v>1701.7</v>
      </c>
      <c r="F3970" s="2">
        <v>351</v>
      </c>
      <c r="G3970" s="2">
        <v>1629.2</v>
      </c>
      <c r="H3970" s="2">
        <v>2</v>
      </c>
      <c r="I3970" s="2">
        <v>15</v>
      </c>
      <c r="J3970" s="2">
        <v>15</v>
      </c>
      <c r="K3970" s="2">
        <v>25</v>
      </c>
      <c r="L3970" s="2">
        <v>57.6</v>
      </c>
    </row>
    <row r="3971" spans="1:12" x14ac:dyDescent="0.25">
      <c r="A3971" s="2" t="s">
        <v>28</v>
      </c>
      <c r="B3971" s="2">
        <v>6210</v>
      </c>
      <c r="C3971" s="2"/>
      <c r="D3971" s="2">
        <v>15007</v>
      </c>
      <c r="E3971" s="2">
        <v>63812</v>
      </c>
      <c r="F3971" s="2">
        <v>13392</v>
      </c>
      <c r="G3971" s="2">
        <v>60882.3</v>
      </c>
      <c r="H3971" s="2">
        <v>69</v>
      </c>
      <c r="I3971" s="2">
        <v>713.1</v>
      </c>
      <c r="J3971" s="2">
        <v>304.60000000000002</v>
      </c>
      <c r="K3971" s="2">
        <v>1639</v>
      </c>
      <c r="L3971" s="2">
        <v>2217</v>
      </c>
    </row>
    <row r="3972" spans="1:12" x14ac:dyDescent="0.25">
      <c r="A3972" s="2" t="s">
        <v>28</v>
      </c>
      <c r="B3972" s="2">
        <v>6211</v>
      </c>
      <c r="C3972" s="2"/>
      <c r="D3972" s="2">
        <v>1998</v>
      </c>
      <c r="E3972" s="2">
        <v>9189.2999999999993</v>
      </c>
      <c r="F3972" s="2">
        <v>1804</v>
      </c>
      <c r="G3972" s="2">
        <v>8847.7000000000007</v>
      </c>
      <c r="H3972" s="2">
        <v>11</v>
      </c>
      <c r="I3972" s="2">
        <v>54.2</v>
      </c>
      <c r="J3972" s="2">
        <v>65.7</v>
      </c>
      <c r="K3972" s="2">
        <v>196</v>
      </c>
      <c r="L3972" s="2">
        <v>287.60000000000002</v>
      </c>
    </row>
    <row r="3973" spans="1:12" x14ac:dyDescent="0.25">
      <c r="A3973" s="2" t="s">
        <v>28</v>
      </c>
      <c r="B3973" s="2">
        <v>6213</v>
      </c>
      <c r="C3973" s="2"/>
      <c r="D3973" s="2">
        <v>121</v>
      </c>
      <c r="E3973" s="2">
        <v>651.9</v>
      </c>
      <c r="F3973" s="2">
        <v>115</v>
      </c>
      <c r="G3973" s="2">
        <v>621.70000000000005</v>
      </c>
      <c r="H3973" s="2">
        <v>1</v>
      </c>
      <c r="I3973" s="2">
        <v>5</v>
      </c>
      <c r="J3973" s="2">
        <v>9</v>
      </c>
      <c r="K3973" s="2">
        <v>6</v>
      </c>
      <c r="L3973" s="2">
        <v>25.2</v>
      </c>
    </row>
    <row r="3974" spans="1:12" x14ac:dyDescent="0.25">
      <c r="A3974" s="2" t="s">
        <v>28</v>
      </c>
      <c r="B3974" s="2">
        <v>6214</v>
      </c>
      <c r="C3974" s="2"/>
      <c r="D3974" s="2">
        <v>209</v>
      </c>
      <c r="E3974" s="2">
        <v>863</v>
      </c>
      <c r="F3974" s="2">
        <v>127</v>
      </c>
      <c r="G3974" s="2">
        <v>751.7</v>
      </c>
      <c r="H3974" s="2">
        <v>0</v>
      </c>
      <c r="I3974" s="2">
        <v>0</v>
      </c>
      <c r="J3974" s="2">
        <v>0</v>
      </c>
      <c r="K3974" s="2">
        <v>83</v>
      </c>
      <c r="L3974" s="2">
        <v>111.3</v>
      </c>
    </row>
    <row r="3975" spans="1:12" x14ac:dyDescent="0.25">
      <c r="A3975" s="2" t="s">
        <v>28</v>
      </c>
      <c r="B3975" s="2">
        <v>6215</v>
      </c>
      <c r="C3975" s="2"/>
      <c r="D3975" s="2">
        <v>917</v>
      </c>
      <c r="E3975" s="2">
        <v>3803.9</v>
      </c>
      <c r="F3975" s="2">
        <v>728</v>
      </c>
      <c r="G3975" s="2">
        <v>3642.2</v>
      </c>
      <c r="H3975" s="2">
        <v>2</v>
      </c>
      <c r="I3975" s="2">
        <v>7</v>
      </c>
      <c r="J3975" s="2">
        <v>14.6</v>
      </c>
      <c r="K3975" s="2">
        <v>191</v>
      </c>
      <c r="L3975" s="2">
        <v>154.5</v>
      </c>
    </row>
    <row r="3976" spans="1:12" x14ac:dyDescent="0.25">
      <c r="A3976" s="2" t="s">
        <v>28</v>
      </c>
      <c r="B3976" s="2">
        <v>6218</v>
      </c>
      <c r="C3976" s="2"/>
      <c r="D3976" s="2">
        <v>120</v>
      </c>
      <c r="E3976" s="2">
        <v>435.2</v>
      </c>
      <c r="F3976" s="2">
        <v>86</v>
      </c>
      <c r="G3976" s="2">
        <v>416.3</v>
      </c>
      <c r="H3976" s="2">
        <v>0</v>
      </c>
      <c r="I3976" s="2">
        <v>0</v>
      </c>
      <c r="J3976" s="2">
        <v>0</v>
      </c>
      <c r="K3976" s="2">
        <v>34</v>
      </c>
      <c r="L3976" s="2">
        <v>18.899999999999999</v>
      </c>
    </row>
    <row r="3977" spans="1:12" x14ac:dyDescent="0.25">
      <c r="A3977" s="2" t="s">
        <v>28</v>
      </c>
      <c r="B3977" s="2">
        <v>6219</v>
      </c>
      <c r="C3977" s="2"/>
      <c r="D3977" s="2">
        <v>115</v>
      </c>
      <c r="E3977" s="2">
        <v>552.6</v>
      </c>
      <c r="F3977" s="2">
        <v>105</v>
      </c>
      <c r="G3977" s="2">
        <v>527</v>
      </c>
      <c r="H3977" s="2">
        <v>0</v>
      </c>
      <c r="I3977" s="2">
        <v>0</v>
      </c>
      <c r="J3977" s="2">
        <v>0</v>
      </c>
      <c r="K3977" s="2">
        <v>10</v>
      </c>
      <c r="L3977" s="2">
        <v>25.6</v>
      </c>
    </row>
    <row r="3978" spans="1:12" x14ac:dyDescent="0.25">
      <c r="A3978" s="2" t="s">
        <v>28</v>
      </c>
      <c r="B3978" s="2">
        <v>6220</v>
      </c>
      <c r="C3978" s="2"/>
      <c r="D3978" s="2">
        <v>729</v>
      </c>
      <c r="E3978" s="2">
        <v>3952.6</v>
      </c>
      <c r="F3978" s="2">
        <v>604</v>
      </c>
      <c r="G3978" s="2">
        <v>3549.6</v>
      </c>
      <c r="H3978" s="2">
        <v>0</v>
      </c>
      <c r="I3978" s="2">
        <v>0</v>
      </c>
      <c r="J3978" s="2">
        <v>0</v>
      </c>
      <c r="K3978" s="2">
        <v>129</v>
      </c>
      <c r="L3978" s="2">
        <v>403.1</v>
      </c>
    </row>
    <row r="3979" spans="1:12" x14ac:dyDescent="0.25">
      <c r="A3979" s="2" t="s">
        <v>28</v>
      </c>
      <c r="B3979" s="2">
        <v>6221</v>
      </c>
      <c r="C3979" s="2"/>
      <c r="D3979" s="2">
        <v>48</v>
      </c>
      <c r="E3979" s="2">
        <v>208.2</v>
      </c>
      <c r="F3979" s="2">
        <v>38</v>
      </c>
      <c r="G3979" s="2">
        <v>194.7</v>
      </c>
      <c r="H3979" s="2">
        <v>0</v>
      </c>
      <c r="I3979" s="2">
        <v>0</v>
      </c>
      <c r="J3979" s="2">
        <v>0</v>
      </c>
      <c r="K3979" s="2">
        <v>11</v>
      </c>
      <c r="L3979" s="2">
        <v>13.5</v>
      </c>
    </row>
    <row r="3980" spans="1:12" x14ac:dyDescent="0.25">
      <c r="A3980" s="2" t="s">
        <v>28</v>
      </c>
      <c r="B3980" s="2">
        <v>6223</v>
      </c>
      <c r="C3980" s="2"/>
      <c r="D3980" s="2">
        <v>26</v>
      </c>
      <c r="E3980" s="2">
        <v>111</v>
      </c>
      <c r="F3980" s="2">
        <v>21</v>
      </c>
      <c r="G3980" s="2">
        <v>103.8</v>
      </c>
      <c r="H3980" s="2">
        <v>0</v>
      </c>
      <c r="I3980" s="2">
        <v>0</v>
      </c>
      <c r="J3980" s="2">
        <v>0</v>
      </c>
      <c r="K3980" s="2">
        <v>5</v>
      </c>
      <c r="L3980" s="2">
        <v>7.2</v>
      </c>
    </row>
    <row r="3981" spans="1:12" x14ac:dyDescent="0.25">
      <c r="A3981" s="2" t="s">
        <v>28</v>
      </c>
      <c r="B3981" s="2">
        <v>6224</v>
      </c>
      <c r="C3981" s="2"/>
      <c r="D3981" s="2">
        <v>209</v>
      </c>
      <c r="E3981" s="2">
        <v>1521.8</v>
      </c>
      <c r="F3981" s="2">
        <v>165</v>
      </c>
      <c r="G3981" s="2">
        <v>1421</v>
      </c>
      <c r="H3981" s="2">
        <v>0</v>
      </c>
      <c r="I3981" s="2">
        <v>0</v>
      </c>
      <c r="J3981" s="2">
        <v>0</v>
      </c>
      <c r="K3981" s="2">
        <v>46</v>
      </c>
      <c r="L3981" s="2">
        <v>100.8</v>
      </c>
    </row>
    <row r="3982" spans="1:12" x14ac:dyDescent="0.25">
      <c r="A3982" s="2" t="s">
        <v>28</v>
      </c>
      <c r="B3982" s="2">
        <v>6225</v>
      </c>
      <c r="C3982" s="2"/>
      <c r="D3982" s="2">
        <v>1635</v>
      </c>
      <c r="E3982" s="2">
        <v>6401.9</v>
      </c>
      <c r="F3982" s="2">
        <v>1293</v>
      </c>
      <c r="G3982" s="2">
        <v>5819.6</v>
      </c>
      <c r="H3982" s="2">
        <v>3</v>
      </c>
      <c r="I3982" s="2">
        <v>13</v>
      </c>
      <c r="J3982" s="2">
        <v>26.3</v>
      </c>
      <c r="K3982" s="2">
        <v>344</v>
      </c>
      <c r="L3982" s="2">
        <v>569.9</v>
      </c>
    </row>
    <row r="3983" spans="1:12" x14ac:dyDescent="0.25">
      <c r="A3983" s="2" t="s">
        <v>28</v>
      </c>
      <c r="B3983" s="2">
        <v>6226</v>
      </c>
      <c r="C3983" s="2"/>
      <c r="D3983" s="2">
        <v>238</v>
      </c>
      <c r="E3983" s="2">
        <v>996.7</v>
      </c>
      <c r="F3983" s="2">
        <v>187</v>
      </c>
      <c r="G3983" s="2">
        <v>959.7</v>
      </c>
      <c r="H3983" s="2">
        <v>2</v>
      </c>
      <c r="I3983" s="2">
        <v>8</v>
      </c>
      <c r="J3983" s="2">
        <v>20</v>
      </c>
      <c r="K3983" s="2">
        <v>49</v>
      </c>
      <c r="L3983" s="2">
        <v>29</v>
      </c>
    </row>
    <row r="3984" spans="1:12" x14ac:dyDescent="0.25">
      <c r="A3984" s="2" t="s">
        <v>28</v>
      </c>
      <c r="B3984" s="2">
        <v>6227</v>
      </c>
      <c r="C3984" s="2"/>
      <c r="D3984" s="2">
        <v>179</v>
      </c>
      <c r="E3984" s="2">
        <v>671</v>
      </c>
      <c r="F3984" s="2">
        <v>136</v>
      </c>
      <c r="G3984" s="2">
        <v>624.20000000000005</v>
      </c>
      <c r="H3984" s="2">
        <v>0</v>
      </c>
      <c r="I3984" s="2">
        <v>0</v>
      </c>
      <c r="J3984" s="2">
        <v>0</v>
      </c>
      <c r="K3984" s="2">
        <v>44</v>
      </c>
      <c r="L3984" s="2">
        <v>46.8</v>
      </c>
    </row>
    <row r="3985" spans="1:12" x14ac:dyDescent="0.25">
      <c r="A3985" s="2" t="s">
        <v>28</v>
      </c>
      <c r="B3985" s="2">
        <v>6228</v>
      </c>
      <c r="C3985" s="2"/>
      <c r="D3985" s="2">
        <v>24</v>
      </c>
      <c r="E3985" s="2">
        <v>142.69999999999999</v>
      </c>
      <c r="F3985" s="2">
        <v>24</v>
      </c>
      <c r="G3985" s="2">
        <v>142.69999999999999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</row>
    <row r="3986" spans="1:12" x14ac:dyDescent="0.25">
      <c r="A3986" s="2" t="s">
        <v>28</v>
      </c>
      <c r="B3986" s="2">
        <v>6229</v>
      </c>
      <c r="C3986" s="2"/>
      <c r="D3986" s="2">
        <v>41</v>
      </c>
      <c r="E3986" s="2">
        <v>625.9</v>
      </c>
      <c r="F3986" s="2">
        <v>35</v>
      </c>
      <c r="G3986" s="2">
        <v>544.29999999999995</v>
      </c>
      <c r="H3986" s="2">
        <v>0</v>
      </c>
      <c r="I3986" s="2">
        <v>0</v>
      </c>
      <c r="J3986" s="2">
        <v>0</v>
      </c>
      <c r="K3986" s="2">
        <v>7</v>
      </c>
      <c r="L3986" s="2">
        <v>81.599999999999994</v>
      </c>
    </row>
    <row r="3987" spans="1:12" x14ac:dyDescent="0.25">
      <c r="A3987" s="2" t="s">
        <v>28</v>
      </c>
      <c r="B3987" s="2">
        <v>6230</v>
      </c>
      <c r="C3987" s="2"/>
      <c r="D3987" s="2">
        <v>6016</v>
      </c>
      <c r="E3987" s="2">
        <v>28538.400000000001</v>
      </c>
      <c r="F3987" s="2">
        <v>5452</v>
      </c>
      <c r="G3987" s="2">
        <v>27369.3</v>
      </c>
      <c r="H3987" s="2">
        <v>44</v>
      </c>
      <c r="I3987" s="2">
        <v>198.4</v>
      </c>
      <c r="J3987" s="2">
        <v>213.4</v>
      </c>
      <c r="K3987" s="2">
        <v>583</v>
      </c>
      <c r="L3987" s="2">
        <v>971.1</v>
      </c>
    </row>
    <row r="3988" spans="1:12" x14ac:dyDescent="0.25">
      <c r="A3988" s="2" t="s">
        <v>28</v>
      </c>
      <c r="B3988" s="2">
        <v>6232</v>
      </c>
      <c r="C3988" s="2"/>
      <c r="D3988" s="2">
        <v>1969</v>
      </c>
      <c r="E3988" s="2">
        <v>8722.1</v>
      </c>
      <c r="F3988" s="2">
        <v>1746</v>
      </c>
      <c r="G3988" s="2">
        <v>8528.1</v>
      </c>
      <c r="H3988" s="2">
        <v>10</v>
      </c>
      <c r="I3988" s="2">
        <v>36.5</v>
      </c>
      <c r="J3988" s="2">
        <v>41.8</v>
      </c>
      <c r="K3988" s="2">
        <v>226</v>
      </c>
      <c r="L3988" s="2">
        <v>157.9</v>
      </c>
    </row>
    <row r="3989" spans="1:12" x14ac:dyDescent="0.25">
      <c r="A3989" s="2" t="s">
        <v>28</v>
      </c>
      <c r="B3989" s="2">
        <v>6233</v>
      </c>
      <c r="C3989" s="2"/>
      <c r="D3989" s="2">
        <v>3830</v>
      </c>
      <c r="E3989" s="2">
        <v>15936.4</v>
      </c>
      <c r="F3989" s="2">
        <v>3237</v>
      </c>
      <c r="G3989" s="2">
        <v>15423.8</v>
      </c>
      <c r="H3989" s="2">
        <v>16</v>
      </c>
      <c r="I3989" s="2">
        <v>72.2</v>
      </c>
      <c r="J3989" s="2">
        <v>82.1</v>
      </c>
      <c r="K3989" s="2">
        <v>600</v>
      </c>
      <c r="L3989" s="2">
        <v>440.7</v>
      </c>
    </row>
    <row r="3990" spans="1:12" x14ac:dyDescent="0.25">
      <c r="A3990" s="2" t="s">
        <v>28</v>
      </c>
      <c r="B3990" s="2">
        <v>6236</v>
      </c>
      <c r="C3990" s="2"/>
      <c r="D3990" s="2">
        <v>432</v>
      </c>
      <c r="E3990" s="2">
        <v>2073.3000000000002</v>
      </c>
      <c r="F3990" s="2">
        <v>371</v>
      </c>
      <c r="G3990" s="2">
        <v>1931.7</v>
      </c>
      <c r="H3990" s="2">
        <v>5</v>
      </c>
      <c r="I3990" s="2">
        <v>29</v>
      </c>
      <c r="J3990" s="2">
        <v>42.4</v>
      </c>
      <c r="K3990" s="2">
        <v>62</v>
      </c>
      <c r="L3990" s="2">
        <v>112.7</v>
      </c>
    </row>
    <row r="3991" spans="1:12" x14ac:dyDescent="0.25">
      <c r="A3991" s="2" t="s">
        <v>28</v>
      </c>
      <c r="B3991" s="2">
        <v>6237</v>
      </c>
      <c r="C3991" s="2"/>
      <c r="D3991" s="2">
        <v>536</v>
      </c>
      <c r="E3991" s="2">
        <v>2305.5</v>
      </c>
      <c r="F3991" s="2">
        <v>448</v>
      </c>
      <c r="G3991" s="2">
        <v>2176</v>
      </c>
      <c r="H3991" s="2">
        <v>7</v>
      </c>
      <c r="I3991" s="2">
        <v>32</v>
      </c>
      <c r="J3991" s="2">
        <v>77.400000000000006</v>
      </c>
      <c r="K3991" s="2">
        <v>87</v>
      </c>
      <c r="L3991" s="2">
        <v>97.6</v>
      </c>
    </row>
    <row r="3992" spans="1:12" x14ac:dyDescent="0.25">
      <c r="A3992" s="2" t="s">
        <v>28</v>
      </c>
      <c r="B3992" s="2">
        <v>6239</v>
      </c>
      <c r="C3992" s="2"/>
      <c r="D3992" s="2">
        <v>831</v>
      </c>
      <c r="E3992" s="2">
        <v>3990.5</v>
      </c>
      <c r="F3992" s="2">
        <v>754</v>
      </c>
      <c r="G3992" s="2">
        <v>3783.3</v>
      </c>
      <c r="H3992" s="2">
        <v>6</v>
      </c>
      <c r="I3992" s="2">
        <v>24</v>
      </c>
      <c r="J3992" s="2">
        <v>55.6</v>
      </c>
      <c r="K3992" s="2">
        <v>77</v>
      </c>
      <c r="L3992" s="2">
        <v>183</v>
      </c>
    </row>
    <row r="3993" spans="1:12" x14ac:dyDescent="0.25">
      <c r="A3993" s="2" t="s">
        <v>28</v>
      </c>
      <c r="B3993" s="2">
        <v>6240</v>
      </c>
      <c r="C3993" s="2"/>
      <c r="D3993" s="2">
        <v>47</v>
      </c>
      <c r="E3993" s="2">
        <v>221.1</v>
      </c>
      <c r="F3993" s="2">
        <v>43</v>
      </c>
      <c r="G3993" s="2">
        <v>208.6</v>
      </c>
      <c r="H3993" s="2">
        <v>0</v>
      </c>
      <c r="I3993" s="2">
        <v>0</v>
      </c>
      <c r="J3993" s="2">
        <v>0</v>
      </c>
      <c r="K3993" s="2">
        <v>4</v>
      </c>
      <c r="L3993" s="2">
        <v>12.5</v>
      </c>
    </row>
    <row r="3994" spans="1:12" x14ac:dyDescent="0.25">
      <c r="A3994" s="2" t="s">
        <v>28</v>
      </c>
      <c r="B3994" s="2">
        <v>6244</v>
      </c>
      <c r="C3994" s="2"/>
      <c r="D3994" s="2">
        <v>197</v>
      </c>
      <c r="E3994" s="2">
        <v>746.8</v>
      </c>
      <c r="F3994" s="2">
        <v>150</v>
      </c>
      <c r="G3994" s="2">
        <v>696.4</v>
      </c>
      <c r="H3994" s="2">
        <v>1</v>
      </c>
      <c r="I3994" s="2">
        <v>3</v>
      </c>
      <c r="J3994" s="2">
        <v>1.2</v>
      </c>
      <c r="K3994" s="2">
        <v>46</v>
      </c>
      <c r="L3994" s="2">
        <v>47.4</v>
      </c>
    </row>
    <row r="3995" spans="1:12" x14ac:dyDescent="0.25">
      <c r="A3995" s="2" t="s">
        <v>28</v>
      </c>
      <c r="B3995" s="2">
        <v>6251</v>
      </c>
      <c r="C3995" s="2"/>
      <c r="D3995" s="2">
        <v>68</v>
      </c>
      <c r="E3995" s="2">
        <v>525.9</v>
      </c>
      <c r="F3995" s="2">
        <v>65</v>
      </c>
      <c r="G3995" s="2">
        <v>479.2</v>
      </c>
      <c r="H3995" s="2">
        <v>0</v>
      </c>
      <c r="I3995" s="2">
        <v>0</v>
      </c>
      <c r="J3995" s="2">
        <v>0</v>
      </c>
      <c r="K3995" s="2">
        <v>4</v>
      </c>
      <c r="L3995" s="2">
        <v>46.7</v>
      </c>
    </row>
    <row r="3996" spans="1:12" x14ac:dyDescent="0.25">
      <c r="A3996" s="2" t="s">
        <v>28</v>
      </c>
      <c r="B3996" s="2">
        <v>6252</v>
      </c>
      <c r="C3996" s="2"/>
      <c r="D3996" s="2">
        <v>33</v>
      </c>
      <c r="E3996" s="2">
        <v>87.7</v>
      </c>
      <c r="F3996" s="2">
        <v>18</v>
      </c>
      <c r="G3996" s="2">
        <v>84.4</v>
      </c>
      <c r="H3996" s="2">
        <v>0</v>
      </c>
      <c r="I3996" s="2">
        <v>0</v>
      </c>
      <c r="J3996" s="2">
        <v>0</v>
      </c>
      <c r="K3996" s="2">
        <v>15</v>
      </c>
      <c r="L3996" s="2">
        <v>3.3</v>
      </c>
    </row>
    <row r="3997" spans="1:12" x14ac:dyDescent="0.25">
      <c r="A3997" s="2" t="s">
        <v>28</v>
      </c>
      <c r="B3997" s="2">
        <v>6253</v>
      </c>
      <c r="C3997" s="2"/>
      <c r="D3997" s="2">
        <v>147</v>
      </c>
      <c r="E3997" s="2">
        <v>532.5</v>
      </c>
      <c r="F3997" s="2">
        <v>117</v>
      </c>
      <c r="G3997" s="2">
        <v>504.2</v>
      </c>
      <c r="H3997" s="2">
        <v>1</v>
      </c>
      <c r="I3997" s="2">
        <v>4</v>
      </c>
      <c r="J3997" s="2">
        <v>7.5</v>
      </c>
      <c r="K3997" s="2">
        <v>30</v>
      </c>
      <c r="L3997" s="2">
        <v>24.3</v>
      </c>
    </row>
    <row r="3998" spans="1:12" x14ac:dyDescent="0.25">
      <c r="A3998" s="2" t="s">
        <v>28</v>
      </c>
      <c r="B3998" s="2">
        <v>6254</v>
      </c>
      <c r="C3998" s="2"/>
      <c r="D3998" s="2">
        <v>75</v>
      </c>
      <c r="E3998" s="2">
        <v>271.2</v>
      </c>
      <c r="F3998" s="2">
        <v>65</v>
      </c>
      <c r="G3998" s="2">
        <v>267.39999999999998</v>
      </c>
      <c r="H3998" s="2">
        <v>0</v>
      </c>
      <c r="I3998" s="2">
        <v>0</v>
      </c>
      <c r="J3998" s="2">
        <v>0</v>
      </c>
      <c r="K3998" s="2">
        <v>10</v>
      </c>
      <c r="L3998" s="2">
        <v>3.8</v>
      </c>
    </row>
    <row r="3999" spans="1:12" x14ac:dyDescent="0.25">
      <c r="A3999" s="2" t="s">
        <v>28</v>
      </c>
      <c r="B3999" s="2">
        <v>6255</v>
      </c>
      <c r="C3999" s="2"/>
      <c r="D3999" s="2">
        <v>722</v>
      </c>
      <c r="E3999" s="2">
        <v>2910.8</v>
      </c>
      <c r="F3999" s="2">
        <v>582</v>
      </c>
      <c r="G3999" s="2">
        <v>2765.2</v>
      </c>
      <c r="H3999" s="2">
        <v>4</v>
      </c>
      <c r="I3999" s="2">
        <v>19</v>
      </c>
      <c r="J3999" s="2">
        <v>41.3</v>
      </c>
      <c r="K3999" s="2">
        <v>142</v>
      </c>
      <c r="L3999" s="2">
        <v>126.4</v>
      </c>
    </row>
    <row r="4000" spans="1:12" x14ac:dyDescent="0.25">
      <c r="A4000" s="2" t="s">
        <v>28</v>
      </c>
      <c r="B4000" s="2">
        <v>6256</v>
      </c>
      <c r="C4000" s="2"/>
      <c r="D4000" s="2">
        <v>12</v>
      </c>
      <c r="E4000" s="2">
        <v>72.3</v>
      </c>
      <c r="F4000" s="2">
        <v>12</v>
      </c>
      <c r="G4000" s="2">
        <v>72.3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</row>
    <row r="4001" spans="1:12" x14ac:dyDescent="0.25">
      <c r="A4001" s="2" t="s">
        <v>28</v>
      </c>
      <c r="B4001" s="2">
        <v>6258</v>
      </c>
      <c r="C4001" s="2"/>
      <c r="D4001" s="2">
        <v>745</v>
      </c>
      <c r="E4001" s="2">
        <v>4211.3</v>
      </c>
      <c r="F4001" s="2">
        <v>586</v>
      </c>
      <c r="G4001" s="2">
        <v>3960.8</v>
      </c>
      <c r="H4001" s="2">
        <v>0</v>
      </c>
      <c r="I4001" s="2">
        <v>0</v>
      </c>
      <c r="J4001" s="2">
        <v>0</v>
      </c>
      <c r="K4001" s="2">
        <v>160</v>
      </c>
      <c r="L4001" s="2">
        <v>250.5</v>
      </c>
    </row>
    <row r="4002" spans="1:12" x14ac:dyDescent="0.25">
      <c r="A4002" s="2" t="s">
        <v>28</v>
      </c>
      <c r="B4002" s="2">
        <v>6260</v>
      </c>
      <c r="C4002" s="2"/>
      <c r="D4002" s="2">
        <v>222</v>
      </c>
      <c r="E4002" s="2">
        <v>1200</v>
      </c>
      <c r="F4002" s="2">
        <v>153</v>
      </c>
      <c r="G4002" s="2">
        <v>1085.4000000000001</v>
      </c>
      <c r="H4002" s="2">
        <v>0</v>
      </c>
      <c r="I4002" s="2">
        <v>0</v>
      </c>
      <c r="J4002" s="2">
        <v>0</v>
      </c>
      <c r="K4002" s="2">
        <v>69</v>
      </c>
      <c r="L4002" s="2">
        <v>114.6</v>
      </c>
    </row>
    <row r="4003" spans="1:12" x14ac:dyDescent="0.25">
      <c r="A4003" s="2" t="s">
        <v>28</v>
      </c>
      <c r="B4003" s="2">
        <v>6262</v>
      </c>
      <c r="C4003" s="2"/>
      <c r="D4003" s="2">
        <v>78</v>
      </c>
      <c r="E4003" s="2">
        <v>377.9</v>
      </c>
      <c r="F4003" s="2">
        <v>69</v>
      </c>
      <c r="G4003" s="2">
        <v>337.9</v>
      </c>
      <c r="H4003" s="2">
        <v>2</v>
      </c>
      <c r="I4003" s="2">
        <v>9</v>
      </c>
      <c r="J4003" s="2">
        <v>22</v>
      </c>
      <c r="K4003" s="2">
        <v>7</v>
      </c>
      <c r="L4003" s="2">
        <v>31</v>
      </c>
    </row>
    <row r="4004" spans="1:12" x14ac:dyDescent="0.25">
      <c r="A4004" s="2" t="s">
        <v>28</v>
      </c>
      <c r="B4004" s="2">
        <v>6271</v>
      </c>
      <c r="C4004" s="2"/>
      <c r="D4004" s="2">
        <v>716</v>
      </c>
      <c r="E4004" s="2">
        <v>3153.1</v>
      </c>
      <c r="F4004" s="2">
        <v>615</v>
      </c>
      <c r="G4004" s="2">
        <v>3003.7</v>
      </c>
      <c r="H4004" s="2">
        <v>0</v>
      </c>
      <c r="I4004" s="2">
        <v>0</v>
      </c>
      <c r="J4004" s="2">
        <v>0</v>
      </c>
      <c r="K4004" s="2">
        <v>101</v>
      </c>
      <c r="L4004" s="2">
        <v>149.4</v>
      </c>
    </row>
    <row r="4005" spans="1:12" x14ac:dyDescent="0.25">
      <c r="A4005" s="2" t="s">
        <v>28</v>
      </c>
      <c r="B4005" s="2">
        <v>6275</v>
      </c>
      <c r="C4005" s="2"/>
      <c r="D4005" s="2">
        <v>255</v>
      </c>
      <c r="E4005" s="2">
        <v>1144</v>
      </c>
      <c r="F4005" s="2">
        <v>216</v>
      </c>
      <c r="G4005" s="2">
        <v>1079.3</v>
      </c>
      <c r="H4005" s="2">
        <v>3</v>
      </c>
      <c r="I4005" s="2">
        <v>13</v>
      </c>
      <c r="J4005" s="2">
        <v>23.1</v>
      </c>
      <c r="K4005" s="2">
        <v>39</v>
      </c>
      <c r="L4005" s="2">
        <v>51.6</v>
      </c>
    </row>
    <row r="4006" spans="1:12" x14ac:dyDescent="0.25">
      <c r="A4006" s="2" t="s">
        <v>28</v>
      </c>
      <c r="B4006" s="2">
        <v>6280</v>
      </c>
      <c r="C4006" s="2"/>
      <c r="D4006" s="2">
        <v>4900</v>
      </c>
      <c r="E4006" s="2">
        <v>28807</v>
      </c>
      <c r="F4006" s="2">
        <v>4397</v>
      </c>
      <c r="G4006" s="2">
        <v>27461.3</v>
      </c>
      <c r="H4006" s="2">
        <v>51</v>
      </c>
      <c r="I4006" s="2">
        <v>232.4</v>
      </c>
      <c r="J4006" s="2">
        <v>369.1</v>
      </c>
      <c r="K4006" s="2">
        <v>510</v>
      </c>
      <c r="L4006" s="2">
        <v>1113.2</v>
      </c>
    </row>
    <row r="4007" spans="1:12" x14ac:dyDescent="0.25">
      <c r="A4007" s="2" t="s">
        <v>28</v>
      </c>
      <c r="B4007" s="2">
        <v>6281</v>
      </c>
      <c r="C4007" s="2"/>
      <c r="D4007" s="2">
        <v>1441</v>
      </c>
      <c r="E4007" s="2">
        <v>9376.7000000000007</v>
      </c>
      <c r="F4007" s="2">
        <v>1347</v>
      </c>
      <c r="G4007" s="2">
        <v>8844.1</v>
      </c>
      <c r="H4007" s="2">
        <v>39</v>
      </c>
      <c r="I4007" s="2">
        <v>164</v>
      </c>
      <c r="J4007" s="2">
        <v>331.5</v>
      </c>
      <c r="K4007" s="2">
        <v>97</v>
      </c>
      <c r="L4007" s="2">
        <v>369</v>
      </c>
    </row>
    <row r="4008" spans="1:12" x14ac:dyDescent="0.25">
      <c r="A4008" s="2" t="s">
        <v>28</v>
      </c>
      <c r="B4008" s="2">
        <v>6282</v>
      </c>
      <c r="C4008" s="2"/>
      <c r="D4008" s="2">
        <v>382</v>
      </c>
      <c r="E4008" s="2">
        <v>1970.2</v>
      </c>
      <c r="F4008" s="2">
        <v>337</v>
      </c>
      <c r="G4008" s="2">
        <v>1842.3</v>
      </c>
      <c r="H4008" s="2">
        <v>10</v>
      </c>
      <c r="I4008" s="2">
        <v>41</v>
      </c>
      <c r="J4008" s="2">
        <v>83.8</v>
      </c>
      <c r="K4008" s="2">
        <v>44</v>
      </c>
      <c r="L4008" s="2">
        <v>86.9</v>
      </c>
    </row>
    <row r="4009" spans="1:12" x14ac:dyDescent="0.25">
      <c r="A4009" s="2" t="s">
        <v>28</v>
      </c>
      <c r="B4009" s="2">
        <v>6284</v>
      </c>
      <c r="C4009" s="2"/>
      <c r="D4009" s="2">
        <v>355</v>
      </c>
      <c r="E4009" s="2">
        <v>2093.4</v>
      </c>
      <c r="F4009" s="2">
        <v>301</v>
      </c>
      <c r="G4009" s="2">
        <v>1876.7</v>
      </c>
      <c r="H4009" s="2">
        <v>9</v>
      </c>
      <c r="I4009" s="2">
        <v>37</v>
      </c>
      <c r="J4009" s="2">
        <v>70.099999999999994</v>
      </c>
      <c r="K4009" s="2">
        <v>56</v>
      </c>
      <c r="L4009" s="2">
        <v>179.8</v>
      </c>
    </row>
    <row r="4010" spans="1:12" x14ac:dyDescent="0.25">
      <c r="A4010" s="2" t="s">
        <v>28</v>
      </c>
      <c r="B4010" s="2">
        <v>6285</v>
      </c>
      <c r="C4010" s="2"/>
      <c r="D4010" s="2">
        <v>1417</v>
      </c>
      <c r="E4010" s="2">
        <v>7504.6</v>
      </c>
      <c r="F4010" s="2">
        <v>1153</v>
      </c>
      <c r="G4010" s="2">
        <v>6751.8</v>
      </c>
      <c r="H4010" s="2">
        <v>46</v>
      </c>
      <c r="I4010" s="2">
        <v>244.3</v>
      </c>
      <c r="J4010" s="2">
        <v>334.8</v>
      </c>
      <c r="K4010" s="2">
        <v>259</v>
      </c>
      <c r="L4010" s="2">
        <v>508.3</v>
      </c>
    </row>
    <row r="4011" spans="1:12" x14ac:dyDescent="0.25">
      <c r="A4011" s="2" t="s">
        <v>28</v>
      </c>
      <c r="B4011" s="2">
        <v>6286</v>
      </c>
      <c r="C4011" s="2"/>
      <c r="D4011" s="2">
        <v>141</v>
      </c>
      <c r="E4011" s="2">
        <v>873.7</v>
      </c>
      <c r="F4011" s="2">
        <v>104</v>
      </c>
      <c r="G4011" s="2">
        <v>693.1</v>
      </c>
      <c r="H4011" s="2">
        <v>4</v>
      </c>
      <c r="I4011" s="2">
        <v>16</v>
      </c>
      <c r="J4011" s="2">
        <v>35.700000000000003</v>
      </c>
      <c r="K4011" s="2">
        <v>36</v>
      </c>
      <c r="L4011" s="2">
        <v>164.5</v>
      </c>
    </row>
    <row r="4012" spans="1:12" x14ac:dyDescent="0.25">
      <c r="A4012" s="2" t="s">
        <v>28</v>
      </c>
      <c r="B4012" s="2">
        <v>6288</v>
      </c>
      <c r="C4012" s="2"/>
      <c r="D4012" s="2">
        <v>64</v>
      </c>
      <c r="E4012" s="2">
        <v>531.29999999999995</v>
      </c>
      <c r="F4012" s="2">
        <v>59</v>
      </c>
      <c r="G4012" s="2">
        <v>506.7</v>
      </c>
      <c r="H4012" s="2">
        <v>0</v>
      </c>
      <c r="I4012" s="2">
        <v>0</v>
      </c>
      <c r="J4012" s="2">
        <v>0</v>
      </c>
      <c r="K4012" s="2">
        <v>5</v>
      </c>
      <c r="L4012" s="2">
        <v>24.6</v>
      </c>
    </row>
    <row r="4013" spans="1:12" x14ac:dyDescent="0.25">
      <c r="A4013" s="2" t="s">
        <v>28</v>
      </c>
      <c r="B4013" s="2">
        <v>6290</v>
      </c>
      <c r="C4013" s="2"/>
      <c r="D4013" s="2">
        <v>283</v>
      </c>
      <c r="E4013" s="2">
        <v>1173.5</v>
      </c>
      <c r="F4013" s="2">
        <v>243</v>
      </c>
      <c r="G4013" s="2">
        <v>1132.7</v>
      </c>
      <c r="H4013" s="2">
        <v>2</v>
      </c>
      <c r="I4013" s="2">
        <v>9</v>
      </c>
      <c r="J4013" s="2">
        <v>23.1</v>
      </c>
      <c r="K4013" s="2">
        <v>42</v>
      </c>
      <c r="L4013" s="2">
        <v>31.8</v>
      </c>
    </row>
    <row r="4014" spans="1:12" x14ac:dyDescent="0.25">
      <c r="A4014" s="2" t="s">
        <v>28</v>
      </c>
      <c r="B4014" s="2">
        <v>6302</v>
      </c>
      <c r="C4014" s="2"/>
      <c r="D4014" s="2">
        <v>717</v>
      </c>
      <c r="E4014" s="2">
        <v>3122.5</v>
      </c>
      <c r="F4014" s="2">
        <v>651</v>
      </c>
      <c r="G4014" s="2">
        <v>2914.8</v>
      </c>
      <c r="H4014" s="2">
        <v>5</v>
      </c>
      <c r="I4014" s="2">
        <v>18</v>
      </c>
      <c r="J4014" s="2">
        <v>37.5</v>
      </c>
      <c r="K4014" s="2">
        <v>72</v>
      </c>
      <c r="L4014" s="2">
        <v>189.9</v>
      </c>
    </row>
    <row r="4015" spans="1:12" x14ac:dyDescent="0.25">
      <c r="A4015" s="2" t="s">
        <v>28</v>
      </c>
      <c r="B4015" s="2">
        <v>6304</v>
      </c>
      <c r="C4015" s="2"/>
      <c r="D4015" s="2">
        <v>365</v>
      </c>
      <c r="E4015" s="2">
        <v>1433.4</v>
      </c>
      <c r="F4015" s="2">
        <v>321</v>
      </c>
      <c r="G4015" s="2">
        <v>1380.3</v>
      </c>
      <c r="H4015" s="2">
        <v>1</v>
      </c>
      <c r="I4015" s="2">
        <v>4</v>
      </c>
      <c r="J4015" s="2">
        <v>7.2</v>
      </c>
      <c r="K4015" s="2">
        <v>44</v>
      </c>
      <c r="L4015" s="2">
        <v>49.1</v>
      </c>
    </row>
    <row r="4016" spans="1:12" x14ac:dyDescent="0.25">
      <c r="A4016" s="2" t="s">
        <v>28</v>
      </c>
      <c r="B4016" s="2">
        <v>6306</v>
      </c>
      <c r="C4016" s="2"/>
      <c r="D4016" s="2">
        <v>173</v>
      </c>
      <c r="E4016" s="2">
        <v>823.2</v>
      </c>
      <c r="F4016" s="2">
        <v>140</v>
      </c>
      <c r="G4016" s="2">
        <v>724.9</v>
      </c>
      <c r="H4016" s="2">
        <v>0</v>
      </c>
      <c r="I4016" s="2">
        <v>0</v>
      </c>
      <c r="J4016" s="2">
        <v>0</v>
      </c>
      <c r="K4016" s="2">
        <v>34</v>
      </c>
      <c r="L4016" s="2">
        <v>98.3</v>
      </c>
    </row>
    <row r="4017" spans="1:12" x14ac:dyDescent="0.25">
      <c r="A4017" s="2" t="s">
        <v>28</v>
      </c>
      <c r="B4017" s="2">
        <v>6308</v>
      </c>
      <c r="C4017" s="2"/>
      <c r="D4017" s="2">
        <v>261</v>
      </c>
      <c r="E4017" s="2">
        <v>1249</v>
      </c>
      <c r="F4017" s="2">
        <v>233</v>
      </c>
      <c r="G4017" s="2">
        <v>1206</v>
      </c>
      <c r="H4017" s="2">
        <v>0</v>
      </c>
      <c r="I4017" s="2">
        <v>0</v>
      </c>
      <c r="J4017" s="2">
        <v>0</v>
      </c>
      <c r="K4017" s="2">
        <v>29</v>
      </c>
      <c r="L4017" s="2">
        <v>42.9</v>
      </c>
    </row>
    <row r="4018" spans="1:12" x14ac:dyDescent="0.25">
      <c r="A4018" s="2" t="s">
        <v>28</v>
      </c>
      <c r="B4018" s="2">
        <v>6309</v>
      </c>
      <c r="C4018" s="2"/>
      <c r="D4018" s="2">
        <v>57</v>
      </c>
      <c r="E4018" s="2">
        <v>216.1</v>
      </c>
      <c r="F4018" s="2">
        <v>45</v>
      </c>
      <c r="G4018" s="2">
        <v>186.8</v>
      </c>
      <c r="H4018" s="2">
        <v>0</v>
      </c>
      <c r="I4018" s="2">
        <v>0</v>
      </c>
      <c r="J4018" s="2">
        <v>0</v>
      </c>
      <c r="K4018" s="2">
        <v>12</v>
      </c>
      <c r="L4018" s="2">
        <v>29.3</v>
      </c>
    </row>
    <row r="4019" spans="1:12" x14ac:dyDescent="0.25">
      <c r="A4019" s="2" t="s">
        <v>28</v>
      </c>
      <c r="B4019" s="2">
        <v>6311</v>
      </c>
      <c r="C4019" s="2"/>
      <c r="D4019" s="2">
        <v>112</v>
      </c>
      <c r="E4019" s="2">
        <v>477.3</v>
      </c>
      <c r="F4019" s="2">
        <v>77</v>
      </c>
      <c r="G4019" s="2">
        <v>365.5</v>
      </c>
      <c r="H4019" s="2">
        <v>0</v>
      </c>
      <c r="I4019" s="2">
        <v>0</v>
      </c>
      <c r="J4019" s="2">
        <v>0</v>
      </c>
      <c r="K4019" s="2">
        <v>35</v>
      </c>
      <c r="L4019" s="2">
        <v>111.7</v>
      </c>
    </row>
    <row r="4020" spans="1:12" x14ac:dyDescent="0.25">
      <c r="A4020" s="2" t="s">
        <v>28</v>
      </c>
      <c r="B4020" s="2">
        <v>6312</v>
      </c>
      <c r="C4020" s="2"/>
      <c r="D4020" s="2">
        <v>673</v>
      </c>
      <c r="E4020" s="2">
        <v>2843.9</v>
      </c>
      <c r="F4020" s="2">
        <v>512</v>
      </c>
      <c r="G4020" s="2">
        <v>2723.7</v>
      </c>
      <c r="H4020" s="2">
        <v>2</v>
      </c>
      <c r="I4020" s="2">
        <v>8</v>
      </c>
      <c r="J4020" s="2">
        <v>15.2</v>
      </c>
      <c r="K4020" s="2">
        <v>161</v>
      </c>
      <c r="L4020" s="2">
        <v>112.5</v>
      </c>
    </row>
    <row r="4021" spans="1:12" x14ac:dyDescent="0.25">
      <c r="A4021" s="2" t="s">
        <v>28</v>
      </c>
      <c r="B4021" s="2">
        <v>6313</v>
      </c>
      <c r="C4021" s="2"/>
      <c r="D4021" s="2">
        <v>67</v>
      </c>
      <c r="E4021" s="2">
        <v>221.7</v>
      </c>
      <c r="F4021" s="2">
        <v>48</v>
      </c>
      <c r="G4021" s="2">
        <v>209.1</v>
      </c>
      <c r="H4021" s="2">
        <v>0</v>
      </c>
      <c r="I4021" s="2">
        <v>0</v>
      </c>
      <c r="J4021" s="2">
        <v>0</v>
      </c>
      <c r="K4021" s="2">
        <v>19</v>
      </c>
      <c r="L4021" s="2">
        <v>12.7</v>
      </c>
    </row>
    <row r="4022" spans="1:12" x14ac:dyDescent="0.25">
      <c r="A4022" s="2" t="s">
        <v>28</v>
      </c>
      <c r="B4022" s="2">
        <v>6315</v>
      </c>
      <c r="C4022" s="2"/>
      <c r="D4022" s="2">
        <v>401</v>
      </c>
      <c r="E4022" s="2">
        <v>1486.4</v>
      </c>
      <c r="F4022" s="2">
        <v>282</v>
      </c>
      <c r="G4022" s="2">
        <v>1325.7</v>
      </c>
      <c r="H4022" s="2">
        <v>2</v>
      </c>
      <c r="I4022" s="2">
        <v>9</v>
      </c>
      <c r="J4022" s="2">
        <v>23.5</v>
      </c>
      <c r="K4022" s="2">
        <v>119</v>
      </c>
      <c r="L4022" s="2">
        <v>151.69999999999999</v>
      </c>
    </row>
    <row r="4023" spans="1:12" x14ac:dyDescent="0.25">
      <c r="A4023" s="2" t="s">
        <v>28</v>
      </c>
      <c r="B4023" s="2">
        <v>6316</v>
      </c>
      <c r="C4023" s="2"/>
      <c r="D4023" s="2">
        <v>62</v>
      </c>
      <c r="E4023" s="2">
        <v>228.3</v>
      </c>
      <c r="F4023" s="2">
        <v>49</v>
      </c>
      <c r="G4023" s="2">
        <v>220.9</v>
      </c>
      <c r="H4023" s="2">
        <v>0</v>
      </c>
      <c r="I4023" s="2">
        <v>0</v>
      </c>
      <c r="J4023" s="2">
        <v>0</v>
      </c>
      <c r="K4023" s="2">
        <v>13</v>
      </c>
      <c r="L4023" s="2">
        <v>7.4</v>
      </c>
    </row>
    <row r="4024" spans="1:12" x14ac:dyDescent="0.25">
      <c r="A4024" s="2" t="s">
        <v>28</v>
      </c>
      <c r="B4024" s="2">
        <v>6317</v>
      </c>
      <c r="C4024" s="2"/>
      <c r="D4024" s="2">
        <v>476</v>
      </c>
      <c r="E4024" s="2">
        <v>2109.1</v>
      </c>
      <c r="F4024" s="2">
        <v>391</v>
      </c>
      <c r="G4024" s="2">
        <v>1987.1</v>
      </c>
      <c r="H4024" s="2">
        <v>3</v>
      </c>
      <c r="I4024" s="2">
        <v>12</v>
      </c>
      <c r="J4024" s="2">
        <v>27.6</v>
      </c>
      <c r="K4024" s="2">
        <v>84</v>
      </c>
      <c r="L4024" s="2">
        <v>109.9</v>
      </c>
    </row>
    <row r="4025" spans="1:12" x14ac:dyDescent="0.25">
      <c r="A4025" s="2" t="s">
        <v>28</v>
      </c>
      <c r="B4025" s="2">
        <v>6318</v>
      </c>
      <c r="C4025" s="2"/>
      <c r="D4025" s="2">
        <v>56</v>
      </c>
      <c r="E4025" s="2">
        <v>196.6</v>
      </c>
      <c r="F4025" s="2">
        <v>40</v>
      </c>
      <c r="G4025" s="2">
        <v>183.5</v>
      </c>
      <c r="H4025" s="2">
        <v>0</v>
      </c>
      <c r="I4025" s="2">
        <v>0</v>
      </c>
      <c r="J4025" s="2">
        <v>0</v>
      </c>
      <c r="K4025" s="2">
        <v>16</v>
      </c>
      <c r="L4025" s="2">
        <v>13.1</v>
      </c>
    </row>
    <row r="4026" spans="1:12" x14ac:dyDescent="0.25">
      <c r="A4026" s="2" t="s">
        <v>28</v>
      </c>
      <c r="B4026" s="2">
        <v>6320</v>
      </c>
      <c r="C4026" s="2"/>
      <c r="D4026" s="2">
        <v>40</v>
      </c>
      <c r="E4026" s="2">
        <v>216.7</v>
      </c>
      <c r="F4026" s="2">
        <v>36</v>
      </c>
      <c r="G4026" s="2">
        <v>194.2</v>
      </c>
      <c r="H4026" s="2">
        <v>0</v>
      </c>
      <c r="I4026" s="2">
        <v>0</v>
      </c>
      <c r="J4026" s="2">
        <v>0</v>
      </c>
      <c r="K4026" s="2">
        <v>4</v>
      </c>
      <c r="L4026" s="2">
        <v>22.5</v>
      </c>
    </row>
    <row r="4027" spans="1:12" x14ac:dyDescent="0.25">
      <c r="A4027" s="2" t="s">
        <v>28</v>
      </c>
      <c r="B4027" s="2">
        <v>6321</v>
      </c>
      <c r="C4027" s="2"/>
      <c r="D4027" s="2">
        <v>38</v>
      </c>
      <c r="E4027" s="2">
        <v>213</v>
      </c>
      <c r="F4027" s="2">
        <v>33</v>
      </c>
      <c r="G4027" s="2">
        <v>186.6</v>
      </c>
      <c r="H4027" s="2">
        <v>0</v>
      </c>
      <c r="I4027" s="2">
        <v>0</v>
      </c>
      <c r="J4027" s="2">
        <v>0</v>
      </c>
      <c r="K4027" s="2">
        <v>5</v>
      </c>
      <c r="L4027" s="2">
        <v>26.4</v>
      </c>
    </row>
    <row r="4028" spans="1:12" x14ac:dyDescent="0.25">
      <c r="A4028" s="2" t="s">
        <v>28</v>
      </c>
      <c r="B4028" s="2">
        <v>6322</v>
      </c>
      <c r="C4028" s="2"/>
      <c r="D4028" s="2">
        <v>29</v>
      </c>
      <c r="E4028" s="2">
        <v>143.4</v>
      </c>
      <c r="F4028" s="2">
        <v>23</v>
      </c>
      <c r="G4028" s="2">
        <v>126</v>
      </c>
      <c r="H4028" s="2">
        <v>0</v>
      </c>
      <c r="I4028" s="2">
        <v>0</v>
      </c>
      <c r="J4028" s="2">
        <v>0</v>
      </c>
      <c r="K4028" s="2">
        <v>6</v>
      </c>
      <c r="L4028" s="2">
        <v>17.399999999999999</v>
      </c>
    </row>
    <row r="4029" spans="1:12" x14ac:dyDescent="0.25">
      <c r="A4029" s="2" t="s">
        <v>28</v>
      </c>
      <c r="B4029" s="2">
        <v>6323</v>
      </c>
      <c r="C4029" s="2"/>
      <c r="D4029" s="2">
        <v>178</v>
      </c>
      <c r="E4029" s="2">
        <v>570.6</v>
      </c>
      <c r="F4029" s="2">
        <v>133</v>
      </c>
      <c r="G4029" s="2">
        <v>540.79999999999995</v>
      </c>
      <c r="H4029" s="2">
        <v>0</v>
      </c>
      <c r="I4029" s="2">
        <v>0</v>
      </c>
      <c r="J4029" s="2">
        <v>0</v>
      </c>
      <c r="K4029" s="2">
        <v>46</v>
      </c>
      <c r="L4029" s="2">
        <v>29.8</v>
      </c>
    </row>
    <row r="4030" spans="1:12" x14ac:dyDescent="0.25">
      <c r="A4030" s="2" t="s">
        <v>28</v>
      </c>
      <c r="B4030" s="2">
        <v>6324</v>
      </c>
      <c r="C4030" s="2"/>
      <c r="D4030" s="2">
        <v>463</v>
      </c>
      <c r="E4030" s="2">
        <v>1880</v>
      </c>
      <c r="F4030" s="2">
        <v>316</v>
      </c>
      <c r="G4030" s="2">
        <v>1670.4</v>
      </c>
      <c r="H4030" s="2">
        <v>1</v>
      </c>
      <c r="I4030" s="2">
        <v>5</v>
      </c>
      <c r="J4030" s="2">
        <v>13.5</v>
      </c>
      <c r="K4030" s="2">
        <v>148</v>
      </c>
      <c r="L4030" s="2">
        <v>204.6</v>
      </c>
    </row>
    <row r="4031" spans="1:12" x14ac:dyDescent="0.25">
      <c r="A4031" s="2" t="s">
        <v>28</v>
      </c>
      <c r="B4031" s="2">
        <v>6326</v>
      </c>
      <c r="C4031" s="2"/>
      <c r="D4031" s="2">
        <v>62</v>
      </c>
      <c r="E4031" s="2">
        <v>207.5</v>
      </c>
      <c r="F4031" s="2">
        <v>45</v>
      </c>
      <c r="G4031" s="2">
        <v>183.5</v>
      </c>
      <c r="H4031" s="2">
        <v>1</v>
      </c>
      <c r="I4031" s="2">
        <v>5</v>
      </c>
      <c r="J4031" s="2">
        <v>9.6</v>
      </c>
      <c r="K4031" s="2">
        <v>17</v>
      </c>
      <c r="L4031" s="2">
        <v>19</v>
      </c>
    </row>
    <row r="4032" spans="1:12" x14ac:dyDescent="0.25">
      <c r="A4032" s="2" t="s">
        <v>28</v>
      </c>
      <c r="B4032" s="2">
        <v>6327</v>
      </c>
      <c r="C4032" s="2"/>
      <c r="D4032" s="2">
        <v>31</v>
      </c>
      <c r="E4032" s="2">
        <v>125.7</v>
      </c>
      <c r="F4032" s="2">
        <v>24</v>
      </c>
      <c r="G4032" s="2">
        <v>110</v>
      </c>
      <c r="H4032" s="2">
        <v>0</v>
      </c>
      <c r="I4032" s="2">
        <v>0</v>
      </c>
      <c r="J4032" s="2">
        <v>0</v>
      </c>
      <c r="K4032" s="2">
        <v>7</v>
      </c>
      <c r="L4032" s="2">
        <v>15.7</v>
      </c>
    </row>
    <row r="4033" spans="1:12" x14ac:dyDescent="0.25">
      <c r="A4033" s="2" t="s">
        <v>28</v>
      </c>
      <c r="B4033" s="2">
        <v>6328</v>
      </c>
      <c r="C4033" s="2"/>
      <c r="D4033" s="2">
        <v>37</v>
      </c>
      <c r="E4033" s="2">
        <v>113.6</v>
      </c>
      <c r="F4033" s="2">
        <v>25</v>
      </c>
      <c r="G4033" s="2">
        <v>101</v>
      </c>
      <c r="H4033" s="2">
        <v>0</v>
      </c>
      <c r="I4033" s="2">
        <v>0</v>
      </c>
      <c r="J4033" s="2">
        <v>0</v>
      </c>
      <c r="K4033" s="2">
        <v>12</v>
      </c>
      <c r="L4033" s="2">
        <v>12.5</v>
      </c>
    </row>
    <row r="4034" spans="1:12" x14ac:dyDescent="0.25">
      <c r="A4034" s="2" t="s">
        <v>28</v>
      </c>
      <c r="B4034" s="2">
        <v>6330</v>
      </c>
      <c r="C4034" s="2"/>
      <c r="D4034" s="2">
        <v>4220</v>
      </c>
      <c r="E4034" s="2">
        <v>15290.9</v>
      </c>
      <c r="F4034" s="2">
        <v>3071</v>
      </c>
      <c r="G4034" s="2">
        <v>14209</v>
      </c>
      <c r="H4034" s="2">
        <v>25</v>
      </c>
      <c r="I4034" s="2">
        <v>134.19999999999999</v>
      </c>
      <c r="J4034" s="2">
        <v>193.1</v>
      </c>
      <c r="K4034" s="2">
        <v>1156</v>
      </c>
      <c r="L4034" s="2">
        <v>948.1</v>
      </c>
    </row>
    <row r="4035" spans="1:12" x14ac:dyDescent="0.25">
      <c r="A4035" s="2" t="s">
        <v>28</v>
      </c>
      <c r="B4035" s="2">
        <v>6333</v>
      </c>
      <c r="C4035" s="2"/>
      <c r="D4035" s="2">
        <v>1137</v>
      </c>
      <c r="E4035" s="2">
        <v>3711.5</v>
      </c>
      <c r="F4035" s="2">
        <v>733</v>
      </c>
      <c r="G4035" s="2">
        <v>3407.7</v>
      </c>
      <c r="H4035" s="2">
        <v>10</v>
      </c>
      <c r="I4035" s="2">
        <v>68</v>
      </c>
      <c r="J4035" s="2">
        <v>76.5</v>
      </c>
      <c r="K4035" s="2">
        <v>409</v>
      </c>
      <c r="L4035" s="2">
        <v>235.6</v>
      </c>
    </row>
    <row r="4036" spans="1:12" x14ac:dyDescent="0.25">
      <c r="A4036" s="2" t="s">
        <v>28</v>
      </c>
      <c r="B4036" s="2">
        <v>6335</v>
      </c>
      <c r="C4036" s="2"/>
      <c r="D4036" s="2">
        <v>91</v>
      </c>
      <c r="E4036" s="2">
        <v>512.20000000000005</v>
      </c>
      <c r="F4036" s="2">
        <v>82</v>
      </c>
      <c r="G4036" s="2">
        <v>485.2</v>
      </c>
      <c r="H4036" s="2">
        <v>0</v>
      </c>
      <c r="I4036" s="2">
        <v>0</v>
      </c>
      <c r="J4036" s="2">
        <v>0</v>
      </c>
      <c r="K4036" s="2">
        <v>9</v>
      </c>
      <c r="L4036" s="2">
        <v>26.9</v>
      </c>
    </row>
    <row r="4037" spans="1:12" x14ac:dyDescent="0.25">
      <c r="A4037" s="2" t="s">
        <v>28</v>
      </c>
      <c r="B4037" s="2">
        <v>6336</v>
      </c>
      <c r="C4037" s="2"/>
      <c r="D4037" s="2">
        <v>63</v>
      </c>
      <c r="E4037" s="2">
        <v>193.8</v>
      </c>
      <c r="F4037" s="2">
        <v>37</v>
      </c>
      <c r="G4037" s="2">
        <v>170.2</v>
      </c>
      <c r="H4037" s="2">
        <v>0</v>
      </c>
      <c r="I4037" s="2">
        <v>0</v>
      </c>
      <c r="J4037" s="2">
        <v>0</v>
      </c>
      <c r="K4037" s="2">
        <v>26</v>
      </c>
      <c r="L4037" s="2">
        <v>23.6</v>
      </c>
    </row>
    <row r="4038" spans="1:12" x14ac:dyDescent="0.25">
      <c r="A4038" s="2" t="s">
        <v>28</v>
      </c>
      <c r="B4038" s="2">
        <v>6337</v>
      </c>
      <c r="C4038" s="2"/>
      <c r="D4038" s="2">
        <v>42</v>
      </c>
      <c r="E4038" s="2">
        <v>212.1</v>
      </c>
      <c r="F4038" s="2">
        <v>33</v>
      </c>
      <c r="G4038" s="2">
        <v>206.5</v>
      </c>
      <c r="H4038" s="2">
        <v>0</v>
      </c>
      <c r="I4038" s="2">
        <v>0</v>
      </c>
      <c r="J4038" s="2">
        <v>0</v>
      </c>
      <c r="K4038" s="2">
        <v>9</v>
      </c>
      <c r="L4038" s="2">
        <v>5.6</v>
      </c>
    </row>
    <row r="4039" spans="1:12" x14ac:dyDescent="0.25">
      <c r="A4039" s="2" t="s">
        <v>28</v>
      </c>
      <c r="B4039" s="2">
        <v>6338</v>
      </c>
      <c r="C4039" s="2"/>
      <c r="D4039" s="2">
        <v>66</v>
      </c>
      <c r="E4039" s="2">
        <v>367.2</v>
      </c>
      <c r="F4039" s="2">
        <v>60</v>
      </c>
      <c r="G4039" s="2">
        <v>321.10000000000002</v>
      </c>
      <c r="H4039" s="2">
        <v>1</v>
      </c>
      <c r="I4039" s="2">
        <v>4</v>
      </c>
      <c r="J4039" s="2">
        <v>7</v>
      </c>
      <c r="K4039" s="2">
        <v>6</v>
      </c>
      <c r="L4039" s="2">
        <v>42.1</v>
      </c>
    </row>
    <row r="4040" spans="1:12" x14ac:dyDescent="0.25">
      <c r="A4040" s="2" t="s">
        <v>28</v>
      </c>
      <c r="B4040" s="2">
        <v>6341</v>
      </c>
      <c r="C4040" s="2"/>
      <c r="D4040" s="2">
        <v>33</v>
      </c>
      <c r="E4040" s="2">
        <v>191.7</v>
      </c>
      <c r="F4040" s="2">
        <v>29</v>
      </c>
      <c r="G4040" s="2">
        <v>181.2</v>
      </c>
      <c r="H4040" s="2">
        <v>0</v>
      </c>
      <c r="I4040" s="2">
        <v>0</v>
      </c>
      <c r="J4040" s="2">
        <v>0</v>
      </c>
      <c r="K4040" s="2">
        <v>4</v>
      </c>
      <c r="L4040" s="2">
        <v>10.5</v>
      </c>
    </row>
    <row r="4041" spans="1:12" x14ac:dyDescent="0.25">
      <c r="A4041" s="2" t="s">
        <v>28</v>
      </c>
      <c r="B4041" s="2">
        <v>6343</v>
      </c>
      <c r="C4041" s="2"/>
      <c r="D4041" s="2">
        <v>16</v>
      </c>
      <c r="E4041" s="2">
        <v>79.400000000000006</v>
      </c>
      <c r="F4041" s="2">
        <v>11</v>
      </c>
      <c r="G4041" s="2">
        <v>64.599999999999994</v>
      </c>
      <c r="H4041" s="2">
        <v>1</v>
      </c>
      <c r="I4041" s="2">
        <v>5</v>
      </c>
      <c r="J4041" s="2">
        <v>28</v>
      </c>
      <c r="K4041" s="2">
        <v>5</v>
      </c>
      <c r="L4041" s="2">
        <v>9.8000000000000007</v>
      </c>
    </row>
    <row r="4042" spans="1:12" x14ac:dyDescent="0.25">
      <c r="A4042" s="2" t="s">
        <v>28</v>
      </c>
      <c r="B4042" s="2">
        <v>6346</v>
      </c>
      <c r="C4042" s="2"/>
      <c r="D4042" s="2">
        <v>33</v>
      </c>
      <c r="E4042" s="2">
        <v>174.4</v>
      </c>
      <c r="F4042" s="2">
        <v>31</v>
      </c>
      <c r="G4042" s="2">
        <v>164.9</v>
      </c>
      <c r="H4042" s="2">
        <v>1</v>
      </c>
      <c r="I4042" s="2">
        <v>4</v>
      </c>
      <c r="J4042" s="2">
        <v>6</v>
      </c>
      <c r="K4042" s="2">
        <v>2</v>
      </c>
      <c r="L4042" s="2">
        <v>5.5</v>
      </c>
    </row>
    <row r="4043" spans="1:12" x14ac:dyDescent="0.25">
      <c r="A4043" s="2" t="s">
        <v>28</v>
      </c>
      <c r="B4043" s="2">
        <v>6350</v>
      </c>
      <c r="C4043" s="2"/>
      <c r="D4043" s="2">
        <v>49</v>
      </c>
      <c r="E4043" s="2">
        <v>247.1</v>
      </c>
      <c r="F4043" s="2">
        <v>45</v>
      </c>
      <c r="G4043" s="2">
        <v>236.1</v>
      </c>
      <c r="H4043" s="2">
        <v>0</v>
      </c>
      <c r="I4043" s="2">
        <v>0</v>
      </c>
      <c r="J4043" s="2">
        <v>0</v>
      </c>
      <c r="K4043" s="2">
        <v>4</v>
      </c>
      <c r="L4043" s="2">
        <v>11</v>
      </c>
    </row>
    <row r="4044" spans="1:12" x14ac:dyDescent="0.25">
      <c r="A4044" s="2" t="s">
        <v>28</v>
      </c>
      <c r="B4044" s="2">
        <v>6352</v>
      </c>
      <c r="C4044" s="2"/>
      <c r="D4044" s="2">
        <v>22</v>
      </c>
      <c r="E4044" s="2">
        <v>175.9</v>
      </c>
      <c r="F4044" s="2">
        <v>16</v>
      </c>
      <c r="G4044" s="2">
        <v>128.1</v>
      </c>
      <c r="H4044" s="2">
        <v>0</v>
      </c>
      <c r="I4044" s="2">
        <v>0</v>
      </c>
      <c r="J4044" s="2">
        <v>0</v>
      </c>
      <c r="K4044" s="2">
        <v>6</v>
      </c>
      <c r="L4044" s="2">
        <v>47.8</v>
      </c>
    </row>
    <row r="4045" spans="1:12" x14ac:dyDescent="0.25">
      <c r="A4045" s="2" t="s">
        <v>28</v>
      </c>
      <c r="B4045" s="2">
        <v>6353</v>
      </c>
      <c r="C4045" s="2"/>
      <c r="D4045" s="2">
        <v>124</v>
      </c>
      <c r="E4045" s="2">
        <v>480</v>
      </c>
      <c r="F4045" s="2">
        <v>78</v>
      </c>
      <c r="G4045" s="2">
        <v>418.7</v>
      </c>
      <c r="H4045" s="2">
        <v>1</v>
      </c>
      <c r="I4045" s="2">
        <v>10</v>
      </c>
      <c r="J4045" s="2">
        <v>14.2</v>
      </c>
      <c r="K4045" s="2">
        <v>46</v>
      </c>
      <c r="L4045" s="2">
        <v>51.2</v>
      </c>
    </row>
    <row r="4046" spans="1:12" x14ac:dyDescent="0.25">
      <c r="A4046" s="2" t="s">
        <v>28</v>
      </c>
      <c r="B4046" s="2">
        <v>6355</v>
      </c>
      <c r="C4046" s="2"/>
      <c r="D4046" s="2">
        <v>64</v>
      </c>
      <c r="E4046" s="2">
        <v>419.2</v>
      </c>
      <c r="F4046" s="2">
        <v>56</v>
      </c>
      <c r="G4046" s="2">
        <v>354.5</v>
      </c>
      <c r="H4046" s="2">
        <v>1</v>
      </c>
      <c r="I4046" s="2">
        <v>10</v>
      </c>
      <c r="J4046" s="2">
        <v>9.6</v>
      </c>
      <c r="K4046" s="2">
        <v>11</v>
      </c>
      <c r="L4046" s="2">
        <v>54.7</v>
      </c>
    </row>
    <row r="4047" spans="1:12" x14ac:dyDescent="0.25">
      <c r="A4047" s="2" t="s">
        <v>28</v>
      </c>
      <c r="B4047" s="2">
        <v>6356</v>
      </c>
      <c r="C4047" s="2"/>
      <c r="D4047" s="2">
        <v>15</v>
      </c>
      <c r="E4047" s="2">
        <v>91.1</v>
      </c>
      <c r="F4047" s="2">
        <v>15</v>
      </c>
      <c r="G4047" s="2">
        <v>91.1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</row>
    <row r="4048" spans="1:12" x14ac:dyDescent="0.25">
      <c r="A4048" s="2" t="s">
        <v>28</v>
      </c>
      <c r="B4048" s="2">
        <v>6359</v>
      </c>
      <c r="C4048" s="2"/>
      <c r="D4048" s="2">
        <v>67</v>
      </c>
      <c r="E4048" s="2">
        <v>328.6</v>
      </c>
      <c r="F4048" s="2">
        <v>43</v>
      </c>
      <c r="G4048" s="2">
        <v>308.3</v>
      </c>
      <c r="H4048" s="2">
        <v>0</v>
      </c>
      <c r="I4048" s="2">
        <v>0</v>
      </c>
      <c r="J4048" s="2">
        <v>0</v>
      </c>
      <c r="K4048" s="2">
        <v>24</v>
      </c>
      <c r="L4048" s="2">
        <v>20.3</v>
      </c>
    </row>
    <row r="4049" spans="1:12" x14ac:dyDescent="0.25">
      <c r="A4049" s="2" t="s">
        <v>28</v>
      </c>
      <c r="B4049" s="2">
        <v>6361</v>
      </c>
      <c r="C4049" s="2"/>
      <c r="D4049" s="2">
        <v>11</v>
      </c>
      <c r="E4049" s="2">
        <v>54.5</v>
      </c>
      <c r="F4049" s="2">
        <v>11</v>
      </c>
      <c r="G4049" s="2">
        <v>54.5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</row>
    <row r="4050" spans="1:12" x14ac:dyDescent="0.25">
      <c r="A4050" s="2" t="s">
        <v>28</v>
      </c>
      <c r="B4050" s="2">
        <v>6363</v>
      </c>
      <c r="C4050" s="2"/>
      <c r="D4050" s="2">
        <v>12</v>
      </c>
      <c r="E4050" s="2">
        <v>65.5</v>
      </c>
      <c r="F4050" s="2">
        <v>11</v>
      </c>
      <c r="G4050" s="2">
        <v>53.5</v>
      </c>
      <c r="H4050" s="2">
        <v>0</v>
      </c>
      <c r="I4050" s="2">
        <v>0</v>
      </c>
      <c r="J4050" s="2">
        <v>0</v>
      </c>
      <c r="K4050" s="2">
        <v>1</v>
      </c>
      <c r="L4050" s="2">
        <v>12</v>
      </c>
    </row>
    <row r="4051" spans="1:12" x14ac:dyDescent="0.25">
      <c r="A4051" s="2" t="s">
        <v>28</v>
      </c>
      <c r="B4051" s="2">
        <v>6365</v>
      </c>
      <c r="C4051" s="2"/>
      <c r="D4051" s="2">
        <v>96</v>
      </c>
      <c r="E4051" s="2">
        <v>417</v>
      </c>
      <c r="F4051" s="2">
        <v>69</v>
      </c>
      <c r="G4051" s="2">
        <v>383.9</v>
      </c>
      <c r="H4051" s="2">
        <v>0</v>
      </c>
      <c r="I4051" s="2">
        <v>0</v>
      </c>
      <c r="J4051" s="2">
        <v>0</v>
      </c>
      <c r="K4051" s="2">
        <v>27</v>
      </c>
      <c r="L4051" s="2">
        <v>33.1</v>
      </c>
    </row>
    <row r="4052" spans="1:12" x14ac:dyDescent="0.25">
      <c r="A4052" s="2" t="s">
        <v>28</v>
      </c>
      <c r="B4052" s="2">
        <v>6367</v>
      </c>
      <c r="C4052" s="2"/>
      <c r="D4052" s="2">
        <v>54</v>
      </c>
      <c r="E4052" s="2">
        <v>347.9</v>
      </c>
      <c r="F4052" s="2">
        <v>37</v>
      </c>
      <c r="G4052" s="2">
        <v>318.89999999999998</v>
      </c>
      <c r="H4052" s="2">
        <v>0</v>
      </c>
      <c r="I4052" s="2">
        <v>0</v>
      </c>
      <c r="J4052" s="2">
        <v>0</v>
      </c>
      <c r="K4052" s="2">
        <v>17</v>
      </c>
      <c r="L4052" s="2">
        <v>29</v>
      </c>
    </row>
    <row r="4053" spans="1:12" x14ac:dyDescent="0.25">
      <c r="A4053" s="2" t="s">
        <v>28</v>
      </c>
      <c r="B4053" s="2">
        <v>6368</v>
      </c>
      <c r="C4053" s="2"/>
      <c r="D4053" s="2">
        <v>20</v>
      </c>
      <c r="E4053" s="2">
        <v>43.7</v>
      </c>
      <c r="F4053" s="2">
        <v>6</v>
      </c>
      <c r="G4053" s="2">
        <v>33.700000000000003</v>
      </c>
      <c r="H4053" s="2">
        <v>0</v>
      </c>
      <c r="I4053" s="2">
        <v>0</v>
      </c>
      <c r="J4053" s="2">
        <v>0</v>
      </c>
      <c r="K4053" s="2">
        <v>14</v>
      </c>
      <c r="L4053" s="2">
        <v>10</v>
      </c>
    </row>
    <row r="4054" spans="1:12" x14ac:dyDescent="0.25">
      <c r="A4054" s="2" t="s">
        <v>28</v>
      </c>
      <c r="B4054" s="2">
        <v>6369</v>
      </c>
      <c r="C4054" s="2"/>
      <c r="D4054" s="2">
        <v>111</v>
      </c>
      <c r="E4054" s="2">
        <v>632.1</v>
      </c>
      <c r="F4054" s="2">
        <v>104</v>
      </c>
      <c r="G4054" s="2">
        <v>592.5</v>
      </c>
      <c r="H4054" s="2">
        <v>0</v>
      </c>
      <c r="I4054" s="2">
        <v>0</v>
      </c>
      <c r="J4054" s="2">
        <v>0</v>
      </c>
      <c r="K4054" s="2">
        <v>8</v>
      </c>
      <c r="L4054" s="2">
        <v>39.6</v>
      </c>
    </row>
    <row r="4055" spans="1:12" x14ac:dyDescent="0.25">
      <c r="A4055" s="2" t="s">
        <v>28</v>
      </c>
      <c r="B4055" s="2">
        <v>6370</v>
      </c>
      <c r="C4055" s="2"/>
      <c r="D4055" s="2">
        <v>82</v>
      </c>
      <c r="E4055" s="2">
        <v>293.2</v>
      </c>
      <c r="F4055" s="2">
        <v>66</v>
      </c>
      <c r="G4055" s="2">
        <v>279.8</v>
      </c>
      <c r="H4055" s="2">
        <v>0</v>
      </c>
      <c r="I4055" s="2">
        <v>0</v>
      </c>
      <c r="J4055" s="2">
        <v>0</v>
      </c>
      <c r="K4055" s="2">
        <v>17</v>
      </c>
      <c r="L4055" s="2">
        <v>13.4</v>
      </c>
    </row>
    <row r="4056" spans="1:12" x14ac:dyDescent="0.25">
      <c r="A4056" s="2" t="s">
        <v>28</v>
      </c>
      <c r="B4056" s="2">
        <v>6372</v>
      </c>
      <c r="C4056" s="2"/>
      <c r="D4056" s="2">
        <v>21</v>
      </c>
      <c r="E4056" s="2">
        <v>103.5</v>
      </c>
      <c r="F4056" s="2">
        <v>21</v>
      </c>
      <c r="G4056" s="2">
        <v>103.5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</row>
    <row r="4057" spans="1:12" x14ac:dyDescent="0.25">
      <c r="A4057" s="2" t="s">
        <v>28</v>
      </c>
      <c r="B4057" s="2">
        <v>6373</v>
      </c>
      <c r="C4057" s="2"/>
      <c r="D4057" s="2">
        <v>12</v>
      </c>
      <c r="E4057" s="2">
        <v>54</v>
      </c>
      <c r="F4057" s="2">
        <v>9</v>
      </c>
      <c r="G4057" s="2">
        <v>47.3</v>
      </c>
      <c r="H4057" s="2">
        <v>0</v>
      </c>
      <c r="I4057" s="2">
        <v>0</v>
      </c>
      <c r="J4057" s="2">
        <v>0</v>
      </c>
      <c r="K4057" s="2">
        <v>3</v>
      </c>
      <c r="L4057" s="2">
        <v>6.6</v>
      </c>
    </row>
    <row r="4058" spans="1:12" x14ac:dyDescent="0.25">
      <c r="A4058" s="2" t="s">
        <v>28</v>
      </c>
      <c r="B4058" s="2">
        <v>6375</v>
      </c>
      <c r="C4058" s="2"/>
      <c r="D4058" s="2">
        <v>220</v>
      </c>
      <c r="E4058" s="2">
        <v>713.5</v>
      </c>
      <c r="F4058" s="2">
        <v>137</v>
      </c>
      <c r="G4058" s="2">
        <v>623.6</v>
      </c>
      <c r="H4058" s="2">
        <v>0</v>
      </c>
      <c r="I4058" s="2">
        <v>0</v>
      </c>
      <c r="J4058" s="2">
        <v>0</v>
      </c>
      <c r="K4058" s="2">
        <v>84</v>
      </c>
      <c r="L4058" s="2">
        <v>89.8</v>
      </c>
    </row>
    <row r="4059" spans="1:12" x14ac:dyDescent="0.25">
      <c r="A4059" s="2" t="s">
        <v>28</v>
      </c>
      <c r="B4059" s="2">
        <v>6383</v>
      </c>
      <c r="C4059" s="2"/>
      <c r="D4059" s="2">
        <v>205</v>
      </c>
      <c r="E4059" s="2">
        <v>800.7</v>
      </c>
      <c r="F4059" s="2">
        <v>157</v>
      </c>
      <c r="G4059" s="2">
        <v>752.1</v>
      </c>
      <c r="H4059" s="2">
        <v>1</v>
      </c>
      <c r="I4059" s="2">
        <v>4</v>
      </c>
      <c r="J4059" s="2">
        <v>9.6</v>
      </c>
      <c r="K4059" s="2">
        <v>48</v>
      </c>
      <c r="L4059" s="2">
        <v>44.6</v>
      </c>
    </row>
    <row r="4060" spans="1:12" x14ac:dyDescent="0.25">
      <c r="A4060" s="2" t="s">
        <v>28</v>
      </c>
      <c r="B4060" s="2">
        <v>6386</v>
      </c>
      <c r="C4060" s="2"/>
      <c r="D4060" s="2">
        <v>15</v>
      </c>
      <c r="E4060" s="2">
        <v>64</v>
      </c>
      <c r="F4060" s="2">
        <v>11</v>
      </c>
      <c r="G4060" s="2">
        <v>55.8</v>
      </c>
      <c r="H4060" s="2">
        <v>0</v>
      </c>
      <c r="I4060" s="2">
        <v>0</v>
      </c>
      <c r="J4060" s="2">
        <v>0</v>
      </c>
      <c r="K4060" s="2">
        <v>4</v>
      </c>
      <c r="L4060" s="2">
        <v>8.1999999999999993</v>
      </c>
    </row>
    <row r="4061" spans="1:12" x14ac:dyDescent="0.25">
      <c r="A4061" s="2" t="s">
        <v>28</v>
      </c>
      <c r="B4061" s="2">
        <v>6390</v>
      </c>
      <c r="C4061" s="2"/>
      <c r="D4061" s="2">
        <v>273</v>
      </c>
      <c r="E4061" s="2">
        <v>1634.7</v>
      </c>
      <c r="F4061" s="2">
        <v>263</v>
      </c>
      <c r="G4061" s="2">
        <v>1367.7</v>
      </c>
      <c r="H4061" s="2">
        <v>0</v>
      </c>
      <c r="I4061" s="2">
        <v>0</v>
      </c>
      <c r="J4061" s="2">
        <v>0</v>
      </c>
      <c r="K4061" s="2">
        <v>12</v>
      </c>
      <c r="L4061" s="2">
        <v>267</v>
      </c>
    </row>
    <row r="4062" spans="1:12" x14ac:dyDescent="0.25">
      <c r="A4062" s="2" t="s">
        <v>28</v>
      </c>
      <c r="B4062" s="2">
        <v>6391</v>
      </c>
      <c r="C4062" s="2"/>
      <c r="D4062" s="2">
        <v>134</v>
      </c>
      <c r="E4062" s="2">
        <v>693.6</v>
      </c>
      <c r="F4062" s="2">
        <v>104</v>
      </c>
      <c r="G4062" s="2">
        <v>618.9</v>
      </c>
      <c r="H4062" s="2">
        <v>0</v>
      </c>
      <c r="I4062" s="2">
        <v>0</v>
      </c>
      <c r="J4062" s="2">
        <v>0</v>
      </c>
      <c r="K4062" s="2">
        <v>30</v>
      </c>
      <c r="L4062" s="2">
        <v>74.7</v>
      </c>
    </row>
    <row r="4063" spans="1:12" x14ac:dyDescent="0.25">
      <c r="A4063" s="2" t="s">
        <v>28</v>
      </c>
      <c r="B4063" s="2">
        <v>6392</v>
      </c>
      <c r="C4063" s="2"/>
      <c r="D4063" s="2">
        <v>62</v>
      </c>
      <c r="E4063" s="2">
        <v>285.39999999999998</v>
      </c>
      <c r="F4063" s="2">
        <v>58</v>
      </c>
      <c r="G4063" s="2">
        <v>272.39999999999998</v>
      </c>
      <c r="H4063" s="2">
        <v>0</v>
      </c>
      <c r="I4063" s="2">
        <v>0</v>
      </c>
      <c r="J4063" s="2">
        <v>0</v>
      </c>
      <c r="K4063" s="2">
        <v>4</v>
      </c>
      <c r="L4063" s="2">
        <v>13</v>
      </c>
    </row>
    <row r="4064" spans="1:12" x14ac:dyDescent="0.25">
      <c r="A4064" s="2" t="s">
        <v>28</v>
      </c>
      <c r="B4064" s="2">
        <v>6393</v>
      </c>
      <c r="C4064" s="2"/>
      <c r="D4064" s="2">
        <v>22</v>
      </c>
      <c r="E4064" s="2">
        <v>39.9</v>
      </c>
      <c r="F4064" s="2">
        <v>9</v>
      </c>
      <c r="G4064" s="2">
        <v>33.5</v>
      </c>
      <c r="H4064" s="2">
        <v>0</v>
      </c>
      <c r="I4064" s="2">
        <v>0</v>
      </c>
      <c r="J4064" s="2">
        <v>0</v>
      </c>
      <c r="K4064" s="2">
        <v>13</v>
      </c>
      <c r="L4064" s="2">
        <v>6.4</v>
      </c>
    </row>
    <row r="4065" spans="1:12" x14ac:dyDescent="0.25">
      <c r="A4065" s="2" t="s">
        <v>28</v>
      </c>
      <c r="B4065" s="2">
        <v>6394</v>
      </c>
      <c r="C4065" s="2"/>
      <c r="D4065" s="2">
        <v>50</v>
      </c>
      <c r="E4065" s="2">
        <v>151.5</v>
      </c>
      <c r="F4065" s="2">
        <v>29</v>
      </c>
      <c r="G4065" s="2">
        <v>140.69999999999999</v>
      </c>
      <c r="H4065" s="2">
        <v>0</v>
      </c>
      <c r="I4065" s="2">
        <v>0</v>
      </c>
      <c r="J4065" s="2">
        <v>0</v>
      </c>
      <c r="K4065" s="2">
        <v>21</v>
      </c>
      <c r="L4065" s="2">
        <v>10.8</v>
      </c>
    </row>
    <row r="4066" spans="1:12" x14ac:dyDescent="0.25">
      <c r="A4066" s="2" t="s">
        <v>28</v>
      </c>
      <c r="B4066" s="2">
        <v>6395</v>
      </c>
      <c r="C4066" s="2"/>
      <c r="D4066" s="2">
        <v>208</v>
      </c>
      <c r="E4066" s="2">
        <v>1133.9000000000001</v>
      </c>
      <c r="F4066" s="2">
        <v>183</v>
      </c>
      <c r="G4066" s="2">
        <v>1013</v>
      </c>
      <c r="H4066" s="2">
        <v>0</v>
      </c>
      <c r="I4066" s="2">
        <v>0</v>
      </c>
      <c r="J4066" s="2">
        <v>0</v>
      </c>
      <c r="K4066" s="2">
        <v>26</v>
      </c>
      <c r="L4066" s="2">
        <v>120.9</v>
      </c>
    </row>
    <row r="4067" spans="1:12" x14ac:dyDescent="0.25">
      <c r="A4067" s="2" t="s">
        <v>28</v>
      </c>
      <c r="B4067" s="2">
        <v>6396</v>
      </c>
      <c r="C4067" s="2"/>
      <c r="D4067" s="2">
        <v>27</v>
      </c>
      <c r="E4067" s="2">
        <v>545.1</v>
      </c>
      <c r="F4067" s="2">
        <v>21</v>
      </c>
      <c r="G4067" s="2">
        <v>392.1</v>
      </c>
      <c r="H4067" s="2">
        <v>0</v>
      </c>
      <c r="I4067" s="2">
        <v>0</v>
      </c>
      <c r="J4067" s="2">
        <v>0</v>
      </c>
      <c r="K4067" s="2">
        <v>6</v>
      </c>
      <c r="L4067" s="2">
        <v>153</v>
      </c>
    </row>
    <row r="4068" spans="1:12" x14ac:dyDescent="0.25">
      <c r="A4068" s="2" t="s">
        <v>28</v>
      </c>
      <c r="B4068" s="2">
        <v>6398</v>
      </c>
      <c r="C4068" s="2"/>
      <c r="D4068" s="2">
        <v>111</v>
      </c>
      <c r="E4068" s="2">
        <v>397.1</v>
      </c>
      <c r="F4068" s="2">
        <v>82</v>
      </c>
      <c r="G4068" s="2">
        <v>370.7</v>
      </c>
      <c r="H4068" s="2">
        <v>0</v>
      </c>
      <c r="I4068" s="2">
        <v>0</v>
      </c>
      <c r="J4068" s="2">
        <v>0</v>
      </c>
      <c r="K4068" s="2">
        <v>29</v>
      </c>
      <c r="L4068" s="2">
        <v>26.3</v>
      </c>
    </row>
    <row r="4069" spans="1:12" x14ac:dyDescent="0.25">
      <c r="A4069" s="2" t="s">
        <v>28</v>
      </c>
      <c r="B4069" s="2">
        <v>6401</v>
      </c>
      <c r="C4069" s="2"/>
      <c r="D4069" s="2">
        <v>1306</v>
      </c>
      <c r="E4069" s="2">
        <v>6666.7</v>
      </c>
      <c r="F4069" s="2">
        <v>1044</v>
      </c>
      <c r="G4069" s="2">
        <v>6259.1</v>
      </c>
      <c r="H4069" s="2">
        <v>4</v>
      </c>
      <c r="I4069" s="2">
        <v>15</v>
      </c>
      <c r="J4069" s="2">
        <v>31.3</v>
      </c>
      <c r="K4069" s="2">
        <v>264</v>
      </c>
      <c r="L4069" s="2">
        <v>392.6</v>
      </c>
    </row>
    <row r="4070" spans="1:12" x14ac:dyDescent="0.25">
      <c r="A4070" s="2" t="s">
        <v>28</v>
      </c>
      <c r="B4070" s="2">
        <v>6403</v>
      </c>
      <c r="C4070" s="2"/>
      <c r="D4070" s="2">
        <v>34</v>
      </c>
      <c r="E4070" s="2">
        <v>135</v>
      </c>
      <c r="F4070" s="2">
        <v>32</v>
      </c>
      <c r="G4070" s="2">
        <v>132.9</v>
      </c>
      <c r="H4070" s="2">
        <v>0</v>
      </c>
      <c r="I4070" s="2">
        <v>0</v>
      </c>
      <c r="J4070" s="2">
        <v>0</v>
      </c>
      <c r="K4070" s="2">
        <v>2</v>
      </c>
      <c r="L4070" s="2">
        <v>2.1</v>
      </c>
    </row>
    <row r="4071" spans="1:12" x14ac:dyDescent="0.25">
      <c r="A4071" s="2" t="s">
        <v>28</v>
      </c>
      <c r="B4071" s="2">
        <v>6405</v>
      </c>
      <c r="C4071" s="2"/>
      <c r="D4071" s="2">
        <v>41</v>
      </c>
      <c r="E4071" s="2">
        <v>197.5</v>
      </c>
      <c r="F4071" s="2">
        <v>36</v>
      </c>
      <c r="G4071" s="2">
        <v>181</v>
      </c>
      <c r="H4071" s="2">
        <v>0</v>
      </c>
      <c r="I4071" s="2">
        <v>0</v>
      </c>
      <c r="J4071" s="2">
        <v>0</v>
      </c>
      <c r="K4071" s="2">
        <v>5</v>
      </c>
      <c r="L4071" s="2">
        <v>16.5</v>
      </c>
    </row>
    <row r="4072" spans="1:12" x14ac:dyDescent="0.25">
      <c r="A4072" s="2" t="s">
        <v>28</v>
      </c>
      <c r="B4072" s="2">
        <v>6407</v>
      </c>
      <c r="C4072" s="2"/>
      <c r="D4072" s="2">
        <v>157</v>
      </c>
      <c r="E4072" s="2">
        <v>1271.4000000000001</v>
      </c>
      <c r="F4072" s="2">
        <v>146</v>
      </c>
      <c r="G4072" s="2">
        <v>1018.8</v>
      </c>
      <c r="H4072" s="2">
        <v>0</v>
      </c>
      <c r="I4072" s="2">
        <v>0</v>
      </c>
      <c r="J4072" s="2">
        <v>0</v>
      </c>
      <c r="K4072" s="2">
        <v>12</v>
      </c>
      <c r="L4072" s="2">
        <v>252.6</v>
      </c>
    </row>
    <row r="4073" spans="1:12" x14ac:dyDescent="0.25">
      <c r="A4073" s="2" t="s">
        <v>28</v>
      </c>
      <c r="B4073" s="2">
        <v>6409</v>
      </c>
      <c r="C4073" s="2"/>
      <c r="D4073" s="2">
        <v>51</v>
      </c>
      <c r="E4073" s="2">
        <v>285.3</v>
      </c>
      <c r="F4073" s="2">
        <v>37</v>
      </c>
      <c r="G4073" s="2">
        <v>268.5</v>
      </c>
      <c r="H4073" s="2">
        <v>0</v>
      </c>
      <c r="I4073" s="2">
        <v>0</v>
      </c>
      <c r="J4073" s="2">
        <v>0</v>
      </c>
      <c r="K4073" s="2">
        <v>14</v>
      </c>
      <c r="L4073" s="2">
        <v>16.8</v>
      </c>
    </row>
    <row r="4074" spans="1:12" x14ac:dyDescent="0.25">
      <c r="A4074" s="2" t="s">
        <v>28</v>
      </c>
      <c r="B4074" s="2">
        <v>6410</v>
      </c>
      <c r="C4074" s="2"/>
      <c r="D4074" s="2">
        <v>165</v>
      </c>
      <c r="E4074" s="2">
        <v>716.4</v>
      </c>
      <c r="F4074" s="2">
        <v>129</v>
      </c>
      <c r="G4074" s="2">
        <v>667.4</v>
      </c>
      <c r="H4074" s="2">
        <v>0</v>
      </c>
      <c r="I4074" s="2">
        <v>0</v>
      </c>
      <c r="J4074" s="2">
        <v>0</v>
      </c>
      <c r="K4074" s="2">
        <v>37</v>
      </c>
      <c r="L4074" s="2">
        <v>48.9</v>
      </c>
    </row>
    <row r="4075" spans="1:12" x14ac:dyDescent="0.25">
      <c r="A4075" s="2" t="s">
        <v>28</v>
      </c>
      <c r="B4075" s="2">
        <v>6411</v>
      </c>
      <c r="C4075" s="2"/>
      <c r="D4075" s="2">
        <v>23</v>
      </c>
      <c r="E4075" s="2">
        <v>70.400000000000006</v>
      </c>
      <c r="F4075" s="2">
        <v>9</v>
      </c>
      <c r="G4075" s="2">
        <v>57.6</v>
      </c>
      <c r="H4075" s="2">
        <v>0</v>
      </c>
      <c r="I4075" s="2">
        <v>0</v>
      </c>
      <c r="J4075" s="2">
        <v>0</v>
      </c>
      <c r="K4075" s="2">
        <v>14</v>
      </c>
      <c r="L4075" s="2">
        <v>12.8</v>
      </c>
    </row>
    <row r="4076" spans="1:12" x14ac:dyDescent="0.25">
      <c r="A4076" s="2" t="s">
        <v>28</v>
      </c>
      <c r="B4076" s="2">
        <v>6413</v>
      </c>
      <c r="C4076" s="2"/>
      <c r="D4076" s="2">
        <v>31</v>
      </c>
      <c r="E4076" s="2">
        <v>55.7</v>
      </c>
      <c r="F4076" s="2">
        <v>10</v>
      </c>
      <c r="G4076" s="2">
        <v>46.4</v>
      </c>
      <c r="H4076" s="2">
        <v>0</v>
      </c>
      <c r="I4076" s="2">
        <v>0</v>
      </c>
      <c r="J4076" s="2">
        <v>0</v>
      </c>
      <c r="K4076" s="2">
        <v>21</v>
      </c>
      <c r="L4076" s="2">
        <v>9.3000000000000007</v>
      </c>
    </row>
    <row r="4077" spans="1:12" x14ac:dyDescent="0.25">
      <c r="A4077" s="2" t="s">
        <v>28</v>
      </c>
      <c r="B4077" s="2">
        <v>6415</v>
      </c>
      <c r="C4077" s="2"/>
      <c r="D4077" s="2">
        <v>434</v>
      </c>
      <c r="E4077" s="2">
        <v>3070.8</v>
      </c>
      <c r="F4077" s="2">
        <v>374</v>
      </c>
      <c r="G4077" s="2">
        <v>2894.7</v>
      </c>
      <c r="H4077" s="2">
        <v>0</v>
      </c>
      <c r="I4077" s="2">
        <v>0</v>
      </c>
      <c r="J4077" s="2">
        <v>0</v>
      </c>
      <c r="K4077" s="2">
        <v>62</v>
      </c>
      <c r="L4077" s="2">
        <v>176.2</v>
      </c>
    </row>
    <row r="4078" spans="1:12" x14ac:dyDescent="0.25">
      <c r="A4078" s="2" t="s">
        <v>28</v>
      </c>
      <c r="B4078" s="2">
        <v>6418</v>
      </c>
      <c r="C4078" s="2"/>
      <c r="D4078" s="2">
        <v>170</v>
      </c>
      <c r="E4078" s="2">
        <v>822.9</v>
      </c>
      <c r="F4078" s="2">
        <v>131</v>
      </c>
      <c r="G4078" s="2">
        <v>725.2</v>
      </c>
      <c r="H4078" s="2">
        <v>0</v>
      </c>
      <c r="I4078" s="2">
        <v>0</v>
      </c>
      <c r="J4078" s="2">
        <v>0</v>
      </c>
      <c r="K4078" s="2">
        <v>39</v>
      </c>
      <c r="L4078" s="2">
        <v>97.7</v>
      </c>
    </row>
    <row r="4079" spans="1:12" x14ac:dyDescent="0.25">
      <c r="A4079" s="2" t="s">
        <v>28</v>
      </c>
      <c r="B4079" s="2">
        <v>6419</v>
      </c>
      <c r="C4079" s="2"/>
      <c r="D4079" s="2">
        <v>10</v>
      </c>
      <c r="E4079" s="2">
        <v>41.9</v>
      </c>
      <c r="F4079" s="2">
        <v>10</v>
      </c>
      <c r="G4079" s="2">
        <v>41.9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</row>
    <row r="4080" spans="1:12" x14ac:dyDescent="0.25">
      <c r="A4080" s="2" t="s">
        <v>28</v>
      </c>
      <c r="B4080" s="2">
        <v>6421</v>
      </c>
      <c r="C4080" s="2"/>
      <c r="D4080" s="2">
        <v>18</v>
      </c>
      <c r="E4080" s="2">
        <v>87.4</v>
      </c>
      <c r="F4080" s="2">
        <v>15</v>
      </c>
      <c r="G4080" s="2">
        <v>80.400000000000006</v>
      </c>
      <c r="H4080" s="2">
        <v>0</v>
      </c>
      <c r="I4080" s="2">
        <v>0</v>
      </c>
      <c r="J4080" s="2">
        <v>0</v>
      </c>
      <c r="K4080" s="2">
        <v>3</v>
      </c>
      <c r="L4080" s="2">
        <v>7</v>
      </c>
    </row>
    <row r="4081" spans="1:12" x14ac:dyDescent="0.25">
      <c r="A4081" s="2" t="s">
        <v>28</v>
      </c>
      <c r="B4081" s="2">
        <v>6423</v>
      </c>
      <c r="C4081" s="2"/>
      <c r="D4081" s="2">
        <v>51</v>
      </c>
      <c r="E4081" s="2">
        <v>289.5</v>
      </c>
      <c r="F4081" s="2">
        <v>47</v>
      </c>
      <c r="G4081" s="2">
        <v>248.4</v>
      </c>
      <c r="H4081" s="2">
        <v>0</v>
      </c>
      <c r="I4081" s="2">
        <v>0</v>
      </c>
      <c r="J4081" s="2">
        <v>0</v>
      </c>
      <c r="K4081" s="2">
        <v>4</v>
      </c>
      <c r="L4081" s="2">
        <v>41.1</v>
      </c>
    </row>
    <row r="4082" spans="1:12" x14ac:dyDescent="0.25">
      <c r="A4082" s="2" t="s">
        <v>28</v>
      </c>
      <c r="B4082" s="2">
        <v>6425</v>
      </c>
      <c r="C4082" s="2"/>
      <c r="D4082" s="2">
        <v>20</v>
      </c>
      <c r="E4082" s="2">
        <v>126.5</v>
      </c>
      <c r="F4082" s="2">
        <v>17</v>
      </c>
      <c r="G4082" s="2">
        <v>118.5</v>
      </c>
      <c r="H4082" s="2">
        <v>0</v>
      </c>
      <c r="I4082" s="2">
        <v>0</v>
      </c>
      <c r="J4082" s="2">
        <v>0</v>
      </c>
      <c r="K4082" s="2">
        <v>3</v>
      </c>
      <c r="L4082" s="2">
        <v>8</v>
      </c>
    </row>
    <row r="4083" spans="1:12" x14ac:dyDescent="0.25">
      <c r="A4083" s="2" t="s">
        <v>28</v>
      </c>
      <c r="B4083" s="2">
        <v>6426</v>
      </c>
      <c r="C4083" s="2"/>
      <c r="D4083" s="2">
        <v>128</v>
      </c>
      <c r="E4083" s="2">
        <v>590</v>
      </c>
      <c r="F4083" s="2">
        <v>99</v>
      </c>
      <c r="G4083" s="2">
        <v>537.5</v>
      </c>
      <c r="H4083" s="2">
        <v>0</v>
      </c>
      <c r="I4083" s="2">
        <v>0</v>
      </c>
      <c r="J4083" s="2">
        <v>0</v>
      </c>
      <c r="K4083" s="2">
        <v>29</v>
      </c>
      <c r="L4083" s="2">
        <v>52.5</v>
      </c>
    </row>
    <row r="4084" spans="1:12" x14ac:dyDescent="0.25">
      <c r="A4084" s="2" t="s">
        <v>28</v>
      </c>
      <c r="B4084" s="2">
        <v>6428</v>
      </c>
      <c r="C4084" s="2"/>
      <c r="D4084" s="2">
        <v>10</v>
      </c>
      <c r="E4084" s="2">
        <v>43.4</v>
      </c>
      <c r="F4084" s="2">
        <v>8</v>
      </c>
      <c r="G4084" s="2">
        <v>36</v>
      </c>
      <c r="H4084" s="2">
        <v>0</v>
      </c>
      <c r="I4084" s="2">
        <v>0</v>
      </c>
      <c r="J4084" s="2">
        <v>0</v>
      </c>
      <c r="K4084" s="2">
        <v>2</v>
      </c>
      <c r="L4084" s="2">
        <v>7.4</v>
      </c>
    </row>
    <row r="4085" spans="1:12" x14ac:dyDescent="0.25">
      <c r="A4085" s="2" t="s">
        <v>28</v>
      </c>
      <c r="B4085" s="2">
        <v>6429</v>
      </c>
      <c r="C4085" s="2"/>
      <c r="D4085" s="2">
        <v>110</v>
      </c>
      <c r="E4085" s="2">
        <v>952.8</v>
      </c>
      <c r="F4085" s="2">
        <v>106</v>
      </c>
      <c r="G4085" s="2">
        <v>724</v>
      </c>
      <c r="H4085" s="2">
        <v>1</v>
      </c>
      <c r="I4085" s="2">
        <v>5</v>
      </c>
      <c r="J4085" s="2">
        <v>11</v>
      </c>
      <c r="K4085" s="2">
        <v>4</v>
      </c>
      <c r="L4085" s="2">
        <v>223.8</v>
      </c>
    </row>
    <row r="4086" spans="1:12" x14ac:dyDescent="0.25">
      <c r="A4086" s="2" t="s">
        <v>28</v>
      </c>
      <c r="B4086" s="2">
        <v>6430</v>
      </c>
      <c r="C4086" s="2"/>
      <c r="D4086" s="2">
        <v>1500</v>
      </c>
      <c r="E4086" s="2">
        <v>9087.7999999999993</v>
      </c>
      <c r="F4086" s="2">
        <v>1373</v>
      </c>
      <c r="G4086" s="2">
        <v>8681.2999999999993</v>
      </c>
      <c r="H4086" s="2">
        <v>3</v>
      </c>
      <c r="I4086" s="2">
        <v>12</v>
      </c>
      <c r="J4086" s="2">
        <v>21.2</v>
      </c>
      <c r="K4086" s="2">
        <v>132</v>
      </c>
      <c r="L4086" s="2">
        <v>394.6</v>
      </c>
    </row>
    <row r="4087" spans="1:12" x14ac:dyDescent="0.25">
      <c r="A4087" s="2" t="s">
        <v>28</v>
      </c>
      <c r="B4087" s="2">
        <v>6432</v>
      </c>
      <c r="C4087" s="2"/>
      <c r="D4087" s="2">
        <v>812</v>
      </c>
      <c r="E4087" s="2">
        <v>4197.7</v>
      </c>
      <c r="F4087" s="2">
        <v>763</v>
      </c>
      <c r="G4087" s="2">
        <v>4094.8</v>
      </c>
      <c r="H4087" s="2">
        <v>0</v>
      </c>
      <c r="I4087" s="2">
        <v>0</v>
      </c>
      <c r="J4087" s="2">
        <v>0</v>
      </c>
      <c r="K4087" s="2">
        <v>50</v>
      </c>
      <c r="L4087" s="2">
        <v>102.9</v>
      </c>
    </row>
    <row r="4088" spans="1:12" x14ac:dyDescent="0.25">
      <c r="A4088" s="2" t="s">
        <v>28</v>
      </c>
      <c r="B4088" s="2">
        <v>6442</v>
      </c>
      <c r="C4088" s="2"/>
      <c r="D4088" s="2">
        <v>160</v>
      </c>
      <c r="E4088" s="2">
        <v>880.4</v>
      </c>
      <c r="F4088" s="2">
        <v>147</v>
      </c>
      <c r="G4088" s="2">
        <v>869.4</v>
      </c>
      <c r="H4088" s="2">
        <v>0</v>
      </c>
      <c r="I4088" s="2">
        <v>0</v>
      </c>
      <c r="J4088" s="2">
        <v>0</v>
      </c>
      <c r="K4088" s="2">
        <v>13</v>
      </c>
      <c r="L4088" s="2">
        <v>11</v>
      </c>
    </row>
    <row r="4089" spans="1:12" x14ac:dyDescent="0.25">
      <c r="A4089" s="2" t="s">
        <v>28</v>
      </c>
      <c r="B4089" s="2">
        <v>6460</v>
      </c>
      <c r="C4089" s="2"/>
      <c r="D4089" s="2">
        <v>160</v>
      </c>
      <c r="E4089" s="2">
        <v>584.9</v>
      </c>
      <c r="F4089" s="2">
        <v>102</v>
      </c>
      <c r="G4089" s="2">
        <v>538</v>
      </c>
      <c r="H4089" s="2">
        <v>0</v>
      </c>
      <c r="I4089" s="2">
        <v>0</v>
      </c>
      <c r="J4089" s="2">
        <v>0</v>
      </c>
      <c r="K4089" s="2">
        <v>58</v>
      </c>
      <c r="L4089" s="2">
        <v>46.7</v>
      </c>
    </row>
    <row r="4090" spans="1:12" x14ac:dyDescent="0.25">
      <c r="A4090" s="2" t="s">
        <v>28</v>
      </c>
      <c r="B4090" s="2">
        <v>6461</v>
      </c>
      <c r="C4090" s="2"/>
      <c r="D4090" s="2">
        <v>75</v>
      </c>
      <c r="E4090" s="2">
        <v>385.2</v>
      </c>
      <c r="F4090" s="2">
        <v>66</v>
      </c>
      <c r="G4090" s="2">
        <v>358.4</v>
      </c>
      <c r="H4090" s="2">
        <v>1</v>
      </c>
      <c r="I4090" s="2">
        <v>3</v>
      </c>
      <c r="J4090" s="2">
        <v>4.4000000000000004</v>
      </c>
      <c r="K4090" s="2">
        <v>10</v>
      </c>
      <c r="L4090" s="2">
        <v>23.8</v>
      </c>
    </row>
    <row r="4091" spans="1:12" x14ac:dyDescent="0.25">
      <c r="A4091" s="2" t="s">
        <v>28</v>
      </c>
      <c r="B4091" s="2">
        <v>6462</v>
      </c>
      <c r="C4091" s="2"/>
      <c r="D4091" s="2">
        <v>13</v>
      </c>
      <c r="E4091" s="2">
        <v>59.5</v>
      </c>
      <c r="F4091" s="2">
        <v>9</v>
      </c>
      <c r="G4091" s="2">
        <v>50.3</v>
      </c>
      <c r="H4091" s="2">
        <v>0</v>
      </c>
      <c r="I4091" s="2">
        <v>0</v>
      </c>
      <c r="J4091" s="2">
        <v>0</v>
      </c>
      <c r="K4091" s="2">
        <v>4</v>
      </c>
      <c r="L4091" s="2">
        <v>9.3000000000000007</v>
      </c>
    </row>
    <row r="4092" spans="1:12" x14ac:dyDescent="0.25">
      <c r="A4092" s="2" t="s">
        <v>28</v>
      </c>
      <c r="B4092" s="2">
        <v>6466</v>
      </c>
      <c r="C4092" s="2"/>
      <c r="D4092" s="2">
        <v>22</v>
      </c>
      <c r="E4092" s="2">
        <v>39.799999999999997</v>
      </c>
      <c r="F4092" s="2">
        <v>10</v>
      </c>
      <c r="G4092" s="2">
        <v>35.9</v>
      </c>
      <c r="H4092" s="2">
        <v>0</v>
      </c>
      <c r="I4092" s="2">
        <v>0</v>
      </c>
      <c r="J4092" s="2">
        <v>0</v>
      </c>
      <c r="K4092" s="2">
        <v>12</v>
      </c>
      <c r="L4092" s="2">
        <v>3.9</v>
      </c>
    </row>
    <row r="4093" spans="1:12" x14ac:dyDescent="0.25">
      <c r="A4093" s="2" t="s">
        <v>28</v>
      </c>
      <c r="B4093" s="2">
        <v>6468</v>
      </c>
      <c r="C4093" s="2"/>
      <c r="D4093" s="2">
        <v>37</v>
      </c>
      <c r="E4093" s="2">
        <v>261</v>
      </c>
      <c r="F4093" s="2">
        <v>37</v>
      </c>
      <c r="G4093" s="2">
        <v>261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</row>
    <row r="4094" spans="1:12" x14ac:dyDescent="0.25">
      <c r="A4094" s="2" t="s">
        <v>28</v>
      </c>
      <c r="B4094" s="2">
        <v>6472</v>
      </c>
      <c r="C4094" s="2"/>
      <c r="D4094" s="2">
        <v>42</v>
      </c>
      <c r="E4094" s="2">
        <v>152.4</v>
      </c>
      <c r="F4094" s="2">
        <v>19</v>
      </c>
      <c r="G4094" s="2">
        <v>145.9</v>
      </c>
      <c r="H4094" s="2">
        <v>0</v>
      </c>
      <c r="I4094" s="2">
        <v>0</v>
      </c>
      <c r="J4094" s="2">
        <v>0</v>
      </c>
      <c r="K4094" s="2">
        <v>23</v>
      </c>
      <c r="L4094" s="2">
        <v>6.4</v>
      </c>
    </row>
    <row r="4095" spans="1:12" x14ac:dyDescent="0.25">
      <c r="A4095" s="2" t="s">
        <v>28</v>
      </c>
      <c r="B4095" s="2">
        <v>6475</v>
      </c>
      <c r="C4095" s="2"/>
      <c r="D4095" s="2">
        <v>67</v>
      </c>
      <c r="E4095" s="2">
        <v>378.1</v>
      </c>
      <c r="F4095" s="2">
        <v>60</v>
      </c>
      <c r="G4095" s="2">
        <v>358.5</v>
      </c>
      <c r="H4095" s="2">
        <v>0</v>
      </c>
      <c r="I4095" s="2">
        <v>0</v>
      </c>
      <c r="J4095" s="2">
        <v>0</v>
      </c>
      <c r="K4095" s="2">
        <v>7</v>
      </c>
      <c r="L4095" s="2">
        <v>19.600000000000001</v>
      </c>
    </row>
    <row r="4096" spans="1:12" x14ac:dyDescent="0.25">
      <c r="A4096" s="2" t="s">
        <v>28</v>
      </c>
      <c r="B4096" s="2">
        <v>6477</v>
      </c>
      <c r="C4096" s="2"/>
      <c r="D4096" s="2">
        <v>34</v>
      </c>
      <c r="E4096" s="2">
        <v>125.6</v>
      </c>
      <c r="F4096" s="2">
        <v>21</v>
      </c>
      <c r="G4096" s="2">
        <v>117.9</v>
      </c>
      <c r="H4096" s="2">
        <v>0</v>
      </c>
      <c r="I4096" s="2">
        <v>0</v>
      </c>
      <c r="J4096" s="2">
        <v>0</v>
      </c>
      <c r="K4096" s="2">
        <v>13</v>
      </c>
      <c r="L4096" s="2">
        <v>7.7</v>
      </c>
    </row>
    <row r="4097" spans="1:12" x14ac:dyDescent="0.25">
      <c r="A4097" s="2" t="s">
        <v>28</v>
      </c>
      <c r="B4097" s="2">
        <v>6479</v>
      </c>
      <c r="C4097" s="2"/>
      <c r="D4097" s="2">
        <v>85</v>
      </c>
      <c r="E4097" s="2">
        <v>494.2</v>
      </c>
      <c r="F4097" s="2">
        <v>71</v>
      </c>
      <c r="G4097" s="2">
        <v>422.2</v>
      </c>
      <c r="H4097" s="2">
        <v>0</v>
      </c>
      <c r="I4097" s="2">
        <v>0</v>
      </c>
      <c r="J4097" s="2">
        <v>0</v>
      </c>
      <c r="K4097" s="2">
        <v>15</v>
      </c>
      <c r="L4097" s="2">
        <v>72</v>
      </c>
    </row>
    <row r="4098" spans="1:12" x14ac:dyDescent="0.25">
      <c r="A4098" s="2" t="s">
        <v>28</v>
      </c>
      <c r="B4098" s="2">
        <v>6485</v>
      </c>
      <c r="C4098" s="2"/>
      <c r="D4098" s="2">
        <v>82</v>
      </c>
      <c r="E4098" s="2">
        <v>316.60000000000002</v>
      </c>
      <c r="F4098" s="2">
        <v>73</v>
      </c>
      <c r="G4098" s="2">
        <v>292.89999999999998</v>
      </c>
      <c r="H4098" s="2">
        <v>1</v>
      </c>
      <c r="I4098" s="2">
        <v>4</v>
      </c>
      <c r="J4098" s="2">
        <v>6</v>
      </c>
      <c r="K4098" s="2">
        <v>8</v>
      </c>
      <c r="L4098" s="2">
        <v>19.399999999999999</v>
      </c>
    </row>
    <row r="4099" spans="1:12" x14ac:dyDescent="0.25">
      <c r="A4099" s="2" t="s">
        <v>28</v>
      </c>
      <c r="B4099" s="2">
        <v>6488</v>
      </c>
      <c r="C4099" s="2"/>
      <c r="D4099" s="2">
        <v>42</v>
      </c>
      <c r="E4099" s="2">
        <v>167.8</v>
      </c>
      <c r="F4099" s="2">
        <v>35</v>
      </c>
      <c r="G4099" s="2">
        <v>161.19999999999999</v>
      </c>
      <c r="H4099" s="2">
        <v>1</v>
      </c>
      <c r="I4099" s="2">
        <v>3</v>
      </c>
      <c r="J4099" s="2">
        <v>5</v>
      </c>
      <c r="K4099" s="2">
        <v>6</v>
      </c>
      <c r="L4099" s="2">
        <v>3.7</v>
      </c>
    </row>
    <row r="4100" spans="1:12" x14ac:dyDescent="0.25">
      <c r="A4100" s="2" t="s">
        <v>28</v>
      </c>
      <c r="B4100" s="2">
        <v>6489</v>
      </c>
      <c r="C4100" s="2"/>
      <c r="D4100" s="2">
        <v>15</v>
      </c>
      <c r="E4100" s="2">
        <v>70.5</v>
      </c>
      <c r="F4100" s="2">
        <v>14</v>
      </c>
      <c r="G4100" s="2">
        <v>68.900000000000006</v>
      </c>
      <c r="H4100" s="2">
        <v>0</v>
      </c>
      <c r="I4100" s="2">
        <v>0</v>
      </c>
      <c r="J4100" s="2">
        <v>0</v>
      </c>
      <c r="K4100" s="2">
        <v>1</v>
      </c>
      <c r="L4100" s="2">
        <v>1.6</v>
      </c>
    </row>
    <row r="4101" spans="1:12" x14ac:dyDescent="0.25">
      <c r="A4101" s="2" t="s">
        <v>28</v>
      </c>
      <c r="B4101" s="2">
        <v>6490</v>
      </c>
      <c r="C4101" s="2"/>
      <c r="D4101" s="2">
        <v>33</v>
      </c>
      <c r="E4101" s="2">
        <v>133.30000000000001</v>
      </c>
      <c r="F4101" s="2">
        <v>30</v>
      </c>
      <c r="G4101" s="2">
        <v>121.6</v>
      </c>
      <c r="H4101" s="2">
        <v>0</v>
      </c>
      <c r="I4101" s="2">
        <v>0</v>
      </c>
      <c r="J4101" s="2">
        <v>0</v>
      </c>
      <c r="K4101" s="2">
        <v>4</v>
      </c>
      <c r="L4101" s="2">
        <v>11.7</v>
      </c>
    </row>
    <row r="4102" spans="1:12" x14ac:dyDescent="0.25">
      <c r="A4102" s="2" t="s">
        <v>28</v>
      </c>
      <c r="B4102" s="2">
        <v>6501</v>
      </c>
      <c r="C4102" s="2"/>
      <c r="D4102" s="2">
        <v>246</v>
      </c>
      <c r="E4102" s="2">
        <v>1457.5</v>
      </c>
      <c r="F4102" s="2">
        <v>216</v>
      </c>
      <c r="G4102" s="2">
        <v>1380.7</v>
      </c>
      <c r="H4102" s="2">
        <v>0</v>
      </c>
      <c r="I4102" s="2">
        <v>0</v>
      </c>
      <c r="J4102" s="2">
        <v>0</v>
      </c>
      <c r="K4102" s="2">
        <v>30</v>
      </c>
      <c r="L4102" s="2">
        <v>76.8</v>
      </c>
    </row>
    <row r="4103" spans="1:12" x14ac:dyDescent="0.25">
      <c r="A4103" s="2" t="s">
        <v>28</v>
      </c>
      <c r="B4103" s="2">
        <v>6502</v>
      </c>
      <c r="C4103" s="2"/>
      <c r="D4103" s="2">
        <v>294</v>
      </c>
      <c r="E4103" s="2">
        <v>1476.6</v>
      </c>
      <c r="F4103" s="2">
        <v>251</v>
      </c>
      <c r="G4103" s="2">
        <v>1269.5999999999999</v>
      </c>
      <c r="H4103" s="2">
        <v>5</v>
      </c>
      <c r="I4103" s="2">
        <v>170.1</v>
      </c>
      <c r="J4103" s="2">
        <v>0</v>
      </c>
      <c r="K4103" s="2">
        <v>40</v>
      </c>
      <c r="L4103" s="2">
        <v>36.799999999999997</v>
      </c>
    </row>
    <row r="4104" spans="1:12" x14ac:dyDescent="0.25">
      <c r="A4104" s="2" t="s">
        <v>28</v>
      </c>
      <c r="B4104" s="2">
        <v>6503</v>
      </c>
      <c r="C4104" s="2"/>
      <c r="D4104" s="2">
        <v>539</v>
      </c>
      <c r="E4104" s="2">
        <v>5169.3</v>
      </c>
      <c r="F4104" s="2">
        <v>444</v>
      </c>
      <c r="G4104" s="2">
        <v>3861.5</v>
      </c>
      <c r="H4104" s="2">
        <v>2</v>
      </c>
      <c r="I4104" s="2">
        <v>8</v>
      </c>
      <c r="J4104" s="2">
        <v>19.600000000000001</v>
      </c>
      <c r="K4104" s="2">
        <v>96</v>
      </c>
      <c r="L4104" s="2">
        <v>1299.7</v>
      </c>
    </row>
    <row r="4105" spans="1:12" x14ac:dyDescent="0.25">
      <c r="A4105" s="2" t="s">
        <v>28</v>
      </c>
      <c r="B4105" s="2">
        <v>6504</v>
      </c>
      <c r="C4105" s="2"/>
      <c r="D4105" s="2">
        <v>35</v>
      </c>
      <c r="E4105" s="2">
        <v>167.8</v>
      </c>
      <c r="F4105" s="2">
        <v>24</v>
      </c>
      <c r="G4105" s="2">
        <v>148.19999999999999</v>
      </c>
      <c r="H4105" s="2">
        <v>0</v>
      </c>
      <c r="I4105" s="2">
        <v>0</v>
      </c>
      <c r="J4105" s="2">
        <v>0</v>
      </c>
      <c r="K4105" s="2">
        <v>11</v>
      </c>
      <c r="L4105" s="2">
        <v>19.600000000000001</v>
      </c>
    </row>
    <row r="4106" spans="1:12" x14ac:dyDescent="0.25">
      <c r="A4106" s="2" t="s">
        <v>28</v>
      </c>
      <c r="B4106" s="2">
        <v>6505</v>
      </c>
      <c r="C4106" s="2"/>
      <c r="D4106" s="2">
        <v>108</v>
      </c>
      <c r="E4106" s="2">
        <v>579.5</v>
      </c>
      <c r="F4106" s="2">
        <v>59</v>
      </c>
      <c r="G4106" s="2">
        <v>403.3</v>
      </c>
      <c r="H4106" s="2">
        <v>47</v>
      </c>
      <c r="I4106" s="2">
        <v>176</v>
      </c>
      <c r="J4106" s="2">
        <v>322.5</v>
      </c>
      <c r="K4106" s="2">
        <v>2</v>
      </c>
      <c r="L4106" s="2">
        <v>0.2</v>
      </c>
    </row>
    <row r="4107" spans="1:12" x14ac:dyDescent="0.25">
      <c r="A4107" s="2" t="s">
        <v>28</v>
      </c>
      <c r="B4107" s="2">
        <v>6506</v>
      </c>
      <c r="C4107" s="2"/>
      <c r="D4107" s="2">
        <v>22</v>
      </c>
      <c r="E4107" s="2">
        <v>184.3</v>
      </c>
      <c r="F4107" s="2">
        <v>19</v>
      </c>
      <c r="G4107" s="2">
        <v>176.8</v>
      </c>
      <c r="H4107" s="2">
        <v>0</v>
      </c>
      <c r="I4107" s="2">
        <v>0</v>
      </c>
      <c r="J4107" s="2">
        <v>0</v>
      </c>
      <c r="K4107" s="2">
        <v>3</v>
      </c>
      <c r="L4107" s="2">
        <v>7.5</v>
      </c>
    </row>
    <row r="4108" spans="1:12" x14ac:dyDescent="0.25">
      <c r="A4108" s="2" t="s">
        <v>28</v>
      </c>
      <c r="B4108" s="2">
        <v>6507</v>
      </c>
      <c r="C4108" s="2"/>
      <c r="D4108" s="2">
        <v>111</v>
      </c>
      <c r="E4108" s="2">
        <v>1079.9000000000001</v>
      </c>
      <c r="F4108" s="2">
        <v>83</v>
      </c>
      <c r="G4108" s="2">
        <v>450.1</v>
      </c>
      <c r="H4108" s="2">
        <v>0</v>
      </c>
      <c r="I4108" s="2">
        <v>0</v>
      </c>
      <c r="J4108" s="2">
        <v>0</v>
      </c>
      <c r="K4108" s="2">
        <v>28</v>
      </c>
      <c r="L4108" s="2">
        <v>629.79999999999995</v>
      </c>
    </row>
    <row r="4109" spans="1:12" x14ac:dyDescent="0.25">
      <c r="A4109" s="2" t="s">
        <v>28</v>
      </c>
      <c r="B4109" s="2">
        <v>6509</v>
      </c>
      <c r="C4109" s="2"/>
      <c r="D4109" s="2">
        <v>15</v>
      </c>
      <c r="E4109" s="2">
        <v>215.8</v>
      </c>
      <c r="F4109" s="2">
        <v>15</v>
      </c>
      <c r="G4109" s="2">
        <v>215.8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</row>
    <row r="4110" spans="1:12" x14ac:dyDescent="0.25">
      <c r="A4110" s="2" t="s">
        <v>28</v>
      </c>
      <c r="B4110" s="2">
        <v>6510</v>
      </c>
      <c r="C4110" s="2"/>
      <c r="D4110" s="2">
        <v>243</v>
      </c>
      <c r="E4110" s="2">
        <v>1521.4</v>
      </c>
      <c r="F4110" s="2">
        <v>227</v>
      </c>
      <c r="G4110" s="2">
        <v>1215.0999999999999</v>
      </c>
      <c r="H4110" s="2">
        <v>0</v>
      </c>
      <c r="I4110" s="2">
        <v>0</v>
      </c>
      <c r="J4110" s="2">
        <v>0</v>
      </c>
      <c r="K4110" s="2">
        <v>16</v>
      </c>
      <c r="L4110" s="2">
        <v>306.3</v>
      </c>
    </row>
    <row r="4111" spans="1:12" x14ac:dyDescent="0.25">
      <c r="A4111" s="2" t="s">
        <v>28</v>
      </c>
      <c r="B4111" s="2">
        <v>6511</v>
      </c>
      <c r="C4111" s="2"/>
      <c r="D4111" s="2">
        <v>143</v>
      </c>
      <c r="E4111" s="2">
        <v>731.4</v>
      </c>
      <c r="F4111" s="2">
        <v>118</v>
      </c>
      <c r="G4111" s="2">
        <v>677.2</v>
      </c>
      <c r="H4111" s="2">
        <v>0</v>
      </c>
      <c r="I4111" s="2">
        <v>0</v>
      </c>
      <c r="J4111" s="2">
        <v>0</v>
      </c>
      <c r="K4111" s="2">
        <v>26</v>
      </c>
      <c r="L4111" s="2">
        <v>54.3</v>
      </c>
    </row>
    <row r="4112" spans="1:12" x14ac:dyDescent="0.25">
      <c r="A4112" s="2" t="s">
        <v>28</v>
      </c>
      <c r="B4112" s="2">
        <v>6513</v>
      </c>
      <c r="C4112" s="2"/>
      <c r="D4112" s="2">
        <v>19</v>
      </c>
      <c r="E4112" s="2">
        <v>101.8</v>
      </c>
      <c r="F4112" s="2">
        <v>17</v>
      </c>
      <c r="G4112" s="2">
        <v>95.8</v>
      </c>
      <c r="H4112" s="2">
        <v>0</v>
      </c>
      <c r="I4112" s="2">
        <v>0</v>
      </c>
      <c r="J4112" s="2">
        <v>0</v>
      </c>
      <c r="K4112" s="2">
        <v>2</v>
      </c>
      <c r="L4112" s="2">
        <v>6</v>
      </c>
    </row>
    <row r="4113" spans="1:12" x14ac:dyDescent="0.25">
      <c r="A4113" s="2" t="s">
        <v>28</v>
      </c>
      <c r="B4113" s="2">
        <v>6514</v>
      </c>
      <c r="C4113" s="2"/>
      <c r="D4113" s="2">
        <v>175</v>
      </c>
      <c r="E4113" s="2">
        <v>935.4</v>
      </c>
      <c r="F4113" s="2">
        <v>166</v>
      </c>
      <c r="G4113" s="2">
        <v>915.7</v>
      </c>
      <c r="H4113" s="2">
        <v>2</v>
      </c>
      <c r="I4113" s="2">
        <v>9</v>
      </c>
      <c r="J4113" s="2">
        <v>22.6</v>
      </c>
      <c r="K4113" s="2">
        <v>8</v>
      </c>
      <c r="L4113" s="2">
        <v>10.7</v>
      </c>
    </row>
    <row r="4114" spans="1:12" x14ac:dyDescent="0.25">
      <c r="A4114" s="2" t="s">
        <v>28</v>
      </c>
      <c r="B4114" s="2">
        <v>6515</v>
      </c>
      <c r="C4114" s="2"/>
      <c r="D4114" s="2">
        <v>35</v>
      </c>
      <c r="E4114" s="2">
        <v>216.8</v>
      </c>
      <c r="F4114" s="2">
        <v>32</v>
      </c>
      <c r="G4114" s="2">
        <v>203.6</v>
      </c>
      <c r="H4114" s="2">
        <v>0</v>
      </c>
      <c r="I4114" s="2">
        <v>0</v>
      </c>
      <c r="J4114" s="2">
        <v>0</v>
      </c>
      <c r="K4114" s="2">
        <v>4</v>
      </c>
      <c r="L4114" s="2">
        <v>13.1</v>
      </c>
    </row>
    <row r="4115" spans="1:12" x14ac:dyDescent="0.25">
      <c r="A4115" s="2" t="s">
        <v>28</v>
      </c>
      <c r="B4115" s="2">
        <v>6516</v>
      </c>
      <c r="C4115" s="2"/>
      <c r="D4115" s="2">
        <v>492</v>
      </c>
      <c r="E4115" s="2">
        <v>2800</v>
      </c>
      <c r="F4115" s="2">
        <v>464</v>
      </c>
      <c r="G4115" s="2">
        <v>2660.6</v>
      </c>
      <c r="H4115" s="2">
        <v>0</v>
      </c>
      <c r="I4115" s="2">
        <v>0</v>
      </c>
      <c r="J4115" s="2">
        <v>0</v>
      </c>
      <c r="K4115" s="2">
        <v>30</v>
      </c>
      <c r="L4115" s="2">
        <v>139.4</v>
      </c>
    </row>
    <row r="4116" spans="1:12" x14ac:dyDescent="0.25">
      <c r="A4116" s="2" t="s">
        <v>28</v>
      </c>
      <c r="B4116" s="2">
        <v>6517</v>
      </c>
      <c r="C4116" s="2"/>
      <c r="D4116" s="2">
        <v>52</v>
      </c>
      <c r="E4116" s="2">
        <v>267.2</v>
      </c>
      <c r="F4116" s="2">
        <v>49</v>
      </c>
      <c r="G4116" s="2">
        <v>257</v>
      </c>
      <c r="H4116" s="2">
        <v>1</v>
      </c>
      <c r="I4116" s="2">
        <v>3</v>
      </c>
      <c r="J4116" s="2">
        <v>4.8</v>
      </c>
      <c r="K4116" s="2">
        <v>3</v>
      </c>
      <c r="L4116" s="2">
        <v>7.2</v>
      </c>
    </row>
    <row r="4117" spans="1:12" x14ac:dyDescent="0.25">
      <c r="A4117" s="2" t="s">
        <v>28</v>
      </c>
      <c r="B4117" s="2">
        <v>6518</v>
      </c>
      <c r="C4117" s="2"/>
      <c r="D4117" s="2">
        <v>57</v>
      </c>
      <c r="E4117" s="2">
        <v>157</v>
      </c>
      <c r="F4117" s="2">
        <v>31</v>
      </c>
      <c r="G4117" s="2">
        <v>144.9</v>
      </c>
      <c r="H4117" s="2">
        <v>0</v>
      </c>
      <c r="I4117" s="2">
        <v>0</v>
      </c>
      <c r="J4117" s="2">
        <v>0</v>
      </c>
      <c r="K4117" s="2">
        <v>26</v>
      </c>
      <c r="L4117" s="2">
        <v>12.1</v>
      </c>
    </row>
    <row r="4118" spans="1:12" x14ac:dyDescent="0.25">
      <c r="A4118" s="2" t="s">
        <v>28</v>
      </c>
      <c r="B4118" s="2">
        <v>6519</v>
      </c>
      <c r="C4118" s="2"/>
      <c r="D4118" s="2">
        <v>109</v>
      </c>
      <c r="E4118" s="2">
        <v>606.1</v>
      </c>
      <c r="F4118" s="2">
        <v>86</v>
      </c>
      <c r="G4118" s="2">
        <v>570.5</v>
      </c>
      <c r="H4118" s="2">
        <v>1</v>
      </c>
      <c r="I4118" s="2">
        <v>3</v>
      </c>
      <c r="J4118" s="2">
        <v>4.8</v>
      </c>
      <c r="K4118" s="2">
        <v>24</v>
      </c>
      <c r="L4118" s="2">
        <v>32.6</v>
      </c>
    </row>
    <row r="4119" spans="1:12" x14ac:dyDescent="0.25">
      <c r="A4119" s="2" t="s">
        <v>28</v>
      </c>
      <c r="B4119" s="2">
        <v>6521</v>
      </c>
      <c r="C4119" s="2"/>
      <c r="D4119" s="2">
        <v>70</v>
      </c>
      <c r="E4119" s="2">
        <v>378.8</v>
      </c>
      <c r="F4119" s="2">
        <v>55</v>
      </c>
      <c r="G4119" s="2">
        <v>359.4</v>
      </c>
      <c r="H4119" s="2">
        <v>0</v>
      </c>
      <c r="I4119" s="2">
        <v>0</v>
      </c>
      <c r="J4119" s="2">
        <v>0</v>
      </c>
      <c r="K4119" s="2">
        <v>17</v>
      </c>
      <c r="L4119" s="2">
        <v>19.399999999999999</v>
      </c>
    </row>
    <row r="4120" spans="1:12" x14ac:dyDescent="0.25">
      <c r="A4120" s="2" t="s">
        <v>28</v>
      </c>
      <c r="B4120" s="2">
        <v>6522</v>
      </c>
      <c r="C4120" s="2"/>
      <c r="D4120" s="2">
        <v>96</v>
      </c>
      <c r="E4120" s="2">
        <v>526.20000000000005</v>
      </c>
      <c r="F4120" s="2">
        <v>85</v>
      </c>
      <c r="G4120" s="2">
        <v>487.2</v>
      </c>
      <c r="H4120" s="2">
        <v>3</v>
      </c>
      <c r="I4120" s="2">
        <v>11</v>
      </c>
      <c r="J4120" s="2">
        <v>10</v>
      </c>
      <c r="K4120" s="2">
        <v>9</v>
      </c>
      <c r="L4120" s="2">
        <v>28</v>
      </c>
    </row>
    <row r="4121" spans="1:12" x14ac:dyDescent="0.25">
      <c r="A4121" s="2" t="s">
        <v>28</v>
      </c>
      <c r="B4121" s="2">
        <v>6525</v>
      </c>
      <c r="C4121" s="2"/>
      <c r="D4121" s="2">
        <v>822</v>
      </c>
      <c r="E4121" s="2">
        <v>3738.8</v>
      </c>
      <c r="F4121" s="2">
        <v>666</v>
      </c>
      <c r="G4121" s="2">
        <v>3524.3</v>
      </c>
      <c r="H4121" s="2">
        <v>7</v>
      </c>
      <c r="I4121" s="2">
        <v>53</v>
      </c>
      <c r="J4121" s="2">
        <v>62.4</v>
      </c>
      <c r="K4121" s="2">
        <v>158</v>
      </c>
      <c r="L4121" s="2">
        <v>161.69999999999999</v>
      </c>
    </row>
    <row r="4122" spans="1:12" x14ac:dyDescent="0.25">
      <c r="A4122" s="2" t="s">
        <v>28</v>
      </c>
      <c r="B4122" s="2">
        <v>6528</v>
      </c>
      <c r="C4122" s="2"/>
      <c r="D4122" s="2">
        <v>106</v>
      </c>
      <c r="E4122" s="2">
        <v>379</v>
      </c>
      <c r="F4122" s="2">
        <v>65</v>
      </c>
      <c r="G4122" s="2">
        <v>332.2</v>
      </c>
      <c r="H4122" s="2">
        <v>1</v>
      </c>
      <c r="I4122" s="2">
        <v>4</v>
      </c>
      <c r="J4122" s="2">
        <v>10</v>
      </c>
      <c r="K4122" s="2">
        <v>41</v>
      </c>
      <c r="L4122" s="2">
        <v>42.8</v>
      </c>
    </row>
    <row r="4123" spans="1:12" x14ac:dyDescent="0.25">
      <c r="A4123" s="2" t="s">
        <v>28</v>
      </c>
      <c r="B4123" s="2">
        <v>6530</v>
      </c>
      <c r="C4123" s="2"/>
      <c r="D4123" s="2">
        <v>5242</v>
      </c>
      <c r="E4123" s="2">
        <v>22421.7</v>
      </c>
      <c r="F4123" s="2">
        <v>4218</v>
      </c>
      <c r="G4123" s="2">
        <v>21073.200000000001</v>
      </c>
      <c r="H4123" s="2">
        <v>33</v>
      </c>
      <c r="I4123" s="2">
        <v>178.5</v>
      </c>
      <c r="J4123" s="2">
        <v>251.8</v>
      </c>
      <c r="K4123" s="2">
        <v>1029</v>
      </c>
      <c r="L4123" s="2">
        <v>1170.0999999999999</v>
      </c>
    </row>
    <row r="4124" spans="1:12" x14ac:dyDescent="0.25">
      <c r="A4124" s="2" t="s">
        <v>28</v>
      </c>
      <c r="B4124" s="2">
        <v>6532</v>
      </c>
      <c r="C4124" s="2"/>
      <c r="D4124" s="2">
        <v>1212</v>
      </c>
      <c r="E4124" s="2">
        <v>5282.9</v>
      </c>
      <c r="F4124" s="2">
        <v>982</v>
      </c>
      <c r="G4124" s="2">
        <v>4958.1000000000004</v>
      </c>
      <c r="H4124" s="2">
        <v>10</v>
      </c>
      <c r="I4124" s="2">
        <v>57</v>
      </c>
      <c r="J4124" s="2">
        <v>54.6</v>
      </c>
      <c r="K4124" s="2">
        <v>237</v>
      </c>
      <c r="L4124" s="2">
        <v>267.89999999999998</v>
      </c>
    </row>
    <row r="4125" spans="1:12" x14ac:dyDescent="0.25">
      <c r="A4125" s="2" t="s">
        <v>28</v>
      </c>
      <c r="B4125" s="2">
        <v>6535</v>
      </c>
      <c r="C4125" s="2"/>
      <c r="D4125" s="2">
        <v>314</v>
      </c>
      <c r="E4125" s="2">
        <v>1412.9</v>
      </c>
      <c r="F4125" s="2">
        <v>255</v>
      </c>
      <c r="G4125" s="2">
        <v>1294.7</v>
      </c>
      <c r="H4125" s="2">
        <v>3</v>
      </c>
      <c r="I4125" s="2">
        <v>9</v>
      </c>
      <c r="J4125" s="2">
        <v>14.6</v>
      </c>
      <c r="K4125" s="2">
        <v>61</v>
      </c>
      <c r="L4125" s="2">
        <v>109.2</v>
      </c>
    </row>
    <row r="4126" spans="1:12" x14ac:dyDescent="0.25">
      <c r="A4126" s="2" t="s">
        <v>28</v>
      </c>
      <c r="B4126" s="2">
        <v>6536</v>
      </c>
      <c r="C4126" s="2"/>
      <c r="D4126" s="2">
        <v>307</v>
      </c>
      <c r="E4126" s="2">
        <v>1523.8</v>
      </c>
      <c r="F4126" s="2">
        <v>251</v>
      </c>
      <c r="G4126" s="2">
        <v>1403.5</v>
      </c>
      <c r="H4126" s="2">
        <v>0</v>
      </c>
      <c r="I4126" s="2">
        <v>0</v>
      </c>
      <c r="J4126" s="2">
        <v>0</v>
      </c>
      <c r="K4126" s="2">
        <v>56</v>
      </c>
      <c r="L4126" s="2">
        <v>120.3</v>
      </c>
    </row>
    <row r="4127" spans="1:12" x14ac:dyDescent="0.25">
      <c r="A4127" s="2" t="s">
        <v>28</v>
      </c>
      <c r="B4127" s="2">
        <v>6556</v>
      </c>
      <c r="C4127" s="2"/>
      <c r="D4127" s="2">
        <v>387</v>
      </c>
      <c r="E4127" s="2">
        <v>1668.6</v>
      </c>
      <c r="F4127" s="2">
        <v>333</v>
      </c>
      <c r="G4127" s="2">
        <v>1552.3</v>
      </c>
      <c r="H4127" s="2">
        <v>5</v>
      </c>
      <c r="I4127" s="2">
        <v>24.6</v>
      </c>
      <c r="J4127" s="2">
        <v>27.4</v>
      </c>
      <c r="K4127" s="2">
        <v>58</v>
      </c>
      <c r="L4127" s="2">
        <v>91.5</v>
      </c>
    </row>
    <row r="4128" spans="1:12" x14ac:dyDescent="0.25">
      <c r="A4128" s="2" t="s">
        <v>28</v>
      </c>
      <c r="B4128" s="2">
        <v>6558</v>
      </c>
      <c r="C4128" s="2"/>
      <c r="D4128" s="2">
        <v>108</v>
      </c>
      <c r="E4128" s="2">
        <v>464</v>
      </c>
      <c r="F4128" s="2">
        <v>100</v>
      </c>
      <c r="G4128" s="2">
        <v>445.2</v>
      </c>
      <c r="H4128" s="2">
        <v>0</v>
      </c>
      <c r="I4128" s="2">
        <v>0</v>
      </c>
      <c r="J4128" s="2">
        <v>0</v>
      </c>
      <c r="K4128" s="2">
        <v>8</v>
      </c>
      <c r="L4128" s="2">
        <v>18.8</v>
      </c>
    </row>
    <row r="4129" spans="1:12" x14ac:dyDescent="0.25">
      <c r="A4129" s="2" t="s">
        <v>28</v>
      </c>
      <c r="B4129" s="2">
        <v>6560</v>
      </c>
      <c r="C4129" s="2"/>
      <c r="D4129" s="2">
        <v>242</v>
      </c>
      <c r="E4129" s="2">
        <v>836.4</v>
      </c>
      <c r="F4129" s="2">
        <v>187</v>
      </c>
      <c r="G4129" s="2">
        <v>797.5</v>
      </c>
      <c r="H4129" s="2">
        <v>1</v>
      </c>
      <c r="I4129" s="2">
        <v>6.5</v>
      </c>
      <c r="J4129" s="2">
        <v>0</v>
      </c>
      <c r="K4129" s="2">
        <v>54</v>
      </c>
      <c r="L4129" s="2">
        <v>32.5</v>
      </c>
    </row>
    <row r="4130" spans="1:12" x14ac:dyDescent="0.25">
      <c r="A4130" s="2" t="s">
        <v>28</v>
      </c>
      <c r="B4130" s="2">
        <v>6562</v>
      </c>
      <c r="C4130" s="2"/>
      <c r="D4130" s="2">
        <v>295</v>
      </c>
      <c r="E4130" s="2">
        <v>1274.3</v>
      </c>
      <c r="F4130" s="2">
        <v>260</v>
      </c>
      <c r="G4130" s="2">
        <v>1208.3</v>
      </c>
      <c r="H4130" s="2">
        <v>0</v>
      </c>
      <c r="I4130" s="2">
        <v>0</v>
      </c>
      <c r="J4130" s="2">
        <v>0</v>
      </c>
      <c r="K4130" s="2">
        <v>36</v>
      </c>
      <c r="L4130" s="2">
        <v>66.2</v>
      </c>
    </row>
    <row r="4131" spans="1:12" x14ac:dyDescent="0.25">
      <c r="A4131" s="2" t="s">
        <v>28</v>
      </c>
      <c r="B4131" s="2">
        <v>6564</v>
      </c>
      <c r="C4131" s="2"/>
      <c r="D4131" s="2">
        <v>62</v>
      </c>
      <c r="E4131" s="2">
        <v>236</v>
      </c>
      <c r="F4131" s="2">
        <v>60</v>
      </c>
      <c r="G4131" s="2">
        <v>230.9</v>
      </c>
      <c r="H4131" s="2">
        <v>0</v>
      </c>
      <c r="I4131" s="2">
        <v>0</v>
      </c>
      <c r="J4131" s="2">
        <v>0</v>
      </c>
      <c r="K4131" s="2">
        <v>3</v>
      </c>
      <c r="L4131" s="2">
        <v>5.0999999999999996</v>
      </c>
    </row>
    <row r="4132" spans="1:12" x14ac:dyDescent="0.25">
      <c r="A4132" s="2" t="s">
        <v>28</v>
      </c>
      <c r="B4132" s="2">
        <v>6566</v>
      </c>
      <c r="C4132" s="2"/>
      <c r="D4132" s="2">
        <v>777</v>
      </c>
      <c r="E4132" s="2">
        <v>2950.9</v>
      </c>
      <c r="F4132" s="2">
        <v>692</v>
      </c>
      <c r="G4132" s="2">
        <v>2848.6</v>
      </c>
      <c r="H4132" s="2">
        <v>4</v>
      </c>
      <c r="I4132" s="2">
        <v>15</v>
      </c>
      <c r="J4132" s="2">
        <v>22.2</v>
      </c>
      <c r="K4132" s="2">
        <v>85</v>
      </c>
      <c r="L4132" s="2">
        <v>87.2</v>
      </c>
    </row>
    <row r="4133" spans="1:12" x14ac:dyDescent="0.25">
      <c r="A4133" s="2" t="s">
        <v>28</v>
      </c>
      <c r="B4133" s="2">
        <v>6567</v>
      </c>
      <c r="C4133" s="2"/>
      <c r="D4133" s="2">
        <v>112</v>
      </c>
      <c r="E4133" s="2">
        <v>393.5</v>
      </c>
      <c r="F4133" s="2">
        <v>102</v>
      </c>
      <c r="G4133" s="2">
        <v>364.6</v>
      </c>
      <c r="H4133" s="2">
        <v>1</v>
      </c>
      <c r="I4133" s="2">
        <v>5</v>
      </c>
      <c r="J4133" s="2">
        <v>14</v>
      </c>
      <c r="K4133" s="2">
        <v>10</v>
      </c>
      <c r="L4133" s="2">
        <v>23.9</v>
      </c>
    </row>
    <row r="4134" spans="1:12" x14ac:dyDescent="0.25">
      <c r="A4134" s="2" t="s">
        <v>28</v>
      </c>
      <c r="B4134" s="2">
        <v>6568</v>
      </c>
      <c r="C4134" s="2"/>
      <c r="D4134" s="2">
        <v>23</v>
      </c>
      <c r="E4134" s="2">
        <v>102.2</v>
      </c>
      <c r="F4134" s="2">
        <v>20</v>
      </c>
      <c r="G4134" s="2">
        <v>95.7</v>
      </c>
      <c r="H4134" s="2">
        <v>0</v>
      </c>
      <c r="I4134" s="2">
        <v>0</v>
      </c>
      <c r="J4134" s="2">
        <v>0</v>
      </c>
      <c r="K4134" s="2">
        <v>3</v>
      </c>
      <c r="L4134" s="2">
        <v>6.5</v>
      </c>
    </row>
    <row r="4135" spans="1:12" x14ac:dyDescent="0.25">
      <c r="A4135" s="2" t="s">
        <v>28</v>
      </c>
      <c r="B4135" s="2">
        <v>6569</v>
      </c>
      <c r="C4135" s="2"/>
      <c r="D4135" s="2">
        <v>53</v>
      </c>
      <c r="E4135" s="2">
        <v>350.3</v>
      </c>
      <c r="F4135" s="2">
        <v>46</v>
      </c>
      <c r="G4135" s="2">
        <v>240.6</v>
      </c>
      <c r="H4135" s="2">
        <v>0</v>
      </c>
      <c r="I4135" s="2">
        <v>0</v>
      </c>
      <c r="J4135" s="2">
        <v>0</v>
      </c>
      <c r="K4135" s="2">
        <v>7</v>
      </c>
      <c r="L4135" s="2">
        <v>109.7</v>
      </c>
    </row>
    <row r="4136" spans="1:12" x14ac:dyDescent="0.25">
      <c r="A4136" s="2" t="s">
        <v>28</v>
      </c>
      <c r="B4136" s="2">
        <v>6575</v>
      </c>
      <c r="C4136" s="2"/>
      <c r="D4136" s="2">
        <v>11</v>
      </c>
      <c r="E4136" s="2">
        <v>64.8</v>
      </c>
      <c r="F4136" s="2">
        <v>11</v>
      </c>
      <c r="G4136" s="2">
        <v>64.8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</row>
    <row r="4137" spans="1:12" x14ac:dyDescent="0.25">
      <c r="A4137" s="2" t="s">
        <v>28</v>
      </c>
      <c r="B4137" s="2">
        <v>6603</v>
      </c>
      <c r="C4137" s="2"/>
      <c r="D4137" s="2">
        <v>189</v>
      </c>
      <c r="E4137" s="2">
        <v>1264.9000000000001</v>
      </c>
      <c r="F4137" s="2">
        <v>174</v>
      </c>
      <c r="G4137" s="2">
        <v>1216.3</v>
      </c>
      <c r="H4137" s="2">
        <v>3</v>
      </c>
      <c r="I4137" s="2">
        <v>13</v>
      </c>
      <c r="J4137" s="2">
        <v>32.9</v>
      </c>
      <c r="K4137" s="2">
        <v>14</v>
      </c>
      <c r="L4137" s="2">
        <v>35.6</v>
      </c>
    </row>
    <row r="4138" spans="1:12" x14ac:dyDescent="0.25">
      <c r="A4138" s="2" t="s">
        <v>28</v>
      </c>
      <c r="B4138" s="2">
        <v>6606</v>
      </c>
      <c r="C4138" s="2"/>
      <c r="D4138" s="2">
        <v>17</v>
      </c>
      <c r="E4138" s="2">
        <v>93.9</v>
      </c>
      <c r="F4138" s="2">
        <v>14</v>
      </c>
      <c r="G4138" s="2">
        <v>87.4</v>
      </c>
      <c r="H4138" s="2">
        <v>0</v>
      </c>
      <c r="I4138" s="2">
        <v>0</v>
      </c>
      <c r="J4138" s="2">
        <v>0</v>
      </c>
      <c r="K4138" s="2">
        <v>3</v>
      </c>
      <c r="L4138" s="2">
        <v>6.5</v>
      </c>
    </row>
    <row r="4139" spans="1:12" x14ac:dyDescent="0.25">
      <c r="A4139" s="2" t="s">
        <v>28</v>
      </c>
      <c r="B4139" s="2">
        <v>6608</v>
      </c>
      <c r="C4139" s="2"/>
      <c r="D4139" s="2">
        <v>18</v>
      </c>
      <c r="E4139" s="2">
        <v>78.5</v>
      </c>
      <c r="F4139" s="2">
        <v>14</v>
      </c>
      <c r="G4139" s="2">
        <v>64.400000000000006</v>
      </c>
      <c r="H4139" s="2">
        <v>0</v>
      </c>
      <c r="I4139" s="2">
        <v>0</v>
      </c>
      <c r="J4139" s="2">
        <v>0</v>
      </c>
      <c r="K4139" s="2">
        <v>5</v>
      </c>
      <c r="L4139" s="2">
        <v>14.1</v>
      </c>
    </row>
    <row r="4140" spans="1:12" x14ac:dyDescent="0.25">
      <c r="A4140" s="2" t="s">
        <v>28</v>
      </c>
      <c r="B4140" s="2">
        <v>6609</v>
      </c>
      <c r="C4140" s="2"/>
      <c r="D4140" s="2">
        <v>130</v>
      </c>
      <c r="E4140" s="2">
        <v>1195.2</v>
      </c>
      <c r="F4140" s="2">
        <v>123</v>
      </c>
      <c r="G4140" s="2">
        <v>981.4</v>
      </c>
      <c r="H4140" s="2">
        <v>0</v>
      </c>
      <c r="I4140" s="2">
        <v>0</v>
      </c>
      <c r="J4140" s="2">
        <v>0</v>
      </c>
      <c r="K4140" s="2">
        <v>9</v>
      </c>
      <c r="L4140" s="2">
        <v>213.8</v>
      </c>
    </row>
    <row r="4141" spans="1:12" x14ac:dyDescent="0.25">
      <c r="A4141" s="2" t="s">
        <v>28</v>
      </c>
      <c r="B4141" s="2">
        <v>6612</v>
      </c>
      <c r="C4141" s="2"/>
      <c r="D4141" s="2">
        <v>27</v>
      </c>
      <c r="E4141" s="2">
        <v>178.1</v>
      </c>
      <c r="F4141" s="2">
        <v>25</v>
      </c>
      <c r="G4141" s="2">
        <v>163.6</v>
      </c>
      <c r="H4141" s="2">
        <v>0</v>
      </c>
      <c r="I4141" s="2">
        <v>0</v>
      </c>
      <c r="J4141" s="2">
        <v>0</v>
      </c>
      <c r="K4141" s="2">
        <v>2</v>
      </c>
      <c r="L4141" s="2">
        <v>14.5</v>
      </c>
    </row>
    <row r="4142" spans="1:12" x14ac:dyDescent="0.25">
      <c r="A4142" s="2" t="s">
        <v>28</v>
      </c>
      <c r="B4142" s="2">
        <v>6620</v>
      </c>
      <c r="C4142" s="2"/>
      <c r="D4142" s="2">
        <v>34</v>
      </c>
      <c r="E4142" s="2">
        <v>191</v>
      </c>
      <c r="F4142" s="2">
        <v>30</v>
      </c>
      <c r="G4142" s="2">
        <v>177</v>
      </c>
      <c r="H4142" s="2">
        <v>1</v>
      </c>
      <c r="I4142" s="2">
        <v>4</v>
      </c>
      <c r="J4142" s="2">
        <v>9.6</v>
      </c>
      <c r="K4142" s="2">
        <v>4</v>
      </c>
      <c r="L4142" s="2">
        <v>10</v>
      </c>
    </row>
    <row r="4143" spans="1:12" x14ac:dyDescent="0.25">
      <c r="A4143" s="2" t="s">
        <v>28</v>
      </c>
      <c r="B4143" s="2">
        <v>6623</v>
      </c>
      <c r="C4143" s="2"/>
      <c r="D4143" s="2">
        <v>91</v>
      </c>
      <c r="E4143" s="2">
        <v>1124.7</v>
      </c>
      <c r="F4143" s="2">
        <v>81</v>
      </c>
      <c r="G4143" s="2">
        <v>1087.0999999999999</v>
      </c>
      <c r="H4143" s="2">
        <v>0</v>
      </c>
      <c r="I4143" s="2">
        <v>0</v>
      </c>
      <c r="J4143" s="2">
        <v>0</v>
      </c>
      <c r="K4143" s="2">
        <v>12</v>
      </c>
      <c r="L4143" s="2">
        <v>37.5</v>
      </c>
    </row>
    <row r="4144" spans="1:12" x14ac:dyDescent="0.25">
      <c r="A4144" s="2" t="s">
        <v>28</v>
      </c>
      <c r="B4144" s="2">
        <v>6630</v>
      </c>
      <c r="C4144" s="2"/>
      <c r="D4144" s="2">
        <v>69</v>
      </c>
      <c r="E4144" s="2">
        <v>370.9</v>
      </c>
      <c r="F4144" s="2">
        <v>58</v>
      </c>
      <c r="G4144" s="2">
        <v>302.2</v>
      </c>
      <c r="H4144" s="2">
        <v>0</v>
      </c>
      <c r="I4144" s="2">
        <v>0</v>
      </c>
      <c r="J4144" s="2">
        <v>0</v>
      </c>
      <c r="K4144" s="2">
        <v>13</v>
      </c>
      <c r="L4144" s="2">
        <v>68.599999999999994</v>
      </c>
    </row>
    <row r="4145" spans="1:12" x14ac:dyDescent="0.25">
      <c r="A4145" s="2" t="s">
        <v>28</v>
      </c>
      <c r="B4145" s="2">
        <v>6632</v>
      </c>
      <c r="C4145" s="2"/>
      <c r="D4145" s="2">
        <v>10</v>
      </c>
      <c r="E4145" s="2">
        <v>62.3</v>
      </c>
      <c r="F4145" s="2">
        <v>7</v>
      </c>
      <c r="G4145" s="2">
        <v>28.8</v>
      </c>
      <c r="H4145" s="2">
        <v>0</v>
      </c>
      <c r="I4145" s="2">
        <v>0</v>
      </c>
      <c r="J4145" s="2">
        <v>0</v>
      </c>
      <c r="K4145" s="2">
        <v>4</v>
      </c>
      <c r="L4145" s="2">
        <v>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X2836"/>
  <sheetViews>
    <sheetView workbookViewId="0"/>
  </sheetViews>
  <sheetFormatPr defaultRowHeight="15" x14ac:dyDescent="0.25"/>
  <sheetData>
    <row r="1" spans="2:24" x14ac:dyDescent="0.25">
      <c r="B1" t="s">
        <v>8</v>
      </c>
      <c r="N1" t="s">
        <v>19</v>
      </c>
    </row>
    <row r="3" spans="2:24" x14ac:dyDescent="0.25">
      <c r="D3" t="s">
        <v>18</v>
      </c>
      <c r="E3" t="s">
        <v>17</v>
      </c>
      <c r="G3">
        <v>2000</v>
      </c>
      <c r="H3">
        <v>3000</v>
      </c>
      <c r="I3">
        <v>4000</v>
      </c>
      <c r="J3">
        <v>5000</v>
      </c>
      <c r="K3">
        <v>6000</v>
      </c>
      <c r="L3">
        <v>7000</v>
      </c>
      <c r="N3">
        <v>2000</v>
      </c>
      <c r="O3">
        <v>3000</v>
      </c>
      <c r="P3">
        <v>4000</v>
      </c>
      <c r="Q3">
        <v>5000</v>
      </c>
      <c r="R3">
        <v>6000</v>
      </c>
      <c r="S3">
        <v>7000</v>
      </c>
      <c r="W3" t="s">
        <v>18</v>
      </c>
      <c r="X3" t="s">
        <v>17</v>
      </c>
    </row>
    <row r="4" spans="2:24" x14ac:dyDescent="0.25">
      <c r="C4">
        <v>0</v>
      </c>
      <c r="D4">
        <f>SUMIFS('December 2022 DERR data'!$H:$H,'December 2022 DERR data'!$C:$C,Sheet1!D$3,'December 2022 DERR data'!$B:$B,$C4)</f>
        <v>0</v>
      </c>
      <c r="E4">
        <f>SUMIFS('December 2022 DERR data'!$H:$H,'December 2022 DERR data'!$C:$C,Sheet1!E$3,'December 2022 DERR data'!$B:$B,$C4)</f>
        <v>0</v>
      </c>
      <c r="G4">
        <f>IF($C4&gt;2999,0,IF($C4&lt;3000,1,0))</f>
        <v>1</v>
      </c>
      <c r="H4">
        <f>IF(G4=1,0,IF(C4&lt;4000,1,0))</f>
        <v>0</v>
      </c>
      <c r="I4">
        <f>IF(G4+H4&gt;0,0,IF(C4&lt;5000,1,0))</f>
        <v>0</v>
      </c>
      <c r="J4">
        <f>IF(G4+H4+I4&gt;0,0,IF(C4&lt;6000,1,0))</f>
        <v>0</v>
      </c>
      <c r="K4">
        <f>IF(SUM(G4:J4)&gt;0,0,IF(C4&lt;7000,1,0))</f>
        <v>0</v>
      </c>
      <c r="L4">
        <f>IF(SUM(G4:K4)&gt;0,0,IF(C4&lt;8000,1,0))</f>
        <v>0</v>
      </c>
      <c r="N4">
        <f>SUMIF(G:G,1,$D:$D)</f>
        <v>8581</v>
      </c>
      <c r="O4">
        <f t="shared" ref="O4:S4" si="0">SUMIF(H:H,1,$D:$D)</f>
        <v>4657</v>
      </c>
      <c r="P4">
        <f t="shared" si="0"/>
        <v>8819</v>
      </c>
      <c r="Q4">
        <f t="shared" si="0"/>
        <v>18018</v>
      </c>
      <c r="R4">
        <f t="shared" si="0"/>
        <v>0</v>
      </c>
      <c r="S4">
        <f t="shared" si="0"/>
        <v>800</v>
      </c>
      <c r="V4">
        <f>C4</f>
        <v>0</v>
      </c>
      <c r="W4">
        <f>D4/(G4*N$4+H4*O$4+I4*P$4+J4*Q$4+L4*S$4)</f>
        <v>0</v>
      </c>
      <c r="X4">
        <f>E4/(G4*N$8+H4*O$8+I4*P$8+J4*Q$8+L4*S$8)</f>
        <v>0</v>
      </c>
    </row>
    <row r="5" spans="2:24" x14ac:dyDescent="0.25">
      <c r="C5">
        <v>200</v>
      </c>
      <c r="D5" s="2">
        <f>SUMIFS('December 2022 DERR data'!$H:$H,'December 2022 DERR data'!$C:$C,Sheet1!D$3,'December 2022 DERR data'!$B:$B,$C5)</f>
        <v>0</v>
      </c>
      <c r="E5" s="2">
        <f>SUMIFS('December 2022 DERR data'!$H:$H,'December 2022 DERR data'!$C:$C,Sheet1!E$3,'December 2022 DERR data'!$B:$B,$C5)</f>
        <v>0</v>
      </c>
      <c r="G5">
        <f t="shared" ref="G5:G68" si="1">IF($C5&gt;2999,0,IF($C5&lt;3000,1,0))</f>
        <v>1</v>
      </c>
      <c r="H5">
        <f t="shared" ref="H5:H68" si="2">IF(G5=1,0,IF(C5&lt;4000,1,0))</f>
        <v>0</v>
      </c>
      <c r="I5">
        <f t="shared" ref="I5:I68" si="3">IF(G5+H5&gt;0,0,IF(C5&lt;5000,1,0))</f>
        <v>0</v>
      </c>
      <c r="J5">
        <f t="shared" ref="J5:J68" si="4">IF(G5+H5+I5&gt;0,0,IF(C5&lt;6000,1,0))</f>
        <v>0</v>
      </c>
      <c r="K5">
        <f t="shared" ref="K5:K68" si="5">IF(SUM(G5:J5)&gt;0,0,IF(C5&lt;7000,1,0))</f>
        <v>0</v>
      </c>
      <c r="L5">
        <f t="shared" ref="L5:L68" si="6">IF(SUM(G5:K5)&gt;0,0,IF(C5&lt;8000,1,0))</f>
        <v>0</v>
      </c>
      <c r="V5">
        <f t="shared" ref="V5:V68" si="7">C5</f>
        <v>200</v>
      </c>
      <c r="W5">
        <f t="shared" ref="W5:W68" si="8">D5/(G5*N$4+H5*O$4+I5*P$4+J5*Q$4+L5*S$4)</f>
        <v>0</v>
      </c>
      <c r="X5">
        <f t="shared" ref="X5:X68" si="9">E5/(G5*N$8+H5*O$8+I5*P$8+J5*Q$8+L5*S$8)</f>
        <v>0</v>
      </c>
    </row>
    <row r="6" spans="2:24" x14ac:dyDescent="0.25">
      <c r="C6">
        <v>800</v>
      </c>
      <c r="D6" s="2">
        <f>SUMIFS('December 2022 DERR data'!$H:$H,'December 2022 DERR data'!$C:$C,Sheet1!D$3,'December 2022 DERR data'!$B:$B,$C6)</f>
        <v>0</v>
      </c>
      <c r="E6" s="2">
        <f>SUMIFS('December 2022 DERR data'!$H:$H,'December 2022 DERR data'!$C:$C,Sheet1!E$3,'December 2022 DERR data'!$B:$B,$C6)</f>
        <v>0</v>
      </c>
      <c r="G6">
        <f t="shared" si="1"/>
        <v>1</v>
      </c>
      <c r="H6">
        <f t="shared" si="2"/>
        <v>0</v>
      </c>
      <c r="I6">
        <f t="shared" si="3"/>
        <v>0</v>
      </c>
      <c r="J6">
        <f t="shared" si="4"/>
        <v>0</v>
      </c>
      <c r="K6">
        <f t="shared" si="5"/>
        <v>0</v>
      </c>
      <c r="L6">
        <f t="shared" si="6"/>
        <v>0</v>
      </c>
      <c r="V6">
        <f t="shared" si="7"/>
        <v>800</v>
      </c>
      <c r="W6">
        <f t="shared" si="8"/>
        <v>0</v>
      </c>
      <c r="X6">
        <f t="shared" si="9"/>
        <v>0</v>
      </c>
    </row>
    <row r="7" spans="2:24" x14ac:dyDescent="0.25">
      <c r="C7">
        <v>801</v>
      </c>
      <c r="D7" s="2">
        <f>SUMIFS('December 2022 DERR data'!$H:$H,'December 2022 DERR data'!$C:$C,Sheet1!D$3,'December 2022 DERR data'!$B:$B,$C7)</f>
        <v>0</v>
      </c>
      <c r="E7" s="2">
        <f>SUMIFS('December 2022 DERR data'!$H:$H,'December 2022 DERR data'!$C:$C,Sheet1!E$3,'December 2022 DERR data'!$B:$B,$C7)</f>
        <v>0</v>
      </c>
      <c r="G7">
        <f t="shared" si="1"/>
        <v>1</v>
      </c>
      <c r="H7">
        <f t="shared" si="2"/>
        <v>0</v>
      </c>
      <c r="I7">
        <f t="shared" si="3"/>
        <v>0</v>
      </c>
      <c r="J7">
        <f t="shared" si="4"/>
        <v>0</v>
      </c>
      <c r="K7">
        <f t="shared" si="5"/>
        <v>0</v>
      </c>
      <c r="L7">
        <f t="shared" si="6"/>
        <v>0</v>
      </c>
      <c r="N7" t="s">
        <v>20</v>
      </c>
      <c r="V7">
        <f t="shared" si="7"/>
        <v>801</v>
      </c>
      <c r="W7">
        <f t="shared" si="8"/>
        <v>0</v>
      </c>
      <c r="X7">
        <f t="shared" si="9"/>
        <v>0</v>
      </c>
    </row>
    <row r="8" spans="2:24" x14ac:dyDescent="0.25">
      <c r="C8">
        <v>803</v>
      </c>
      <c r="D8" s="2">
        <f>SUMIFS('December 2022 DERR data'!$H:$H,'December 2022 DERR data'!$C:$C,Sheet1!D$3,'December 2022 DERR data'!$B:$B,$C8)</f>
        <v>0</v>
      </c>
      <c r="E8" s="2">
        <f>SUMIFS('December 2022 DERR data'!$H:$H,'December 2022 DERR data'!$C:$C,Sheet1!E$3,'December 2022 DERR data'!$B:$B,$C8)</f>
        <v>0</v>
      </c>
      <c r="G8">
        <f t="shared" si="1"/>
        <v>1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>
        <f t="shared" si="6"/>
        <v>0</v>
      </c>
      <c r="N8">
        <f>SUMIF(G:G,1,$E:$E)</f>
        <v>178</v>
      </c>
      <c r="O8">
        <f t="shared" ref="O8:S8" si="10">SUMIF(H:H,1,$E:$E)</f>
        <v>228</v>
      </c>
      <c r="P8">
        <f t="shared" si="10"/>
        <v>319</v>
      </c>
      <c r="Q8">
        <f t="shared" si="10"/>
        <v>228</v>
      </c>
      <c r="R8">
        <f t="shared" si="10"/>
        <v>0</v>
      </c>
      <c r="S8">
        <f t="shared" si="10"/>
        <v>29</v>
      </c>
      <c r="V8">
        <f t="shared" si="7"/>
        <v>803</v>
      </c>
      <c r="W8">
        <f t="shared" si="8"/>
        <v>0</v>
      </c>
      <c r="X8">
        <f t="shared" si="9"/>
        <v>0</v>
      </c>
    </row>
    <row r="9" spans="2:24" x14ac:dyDescent="0.25">
      <c r="C9">
        <v>804</v>
      </c>
      <c r="D9" s="2">
        <f>SUMIFS('December 2022 DERR data'!$H:$H,'December 2022 DERR data'!$C:$C,Sheet1!D$3,'December 2022 DERR data'!$B:$B,$C9)</f>
        <v>0</v>
      </c>
      <c r="E9" s="2">
        <f>SUMIFS('December 2022 DERR data'!$H:$H,'December 2022 DERR data'!$C:$C,Sheet1!E$3,'December 2022 DERR data'!$B:$B,$C9)</f>
        <v>0</v>
      </c>
      <c r="G9">
        <f t="shared" si="1"/>
        <v>1</v>
      </c>
      <c r="H9">
        <f t="shared" si="2"/>
        <v>0</v>
      </c>
      <c r="I9">
        <f t="shared" si="3"/>
        <v>0</v>
      </c>
      <c r="J9">
        <f t="shared" si="4"/>
        <v>0</v>
      </c>
      <c r="K9">
        <f t="shared" si="5"/>
        <v>0</v>
      </c>
      <c r="L9">
        <f t="shared" si="6"/>
        <v>0</v>
      </c>
      <c r="V9">
        <f t="shared" si="7"/>
        <v>804</v>
      </c>
      <c r="W9">
        <f t="shared" si="8"/>
        <v>0</v>
      </c>
      <c r="X9">
        <f t="shared" si="9"/>
        <v>0</v>
      </c>
    </row>
    <row r="10" spans="2:24" x14ac:dyDescent="0.25">
      <c r="C10">
        <v>810</v>
      </c>
      <c r="D10" s="2">
        <f>SUMIFS('December 2022 DERR data'!$H:$H,'December 2022 DERR data'!$C:$C,Sheet1!D$3,'December 2022 DERR data'!$B:$B,$C10)</f>
        <v>0</v>
      </c>
      <c r="E10" s="2">
        <f>SUMIFS('December 2022 DERR data'!$H:$H,'December 2022 DERR data'!$C:$C,Sheet1!E$3,'December 2022 DERR data'!$B:$B,$C10)</f>
        <v>0</v>
      </c>
      <c r="G10">
        <f t="shared" si="1"/>
        <v>1</v>
      </c>
      <c r="H10">
        <f t="shared" si="2"/>
        <v>0</v>
      </c>
      <c r="I10">
        <f t="shared" si="3"/>
        <v>0</v>
      </c>
      <c r="J10">
        <f t="shared" si="4"/>
        <v>0</v>
      </c>
      <c r="K10">
        <f t="shared" si="5"/>
        <v>0</v>
      </c>
      <c r="L10">
        <f t="shared" si="6"/>
        <v>0</v>
      </c>
      <c r="V10">
        <f t="shared" si="7"/>
        <v>810</v>
      </c>
      <c r="W10">
        <f t="shared" si="8"/>
        <v>0</v>
      </c>
      <c r="X10">
        <f t="shared" si="9"/>
        <v>0</v>
      </c>
    </row>
    <row r="11" spans="2:24" x14ac:dyDescent="0.25">
      <c r="C11">
        <v>811</v>
      </c>
      <c r="D11" s="2">
        <f>SUMIFS('December 2022 DERR data'!$H:$H,'December 2022 DERR data'!$C:$C,Sheet1!D$3,'December 2022 DERR data'!$B:$B,$C11)</f>
        <v>0</v>
      </c>
      <c r="E11" s="2">
        <f>SUMIFS('December 2022 DERR data'!$H:$H,'December 2022 DERR data'!$C:$C,Sheet1!E$3,'December 2022 DERR data'!$B:$B,$C11)</f>
        <v>0</v>
      </c>
      <c r="G11">
        <f t="shared" si="1"/>
        <v>1</v>
      </c>
      <c r="H11">
        <f t="shared" si="2"/>
        <v>0</v>
      </c>
      <c r="I11">
        <f t="shared" si="3"/>
        <v>0</v>
      </c>
      <c r="J11">
        <f t="shared" si="4"/>
        <v>0</v>
      </c>
      <c r="K11">
        <f t="shared" si="5"/>
        <v>0</v>
      </c>
      <c r="L11">
        <f t="shared" si="6"/>
        <v>0</v>
      </c>
      <c r="V11">
        <f t="shared" si="7"/>
        <v>811</v>
      </c>
      <c r="W11">
        <f t="shared" si="8"/>
        <v>0</v>
      </c>
      <c r="X11">
        <f t="shared" si="9"/>
        <v>0</v>
      </c>
    </row>
    <row r="12" spans="2:24" x14ac:dyDescent="0.25">
      <c r="C12">
        <v>812</v>
      </c>
      <c r="D12" s="2">
        <f>SUMIFS('December 2022 DERR data'!$H:$H,'December 2022 DERR data'!$C:$C,Sheet1!D$3,'December 2022 DERR data'!$B:$B,$C12)</f>
        <v>0</v>
      </c>
      <c r="E12" s="2">
        <f>SUMIFS('December 2022 DERR data'!$H:$H,'December 2022 DERR data'!$C:$C,Sheet1!E$3,'December 2022 DERR data'!$B:$B,$C12)</f>
        <v>0</v>
      </c>
      <c r="G12">
        <f t="shared" si="1"/>
        <v>1</v>
      </c>
      <c r="H12">
        <f t="shared" si="2"/>
        <v>0</v>
      </c>
      <c r="I12">
        <f t="shared" si="3"/>
        <v>0</v>
      </c>
      <c r="J12">
        <f t="shared" si="4"/>
        <v>0</v>
      </c>
      <c r="K12">
        <f t="shared" si="5"/>
        <v>0</v>
      </c>
      <c r="L12">
        <f t="shared" si="6"/>
        <v>0</v>
      </c>
      <c r="V12">
        <f t="shared" si="7"/>
        <v>812</v>
      </c>
      <c r="W12">
        <f t="shared" si="8"/>
        <v>0</v>
      </c>
      <c r="X12">
        <f t="shared" si="9"/>
        <v>0</v>
      </c>
    </row>
    <row r="13" spans="2:24" x14ac:dyDescent="0.25">
      <c r="C13">
        <v>813</v>
      </c>
      <c r="D13" s="2">
        <f>SUMIFS('December 2022 DERR data'!$H:$H,'December 2022 DERR data'!$C:$C,Sheet1!D$3,'December 2022 DERR data'!$B:$B,$C13)</f>
        <v>0</v>
      </c>
      <c r="E13" s="2">
        <f>SUMIFS('December 2022 DERR data'!$H:$H,'December 2022 DERR data'!$C:$C,Sheet1!E$3,'December 2022 DERR data'!$B:$B,$C13)</f>
        <v>0</v>
      </c>
      <c r="G13">
        <f t="shared" si="1"/>
        <v>1</v>
      </c>
      <c r="H13">
        <f t="shared" si="2"/>
        <v>0</v>
      </c>
      <c r="I13">
        <f t="shared" si="3"/>
        <v>0</v>
      </c>
      <c r="J13">
        <f t="shared" si="4"/>
        <v>0</v>
      </c>
      <c r="K13">
        <f t="shared" si="5"/>
        <v>0</v>
      </c>
      <c r="L13">
        <f t="shared" si="6"/>
        <v>0</v>
      </c>
      <c r="V13">
        <f t="shared" si="7"/>
        <v>813</v>
      </c>
      <c r="W13">
        <f t="shared" si="8"/>
        <v>0</v>
      </c>
      <c r="X13">
        <f t="shared" si="9"/>
        <v>0</v>
      </c>
    </row>
    <row r="14" spans="2:24" x14ac:dyDescent="0.25">
      <c r="C14">
        <v>814</v>
      </c>
      <c r="D14" s="2">
        <f>SUMIFS('December 2022 DERR data'!$H:$H,'December 2022 DERR data'!$C:$C,Sheet1!D$3,'December 2022 DERR data'!$B:$B,$C14)</f>
        <v>0</v>
      </c>
      <c r="E14" s="2">
        <f>SUMIFS('December 2022 DERR data'!$H:$H,'December 2022 DERR data'!$C:$C,Sheet1!E$3,'December 2022 DERR data'!$B:$B,$C14)</f>
        <v>0</v>
      </c>
      <c r="G14">
        <f t="shared" si="1"/>
        <v>1</v>
      </c>
      <c r="H14">
        <f t="shared" si="2"/>
        <v>0</v>
      </c>
      <c r="I14">
        <f t="shared" si="3"/>
        <v>0</v>
      </c>
      <c r="J14">
        <f t="shared" si="4"/>
        <v>0</v>
      </c>
      <c r="K14">
        <f t="shared" si="5"/>
        <v>0</v>
      </c>
      <c r="L14">
        <f t="shared" si="6"/>
        <v>0</v>
      </c>
      <c r="V14">
        <f t="shared" si="7"/>
        <v>814</v>
      </c>
      <c r="W14">
        <f t="shared" si="8"/>
        <v>0</v>
      </c>
      <c r="X14">
        <f t="shared" si="9"/>
        <v>0</v>
      </c>
    </row>
    <row r="15" spans="2:24" x14ac:dyDescent="0.25">
      <c r="C15">
        <v>815</v>
      </c>
      <c r="D15" s="2">
        <f>SUMIFS('December 2022 DERR data'!$H:$H,'December 2022 DERR data'!$C:$C,Sheet1!D$3,'December 2022 DERR data'!$B:$B,$C15)</f>
        <v>0</v>
      </c>
      <c r="E15" s="2">
        <f>SUMIFS('December 2022 DERR data'!$H:$H,'December 2022 DERR data'!$C:$C,Sheet1!E$3,'December 2022 DERR data'!$B:$B,$C15)</f>
        <v>0</v>
      </c>
      <c r="G15">
        <f t="shared" si="1"/>
        <v>1</v>
      </c>
      <c r="H15">
        <f t="shared" si="2"/>
        <v>0</v>
      </c>
      <c r="I15">
        <f t="shared" si="3"/>
        <v>0</v>
      </c>
      <c r="J15">
        <f t="shared" si="4"/>
        <v>0</v>
      </c>
      <c r="K15">
        <f t="shared" si="5"/>
        <v>0</v>
      </c>
      <c r="L15">
        <f t="shared" si="6"/>
        <v>0</v>
      </c>
      <c r="V15">
        <f t="shared" si="7"/>
        <v>815</v>
      </c>
      <c r="W15">
        <f t="shared" si="8"/>
        <v>0</v>
      </c>
      <c r="X15">
        <f t="shared" si="9"/>
        <v>0</v>
      </c>
    </row>
    <row r="16" spans="2:24" x14ac:dyDescent="0.25">
      <c r="C16">
        <v>820</v>
      </c>
      <c r="D16" s="2">
        <f>SUMIFS('December 2022 DERR data'!$H:$H,'December 2022 DERR data'!$C:$C,Sheet1!D$3,'December 2022 DERR data'!$B:$B,$C16)</f>
        <v>0</v>
      </c>
      <c r="E16" s="2">
        <f>SUMIFS('December 2022 DERR data'!$H:$H,'December 2022 DERR data'!$C:$C,Sheet1!E$3,'December 2022 DERR data'!$B:$B,$C16)</f>
        <v>0</v>
      </c>
      <c r="G16">
        <f t="shared" si="1"/>
        <v>1</v>
      </c>
      <c r="H16">
        <f t="shared" si="2"/>
        <v>0</v>
      </c>
      <c r="I16">
        <f t="shared" si="3"/>
        <v>0</v>
      </c>
      <c r="J16">
        <f t="shared" si="4"/>
        <v>0</v>
      </c>
      <c r="K16">
        <f t="shared" si="5"/>
        <v>0</v>
      </c>
      <c r="L16">
        <f t="shared" si="6"/>
        <v>0</v>
      </c>
      <c r="V16">
        <f t="shared" si="7"/>
        <v>820</v>
      </c>
      <c r="W16">
        <f t="shared" si="8"/>
        <v>0</v>
      </c>
      <c r="X16">
        <f t="shared" si="9"/>
        <v>0</v>
      </c>
    </row>
    <row r="17" spans="3:24" x14ac:dyDescent="0.25">
      <c r="C17">
        <v>821</v>
      </c>
      <c r="D17" s="2">
        <f>SUMIFS('December 2022 DERR data'!$H:$H,'December 2022 DERR data'!$C:$C,Sheet1!D$3,'December 2022 DERR data'!$B:$B,$C17)</f>
        <v>0</v>
      </c>
      <c r="E17" s="2">
        <f>SUMIFS('December 2022 DERR data'!$H:$H,'December 2022 DERR data'!$C:$C,Sheet1!E$3,'December 2022 DERR data'!$B:$B,$C17)</f>
        <v>0</v>
      </c>
      <c r="G17">
        <f t="shared" si="1"/>
        <v>1</v>
      </c>
      <c r="H17">
        <f t="shared" si="2"/>
        <v>0</v>
      </c>
      <c r="I17">
        <f t="shared" si="3"/>
        <v>0</v>
      </c>
      <c r="J17">
        <f t="shared" si="4"/>
        <v>0</v>
      </c>
      <c r="K17">
        <f t="shared" si="5"/>
        <v>0</v>
      </c>
      <c r="L17">
        <f t="shared" si="6"/>
        <v>0</v>
      </c>
      <c r="V17">
        <f t="shared" si="7"/>
        <v>821</v>
      </c>
      <c r="W17">
        <f t="shared" si="8"/>
        <v>0</v>
      </c>
      <c r="X17">
        <f t="shared" si="9"/>
        <v>0</v>
      </c>
    </row>
    <row r="18" spans="3:24" x14ac:dyDescent="0.25">
      <c r="C18">
        <v>822</v>
      </c>
      <c r="D18" s="2">
        <f>SUMIFS('December 2022 DERR data'!$H:$H,'December 2022 DERR data'!$C:$C,Sheet1!D$3,'December 2022 DERR data'!$B:$B,$C18)</f>
        <v>0</v>
      </c>
      <c r="E18" s="2">
        <f>SUMIFS('December 2022 DERR data'!$H:$H,'December 2022 DERR data'!$C:$C,Sheet1!E$3,'December 2022 DERR data'!$B:$B,$C18)</f>
        <v>0</v>
      </c>
      <c r="G18">
        <f t="shared" si="1"/>
        <v>1</v>
      </c>
      <c r="H18">
        <f t="shared" si="2"/>
        <v>0</v>
      </c>
      <c r="I18">
        <f t="shared" si="3"/>
        <v>0</v>
      </c>
      <c r="J18">
        <f t="shared" si="4"/>
        <v>0</v>
      </c>
      <c r="K18">
        <f t="shared" si="5"/>
        <v>0</v>
      </c>
      <c r="L18">
        <f t="shared" si="6"/>
        <v>0</v>
      </c>
      <c r="V18">
        <f t="shared" si="7"/>
        <v>822</v>
      </c>
      <c r="W18">
        <f t="shared" si="8"/>
        <v>0</v>
      </c>
      <c r="X18">
        <f t="shared" si="9"/>
        <v>0</v>
      </c>
    </row>
    <row r="19" spans="3:24" x14ac:dyDescent="0.25">
      <c r="C19">
        <v>828</v>
      </c>
      <c r="D19" s="2">
        <f>SUMIFS('December 2022 DERR data'!$H:$H,'December 2022 DERR data'!$C:$C,Sheet1!D$3,'December 2022 DERR data'!$B:$B,$C19)</f>
        <v>0</v>
      </c>
      <c r="E19" s="2">
        <f>SUMIFS('December 2022 DERR data'!$H:$H,'December 2022 DERR data'!$C:$C,Sheet1!E$3,'December 2022 DERR data'!$B:$B,$C19)</f>
        <v>0</v>
      </c>
      <c r="G19">
        <f t="shared" si="1"/>
        <v>1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5"/>
        <v>0</v>
      </c>
      <c r="L19">
        <f t="shared" si="6"/>
        <v>0</v>
      </c>
      <c r="V19">
        <f t="shared" si="7"/>
        <v>828</v>
      </c>
      <c r="W19">
        <f t="shared" si="8"/>
        <v>0</v>
      </c>
      <c r="X19">
        <f t="shared" si="9"/>
        <v>0</v>
      </c>
    </row>
    <row r="20" spans="3:24" x14ac:dyDescent="0.25">
      <c r="C20">
        <v>829</v>
      </c>
      <c r="D20" s="2">
        <f>SUMIFS('December 2022 DERR data'!$H:$H,'December 2022 DERR data'!$C:$C,Sheet1!D$3,'December 2022 DERR data'!$B:$B,$C20)</f>
        <v>0</v>
      </c>
      <c r="E20" s="2">
        <f>SUMIFS('December 2022 DERR data'!$H:$H,'December 2022 DERR data'!$C:$C,Sheet1!E$3,'December 2022 DERR data'!$B:$B,$C20)</f>
        <v>0</v>
      </c>
      <c r="G20">
        <f t="shared" si="1"/>
        <v>1</v>
      </c>
      <c r="H20">
        <f t="shared" si="2"/>
        <v>0</v>
      </c>
      <c r="I20">
        <f t="shared" si="3"/>
        <v>0</v>
      </c>
      <c r="J20">
        <f t="shared" si="4"/>
        <v>0</v>
      </c>
      <c r="K20">
        <f t="shared" si="5"/>
        <v>0</v>
      </c>
      <c r="L20">
        <f t="shared" si="6"/>
        <v>0</v>
      </c>
      <c r="V20">
        <f t="shared" si="7"/>
        <v>829</v>
      </c>
      <c r="W20">
        <f t="shared" si="8"/>
        <v>0</v>
      </c>
      <c r="X20">
        <f t="shared" si="9"/>
        <v>0</v>
      </c>
    </row>
    <row r="21" spans="3:24" x14ac:dyDescent="0.25">
      <c r="C21">
        <v>830</v>
      </c>
      <c r="D21" s="2">
        <f>SUMIFS('December 2022 DERR data'!$H:$H,'December 2022 DERR data'!$C:$C,Sheet1!D$3,'December 2022 DERR data'!$B:$B,$C21)</f>
        <v>0</v>
      </c>
      <c r="E21" s="2">
        <f>SUMIFS('December 2022 DERR data'!$H:$H,'December 2022 DERR data'!$C:$C,Sheet1!E$3,'December 2022 DERR data'!$B:$B,$C21)</f>
        <v>0</v>
      </c>
      <c r="G21">
        <f t="shared" si="1"/>
        <v>1</v>
      </c>
      <c r="H21">
        <f t="shared" si="2"/>
        <v>0</v>
      </c>
      <c r="I21">
        <f t="shared" si="3"/>
        <v>0</v>
      </c>
      <c r="J21">
        <f t="shared" si="4"/>
        <v>0</v>
      </c>
      <c r="K21">
        <f t="shared" si="5"/>
        <v>0</v>
      </c>
      <c r="L21">
        <f t="shared" si="6"/>
        <v>0</v>
      </c>
      <c r="V21">
        <f t="shared" si="7"/>
        <v>830</v>
      </c>
      <c r="W21">
        <f t="shared" si="8"/>
        <v>0</v>
      </c>
      <c r="X21">
        <f t="shared" si="9"/>
        <v>0</v>
      </c>
    </row>
    <row r="22" spans="3:24" x14ac:dyDescent="0.25">
      <c r="C22">
        <v>831</v>
      </c>
      <c r="D22" s="2">
        <f>SUMIFS('December 2022 DERR data'!$H:$H,'December 2022 DERR data'!$C:$C,Sheet1!D$3,'December 2022 DERR data'!$B:$B,$C22)</f>
        <v>0</v>
      </c>
      <c r="E22" s="2">
        <f>SUMIFS('December 2022 DERR data'!$H:$H,'December 2022 DERR data'!$C:$C,Sheet1!E$3,'December 2022 DERR data'!$B:$B,$C22)</f>
        <v>0</v>
      </c>
      <c r="G22">
        <f t="shared" si="1"/>
        <v>1</v>
      </c>
      <c r="H22">
        <f t="shared" si="2"/>
        <v>0</v>
      </c>
      <c r="I22">
        <f t="shared" si="3"/>
        <v>0</v>
      </c>
      <c r="J22">
        <f t="shared" si="4"/>
        <v>0</v>
      </c>
      <c r="K22">
        <f t="shared" si="5"/>
        <v>0</v>
      </c>
      <c r="L22">
        <f t="shared" si="6"/>
        <v>0</v>
      </c>
      <c r="V22">
        <f t="shared" si="7"/>
        <v>831</v>
      </c>
      <c r="W22">
        <f t="shared" si="8"/>
        <v>0</v>
      </c>
      <c r="X22">
        <f t="shared" si="9"/>
        <v>0</v>
      </c>
    </row>
    <row r="23" spans="3:24" x14ac:dyDescent="0.25">
      <c r="C23">
        <v>832</v>
      </c>
      <c r="D23" s="2">
        <f>SUMIFS('December 2022 DERR data'!$H:$H,'December 2022 DERR data'!$C:$C,Sheet1!D$3,'December 2022 DERR data'!$B:$B,$C23)</f>
        <v>0</v>
      </c>
      <c r="E23" s="2">
        <f>SUMIFS('December 2022 DERR data'!$H:$H,'December 2022 DERR data'!$C:$C,Sheet1!E$3,'December 2022 DERR data'!$B:$B,$C23)</f>
        <v>0</v>
      </c>
      <c r="G23">
        <f t="shared" si="1"/>
        <v>1</v>
      </c>
      <c r="H23">
        <f t="shared" si="2"/>
        <v>0</v>
      </c>
      <c r="I23">
        <f t="shared" si="3"/>
        <v>0</v>
      </c>
      <c r="J23">
        <f t="shared" si="4"/>
        <v>0</v>
      </c>
      <c r="K23">
        <f t="shared" si="5"/>
        <v>0</v>
      </c>
      <c r="L23">
        <f t="shared" si="6"/>
        <v>0</v>
      </c>
      <c r="V23">
        <f t="shared" si="7"/>
        <v>832</v>
      </c>
      <c r="W23">
        <f t="shared" si="8"/>
        <v>0</v>
      </c>
      <c r="X23">
        <f t="shared" si="9"/>
        <v>0</v>
      </c>
    </row>
    <row r="24" spans="3:24" x14ac:dyDescent="0.25">
      <c r="C24">
        <v>834</v>
      </c>
      <c r="D24" s="2">
        <f>SUMIFS('December 2022 DERR data'!$H:$H,'December 2022 DERR data'!$C:$C,Sheet1!D$3,'December 2022 DERR data'!$B:$B,$C24)</f>
        <v>0</v>
      </c>
      <c r="E24" s="2">
        <f>SUMIFS('December 2022 DERR data'!$H:$H,'December 2022 DERR data'!$C:$C,Sheet1!E$3,'December 2022 DERR data'!$B:$B,$C24)</f>
        <v>0</v>
      </c>
      <c r="G24">
        <f t="shared" si="1"/>
        <v>1</v>
      </c>
      <c r="H24">
        <f t="shared" si="2"/>
        <v>0</v>
      </c>
      <c r="I24">
        <f t="shared" si="3"/>
        <v>0</v>
      </c>
      <c r="J24">
        <f t="shared" si="4"/>
        <v>0</v>
      </c>
      <c r="K24">
        <f t="shared" si="5"/>
        <v>0</v>
      </c>
      <c r="L24">
        <f t="shared" si="6"/>
        <v>0</v>
      </c>
      <c r="V24">
        <f t="shared" si="7"/>
        <v>834</v>
      </c>
      <c r="W24">
        <f t="shared" si="8"/>
        <v>0</v>
      </c>
      <c r="X24">
        <f t="shared" si="9"/>
        <v>0</v>
      </c>
    </row>
    <row r="25" spans="3:24" x14ac:dyDescent="0.25">
      <c r="C25">
        <v>835</v>
      </c>
      <c r="D25" s="2">
        <f>SUMIFS('December 2022 DERR data'!$H:$H,'December 2022 DERR data'!$C:$C,Sheet1!D$3,'December 2022 DERR data'!$B:$B,$C25)</f>
        <v>0</v>
      </c>
      <c r="E25" s="2">
        <f>SUMIFS('December 2022 DERR data'!$H:$H,'December 2022 DERR data'!$C:$C,Sheet1!E$3,'December 2022 DERR data'!$B:$B,$C25)</f>
        <v>0</v>
      </c>
      <c r="G25">
        <f t="shared" si="1"/>
        <v>1</v>
      </c>
      <c r="H25">
        <f t="shared" si="2"/>
        <v>0</v>
      </c>
      <c r="I25">
        <f t="shared" si="3"/>
        <v>0</v>
      </c>
      <c r="J25">
        <f t="shared" si="4"/>
        <v>0</v>
      </c>
      <c r="K25">
        <f t="shared" si="5"/>
        <v>0</v>
      </c>
      <c r="L25">
        <f t="shared" si="6"/>
        <v>0</v>
      </c>
      <c r="V25">
        <f t="shared" si="7"/>
        <v>835</v>
      </c>
      <c r="W25">
        <f t="shared" si="8"/>
        <v>0</v>
      </c>
      <c r="X25">
        <f t="shared" si="9"/>
        <v>0</v>
      </c>
    </row>
    <row r="26" spans="3:24" x14ac:dyDescent="0.25">
      <c r="C26">
        <v>836</v>
      </c>
      <c r="D26" s="2">
        <f>SUMIFS('December 2022 DERR data'!$H:$H,'December 2022 DERR data'!$C:$C,Sheet1!D$3,'December 2022 DERR data'!$B:$B,$C26)</f>
        <v>0</v>
      </c>
      <c r="E26" s="2">
        <f>SUMIFS('December 2022 DERR data'!$H:$H,'December 2022 DERR data'!$C:$C,Sheet1!E$3,'December 2022 DERR data'!$B:$B,$C26)</f>
        <v>0</v>
      </c>
      <c r="G26">
        <f t="shared" si="1"/>
        <v>1</v>
      </c>
      <c r="H26">
        <f t="shared" si="2"/>
        <v>0</v>
      </c>
      <c r="I26">
        <f t="shared" si="3"/>
        <v>0</v>
      </c>
      <c r="J26">
        <f t="shared" si="4"/>
        <v>0</v>
      </c>
      <c r="K26">
        <f t="shared" si="5"/>
        <v>0</v>
      </c>
      <c r="L26">
        <f t="shared" si="6"/>
        <v>0</v>
      </c>
      <c r="V26">
        <f t="shared" si="7"/>
        <v>836</v>
      </c>
      <c r="W26">
        <f t="shared" si="8"/>
        <v>0</v>
      </c>
      <c r="X26">
        <f t="shared" si="9"/>
        <v>0</v>
      </c>
    </row>
    <row r="27" spans="3:24" x14ac:dyDescent="0.25">
      <c r="C27">
        <v>837</v>
      </c>
      <c r="D27" s="2">
        <f>SUMIFS('December 2022 DERR data'!$H:$H,'December 2022 DERR data'!$C:$C,Sheet1!D$3,'December 2022 DERR data'!$B:$B,$C27)</f>
        <v>0</v>
      </c>
      <c r="E27" s="2">
        <f>SUMIFS('December 2022 DERR data'!$H:$H,'December 2022 DERR data'!$C:$C,Sheet1!E$3,'December 2022 DERR data'!$B:$B,$C27)</f>
        <v>0</v>
      </c>
      <c r="G27">
        <f t="shared" si="1"/>
        <v>1</v>
      </c>
      <c r="H27">
        <f t="shared" si="2"/>
        <v>0</v>
      </c>
      <c r="I27">
        <f t="shared" si="3"/>
        <v>0</v>
      </c>
      <c r="J27">
        <f t="shared" si="4"/>
        <v>0</v>
      </c>
      <c r="K27">
        <f t="shared" si="5"/>
        <v>0</v>
      </c>
      <c r="L27">
        <f t="shared" si="6"/>
        <v>0</v>
      </c>
      <c r="V27">
        <f t="shared" si="7"/>
        <v>837</v>
      </c>
      <c r="W27">
        <f t="shared" si="8"/>
        <v>0</v>
      </c>
      <c r="X27">
        <f t="shared" si="9"/>
        <v>0</v>
      </c>
    </row>
    <row r="28" spans="3:24" x14ac:dyDescent="0.25">
      <c r="C28">
        <v>838</v>
      </c>
      <c r="D28" s="2">
        <f>SUMIFS('December 2022 DERR data'!$H:$H,'December 2022 DERR data'!$C:$C,Sheet1!D$3,'December 2022 DERR data'!$B:$B,$C28)</f>
        <v>0</v>
      </c>
      <c r="E28" s="2">
        <f>SUMIFS('December 2022 DERR data'!$H:$H,'December 2022 DERR data'!$C:$C,Sheet1!E$3,'December 2022 DERR data'!$B:$B,$C28)</f>
        <v>0</v>
      </c>
      <c r="G28">
        <f t="shared" si="1"/>
        <v>1</v>
      </c>
      <c r="H28">
        <f t="shared" si="2"/>
        <v>0</v>
      </c>
      <c r="I28">
        <f t="shared" si="3"/>
        <v>0</v>
      </c>
      <c r="J28">
        <f t="shared" si="4"/>
        <v>0</v>
      </c>
      <c r="K28">
        <f t="shared" si="5"/>
        <v>0</v>
      </c>
      <c r="L28">
        <f t="shared" si="6"/>
        <v>0</v>
      </c>
      <c r="V28">
        <f t="shared" si="7"/>
        <v>838</v>
      </c>
      <c r="W28">
        <f t="shared" si="8"/>
        <v>0</v>
      </c>
      <c r="X28">
        <f t="shared" si="9"/>
        <v>0</v>
      </c>
    </row>
    <row r="29" spans="3:24" x14ac:dyDescent="0.25">
      <c r="C29">
        <v>839</v>
      </c>
      <c r="D29" s="2">
        <f>SUMIFS('December 2022 DERR data'!$H:$H,'December 2022 DERR data'!$C:$C,Sheet1!D$3,'December 2022 DERR data'!$B:$B,$C29)</f>
        <v>0</v>
      </c>
      <c r="E29" s="2">
        <f>SUMIFS('December 2022 DERR data'!$H:$H,'December 2022 DERR data'!$C:$C,Sheet1!E$3,'December 2022 DERR data'!$B:$B,$C29)</f>
        <v>0</v>
      </c>
      <c r="G29">
        <f t="shared" si="1"/>
        <v>1</v>
      </c>
      <c r="H29">
        <f t="shared" si="2"/>
        <v>0</v>
      </c>
      <c r="I29">
        <f t="shared" si="3"/>
        <v>0</v>
      </c>
      <c r="J29">
        <f t="shared" si="4"/>
        <v>0</v>
      </c>
      <c r="K29">
        <f t="shared" si="5"/>
        <v>0</v>
      </c>
      <c r="L29">
        <f t="shared" si="6"/>
        <v>0</v>
      </c>
      <c r="V29">
        <f t="shared" si="7"/>
        <v>839</v>
      </c>
      <c r="W29">
        <f t="shared" si="8"/>
        <v>0</v>
      </c>
      <c r="X29">
        <f t="shared" si="9"/>
        <v>0</v>
      </c>
    </row>
    <row r="30" spans="3:24" x14ac:dyDescent="0.25">
      <c r="C30">
        <v>840</v>
      </c>
      <c r="D30" s="2">
        <f>SUMIFS('December 2022 DERR data'!$H:$H,'December 2022 DERR data'!$C:$C,Sheet1!D$3,'December 2022 DERR data'!$B:$B,$C30)</f>
        <v>0</v>
      </c>
      <c r="E30" s="2">
        <f>SUMIFS('December 2022 DERR data'!$H:$H,'December 2022 DERR data'!$C:$C,Sheet1!E$3,'December 2022 DERR data'!$B:$B,$C30)</f>
        <v>0</v>
      </c>
      <c r="G30">
        <f t="shared" si="1"/>
        <v>1</v>
      </c>
      <c r="H30">
        <f t="shared" si="2"/>
        <v>0</v>
      </c>
      <c r="I30">
        <f t="shared" si="3"/>
        <v>0</v>
      </c>
      <c r="J30">
        <f t="shared" si="4"/>
        <v>0</v>
      </c>
      <c r="K30">
        <f t="shared" si="5"/>
        <v>0</v>
      </c>
      <c r="L30">
        <f t="shared" si="6"/>
        <v>0</v>
      </c>
      <c r="V30">
        <f t="shared" si="7"/>
        <v>840</v>
      </c>
      <c r="W30">
        <f t="shared" si="8"/>
        <v>0</v>
      </c>
      <c r="X30">
        <f t="shared" si="9"/>
        <v>0</v>
      </c>
    </row>
    <row r="31" spans="3:24" x14ac:dyDescent="0.25">
      <c r="C31">
        <v>841</v>
      </c>
      <c r="D31" s="2">
        <f>SUMIFS('December 2022 DERR data'!$H:$H,'December 2022 DERR data'!$C:$C,Sheet1!D$3,'December 2022 DERR data'!$B:$B,$C31)</f>
        <v>0</v>
      </c>
      <c r="E31" s="2">
        <f>SUMIFS('December 2022 DERR data'!$H:$H,'December 2022 DERR data'!$C:$C,Sheet1!E$3,'December 2022 DERR data'!$B:$B,$C31)</f>
        <v>0</v>
      </c>
      <c r="G31">
        <f t="shared" si="1"/>
        <v>1</v>
      </c>
      <c r="H31">
        <f t="shared" si="2"/>
        <v>0</v>
      </c>
      <c r="I31">
        <f t="shared" si="3"/>
        <v>0</v>
      </c>
      <c r="J31">
        <f t="shared" si="4"/>
        <v>0</v>
      </c>
      <c r="K31">
        <f t="shared" si="5"/>
        <v>0</v>
      </c>
      <c r="L31">
        <f t="shared" si="6"/>
        <v>0</v>
      </c>
      <c r="V31">
        <f t="shared" si="7"/>
        <v>841</v>
      </c>
      <c r="W31">
        <f t="shared" si="8"/>
        <v>0</v>
      </c>
      <c r="X31">
        <f t="shared" si="9"/>
        <v>0</v>
      </c>
    </row>
    <row r="32" spans="3:24" x14ac:dyDescent="0.25">
      <c r="C32">
        <v>845</v>
      </c>
      <c r="D32" s="2">
        <f>SUMIFS('December 2022 DERR data'!$H:$H,'December 2022 DERR data'!$C:$C,Sheet1!D$3,'December 2022 DERR data'!$B:$B,$C32)</f>
        <v>0</v>
      </c>
      <c r="E32" s="2">
        <f>SUMIFS('December 2022 DERR data'!$H:$H,'December 2022 DERR data'!$C:$C,Sheet1!E$3,'December 2022 DERR data'!$B:$B,$C32)</f>
        <v>0</v>
      </c>
      <c r="G32">
        <f t="shared" si="1"/>
        <v>1</v>
      </c>
      <c r="H32">
        <f t="shared" si="2"/>
        <v>0</v>
      </c>
      <c r="I32">
        <f t="shared" si="3"/>
        <v>0</v>
      </c>
      <c r="J32">
        <f t="shared" si="4"/>
        <v>0</v>
      </c>
      <c r="K32">
        <f t="shared" si="5"/>
        <v>0</v>
      </c>
      <c r="L32">
        <f t="shared" si="6"/>
        <v>0</v>
      </c>
      <c r="V32">
        <f t="shared" si="7"/>
        <v>845</v>
      </c>
      <c r="W32">
        <f t="shared" si="8"/>
        <v>0</v>
      </c>
      <c r="X32">
        <f t="shared" si="9"/>
        <v>0</v>
      </c>
    </row>
    <row r="33" spans="3:24" x14ac:dyDescent="0.25">
      <c r="C33">
        <v>846</v>
      </c>
      <c r="D33" s="2">
        <f>SUMIFS('December 2022 DERR data'!$H:$H,'December 2022 DERR data'!$C:$C,Sheet1!D$3,'December 2022 DERR data'!$B:$B,$C33)</f>
        <v>0</v>
      </c>
      <c r="E33" s="2">
        <f>SUMIFS('December 2022 DERR data'!$H:$H,'December 2022 DERR data'!$C:$C,Sheet1!E$3,'December 2022 DERR data'!$B:$B,$C33)</f>
        <v>0</v>
      </c>
      <c r="G33">
        <f t="shared" si="1"/>
        <v>1</v>
      </c>
      <c r="H33">
        <f t="shared" si="2"/>
        <v>0</v>
      </c>
      <c r="I33">
        <f t="shared" si="3"/>
        <v>0</v>
      </c>
      <c r="J33">
        <f t="shared" si="4"/>
        <v>0</v>
      </c>
      <c r="K33">
        <f t="shared" si="5"/>
        <v>0</v>
      </c>
      <c r="L33">
        <f t="shared" si="6"/>
        <v>0</v>
      </c>
      <c r="V33">
        <f t="shared" si="7"/>
        <v>846</v>
      </c>
      <c r="W33">
        <f t="shared" si="8"/>
        <v>0</v>
      </c>
      <c r="X33">
        <f t="shared" si="9"/>
        <v>0</v>
      </c>
    </row>
    <row r="34" spans="3:24" x14ac:dyDescent="0.25">
      <c r="C34">
        <v>847</v>
      </c>
      <c r="D34" s="2">
        <f>SUMIFS('December 2022 DERR data'!$H:$H,'December 2022 DERR data'!$C:$C,Sheet1!D$3,'December 2022 DERR data'!$B:$B,$C34)</f>
        <v>0</v>
      </c>
      <c r="E34" s="2">
        <f>SUMIFS('December 2022 DERR data'!$H:$H,'December 2022 DERR data'!$C:$C,Sheet1!E$3,'December 2022 DERR data'!$B:$B,$C34)</f>
        <v>0</v>
      </c>
      <c r="G34">
        <f t="shared" si="1"/>
        <v>1</v>
      </c>
      <c r="H34">
        <f t="shared" si="2"/>
        <v>0</v>
      </c>
      <c r="I34">
        <f t="shared" si="3"/>
        <v>0</v>
      </c>
      <c r="J34">
        <f t="shared" si="4"/>
        <v>0</v>
      </c>
      <c r="K34">
        <f t="shared" si="5"/>
        <v>0</v>
      </c>
      <c r="L34">
        <f t="shared" si="6"/>
        <v>0</v>
      </c>
      <c r="V34">
        <f t="shared" si="7"/>
        <v>847</v>
      </c>
      <c r="W34">
        <f t="shared" si="8"/>
        <v>0</v>
      </c>
      <c r="X34">
        <f t="shared" si="9"/>
        <v>0</v>
      </c>
    </row>
    <row r="35" spans="3:24" x14ac:dyDescent="0.25">
      <c r="C35">
        <v>850</v>
      </c>
      <c r="D35" s="2">
        <f>SUMIFS('December 2022 DERR data'!$H:$H,'December 2022 DERR data'!$C:$C,Sheet1!D$3,'December 2022 DERR data'!$B:$B,$C35)</f>
        <v>0</v>
      </c>
      <c r="E35" s="2">
        <f>SUMIFS('December 2022 DERR data'!$H:$H,'December 2022 DERR data'!$C:$C,Sheet1!E$3,'December 2022 DERR data'!$B:$B,$C35)</f>
        <v>0</v>
      </c>
      <c r="G35">
        <f t="shared" si="1"/>
        <v>1</v>
      </c>
      <c r="H35">
        <f t="shared" si="2"/>
        <v>0</v>
      </c>
      <c r="I35">
        <f t="shared" si="3"/>
        <v>0</v>
      </c>
      <c r="J35">
        <f t="shared" si="4"/>
        <v>0</v>
      </c>
      <c r="K35">
        <f t="shared" si="5"/>
        <v>0</v>
      </c>
      <c r="L35">
        <f t="shared" si="6"/>
        <v>0</v>
      </c>
      <c r="V35">
        <f t="shared" si="7"/>
        <v>850</v>
      </c>
      <c r="W35">
        <f t="shared" si="8"/>
        <v>0</v>
      </c>
      <c r="X35">
        <f t="shared" si="9"/>
        <v>0</v>
      </c>
    </row>
    <row r="36" spans="3:24" x14ac:dyDescent="0.25">
      <c r="C36">
        <v>851</v>
      </c>
      <c r="D36" s="2">
        <f>SUMIFS('December 2022 DERR data'!$H:$H,'December 2022 DERR data'!$C:$C,Sheet1!D$3,'December 2022 DERR data'!$B:$B,$C36)</f>
        <v>0</v>
      </c>
      <c r="E36" s="2">
        <f>SUMIFS('December 2022 DERR data'!$H:$H,'December 2022 DERR data'!$C:$C,Sheet1!E$3,'December 2022 DERR data'!$B:$B,$C36)</f>
        <v>0</v>
      </c>
      <c r="G36">
        <f t="shared" si="1"/>
        <v>1</v>
      </c>
      <c r="H36">
        <f t="shared" si="2"/>
        <v>0</v>
      </c>
      <c r="I36">
        <f t="shared" si="3"/>
        <v>0</v>
      </c>
      <c r="J36">
        <f t="shared" si="4"/>
        <v>0</v>
      </c>
      <c r="K36">
        <f t="shared" si="5"/>
        <v>0</v>
      </c>
      <c r="L36">
        <f t="shared" si="6"/>
        <v>0</v>
      </c>
      <c r="V36">
        <f t="shared" si="7"/>
        <v>851</v>
      </c>
      <c r="W36">
        <f t="shared" si="8"/>
        <v>0</v>
      </c>
      <c r="X36">
        <f t="shared" si="9"/>
        <v>0</v>
      </c>
    </row>
    <row r="37" spans="3:24" x14ac:dyDescent="0.25">
      <c r="C37">
        <v>852</v>
      </c>
      <c r="D37" s="2">
        <f>SUMIFS('December 2022 DERR data'!$H:$H,'December 2022 DERR data'!$C:$C,Sheet1!D$3,'December 2022 DERR data'!$B:$B,$C37)</f>
        <v>0</v>
      </c>
      <c r="E37" s="2">
        <f>SUMIFS('December 2022 DERR data'!$H:$H,'December 2022 DERR data'!$C:$C,Sheet1!E$3,'December 2022 DERR data'!$B:$B,$C37)</f>
        <v>0</v>
      </c>
      <c r="G37">
        <f t="shared" si="1"/>
        <v>1</v>
      </c>
      <c r="H37">
        <f t="shared" si="2"/>
        <v>0</v>
      </c>
      <c r="I37">
        <f t="shared" si="3"/>
        <v>0</v>
      </c>
      <c r="J37">
        <f t="shared" si="4"/>
        <v>0</v>
      </c>
      <c r="K37">
        <f t="shared" si="5"/>
        <v>0</v>
      </c>
      <c r="L37">
        <f t="shared" si="6"/>
        <v>0</v>
      </c>
      <c r="V37">
        <f t="shared" si="7"/>
        <v>852</v>
      </c>
      <c r="W37">
        <f t="shared" si="8"/>
        <v>0</v>
      </c>
      <c r="X37">
        <f t="shared" si="9"/>
        <v>0</v>
      </c>
    </row>
    <row r="38" spans="3:24" x14ac:dyDescent="0.25">
      <c r="C38">
        <v>853</v>
      </c>
      <c r="D38" s="2">
        <f>SUMIFS('December 2022 DERR data'!$H:$H,'December 2022 DERR data'!$C:$C,Sheet1!D$3,'December 2022 DERR data'!$B:$B,$C38)</f>
        <v>0</v>
      </c>
      <c r="E38" s="2">
        <f>SUMIFS('December 2022 DERR data'!$H:$H,'December 2022 DERR data'!$C:$C,Sheet1!E$3,'December 2022 DERR data'!$B:$B,$C38)</f>
        <v>0</v>
      </c>
      <c r="G38">
        <f t="shared" si="1"/>
        <v>1</v>
      </c>
      <c r="H38">
        <f t="shared" si="2"/>
        <v>0</v>
      </c>
      <c r="I38">
        <f t="shared" si="3"/>
        <v>0</v>
      </c>
      <c r="J38">
        <f t="shared" si="4"/>
        <v>0</v>
      </c>
      <c r="K38">
        <f t="shared" si="5"/>
        <v>0</v>
      </c>
      <c r="L38">
        <f t="shared" si="6"/>
        <v>0</v>
      </c>
      <c r="V38">
        <f t="shared" si="7"/>
        <v>853</v>
      </c>
      <c r="W38">
        <f t="shared" si="8"/>
        <v>0</v>
      </c>
      <c r="X38">
        <f t="shared" si="9"/>
        <v>0</v>
      </c>
    </row>
    <row r="39" spans="3:24" x14ac:dyDescent="0.25">
      <c r="C39">
        <v>854</v>
      </c>
      <c r="D39" s="2">
        <f>SUMIFS('December 2022 DERR data'!$H:$H,'December 2022 DERR data'!$C:$C,Sheet1!D$3,'December 2022 DERR data'!$B:$B,$C39)</f>
        <v>0</v>
      </c>
      <c r="E39" s="2">
        <f>SUMIFS('December 2022 DERR data'!$H:$H,'December 2022 DERR data'!$C:$C,Sheet1!E$3,'December 2022 DERR data'!$B:$B,$C39)</f>
        <v>0</v>
      </c>
      <c r="G39">
        <f t="shared" si="1"/>
        <v>1</v>
      </c>
      <c r="H39">
        <f t="shared" si="2"/>
        <v>0</v>
      </c>
      <c r="I39">
        <f t="shared" si="3"/>
        <v>0</v>
      </c>
      <c r="J39">
        <f t="shared" si="4"/>
        <v>0</v>
      </c>
      <c r="K39">
        <f t="shared" si="5"/>
        <v>0</v>
      </c>
      <c r="L39">
        <f t="shared" si="6"/>
        <v>0</v>
      </c>
      <c r="V39">
        <f t="shared" si="7"/>
        <v>854</v>
      </c>
      <c r="W39">
        <f t="shared" si="8"/>
        <v>0</v>
      </c>
      <c r="X39">
        <f t="shared" si="9"/>
        <v>0</v>
      </c>
    </row>
    <row r="40" spans="3:24" x14ac:dyDescent="0.25">
      <c r="C40">
        <v>860</v>
      </c>
      <c r="D40" s="2">
        <f>SUMIFS('December 2022 DERR data'!$H:$H,'December 2022 DERR data'!$C:$C,Sheet1!D$3,'December 2022 DERR data'!$B:$B,$C40)</f>
        <v>0</v>
      </c>
      <c r="E40" s="2">
        <f>SUMIFS('December 2022 DERR data'!$H:$H,'December 2022 DERR data'!$C:$C,Sheet1!E$3,'December 2022 DERR data'!$B:$B,$C40)</f>
        <v>0</v>
      </c>
      <c r="G40">
        <f t="shared" si="1"/>
        <v>1</v>
      </c>
      <c r="H40">
        <f t="shared" si="2"/>
        <v>0</v>
      </c>
      <c r="I40">
        <f t="shared" si="3"/>
        <v>0</v>
      </c>
      <c r="J40">
        <f t="shared" si="4"/>
        <v>0</v>
      </c>
      <c r="K40">
        <f t="shared" si="5"/>
        <v>0</v>
      </c>
      <c r="L40">
        <f t="shared" si="6"/>
        <v>0</v>
      </c>
      <c r="V40">
        <f t="shared" si="7"/>
        <v>860</v>
      </c>
      <c r="W40">
        <f t="shared" si="8"/>
        <v>0</v>
      </c>
      <c r="X40">
        <f t="shared" si="9"/>
        <v>0</v>
      </c>
    </row>
    <row r="41" spans="3:24" x14ac:dyDescent="0.25">
      <c r="C41">
        <v>861</v>
      </c>
      <c r="D41" s="2">
        <f>SUMIFS('December 2022 DERR data'!$H:$H,'December 2022 DERR data'!$C:$C,Sheet1!D$3,'December 2022 DERR data'!$B:$B,$C41)</f>
        <v>0</v>
      </c>
      <c r="E41" s="2">
        <f>SUMIFS('December 2022 DERR data'!$H:$H,'December 2022 DERR data'!$C:$C,Sheet1!E$3,'December 2022 DERR data'!$B:$B,$C41)</f>
        <v>0</v>
      </c>
      <c r="G41">
        <f t="shared" si="1"/>
        <v>1</v>
      </c>
      <c r="H41">
        <f t="shared" si="2"/>
        <v>0</v>
      </c>
      <c r="I41">
        <f t="shared" si="3"/>
        <v>0</v>
      </c>
      <c r="J41">
        <f t="shared" si="4"/>
        <v>0</v>
      </c>
      <c r="K41">
        <f t="shared" si="5"/>
        <v>0</v>
      </c>
      <c r="L41">
        <f t="shared" si="6"/>
        <v>0</v>
      </c>
      <c r="V41">
        <f t="shared" si="7"/>
        <v>861</v>
      </c>
      <c r="W41">
        <f t="shared" si="8"/>
        <v>0</v>
      </c>
      <c r="X41">
        <f t="shared" si="9"/>
        <v>0</v>
      </c>
    </row>
    <row r="42" spans="3:24" x14ac:dyDescent="0.25">
      <c r="C42">
        <v>862</v>
      </c>
      <c r="D42" s="2">
        <f>SUMIFS('December 2022 DERR data'!$H:$H,'December 2022 DERR data'!$C:$C,Sheet1!D$3,'December 2022 DERR data'!$B:$B,$C42)</f>
        <v>0</v>
      </c>
      <c r="E42" s="2">
        <f>SUMIFS('December 2022 DERR data'!$H:$H,'December 2022 DERR data'!$C:$C,Sheet1!E$3,'December 2022 DERR data'!$B:$B,$C42)</f>
        <v>0</v>
      </c>
      <c r="G42">
        <f t="shared" si="1"/>
        <v>1</v>
      </c>
      <c r="H42">
        <f t="shared" si="2"/>
        <v>0</v>
      </c>
      <c r="I42">
        <f t="shared" si="3"/>
        <v>0</v>
      </c>
      <c r="J42">
        <f t="shared" si="4"/>
        <v>0</v>
      </c>
      <c r="K42">
        <f t="shared" si="5"/>
        <v>0</v>
      </c>
      <c r="L42">
        <f t="shared" si="6"/>
        <v>0</v>
      </c>
      <c r="V42">
        <f t="shared" si="7"/>
        <v>862</v>
      </c>
      <c r="W42">
        <f t="shared" si="8"/>
        <v>0</v>
      </c>
      <c r="X42">
        <f t="shared" si="9"/>
        <v>0</v>
      </c>
    </row>
    <row r="43" spans="3:24" x14ac:dyDescent="0.25">
      <c r="C43">
        <v>870</v>
      </c>
      <c r="D43" s="2">
        <f>SUMIFS('December 2022 DERR data'!$H:$H,'December 2022 DERR data'!$C:$C,Sheet1!D$3,'December 2022 DERR data'!$B:$B,$C43)</f>
        <v>0</v>
      </c>
      <c r="E43" s="2">
        <f>SUMIFS('December 2022 DERR data'!$H:$H,'December 2022 DERR data'!$C:$C,Sheet1!E$3,'December 2022 DERR data'!$B:$B,$C43)</f>
        <v>0</v>
      </c>
      <c r="G43">
        <f t="shared" si="1"/>
        <v>1</v>
      </c>
      <c r="H43">
        <f t="shared" si="2"/>
        <v>0</v>
      </c>
      <c r="I43">
        <f t="shared" si="3"/>
        <v>0</v>
      </c>
      <c r="J43">
        <f t="shared" si="4"/>
        <v>0</v>
      </c>
      <c r="K43">
        <f t="shared" si="5"/>
        <v>0</v>
      </c>
      <c r="L43">
        <f t="shared" si="6"/>
        <v>0</v>
      </c>
      <c r="V43">
        <f t="shared" si="7"/>
        <v>870</v>
      </c>
      <c r="W43">
        <f t="shared" si="8"/>
        <v>0</v>
      </c>
      <c r="X43">
        <f t="shared" si="9"/>
        <v>0</v>
      </c>
    </row>
    <row r="44" spans="3:24" x14ac:dyDescent="0.25">
      <c r="C44">
        <v>871</v>
      </c>
      <c r="D44" s="2">
        <f>SUMIFS('December 2022 DERR data'!$H:$H,'December 2022 DERR data'!$C:$C,Sheet1!D$3,'December 2022 DERR data'!$B:$B,$C44)</f>
        <v>0</v>
      </c>
      <c r="E44" s="2">
        <f>SUMIFS('December 2022 DERR data'!$H:$H,'December 2022 DERR data'!$C:$C,Sheet1!E$3,'December 2022 DERR data'!$B:$B,$C44)</f>
        <v>0</v>
      </c>
      <c r="G44">
        <f t="shared" si="1"/>
        <v>1</v>
      </c>
      <c r="H44">
        <f t="shared" si="2"/>
        <v>0</v>
      </c>
      <c r="I44">
        <f t="shared" si="3"/>
        <v>0</v>
      </c>
      <c r="J44">
        <f t="shared" si="4"/>
        <v>0</v>
      </c>
      <c r="K44">
        <f t="shared" si="5"/>
        <v>0</v>
      </c>
      <c r="L44">
        <f t="shared" si="6"/>
        <v>0</v>
      </c>
      <c r="V44">
        <f t="shared" si="7"/>
        <v>871</v>
      </c>
      <c r="W44">
        <f t="shared" si="8"/>
        <v>0</v>
      </c>
      <c r="X44">
        <f t="shared" si="9"/>
        <v>0</v>
      </c>
    </row>
    <row r="45" spans="3:24" x14ac:dyDescent="0.25">
      <c r="C45">
        <v>872</v>
      </c>
      <c r="D45" s="2">
        <f>SUMIFS('December 2022 DERR data'!$H:$H,'December 2022 DERR data'!$C:$C,Sheet1!D$3,'December 2022 DERR data'!$B:$B,$C45)</f>
        <v>0</v>
      </c>
      <c r="E45" s="2">
        <f>SUMIFS('December 2022 DERR data'!$H:$H,'December 2022 DERR data'!$C:$C,Sheet1!E$3,'December 2022 DERR data'!$B:$B,$C45)</f>
        <v>0</v>
      </c>
      <c r="G45">
        <f t="shared" si="1"/>
        <v>1</v>
      </c>
      <c r="H45">
        <f t="shared" si="2"/>
        <v>0</v>
      </c>
      <c r="I45">
        <f t="shared" si="3"/>
        <v>0</v>
      </c>
      <c r="J45">
        <f t="shared" si="4"/>
        <v>0</v>
      </c>
      <c r="K45">
        <f t="shared" si="5"/>
        <v>0</v>
      </c>
      <c r="L45">
        <f t="shared" si="6"/>
        <v>0</v>
      </c>
      <c r="V45">
        <f t="shared" si="7"/>
        <v>872</v>
      </c>
      <c r="W45">
        <f t="shared" si="8"/>
        <v>0</v>
      </c>
      <c r="X45">
        <f t="shared" si="9"/>
        <v>0</v>
      </c>
    </row>
    <row r="46" spans="3:24" x14ac:dyDescent="0.25">
      <c r="C46">
        <v>873</v>
      </c>
      <c r="D46" s="2">
        <f>SUMIFS('December 2022 DERR data'!$H:$H,'December 2022 DERR data'!$C:$C,Sheet1!D$3,'December 2022 DERR data'!$B:$B,$C46)</f>
        <v>0</v>
      </c>
      <c r="E46" s="2">
        <f>SUMIFS('December 2022 DERR data'!$H:$H,'December 2022 DERR data'!$C:$C,Sheet1!E$3,'December 2022 DERR data'!$B:$B,$C46)</f>
        <v>0</v>
      </c>
      <c r="G46">
        <f t="shared" si="1"/>
        <v>1</v>
      </c>
      <c r="H46">
        <f t="shared" si="2"/>
        <v>0</v>
      </c>
      <c r="I46">
        <f t="shared" si="3"/>
        <v>0</v>
      </c>
      <c r="J46">
        <f t="shared" si="4"/>
        <v>0</v>
      </c>
      <c r="K46">
        <f t="shared" si="5"/>
        <v>0</v>
      </c>
      <c r="L46">
        <f t="shared" si="6"/>
        <v>0</v>
      </c>
      <c r="V46">
        <f t="shared" si="7"/>
        <v>873</v>
      </c>
      <c r="W46">
        <f t="shared" si="8"/>
        <v>0</v>
      </c>
      <c r="X46">
        <f t="shared" si="9"/>
        <v>0</v>
      </c>
    </row>
    <row r="47" spans="3:24" x14ac:dyDescent="0.25">
      <c r="C47">
        <v>874</v>
      </c>
      <c r="D47" s="2">
        <f>SUMIFS('December 2022 DERR data'!$H:$H,'December 2022 DERR data'!$C:$C,Sheet1!D$3,'December 2022 DERR data'!$B:$B,$C47)</f>
        <v>0</v>
      </c>
      <c r="E47" s="2">
        <f>SUMIFS('December 2022 DERR data'!$H:$H,'December 2022 DERR data'!$C:$C,Sheet1!E$3,'December 2022 DERR data'!$B:$B,$C47)</f>
        <v>0</v>
      </c>
      <c r="G47">
        <f t="shared" si="1"/>
        <v>1</v>
      </c>
      <c r="H47">
        <f t="shared" si="2"/>
        <v>0</v>
      </c>
      <c r="I47">
        <f t="shared" si="3"/>
        <v>0</v>
      </c>
      <c r="J47">
        <f t="shared" si="4"/>
        <v>0</v>
      </c>
      <c r="K47">
        <f t="shared" si="5"/>
        <v>0</v>
      </c>
      <c r="L47">
        <f t="shared" si="6"/>
        <v>0</v>
      </c>
      <c r="V47">
        <f t="shared" si="7"/>
        <v>874</v>
      </c>
      <c r="W47">
        <f t="shared" si="8"/>
        <v>0</v>
      </c>
      <c r="X47">
        <f t="shared" si="9"/>
        <v>0</v>
      </c>
    </row>
    <row r="48" spans="3:24" x14ac:dyDescent="0.25">
      <c r="C48">
        <v>875</v>
      </c>
      <c r="D48" s="2">
        <f>SUMIFS('December 2022 DERR data'!$H:$H,'December 2022 DERR data'!$C:$C,Sheet1!D$3,'December 2022 DERR data'!$B:$B,$C48)</f>
        <v>0</v>
      </c>
      <c r="E48" s="2">
        <f>SUMIFS('December 2022 DERR data'!$H:$H,'December 2022 DERR data'!$C:$C,Sheet1!E$3,'December 2022 DERR data'!$B:$B,$C48)</f>
        <v>0</v>
      </c>
      <c r="G48">
        <f t="shared" si="1"/>
        <v>1</v>
      </c>
      <c r="H48">
        <f t="shared" si="2"/>
        <v>0</v>
      </c>
      <c r="I48">
        <f t="shared" si="3"/>
        <v>0</v>
      </c>
      <c r="J48">
        <f t="shared" si="4"/>
        <v>0</v>
      </c>
      <c r="K48">
        <f t="shared" si="5"/>
        <v>0</v>
      </c>
      <c r="L48">
        <f t="shared" si="6"/>
        <v>0</v>
      </c>
      <c r="V48">
        <f t="shared" si="7"/>
        <v>875</v>
      </c>
      <c r="W48">
        <f t="shared" si="8"/>
        <v>0</v>
      </c>
      <c r="X48">
        <f t="shared" si="9"/>
        <v>0</v>
      </c>
    </row>
    <row r="49" spans="3:24" x14ac:dyDescent="0.25">
      <c r="C49">
        <v>880</v>
      </c>
      <c r="D49" s="2">
        <f>SUMIFS('December 2022 DERR data'!$H:$H,'December 2022 DERR data'!$C:$C,Sheet1!D$3,'December 2022 DERR data'!$B:$B,$C49)</f>
        <v>0</v>
      </c>
      <c r="E49" s="2">
        <f>SUMIFS('December 2022 DERR data'!$H:$H,'December 2022 DERR data'!$C:$C,Sheet1!E$3,'December 2022 DERR data'!$B:$B,$C49)</f>
        <v>0</v>
      </c>
      <c r="G49">
        <f t="shared" si="1"/>
        <v>1</v>
      </c>
      <c r="H49">
        <f t="shared" si="2"/>
        <v>0</v>
      </c>
      <c r="I49">
        <f t="shared" si="3"/>
        <v>0</v>
      </c>
      <c r="J49">
        <f t="shared" si="4"/>
        <v>0</v>
      </c>
      <c r="K49">
        <f t="shared" si="5"/>
        <v>0</v>
      </c>
      <c r="L49">
        <f t="shared" si="6"/>
        <v>0</v>
      </c>
      <c r="V49">
        <f t="shared" si="7"/>
        <v>880</v>
      </c>
      <c r="W49">
        <f t="shared" si="8"/>
        <v>0</v>
      </c>
      <c r="X49">
        <f t="shared" si="9"/>
        <v>0</v>
      </c>
    </row>
    <row r="50" spans="3:24" x14ac:dyDescent="0.25">
      <c r="C50">
        <v>881</v>
      </c>
      <c r="D50" s="2">
        <f>SUMIFS('December 2022 DERR data'!$H:$H,'December 2022 DERR data'!$C:$C,Sheet1!D$3,'December 2022 DERR data'!$B:$B,$C50)</f>
        <v>0</v>
      </c>
      <c r="E50" s="2">
        <f>SUMIFS('December 2022 DERR data'!$H:$H,'December 2022 DERR data'!$C:$C,Sheet1!E$3,'December 2022 DERR data'!$B:$B,$C50)</f>
        <v>0</v>
      </c>
      <c r="G50">
        <f t="shared" si="1"/>
        <v>1</v>
      </c>
      <c r="H50">
        <f t="shared" si="2"/>
        <v>0</v>
      </c>
      <c r="I50">
        <f t="shared" si="3"/>
        <v>0</v>
      </c>
      <c r="J50">
        <f t="shared" si="4"/>
        <v>0</v>
      </c>
      <c r="K50">
        <f t="shared" si="5"/>
        <v>0</v>
      </c>
      <c r="L50">
        <f t="shared" si="6"/>
        <v>0</v>
      </c>
      <c r="V50">
        <f t="shared" si="7"/>
        <v>881</v>
      </c>
      <c r="W50">
        <f t="shared" si="8"/>
        <v>0</v>
      </c>
      <c r="X50">
        <f t="shared" si="9"/>
        <v>0</v>
      </c>
    </row>
    <row r="51" spans="3:24" x14ac:dyDescent="0.25">
      <c r="C51">
        <v>885</v>
      </c>
      <c r="D51" s="2">
        <f>SUMIFS('December 2022 DERR data'!$H:$H,'December 2022 DERR data'!$C:$C,Sheet1!D$3,'December 2022 DERR data'!$B:$B,$C51)</f>
        <v>0</v>
      </c>
      <c r="E51" s="2">
        <f>SUMIFS('December 2022 DERR data'!$H:$H,'December 2022 DERR data'!$C:$C,Sheet1!E$3,'December 2022 DERR data'!$B:$B,$C51)</f>
        <v>0</v>
      </c>
      <c r="G51">
        <f t="shared" si="1"/>
        <v>1</v>
      </c>
      <c r="H51">
        <f t="shared" si="2"/>
        <v>0</v>
      </c>
      <c r="I51">
        <f t="shared" si="3"/>
        <v>0</v>
      </c>
      <c r="J51">
        <f t="shared" si="4"/>
        <v>0</v>
      </c>
      <c r="K51">
        <f t="shared" si="5"/>
        <v>0</v>
      </c>
      <c r="L51">
        <f t="shared" si="6"/>
        <v>0</v>
      </c>
      <c r="V51">
        <f t="shared" si="7"/>
        <v>885</v>
      </c>
      <c r="W51">
        <f t="shared" si="8"/>
        <v>0</v>
      </c>
      <c r="X51">
        <f t="shared" si="9"/>
        <v>0</v>
      </c>
    </row>
    <row r="52" spans="3:24" x14ac:dyDescent="0.25">
      <c r="C52">
        <v>886</v>
      </c>
      <c r="D52" s="2">
        <f>SUMIFS('December 2022 DERR data'!$H:$H,'December 2022 DERR data'!$C:$C,Sheet1!D$3,'December 2022 DERR data'!$B:$B,$C52)</f>
        <v>0</v>
      </c>
      <c r="E52" s="2">
        <f>SUMIFS('December 2022 DERR data'!$H:$H,'December 2022 DERR data'!$C:$C,Sheet1!E$3,'December 2022 DERR data'!$B:$B,$C52)</f>
        <v>0</v>
      </c>
      <c r="G52">
        <f t="shared" si="1"/>
        <v>1</v>
      </c>
      <c r="H52">
        <f t="shared" si="2"/>
        <v>0</v>
      </c>
      <c r="I52">
        <f t="shared" si="3"/>
        <v>0</v>
      </c>
      <c r="J52">
        <f t="shared" si="4"/>
        <v>0</v>
      </c>
      <c r="K52">
        <f t="shared" si="5"/>
        <v>0</v>
      </c>
      <c r="L52">
        <f t="shared" si="6"/>
        <v>0</v>
      </c>
      <c r="V52">
        <f t="shared" si="7"/>
        <v>886</v>
      </c>
      <c r="W52">
        <f t="shared" si="8"/>
        <v>0</v>
      </c>
      <c r="X52">
        <f t="shared" si="9"/>
        <v>0</v>
      </c>
    </row>
    <row r="53" spans="3:24" x14ac:dyDescent="0.25">
      <c r="C53">
        <v>1340</v>
      </c>
      <c r="D53" s="2">
        <f>SUMIFS('December 2022 DERR data'!$H:$H,'December 2022 DERR data'!$C:$C,Sheet1!D$3,'December 2022 DERR data'!$B:$B,$C53)</f>
        <v>0</v>
      </c>
      <c r="E53" s="2">
        <f>SUMIFS('December 2022 DERR data'!$H:$H,'December 2022 DERR data'!$C:$C,Sheet1!E$3,'December 2022 DERR data'!$B:$B,$C53)</f>
        <v>0</v>
      </c>
      <c r="G53">
        <f t="shared" si="1"/>
        <v>1</v>
      </c>
      <c r="H53">
        <f t="shared" si="2"/>
        <v>0</v>
      </c>
      <c r="I53">
        <f t="shared" si="3"/>
        <v>0</v>
      </c>
      <c r="J53">
        <f t="shared" si="4"/>
        <v>0</v>
      </c>
      <c r="K53">
        <f t="shared" si="5"/>
        <v>0</v>
      </c>
      <c r="L53">
        <f t="shared" si="6"/>
        <v>0</v>
      </c>
      <c r="V53">
        <f t="shared" si="7"/>
        <v>1340</v>
      </c>
      <c r="W53">
        <f t="shared" si="8"/>
        <v>0</v>
      </c>
      <c r="X53">
        <f t="shared" si="9"/>
        <v>0</v>
      </c>
    </row>
    <row r="54" spans="3:24" x14ac:dyDescent="0.25">
      <c r="C54">
        <v>1355</v>
      </c>
      <c r="D54" s="2">
        <f>SUMIFS('December 2022 DERR data'!$H:$H,'December 2022 DERR data'!$C:$C,Sheet1!D$3,'December 2022 DERR data'!$B:$B,$C54)</f>
        <v>0</v>
      </c>
      <c r="E54" s="2">
        <f>SUMIFS('December 2022 DERR data'!$H:$H,'December 2022 DERR data'!$C:$C,Sheet1!E$3,'December 2022 DERR data'!$B:$B,$C54)</f>
        <v>0</v>
      </c>
      <c r="G54">
        <f t="shared" si="1"/>
        <v>1</v>
      </c>
      <c r="H54">
        <f t="shared" si="2"/>
        <v>0</v>
      </c>
      <c r="I54">
        <f t="shared" si="3"/>
        <v>0</v>
      </c>
      <c r="J54">
        <f t="shared" si="4"/>
        <v>0</v>
      </c>
      <c r="K54">
        <f t="shared" si="5"/>
        <v>0</v>
      </c>
      <c r="L54">
        <f t="shared" si="6"/>
        <v>0</v>
      </c>
      <c r="V54">
        <f t="shared" si="7"/>
        <v>1355</v>
      </c>
      <c r="W54">
        <f t="shared" si="8"/>
        <v>0</v>
      </c>
      <c r="X54">
        <f t="shared" si="9"/>
        <v>0</v>
      </c>
    </row>
    <row r="55" spans="3:24" x14ac:dyDescent="0.25">
      <c r="C55">
        <v>1435</v>
      </c>
      <c r="D55" s="2">
        <f>SUMIFS('December 2022 DERR data'!$H:$H,'December 2022 DERR data'!$C:$C,Sheet1!D$3,'December 2022 DERR data'!$B:$B,$C55)</f>
        <v>0</v>
      </c>
      <c r="E55" s="2">
        <f>SUMIFS('December 2022 DERR data'!$H:$H,'December 2022 DERR data'!$C:$C,Sheet1!E$3,'December 2022 DERR data'!$B:$B,$C55)</f>
        <v>0</v>
      </c>
      <c r="G55">
        <f t="shared" si="1"/>
        <v>1</v>
      </c>
      <c r="H55">
        <f t="shared" si="2"/>
        <v>0</v>
      </c>
      <c r="I55">
        <f t="shared" si="3"/>
        <v>0</v>
      </c>
      <c r="J55">
        <f t="shared" si="4"/>
        <v>0</v>
      </c>
      <c r="K55">
        <f t="shared" si="5"/>
        <v>0</v>
      </c>
      <c r="L55">
        <f t="shared" si="6"/>
        <v>0</v>
      </c>
      <c r="V55">
        <f t="shared" si="7"/>
        <v>1435</v>
      </c>
      <c r="W55">
        <f t="shared" si="8"/>
        <v>0</v>
      </c>
      <c r="X55">
        <f t="shared" si="9"/>
        <v>0</v>
      </c>
    </row>
    <row r="56" spans="3:24" x14ac:dyDescent="0.25">
      <c r="C56">
        <v>1460</v>
      </c>
      <c r="D56" s="2">
        <f>SUMIFS('December 2022 DERR data'!$H:$H,'December 2022 DERR data'!$C:$C,Sheet1!D$3,'December 2022 DERR data'!$B:$B,$C56)</f>
        <v>0</v>
      </c>
      <c r="E56" s="2">
        <f>SUMIFS('December 2022 DERR data'!$H:$H,'December 2022 DERR data'!$C:$C,Sheet1!E$3,'December 2022 DERR data'!$B:$B,$C56)</f>
        <v>0</v>
      </c>
      <c r="G56">
        <f t="shared" si="1"/>
        <v>1</v>
      </c>
      <c r="H56">
        <f t="shared" si="2"/>
        <v>0</v>
      </c>
      <c r="I56">
        <f t="shared" si="3"/>
        <v>0</v>
      </c>
      <c r="J56">
        <f t="shared" si="4"/>
        <v>0</v>
      </c>
      <c r="K56">
        <f t="shared" si="5"/>
        <v>0</v>
      </c>
      <c r="L56">
        <f t="shared" si="6"/>
        <v>0</v>
      </c>
      <c r="V56">
        <f t="shared" si="7"/>
        <v>1460</v>
      </c>
      <c r="W56">
        <f t="shared" si="8"/>
        <v>0</v>
      </c>
      <c r="X56">
        <f t="shared" si="9"/>
        <v>0</v>
      </c>
    </row>
    <row r="57" spans="3:24" x14ac:dyDescent="0.25">
      <c r="C57">
        <v>1470</v>
      </c>
      <c r="D57" s="2">
        <f>SUMIFS('December 2022 DERR data'!$H:$H,'December 2022 DERR data'!$C:$C,Sheet1!D$3,'December 2022 DERR data'!$B:$B,$C57)</f>
        <v>0</v>
      </c>
      <c r="E57" s="2">
        <f>SUMIFS('December 2022 DERR data'!$H:$H,'December 2022 DERR data'!$C:$C,Sheet1!E$3,'December 2022 DERR data'!$B:$B,$C57)</f>
        <v>0</v>
      </c>
      <c r="G57">
        <f t="shared" si="1"/>
        <v>1</v>
      </c>
      <c r="H57">
        <f t="shared" si="2"/>
        <v>0</v>
      </c>
      <c r="I57">
        <f t="shared" si="3"/>
        <v>0</v>
      </c>
      <c r="J57">
        <f t="shared" si="4"/>
        <v>0</v>
      </c>
      <c r="K57">
        <f t="shared" si="5"/>
        <v>0</v>
      </c>
      <c r="L57">
        <f t="shared" si="6"/>
        <v>0</v>
      </c>
      <c r="V57">
        <f t="shared" si="7"/>
        <v>1470</v>
      </c>
      <c r="W57">
        <f t="shared" si="8"/>
        <v>0</v>
      </c>
      <c r="X57">
        <f t="shared" si="9"/>
        <v>0</v>
      </c>
    </row>
    <row r="58" spans="3:24" x14ac:dyDescent="0.25">
      <c r="C58">
        <v>1475</v>
      </c>
      <c r="D58" s="2">
        <f>SUMIFS('December 2022 DERR data'!$H:$H,'December 2022 DERR data'!$C:$C,Sheet1!D$3,'December 2022 DERR data'!$B:$B,$C58)</f>
        <v>0</v>
      </c>
      <c r="E58" s="2">
        <f>SUMIFS('December 2022 DERR data'!$H:$H,'December 2022 DERR data'!$C:$C,Sheet1!E$3,'December 2022 DERR data'!$B:$B,$C58)</f>
        <v>0</v>
      </c>
      <c r="G58">
        <f t="shared" si="1"/>
        <v>1</v>
      </c>
      <c r="H58">
        <f t="shared" si="2"/>
        <v>0</v>
      </c>
      <c r="I58">
        <f t="shared" si="3"/>
        <v>0</v>
      </c>
      <c r="J58">
        <f t="shared" si="4"/>
        <v>0</v>
      </c>
      <c r="K58">
        <f t="shared" si="5"/>
        <v>0</v>
      </c>
      <c r="L58">
        <f t="shared" si="6"/>
        <v>0</v>
      </c>
      <c r="V58">
        <f t="shared" si="7"/>
        <v>1475</v>
      </c>
      <c r="W58">
        <f t="shared" si="8"/>
        <v>0</v>
      </c>
      <c r="X58">
        <f t="shared" si="9"/>
        <v>0</v>
      </c>
    </row>
    <row r="59" spans="3:24" x14ac:dyDescent="0.25">
      <c r="C59">
        <v>1480</v>
      </c>
      <c r="D59" s="2">
        <f>SUMIFS('December 2022 DERR data'!$H:$H,'December 2022 DERR data'!$C:$C,Sheet1!D$3,'December 2022 DERR data'!$B:$B,$C59)</f>
        <v>0</v>
      </c>
      <c r="E59" s="2">
        <f>SUMIFS('December 2022 DERR data'!$H:$H,'December 2022 DERR data'!$C:$C,Sheet1!E$3,'December 2022 DERR data'!$B:$B,$C59)</f>
        <v>0</v>
      </c>
      <c r="G59">
        <f t="shared" si="1"/>
        <v>1</v>
      </c>
      <c r="H59">
        <f t="shared" si="2"/>
        <v>0</v>
      </c>
      <c r="I59">
        <f t="shared" si="3"/>
        <v>0</v>
      </c>
      <c r="J59">
        <f t="shared" si="4"/>
        <v>0</v>
      </c>
      <c r="K59">
        <f t="shared" si="5"/>
        <v>0</v>
      </c>
      <c r="L59">
        <f t="shared" si="6"/>
        <v>0</v>
      </c>
      <c r="V59">
        <f t="shared" si="7"/>
        <v>1480</v>
      </c>
      <c r="W59">
        <f t="shared" si="8"/>
        <v>0</v>
      </c>
      <c r="X59">
        <f t="shared" si="9"/>
        <v>0</v>
      </c>
    </row>
    <row r="60" spans="3:24" x14ac:dyDescent="0.25">
      <c r="C60">
        <v>1485</v>
      </c>
      <c r="D60" s="2">
        <f>SUMIFS('December 2022 DERR data'!$H:$H,'December 2022 DERR data'!$C:$C,Sheet1!D$3,'December 2022 DERR data'!$B:$B,$C60)</f>
        <v>0</v>
      </c>
      <c r="E60" s="2">
        <f>SUMIFS('December 2022 DERR data'!$H:$H,'December 2022 DERR data'!$C:$C,Sheet1!E$3,'December 2022 DERR data'!$B:$B,$C60)</f>
        <v>0</v>
      </c>
      <c r="G60">
        <f t="shared" si="1"/>
        <v>1</v>
      </c>
      <c r="H60">
        <f t="shared" si="2"/>
        <v>0</v>
      </c>
      <c r="I60">
        <f t="shared" si="3"/>
        <v>0</v>
      </c>
      <c r="J60">
        <f t="shared" si="4"/>
        <v>0</v>
      </c>
      <c r="K60">
        <f t="shared" si="5"/>
        <v>0</v>
      </c>
      <c r="L60">
        <f t="shared" si="6"/>
        <v>0</v>
      </c>
      <c r="V60">
        <f t="shared" si="7"/>
        <v>1485</v>
      </c>
      <c r="W60">
        <f t="shared" si="8"/>
        <v>0</v>
      </c>
      <c r="X60">
        <f t="shared" si="9"/>
        <v>0</v>
      </c>
    </row>
    <row r="61" spans="3:24" x14ac:dyDescent="0.25">
      <c r="C61">
        <v>1490</v>
      </c>
      <c r="D61" s="2">
        <f>SUMIFS('December 2022 DERR data'!$H:$H,'December 2022 DERR data'!$C:$C,Sheet1!D$3,'December 2022 DERR data'!$B:$B,$C61)</f>
        <v>0</v>
      </c>
      <c r="E61" s="2">
        <f>SUMIFS('December 2022 DERR data'!$H:$H,'December 2022 DERR data'!$C:$C,Sheet1!E$3,'December 2022 DERR data'!$B:$B,$C61)</f>
        <v>0</v>
      </c>
      <c r="G61">
        <f t="shared" si="1"/>
        <v>1</v>
      </c>
      <c r="H61">
        <f t="shared" si="2"/>
        <v>0</v>
      </c>
      <c r="I61">
        <f t="shared" si="3"/>
        <v>0</v>
      </c>
      <c r="J61">
        <f t="shared" si="4"/>
        <v>0</v>
      </c>
      <c r="K61">
        <f t="shared" si="5"/>
        <v>0</v>
      </c>
      <c r="L61">
        <f t="shared" si="6"/>
        <v>0</v>
      </c>
      <c r="V61">
        <f t="shared" si="7"/>
        <v>1490</v>
      </c>
      <c r="W61">
        <f t="shared" si="8"/>
        <v>0</v>
      </c>
      <c r="X61">
        <f t="shared" si="9"/>
        <v>0</v>
      </c>
    </row>
    <row r="62" spans="3:24" x14ac:dyDescent="0.25">
      <c r="C62">
        <v>1495</v>
      </c>
      <c r="D62" s="2">
        <f>SUMIFS('December 2022 DERR data'!$H:$H,'December 2022 DERR data'!$C:$C,Sheet1!D$3,'December 2022 DERR data'!$B:$B,$C62)</f>
        <v>0</v>
      </c>
      <c r="E62" s="2">
        <f>SUMIFS('December 2022 DERR data'!$H:$H,'December 2022 DERR data'!$C:$C,Sheet1!E$3,'December 2022 DERR data'!$B:$B,$C62)</f>
        <v>0</v>
      </c>
      <c r="G62">
        <f t="shared" si="1"/>
        <v>1</v>
      </c>
      <c r="H62">
        <f t="shared" si="2"/>
        <v>0</v>
      </c>
      <c r="I62">
        <f t="shared" si="3"/>
        <v>0</v>
      </c>
      <c r="J62">
        <f t="shared" si="4"/>
        <v>0</v>
      </c>
      <c r="K62">
        <f t="shared" si="5"/>
        <v>0</v>
      </c>
      <c r="L62">
        <f t="shared" si="6"/>
        <v>0</v>
      </c>
      <c r="V62">
        <f t="shared" si="7"/>
        <v>1495</v>
      </c>
      <c r="W62">
        <f t="shared" si="8"/>
        <v>0</v>
      </c>
      <c r="X62">
        <f t="shared" si="9"/>
        <v>0</v>
      </c>
    </row>
    <row r="63" spans="3:24" x14ac:dyDescent="0.25">
      <c r="C63">
        <v>1570</v>
      </c>
      <c r="D63" s="2">
        <f>SUMIFS('December 2022 DERR data'!$H:$H,'December 2022 DERR data'!$C:$C,Sheet1!D$3,'December 2022 DERR data'!$B:$B,$C63)</f>
        <v>0</v>
      </c>
      <c r="E63" s="2">
        <f>SUMIFS('December 2022 DERR data'!$H:$H,'December 2022 DERR data'!$C:$C,Sheet1!E$3,'December 2022 DERR data'!$B:$B,$C63)</f>
        <v>0</v>
      </c>
      <c r="G63">
        <f t="shared" si="1"/>
        <v>1</v>
      </c>
      <c r="H63">
        <f t="shared" si="2"/>
        <v>0</v>
      </c>
      <c r="I63">
        <f t="shared" si="3"/>
        <v>0</v>
      </c>
      <c r="J63">
        <f t="shared" si="4"/>
        <v>0</v>
      </c>
      <c r="K63">
        <f t="shared" si="5"/>
        <v>0</v>
      </c>
      <c r="L63">
        <f t="shared" si="6"/>
        <v>0</v>
      </c>
      <c r="V63">
        <f t="shared" si="7"/>
        <v>1570</v>
      </c>
      <c r="W63">
        <f t="shared" si="8"/>
        <v>0</v>
      </c>
      <c r="X63">
        <f t="shared" si="9"/>
        <v>0</v>
      </c>
    </row>
    <row r="64" spans="3:24" x14ac:dyDescent="0.25">
      <c r="C64">
        <v>1595</v>
      </c>
      <c r="D64" s="2">
        <f>SUMIFS('December 2022 DERR data'!$H:$H,'December 2022 DERR data'!$C:$C,Sheet1!D$3,'December 2022 DERR data'!$B:$B,$C64)</f>
        <v>0</v>
      </c>
      <c r="E64" s="2">
        <f>SUMIFS('December 2022 DERR data'!$H:$H,'December 2022 DERR data'!$C:$C,Sheet1!E$3,'December 2022 DERR data'!$B:$B,$C64)</f>
        <v>0</v>
      </c>
      <c r="G64">
        <f t="shared" si="1"/>
        <v>1</v>
      </c>
      <c r="H64">
        <f t="shared" si="2"/>
        <v>0</v>
      </c>
      <c r="I64">
        <f t="shared" si="3"/>
        <v>0</v>
      </c>
      <c r="J64">
        <f t="shared" si="4"/>
        <v>0</v>
      </c>
      <c r="K64">
        <f t="shared" si="5"/>
        <v>0</v>
      </c>
      <c r="L64">
        <f t="shared" si="6"/>
        <v>0</v>
      </c>
      <c r="V64">
        <f t="shared" si="7"/>
        <v>1595</v>
      </c>
      <c r="W64">
        <f t="shared" si="8"/>
        <v>0</v>
      </c>
      <c r="X64">
        <f t="shared" si="9"/>
        <v>0</v>
      </c>
    </row>
    <row r="65" spans="3:24" x14ac:dyDescent="0.25">
      <c r="C65">
        <v>1630</v>
      </c>
      <c r="D65" s="2">
        <f>SUMIFS('December 2022 DERR data'!$H:$H,'December 2022 DERR data'!$C:$C,Sheet1!D$3,'December 2022 DERR data'!$B:$B,$C65)</f>
        <v>0</v>
      </c>
      <c r="E65" s="2">
        <f>SUMIFS('December 2022 DERR data'!$H:$H,'December 2022 DERR data'!$C:$C,Sheet1!E$3,'December 2022 DERR data'!$B:$B,$C65)</f>
        <v>0</v>
      </c>
      <c r="G65">
        <f t="shared" si="1"/>
        <v>1</v>
      </c>
      <c r="H65">
        <f t="shared" si="2"/>
        <v>0</v>
      </c>
      <c r="I65">
        <f t="shared" si="3"/>
        <v>0</v>
      </c>
      <c r="J65">
        <f t="shared" si="4"/>
        <v>0</v>
      </c>
      <c r="K65">
        <f t="shared" si="5"/>
        <v>0</v>
      </c>
      <c r="L65">
        <f t="shared" si="6"/>
        <v>0</v>
      </c>
      <c r="V65">
        <f t="shared" si="7"/>
        <v>1630</v>
      </c>
      <c r="W65">
        <f t="shared" si="8"/>
        <v>0</v>
      </c>
      <c r="X65">
        <f t="shared" si="9"/>
        <v>0</v>
      </c>
    </row>
    <row r="66" spans="3:24" x14ac:dyDescent="0.25">
      <c r="C66">
        <v>1658</v>
      </c>
      <c r="D66" s="2">
        <f>SUMIFS('December 2022 DERR data'!$H:$H,'December 2022 DERR data'!$C:$C,Sheet1!D$3,'December 2022 DERR data'!$B:$B,$C66)</f>
        <v>0</v>
      </c>
      <c r="E66" s="2">
        <f>SUMIFS('December 2022 DERR data'!$H:$H,'December 2022 DERR data'!$C:$C,Sheet1!E$3,'December 2022 DERR data'!$B:$B,$C66)</f>
        <v>0</v>
      </c>
      <c r="G66">
        <f t="shared" si="1"/>
        <v>1</v>
      </c>
      <c r="H66">
        <f t="shared" si="2"/>
        <v>0</v>
      </c>
      <c r="I66">
        <f t="shared" si="3"/>
        <v>0</v>
      </c>
      <c r="J66">
        <f t="shared" si="4"/>
        <v>0</v>
      </c>
      <c r="K66">
        <f t="shared" si="5"/>
        <v>0</v>
      </c>
      <c r="L66">
        <f t="shared" si="6"/>
        <v>0</v>
      </c>
      <c r="V66">
        <f t="shared" si="7"/>
        <v>1658</v>
      </c>
      <c r="W66">
        <f t="shared" si="8"/>
        <v>0</v>
      </c>
      <c r="X66">
        <f t="shared" si="9"/>
        <v>0</v>
      </c>
    </row>
    <row r="67" spans="3:24" x14ac:dyDescent="0.25">
      <c r="C67">
        <v>1660</v>
      </c>
      <c r="D67" s="2">
        <f>SUMIFS('December 2022 DERR data'!$H:$H,'December 2022 DERR data'!$C:$C,Sheet1!D$3,'December 2022 DERR data'!$B:$B,$C67)</f>
        <v>0</v>
      </c>
      <c r="E67" s="2">
        <f>SUMIFS('December 2022 DERR data'!$H:$H,'December 2022 DERR data'!$C:$C,Sheet1!E$3,'December 2022 DERR data'!$B:$B,$C67)</f>
        <v>0</v>
      </c>
      <c r="G67">
        <f t="shared" si="1"/>
        <v>1</v>
      </c>
      <c r="H67">
        <f t="shared" si="2"/>
        <v>0</v>
      </c>
      <c r="I67">
        <f t="shared" si="3"/>
        <v>0</v>
      </c>
      <c r="J67">
        <f t="shared" si="4"/>
        <v>0</v>
      </c>
      <c r="K67">
        <f t="shared" si="5"/>
        <v>0</v>
      </c>
      <c r="L67">
        <f t="shared" si="6"/>
        <v>0</v>
      </c>
      <c r="V67">
        <f t="shared" si="7"/>
        <v>1660</v>
      </c>
      <c r="W67">
        <f t="shared" si="8"/>
        <v>0</v>
      </c>
      <c r="X67">
        <f t="shared" si="9"/>
        <v>0</v>
      </c>
    </row>
    <row r="68" spans="3:24" x14ac:dyDescent="0.25">
      <c r="C68">
        <v>1670</v>
      </c>
      <c r="D68" s="2">
        <f>SUMIFS('December 2022 DERR data'!$H:$H,'December 2022 DERR data'!$C:$C,Sheet1!D$3,'December 2022 DERR data'!$B:$B,$C68)</f>
        <v>0</v>
      </c>
      <c r="E68" s="2">
        <f>SUMIFS('December 2022 DERR data'!$H:$H,'December 2022 DERR data'!$C:$C,Sheet1!E$3,'December 2022 DERR data'!$B:$B,$C68)</f>
        <v>0</v>
      </c>
      <c r="G68">
        <f t="shared" si="1"/>
        <v>1</v>
      </c>
      <c r="H68">
        <f t="shared" si="2"/>
        <v>0</v>
      </c>
      <c r="I68">
        <f t="shared" si="3"/>
        <v>0</v>
      </c>
      <c r="J68">
        <f t="shared" si="4"/>
        <v>0</v>
      </c>
      <c r="K68">
        <f t="shared" si="5"/>
        <v>0</v>
      </c>
      <c r="L68">
        <f t="shared" si="6"/>
        <v>0</v>
      </c>
      <c r="V68">
        <f t="shared" si="7"/>
        <v>1670</v>
      </c>
      <c r="W68">
        <f t="shared" si="8"/>
        <v>0</v>
      </c>
      <c r="X68">
        <f t="shared" si="9"/>
        <v>0</v>
      </c>
    </row>
    <row r="69" spans="3:24" x14ac:dyDescent="0.25">
      <c r="C69">
        <v>1680</v>
      </c>
      <c r="D69" s="2">
        <f>SUMIFS('December 2022 DERR data'!$H:$H,'December 2022 DERR data'!$C:$C,Sheet1!D$3,'December 2022 DERR data'!$B:$B,$C69)</f>
        <v>0</v>
      </c>
      <c r="E69" s="2">
        <f>SUMIFS('December 2022 DERR data'!$H:$H,'December 2022 DERR data'!$C:$C,Sheet1!E$3,'December 2022 DERR data'!$B:$B,$C69)</f>
        <v>0</v>
      </c>
      <c r="G69">
        <f t="shared" ref="G69:G132" si="11">IF($C69&gt;2999,0,IF($C69&lt;3000,1,0))</f>
        <v>1</v>
      </c>
      <c r="H69">
        <f t="shared" ref="H69:H132" si="12">IF(G69=1,0,IF(C69&lt;4000,1,0))</f>
        <v>0</v>
      </c>
      <c r="I69">
        <f t="shared" ref="I69:I132" si="13">IF(G69+H69&gt;0,0,IF(C69&lt;5000,1,0))</f>
        <v>0</v>
      </c>
      <c r="J69">
        <f t="shared" ref="J69:J132" si="14">IF(G69+H69+I69&gt;0,0,IF(C69&lt;6000,1,0))</f>
        <v>0</v>
      </c>
      <c r="K69">
        <f t="shared" ref="K69:K132" si="15">IF(SUM(G69:J69)&gt;0,0,IF(C69&lt;7000,1,0))</f>
        <v>0</v>
      </c>
      <c r="L69">
        <f t="shared" ref="L69:L132" si="16">IF(SUM(G69:K69)&gt;0,0,IF(C69&lt;8000,1,0))</f>
        <v>0</v>
      </c>
      <c r="V69">
        <f t="shared" ref="V69:V132" si="17">C69</f>
        <v>1680</v>
      </c>
      <c r="W69">
        <f t="shared" ref="W69:W132" si="18">D69/(G69*N$4+H69*O$4+I69*P$4+J69*Q$4+L69*S$4)</f>
        <v>0</v>
      </c>
      <c r="X69">
        <f t="shared" ref="X69:X132" si="19">E69/(G69*N$8+H69*O$8+I69*P$8+J69*Q$8+L69*S$8)</f>
        <v>0</v>
      </c>
    </row>
    <row r="70" spans="3:24" x14ac:dyDescent="0.25">
      <c r="C70">
        <v>1710</v>
      </c>
      <c r="D70" s="2">
        <f>SUMIFS('December 2022 DERR data'!$H:$H,'December 2022 DERR data'!$C:$C,Sheet1!D$3,'December 2022 DERR data'!$B:$B,$C70)</f>
        <v>0</v>
      </c>
      <c r="E70" s="2">
        <f>SUMIFS('December 2022 DERR data'!$H:$H,'December 2022 DERR data'!$C:$C,Sheet1!E$3,'December 2022 DERR data'!$B:$B,$C70)</f>
        <v>0</v>
      </c>
      <c r="G70">
        <f t="shared" si="11"/>
        <v>1</v>
      </c>
      <c r="H70">
        <f t="shared" si="12"/>
        <v>0</v>
      </c>
      <c r="I70">
        <f t="shared" si="13"/>
        <v>0</v>
      </c>
      <c r="J70">
        <f t="shared" si="14"/>
        <v>0</v>
      </c>
      <c r="K70">
        <f t="shared" si="15"/>
        <v>0</v>
      </c>
      <c r="L70">
        <f t="shared" si="16"/>
        <v>0</v>
      </c>
      <c r="V70">
        <f t="shared" si="17"/>
        <v>1710</v>
      </c>
      <c r="W70">
        <f t="shared" si="18"/>
        <v>0</v>
      </c>
      <c r="X70">
        <f t="shared" si="19"/>
        <v>0</v>
      </c>
    </row>
    <row r="71" spans="3:24" x14ac:dyDescent="0.25">
      <c r="C71">
        <v>1715</v>
      </c>
      <c r="D71" s="2">
        <f>SUMIFS('December 2022 DERR data'!$H:$H,'December 2022 DERR data'!$C:$C,Sheet1!D$3,'December 2022 DERR data'!$B:$B,$C71)</f>
        <v>0</v>
      </c>
      <c r="E71" s="2">
        <f>SUMIFS('December 2022 DERR data'!$H:$H,'December 2022 DERR data'!$C:$C,Sheet1!E$3,'December 2022 DERR data'!$B:$B,$C71)</f>
        <v>0</v>
      </c>
      <c r="G71">
        <f t="shared" si="11"/>
        <v>1</v>
      </c>
      <c r="H71">
        <f t="shared" si="12"/>
        <v>0</v>
      </c>
      <c r="I71">
        <f t="shared" si="13"/>
        <v>0</v>
      </c>
      <c r="J71">
        <f t="shared" si="14"/>
        <v>0</v>
      </c>
      <c r="K71">
        <f t="shared" si="15"/>
        <v>0</v>
      </c>
      <c r="L71">
        <f t="shared" si="16"/>
        <v>0</v>
      </c>
      <c r="V71">
        <f t="shared" si="17"/>
        <v>1715</v>
      </c>
      <c r="W71">
        <f t="shared" si="18"/>
        <v>0</v>
      </c>
      <c r="X71">
        <f t="shared" si="19"/>
        <v>0</v>
      </c>
    </row>
    <row r="72" spans="3:24" x14ac:dyDescent="0.25">
      <c r="C72">
        <v>1730</v>
      </c>
      <c r="D72" s="2">
        <f>SUMIFS('December 2022 DERR data'!$H:$H,'December 2022 DERR data'!$C:$C,Sheet1!D$3,'December 2022 DERR data'!$B:$B,$C72)</f>
        <v>0</v>
      </c>
      <c r="E72" s="2">
        <f>SUMIFS('December 2022 DERR data'!$H:$H,'December 2022 DERR data'!$C:$C,Sheet1!E$3,'December 2022 DERR data'!$B:$B,$C72)</f>
        <v>0</v>
      </c>
      <c r="G72">
        <f t="shared" si="11"/>
        <v>1</v>
      </c>
      <c r="H72">
        <f t="shared" si="12"/>
        <v>0</v>
      </c>
      <c r="I72">
        <f t="shared" si="13"/>
        <v>0</v>
      </c>
      <c r="J72">
        <f t="shared" si="14"/>
        <v>0</v>
      </c>
      <c r="K72">
        <f t="shared" si="15"/>
        <v>0</v>
      </c>
      <c r="L72">
        <f t="shared" si="16"/>
        <v>0</v>
      </c>
      <c r="V72">
        <f t="shared" si="17"/>
        <v>1730</v>
      </c>
      <c r="W72">
        <f t="shared" si="18"/>
        <v>0</v>
      </c>
      <c r="X72">
        <f t="shared" si="19"/>
        <v>0</v>
      </c>
    </row>
    <row r="73" spans="3:24" x14ac:dyDescent="0.25">
      <c r="C73">
        <v>1741</v>
      </c>
      <c r="D73" s="2">
        <f>SUMIFS('December 2022 DERR data'!$H:$H,'December 2022 DERR data'!$C:$C,Sheet1!D$3,'December 2022 DERR data'!$B:$B,$C73)</f>
        <v>0</v>
      </c>
      <c r="E73" s="2">
        <f>SUMIFS('December 2022 DERR data'!$H:$H,'December 2022 DERR data'!$C:$C,Sheet1!E$3,'December 2022 DERR data'!$B:$B,$C73)</f>
        <v>0</v>
      </c>
      <c r="G73">
        <f t="shared" si="11"/>
        <v>1</v>
      </c>
      <c r="H73">
        <f t="shared" si="12"/>
        <v>0</v>
      </c>
      <c r="I73">
        <f t="shared" si="13"/>
        <v>0</v>
      </c>
      <c r="J73">
        <f t="shared" si="14"/>
        <v>0</v>
      </c>
      <c r="K73">
        <f t="shared" si="15"/>
        <v>0</v>
      </c>
      <c r="L73">
        <f t="shared" si="16"/>
        <v>0</v>
      </c>
      <c r="V73">
        <f t="shared" si="17"/>
        <v>1741</v>
      </c>
      <c r="W73">
        <f t="shared" si="18"/>
        <v>0</v>
      </c>
      <c r="X73">
        <f t="shared" si="19"/>
        <v>0</v>
      </c>
    </row>
    <row r="74" spans="3:24" x14ac:dyDescent="0.25">
      <c r="C74">
        <v>1755</v>
      </c>
      <c r="D74" s="2">
        <f>SUMIFS('December 2022 DERR data'!$H:$H,'December 2022 DERR data'!$C:$C,Sheet1!D$3,'December 2022 DERR data'!$B:$B,$C74)</f>
        <v>0</v>
      </c>
      <c r="E74" s="2">
        <f>SUMIFS('December 2022 DERR data'!$H:$H,'December 2022 DERR data'!$C:$C,Sheet1!E$3,'December 2022 DERR data'!$B:$B,$C74)</f>
        <v>0</v>
      </c>
      <c r="G74">
        <f t="shared" si="11"/>
        <v>1</v>
      </c>
      <c r="H74">
        <f t="shared" si="12"/>
        <v>0</v>
      </c>
      <c r="I74">
        <f t="shared" si="13"/>
        <v>0</v>
      </c>
      <c r="J74">
        <f t="shared" si="14"/>
        <v>0</v>
      </c>
      <c r="K74">
        <f t="shared" si="15"/>
        <v>0</v>
      </c>
      <c r="L74">
        <f t="shared" si="16"/>
        <v>0</v>
      </c>
      <c r="V74">
        <f t="shared" si="17"/>
        <v>1755</v>
      </c>
      <c r="W74">
        <f t="shared" si="18"/>
        <v>0</v>
      </c>
      <c r="X74">
        <f t="shared" si="19"/>
        <v>0</v>
      </c>
    </row>
    <row r="75" spans="3:24" x14ac:dyDescent="0.25">
      <c r="C75">
        <v>1765</v>
      </c>
      <c r="D75" s="2">
        <f>SUMIFS('December 2022 DERR data'!$H:$H,'December 2022 DERR data'!$C:$C,Sheet1!D$3,'December 2022 DERR data'!$B:$B,$C75)</f>
        <v>0</v>
      </c>
      <c r="E75" s="2">
        <f>SUMIFS('December 2022 DERR data'!$H:$H,'December 2022 DERR data'!$C:$C,Sheet1!E$3,'December 2022 DERR data'!$B:$B,$C75)</f>
        <v>0</v>
      </c>
      <c r="G75">
        <f t="shared" si="11"/>
        <v>1</v>
      </c>
      <c r="H75">
        <f t="shared" si="12"/>
        <v>0</v>
      </c>
      <c r="I75">
        <f t="shared" si="13"/>
        <v>0</v>
      </c>
      <c r="J75">
        <f t="shared" si="14"/>
        <v>0</v>
      </c>
      <c r="K75">
        <f t="shared" si="15"/>
        <v>0</v>
      </c>
      <c r="L75">
        <f t="shared" si="16"/>
        <v>0</v>
      </c>
      <c r="V75">
        <f t="shared" si="17"/>
        <v>1765</v>
      </c>
      <c r="W75">
        <f t="shared" si="18"/>
        <v>0</v>
      </c>
      <c r="X75">
        <f t="shared" si="19"/>
        <v>0</v>
      </c>
    </row>
    <row r="76" spans="3:24" x14ac:dyDescent="0.25">
      <c r="C76">
        <v>1790</v>
      </c>
      <c r="D76" s="2">
        <f>SUMIFS('December 2022 DERR data'!$H:$H,'December 2022 DERR data'!$C:$C,Sheet1!D$3,'December 2022 DERR data'!$B:$B,$C76)</f>
        <v>0</v>
      </c>
      <c r="E76" s="2">
        <f>SUMIFS('December 2022 DERR data'!$H:$H,'December 2022 DERR data'!$C:$C,Sheet1!E$3,'December 2022 DERR data'!$B:$B,$C76)</f>
        <v>0</v>
      </c>
      <c r="G76">
        <f t="shared" si="11"/>
        <v>1</v>
      </c>
      <c r="H76">
        <f t="shared" si="12"/>
        <v>0</v>
      </c>
      <c r="I76">
        <f t="shared" si="13"/>
        <v>0</v>
      </c>
      <c r="J76">
        <f t="shared" si="14"/>
        <v>0</v>
      </c>
      <c r="K76">
        <f t="shared" si="15"/>
        <v>0</v>
      </c>
      <c r="L76">
        <f t="shared" si="16"/>
        <v>0</v>
      </c>
      <c r="V76">
        <f t="shared" si="17"/>
        <v>1790</v>
      </c>
      <c r="W76">
        <f t="shared" si="18"/>
        <v>0</v>
      </c>
      <c r="X76">
        <f t="shared" si="19"/>
        <v>0</v>
      </c>
    </row>
    <row r="77" spans="3:24" x14ac:dyDescent="0.25">
      <c r="C77">
        <v>1800</v>
      </c>
      <c r="D77" s="2">
        <f>SUMIFS('December 2022 DERR data'!$H:$H,'December 2022 DERR data'!$C:$C,Sheet1!D$3,'December 2022 DERR data'!$B:$B,$C77)</f>
        <v>0</v>
      </c>
      <c r="E77" s="2">
        <f>SUMIFS('December 2022 DERR data'!$H:$H,'December 2022 DERR data'!$C:$C,Sheet1!E$3,'December 2022 DERR data'!$B:$B,$C77)</f>
        <v>0</v>
      </c>
      <c r="G77">
        <f t="shared" si="11"/>
        <v>1</v>
      </c>
      <c r="H77">
        <f t="shared" si="12"/>
        <v>0</v>
      </c>
      <c r="I77">
        <f t="shared" si="13"/>
        <v>0</v>
      </c>
      <c r="J77">
        <f t="shared" si="14"/>
        <v>0</v>
      </c>
      <c r="K77">
        <f t="shared" si="15"/>
        <v>0</v>
      </c>
      <c r="L77">
        <f t="shared" si="16"/>
        <v>0</v>
      </c>
      <c r="V77">
        <f t="shared" si="17"/>
        <v>1800</v>
      </c>
      <c r="W77">
        <f t="shared" si="18"/>
        <v>0</v>
      </c>
      <c r="X77">
        <f t="shared" si="19"/>
        <v>0</v>
      </c>
    </row>
    <row r="78" spans="3:24" x14ac:dyDescent="0.25">
      <c r="C78">
        <v>1805</v>
      </c>
      <c r="D78" s="2">
        <f>SUMIFS('December 2022 DERR data'!$H:$H,'December 2022 DERR data'!$C:$C,Sheet1!D$3,'December 2022 DERR data'!$B:$B,$C78)</f>
        <v>0</v>
      </c>
      <c r="E78" s="2">
        <f>SUMIFS('December 2022 DERR data'!$H:$H,'December 2022 DERR data'!$C:$C,Sheet1!E$3,'December 2022 DERR data'!$B:$B,$C78)</f>
        <v>0</v>
      </c>
      <c r="G78">
        <f t="shared" si="11"/>
        <v>1</v>
      </c>
      <c r="H78">
        <f t="shared" si="12"/>
        <v>0</v>
      </c>
      <c r="I78">
        <f t="shared" si="13"/>
        <v>0</v>
      </c>
      <c r="J78">
        <f t="shared" si="14"/>
        <v>0</v>
      </c>
      <c r="K78">
        <f t="shared" si="15"/>
        <v>0</v>
      </c>
      <c r="L78">
        <f t="shared" si="16"/>
        <v>0</v>
      </c>
      <c r="V78">
        <f t="shared" si="17"/>
        <v>1805</v>
      </c>
      <c r="W78">
        <f t="shared" si="18"/>
        <v>0</v>
      </c>
      <c r="X78">
        <f t="shared" si="19"/>
        <v>0</v>
      </c>
    </row>
    <row r="79" spans="3:24" x14ac:dyDescent="0.25">
      <c r="C79">
        <v>1830</v>
      </c>
      <c r="D79" s="2">
        <f>SUMIFS('December 2022 DERR data'!$H:$H,'December 2022 DERR data'!$C:$C,Sheet1!D$3,'December 2022 DERR data'!$B:$B,$C79)</f>
        <v>0</v>
      </c>
      <c r="E79" s="2">
        <f>SUMIFS('December 2022 DERR data'!$H:$H,'December 2022 DERR data'!$C:$C,Sheet1!E$3,'December 2022 DERR data'!$B:$B,$C79)</f>
        <v>0</v>
      </c>
      <c r="G79">
        <f t="shared" si="11"/>
        <v>1</v>
      </c>
      <c r="H79">
        <f t="shared" si="12"/>
        <v>0</v>
      </c>
      <c r="I79">
        <f t="shared" si="13"/>
        <v>0</v>
      </c>
      <c r="J79">
        <f t="shared" si="14"/>
        <v>0</v>
      </c>
      <c r="K79">
        <f t="shared" si="15"/>
        <v>0</v>
      </c>
      <c r="L79">
        <f t="shared" si="16"/>
        <v>0</v>
      </c>
      <c r="V79">
        <f t="shared" si="17"/>
        <v>1830</v>
      </c>
      <c r="W79">
        <f t="shared" si="18"/>
        <v>0</v>
      </c>
      <c r="X79">
        <f t="shared" si="19"/>
        <v>0</v>
      </c>
    </row>
    <row r="80" spans="3:24" x14ac:dyDescent="0.25">
      <c r="C80">
        <v>1835</v>
      </c>
      <c r="D80" s="2">
        <f>SUMIFS('December 2022 DERR data'!$H:$H,'December 2022 DERR data'!$C:$C,Sheet1!D$3,'December 2022 DERR data'!$B:$B,$C80)</f>
        <v>0</v>
      </c>
      <c r="E80" s="2">
        <f>SUMIFS('December 2022 DERR data'!$H:$H,'December 2022 DERR data'!$C:$C,Sheet1!E$3,'December 2022 DERR data'!$B:$B,$C80)</f>
        <v>0</v>
      </c>
      <c r="G80">
        <f t="shared" si="11"/>
        <v>1</v>
      </c>
      <c r="H80">
        <f t="shared" si="12"/>
        <v>0</v>
      </c>
      <c r="I80">
        <f t="shared" si="13"/>
        <v>0</v>
      </c>
      <c r="J80">
        <f t="shared" si="14"/>
        <v>0</v>
      </c>
      <c r="K80">
        <f t="shared" si="15"/>
        <v>0</v>
      </c>
      <c r="L80">
        <f t="shared" si="16"/>
        <v>0</v>
      </c>
      <c r="V80">
        <f t="shared" si="17"/>
        <v>1835</v>
      </c>
      <c r="W80">
        <f t="shared" si="18"/>
        <v>0</v>
      </c>
      <c r="X80">
        <f t="shared" si="19"/>
        <v>0</v>
      </c>
    </row>
    <row r="81" spans="3:24" x14ac:dyDescent="0.25">
      <c r="C81">
        <v>1848</v>
      </c>
      <c r="D81" s="2">
        <f>SUMIFS('December 2022 DERR data'!$H:$H,'December 2022 DERR data'!$C:$C,Sheet1!D$3,'December 2022 DERR data'!$B:$B,$C81)</f>
        <v>0</v>
      </c>
      <c r="E81" s="2">
        <f>SUMIFS('December 2022 DERR data'!$H:$H,'December 2022 DERR data'!$C:$C,Sheet1!E$3,'December 2022 DERR data'!$B:$B,$C81)</f>
        <v>0</v>
      </c>
      <c r="G81">
        <f t="shared" si="11"/>
        <v>1</v>
      </c>
      <c r="H81">
        <f t="shared" si="12"/>
        <v>0</v>
      </c>
      <c r="I81">
        <f t="shared" si="13"/>
        <v>0</v>
      </c>
      <c r="J81">
        <f t="shared" si="14"/>
        <v>0</v>
      </c>
      <c r="K81">
        <f t="shared" si="15"/>
        <v>0</v>
      </c>
      <c r="L81">
        <f t="shared" si="16"/>
        <v>0</v>
      </c>
      <c r="V81">
        <f t="shared" si="17"/>
        <v>1848</v>
      </c>
      <c r="W81">
        <f t="shared" si="18"/>
        <v>0</v>
      </c>
      <c r="X81">
        <f t="shared" si="19"/>
        <v>0</v>
      </c>
    </row>
    <row r="82" spans="3:24" x14ac:dyDescent="0.25">
      <c r="C82">
        <v>1860</v>
      </c>
      <c r="D82" s="2">
        <f>SUMIFS('December 2022 DERR data'!$H:$H,'December 2022 DERR data'!$C:$C,Sheet1!D$3,'December 2022 DERR data'!$B:$B,$C82)</f>
        <v>0</v>
      </c>
      <c r="E82" s="2">
        <f>SUMIFS('December 2022 DERR data'!$H:$H,'December 2022 DERR data'!$C:$C,Sheet1!E$3,'December 2022 DERR data'!$B:$B,$C82)</f>
        <v>0</v>
      </c>
      <c r="G82">
        <f t="shared" si="11"/>
        <v>1</v>
      </c>
      <c r="H82">
        <f t="shared" si="12"/>
        <v>0</v>
      </c>
      <c r="I82">
        <f t="shared" si="13"/>
        <v>0</v>
      </c>
      <c r="J82">
        <f t="shared" si="14"/>
        <v>0</v>
      </c>
      <c r="K82">
        <f t="shared" si="15"/>
        <v>0</v>
      </c>
      <c r="L82">
        <f t="shared" si="16"/>
        <v>0</v>
      </c>
      <c r="V82">
        <f t="shared" si="17"/>
        <v>1860</v>
      </c>
      <c r="W82">
        <f t="shared" si="18"/>
        <v>0</v>
      </c>
      <c r="X82">
        <f t="shared" si="19"/>
        <v>0</v>
      </c>
    </row>
    <row r="83" spans="3:24" x14ac:dyDescent="0.25">
      <c r="C83">
        <v>1871</v>
      </c>
      <c r="D83" s="2">
        <f>SUMIFS('December 2022 DERR data'!$H:$H,'December 2022 DERR data'!$C:$C,Sheet1!D$3,'December 2022 DERR data'!$B:$B,$C83)</f>
        <v>0</v>
      </c>
      <c r="E83" s="2">
        <f>SUMIFS('December 2022 DERR data'!$H:$H,'December 2022 DERR data'!$C:$C,Sheet1!E$3,'December 2022 DERR data'!$B:$B,$C83)</f>
        <v>0</v>
      </c>
      <c r="G83">
        <f t="shared" si="11"/>
        <v>1</v>
      </c>
      <c r="H83">
        <f t="shared" si="12"/>
        <v>0</v>
      </c>
      <c r="I83">
        <f t="shared" si="13"/>
        <v>0</v>
      </c>
      <c r="J83">
        <f t="shared" si="14"/>
        <v>0</v>
      </c>
      <c r="K83">
        <f t="shared" si="15"/>
        <v>0</v>
      </c>
      <c r="L83">
        <f t="shared" si="16"/>
        <v>0</v>
      </c>
      <c r="V83">
        <f t="shared" si="17"/>
        <v>1871</v>
      </c>
      <c r="W83">
        <f t="shared" si="18"/>
        <v>0</v>
      </c>
      <c r="X83">
        <f t="shared" si="19"/>
        <v>0</v>
      </c>
    </row>
    <row r="84" spans="3:24" x14ac:dyDescent="0.25">
      <c r="C84">
        <v>1875</v>
      </c>
      <c r="D84" s="2">
        <f>SUMIFS('December 2022 DERR data'!$H:$H,'December 2022 DERR data'!$C:$C,Sheet1!D$3,'December 2022 DERR data'!$B:$B,$C84)</f>
        <v>0</v>
      </c>
      <c r="E84" s="2">
        <f>SUMIFS('December 2022 DERR data'!$H:$H,'December 2022 DERR data'!$C:$C,Sheet1!E$3,'December 2022 DERR data'!$B:$B,$C84)</f>
        <v>0</v>
      </c>
      <c r="G84">
        <f t="shared" si="11"/>
        <v>1</v>
      </c>
      <c r="H84">
        <f t="shared" si="12"/>
        <v>0</v>
      </c>
      <c r="I84">
        <f t="shared" si="13"/>
        <v>0</v>
      </c>
      <c r="J84">
        <f t="shared" si="14"/>
        <v>0</v>
      </c>
      <c r="K84">
        <f t="shared" si="15"/>
        <v>0</v>
      </c>
      <c r="L84">
        <f t="shared" si="16"/>
        <v>0</v>
      </c>
      <c r="V84">
        <f t="shared" si="17"/>
        <v>1875</v>
      </c>
      <c r="W84">
        <f t="shared" si="18"/>
        <v>0</v>
      </c>
      <c r="X84">
        <f t="shared" si="19"/>
        <v>0</v>
      </c>
    </row>
    <row r="85" spans="3:24" x14ac:dyDescent="0.25">
      <c r="C85">
        <v>1885</v>
      </c>
      <c r="D85" s="2">
        <f>SUMIFS('December 2022 DERR data'!$H:$H,'December 2022 DERR data'!$C:$C,Sheet1!D$3,'December 2022 DERR data'!$B:$B,$C85)</f>
        <v>0</v>
      </c>
      <c r="E85" s="2">
        <f>SUMIFS('December 2022 DERR data'!$H:$H,'December 2022 DERR data'!$C:$C,Sheet1!E$3,'December 2022 DERR data'!$B:$B,$C85)</f>
        <v>0</v>
      </c>
      <c r="G85">
        <f t="shared" si="11"/>
        <v>1</v>
      </c>
      <c r="H85">
        <f t="shared" si="12"/>
        <v>0</v>
      </c>
      <c r="I85">
        <f t="shared" si="13"/>
        <v>0</v>
      </c>
      <c r="J85">
        <f t="shared" si="14"/>
        <v>0</v>
      </c>
      <c r="K85">
        <f t="shared" si="15"/>
        <v>0</v>
      </c>
      <c r="L85">
        <f t="shared" si="16"/>
        <v>0</v>
      </c>
      <c r="V85">
        <f t="shared" si="17"/>
        <v>1885</v>
      </c>
      <c r="W85">
        <f t="shared" si="18"/>
        <v>0</v>
      </c>
      <c r="X85">
        <f t="shared" si="19"/>
        <v>0</v>
      </c>
    </row>
    <row r="86" spans="3:24" x14ac:dyDescent="0.25">
      <c r="C86">
        <v>1890</v>
      </c>
      <c r="D86" s="2">
        <f>SUMIFS('December 2022 DERR data'!$H:$H,'December 2022 DERR data'!$C:$C,Sheet1!D$3,'December 2022 DERR data'!$B:$B,$C86)</f>
        <v>0</v>
      </c>
      <c r="E86" s="2">
        <f>SUMIFS('December 2022 DERR data'!$H:$H,'December 2022 DERR data'!$C:$C,Sheet1!E$3,'December 2022 DERR data'!$B:$B,$C86)</f>
        <v>0</v>
      </c>
      <c r="G86">
        <f t="shared" si="11"/>
        <v>1</v>
      </c>
      <c r="H86">
        <f t="shared" si="12"/>
        <v>0</v>
      </c>
      <c r="I86">
        <f t="shared" si="13"/>
        <v>0</v>
      </c>
      <c r="J86">
        <f t="shared" si="14"/>
        <v>0</v>
      </c>
      <c r="K86">
        <f t="shared" si="15"/>
        <v>0</v>
      </c>
      <c r="L86">
        <f t="shared" si="16"/>
        <v>0</v>
      </c>
      <c r="V86">
        <f t="shared" si="17"/>
        <v>1890</v>
      </c>
      <c r="W86">
        <f t="shared" si="18"/>
        <v>0</v>
      </c>
      <c r="X86">
        <f t="shared" si="19"/>
        <v>0</v>
      </c>
    </row>
    <row r="87" spans="3:24" x14ac:dyDescent="0.25">
      <c r="C87">
        <v>2000</v>
      </c>
      <c r="D87" s="2">
        <f>SUMIFS('December 2022 DERR data'!$H:$H,'December 2022 DERR data'!$C:$C,Sheet1!D$3,'December 2022 DERR data'!$B:$B,$C87)</f>
        <v>0</v>
      </c>
      <c r="E87" s="2">
        <f>SUMIFS('December 2022 DERR data'!$H:$H,'December 2022 DERR data'!$C:$C,Sheet1!E$3,'December 2022 DERR data'!$B:$B,$C87)</f>
        <v>0</v>
      </c>
      <c r="G87">
        <f t="shared" si="11"/>
        <v>1</v>
      </c>
      <c r="H87">
        <f t="shared" si="12"/>
        <v>0</v>
      </c>
      <c r="I87">
        <f t="shared" si="13"/>
        <v>0</v>
      </c>
      <c r="J87">
        <f t="shared" si="14"/>
        <v>0</v>
      </c>
      <c r="K87">
        <f t="shared" si="15"/>
        <v>0</v>
      </c>
      <c r="L87">
        <f t="shared" si="16"/>
        <v>0</v>
      </c>
      <c r="V87">
        <f t="shared" si="17"/>
        <v>2000</v>
      </c>
      <c r="W87">
        <f t="shared" si="18"/>
        <v>0</v>
      </c>
      <c r="X87">
        <f t="shared" si="19"/>
        <v>0</v>
      </c>
    </row>
    <row r="88" spans="3:24" x14ac:dyDescent="0.25">
      <c r="C88">
        <v>2006</v>
      </c>
      <c r="D88" s="2">
        <f>SUMIFS('December 2022 DERR data'!$H:$H,'December 2022 DERR data'!$C:$C,Sheet1!D$3,'December 2022 DERR data'!$B:$B,$C88)</f>
        <v>0</v>
      </c>
      <c r="E88" s="2">
        <f>SUMIFS('December 2022 DERR data'!$H:$H,'December 2022 DERR data'!$C:$C,Sheet1!E$3,'December 2022 DERR data'!$B:$B,$C88)</f>
        <v>0</v>
      </c>
      <c r="G88">
        <f t="shared" si="11"/>
        <v>1</v>
      </c>
      <c r="H88">
        <f t="shared" si="12"/>
        <v>0</v>
      </c>
      <c r="I88">
        <f t="shared" si="13"/>
        <v>0</v>
      </c>
      <c r="J88">
        <f t="shared" si="14"/>
        <v>0</v>
      </c>
      <c r="K88">
        <f t="shared" si="15"/>
        <v>0</v>
      </c>
      <c r="L88">
        <f t="shared" si="16"/>
        <v>0</v>
      </c>
      <c r="V88">
        <f t="shared" si="17"/>
        <v>2006</v>
      </c>
      <c r="W88">
        <f t="shared" si="18"/>
        <v>0</v>
      </c>
      <c r="X88">
        <f t="shared" si="19"/>
        <v>0</v>
      </c>
    </row>
    <row r="89" spans="3:24" x14ac:dyDescent="0.25">
      <c r="C89">
        <v>2007</v>
      </c>
      <c r="D89" s="2">
        <f>SUMIFS('December 2022 DERR data'!$H:$H,'December 2022 DERR data'!$C:$C,Sheet1!D$3,'December 2022 DERR data'!$B:$B,$C89)</f>
        <v>0</v>
      </c>
      <c r="E89" s="2">
        <f>SUMIFS('December 2022 DERR data'!$H:$H,'December 2022 DERR data'!$C:$C,Sheet1!E$3,'December 2022 DERR data'!$B:$B,$C89)</f>
        <v>0</v>
      </c>
      <c r="G89">
        <f t="shared" si="11"/>
        <v>1</v>
      </c>
      <c r="H89">
        <f t="shared" si="12"/>
        <v>0</v>
      </c>
      <c r="I89">
        <f t="shared" si="13"/>
        <v>0</v>
      </c>
      <c r="J89">
        <f t="shared" si="14"/>
        <v>0</v>
      </c>
      <c r="K89">
        <f t="shared" si="15"/>
        <v>0</v>
      </c>
      <c r="L89">
        <f t="shared" si="16"/>
        <v>0</v>
      </c>
      <c r="V89">
        <f t="shared" si="17"/>
        <v>2007</v>
      </c>
      <c r="W89">
        <f t="shared" si="18"/>
        <v>0</v>
      </c>
      <c r="X89">
        <f t="shared" si="19"/>
        <v>0</v>
      </c>
    </row>
    <row r="90" spans="3:24" x14ac:dyDescent="0.25">
      <c r="C90">
        <v>2008</v>
      </c>
      <c r="D90" s="2">
        <f>SUMIFS('December 2022 DERR data'!$H:$H,'December 2022 DERR data'!$C:$C,Sheet1!D$3,'December 2022 DERR data'!$B:$B,$C90)</f>
        <v>2</v>
      </c>
      <c r="E90" s="2">
        <f>SUMIFS('December 2022 DERR data'!$H:$H,'December 2022 DERR data'!$C:$C,Sheet1!E$3,'December 2022 DERR data'!$B:$B,$C90)</f>
        <v>1</v>
      </c>
      <c r="G90">
        <f t="shared" si="11"/>
        <v>1</v>
      </c>
      <c r="H90">
        <f t="shared" si="12"/>
        <v>0</v>
      </c>
      <c r="I90">
        <f t="shared" si="13"/>
        <v>0</v>
      </c>
      <c r="J90">
        <f t="shared" si="14"/>
        <v>0</v>
      </c>
      <c r="K90">
        <f t="shared" si="15"/>
        <v>0</v>
      </c>
      <c r="L90">
        <f t="shared" si="16"/>
        <v>0</v>
      </c>
      <c r="V90">
        <f t="shared" si="17"/>
        <v>2008</v>
      </c>
      <c r="W90">
        <f t="shared" si="18"/>
        <v>2.3307306840694559E-4</v>
      </c>
      <c r="X90">
        <f t="shared" si="19"/>
        <v>5.6179775280898875E-3</v>
      </c>
    </row>
    <row r="91" spans="3:24" x14ac:dyDescent="0.25">
      <c r="C91">
        <v>2009</v>
      </c>
      <c r="D91" s="2">
        <f>SUMIFS('December 2022 DERR data'!$H:$H,'December 2022 DERR data'!$C:$C,Sheet1!D$3,'December 2022 DERR data'!$B:$B,$C91)</f>
        <v>0</v>
      </c>
      <c r="E91" s="2">
        <f>SUMIFS('December 2022 DERR data'!$H:$H,'December 2022 DERR data'!$C:$C,Sheet1!E$3,'December 2022 DERR data'!$B:$B,$C91)</f>
        <v>0</v>
      </c>
      <c r="G91">
        <f t="shared" si="11"/>
        <v>1</v>
      </c>
      <c r="H91">
        <f t="shared" si="12"/>
        <v>0</v>
      </c>
      <c r="I91">
        <f t="shared" si="13"/>
        <v>0</v>
      </c>
      <c r="J91">
        <f t="shared" si="14"/>
        <v>0</v>
      </c>
      <c r="K91">
        <f t="shared" si="15"/>
        <v>0</v>
      </c>
      <c r="L91">
        <f t="shared" si="16"/>
        <v>0</v>
      </c>
      <c r="V91">
        <f t="shared" si="17"/>
        <v>2009</v>
      </c>
      <c r="W91">
        <f t="shared" si="18"/>
        <v>0</v>
      </c>
      <c r="X91">
        <f t="shared" si="19"/>
        <v>0</v>
      </c>
    </row>
    <row r="92" spans="3:24" x14ac:dyDescent="0.25">
      <c r="C92">
        <v>2010</v>
      </c>
      <c r="D92" s="2">
        <f>SUMIFS('December 2022 DERR data'!$H:$H,'December 2022 DERR data'!$C:$C,Sheet1!D$3,'December 2022 DERR data'!$B:$B,$C92)</f>
        <v>4</v>
      </c>
      <c r="E92" s="2">
        <f>SUMIFS('December 2022 DERR data'!$H:$H,'December 2022 DERR data'!$C:$C,Sheet1!E$3,'December 2022 DERR data'!$B:$B,$C92)</f>
        <v>1</v>
      </c>
      <c r="G92">
        <f t="shared" si="11"/>
        <v>1</v>
      </c>
      <c r="H92">
        <f t="shared" si="12"/>
        <v>0</v>
      </c>
      <c r="I92">
        <f t="shared" si="13"/>
        <v>0</v>
      </c>
      <c r="J92">
        <f t="shared" si="14"/>
        <v>0</v>
      </c>
      <c r="K92">
        <f t="shared" si="15"/>
        <v>0</v>
      </c>
      <c r="L92">
        <f t="shared" si="16"/>
        <v>0</v>
      </c>
      <c r="V92">
        <f t="shared" si="17"/>
        <v>2010</v>
      </c>
      <c r="W92">
        <f t="shared" si="18"/>
        <v>4.6614613681389118E-4</v>
      </c>
      <c r="X92">
        <f t="shared" si="19"/>
        <v>5.6179775280898875E-3</v>
      </c>
    </row>
    <row r="93" spans="3:24" x14ac:dyDescent="0.25">
      <c r="C93">
        <v>2011</v>
      </c>
      <c r="D93" s="2">
        <f>SUMIFS('December 2022 DERR data'!$H:$H,'December 2022 DERR data'!$C:$C,Sheet1!D$3,'December 2022 DERR data'!$B:$B,$C93)</f>
        <v>2</v>
      </c>
      <c r="E93" s="2">
        <f>SUMIFS('December 2022 DERR data'!$H:$H,'December 2022 DERR data'!$C:$C,Sheet1!E$3,'December 2022 DERR data'!$B:$B,$C93)</f>
        <v>0</v>
      </c>
      <c r="G93">
        <f t="shared" si="11"/>
        <v>1</v>
      </c>
      <c r="H93">
        <f t="shared" si="12"/>
        <v>0</v>
      </c>
      <c r="I93">
        <f t="shared" si="13"/>
        <v>0</v>
      </c>
      <c r="J93">
        <f t="shared" si="14"/>
        <v>0</v>
      </c>
      <c r="K93">
        <f t="shared" si="15"/>
        <v>0</v>
      </c>
      <c r="L93">
        <f t="shared" si="16"/>
        <v>0</v>
      </c>
      <c r="V93">
        <f t="shared" si="17"/>
        <v>2011</v>
      </c>
      <c r="W93">
        <f t="shared" si="18"/>
        <v>2.3307306840694559E-4</v>
      </c>
      <c r="X93">
        <f t="shared" si="19"/>
        <v>0</v>
      </c>
    </row>
    <row r="94" spans="3:24" x14ac:dyDescent="0.25">
      <c r="C94">
        <v>2015</v>
      </c>
      <c r="D94" s="2">
        <f>SUMIFS('December 2022 DERR data'!$H:$H,'December 2022 DERR data'!$C:$C,Sheet1!D$3,'December 2022 DERR data'!$B:$B,$C94)</f>
        <v>4</v>
      </c>
      <c r="E94" s="2">
        <f>SUMIFS('December 2022 DERR data'!$H:$H,'December 2022 DERR data'!$C:$C,Sheet1!E$3,'December 2022 DERR data'!$B:$B,$C94)</f>
        <v>2</v>
      </c>
      <c r="G94">
        <f t="shared" si="11"/>
        <v>1</v>
      </c>
      <c r="H94">
        <f t="shared" si="12"/>
        <v>0</v>
      </c>
      <c r="I94">
        <f t="shared" si="13"/>
        <v>0</v>
      </c>
      <c r="J94">
        <f t="shared" si="14"/>
        <v>0</v>
      </c>
      <c r="K94">
        <f t="shared" si="15"/>
        <v>0</v>
      </c>
      <c r="L94">
        <f t="shared" si="16"/>
        <v>0</v>
      </c>
      <c r="V94">
        <f t="shared" si="17"/>
        <v>2015</v>
      </c>
      <c r="W94">
        <f t="shared" si="18"/>
        <v>4.6614613681389118E-4</v>
      </c>
      <c r="X94">
        <f t="shared" si="19"/>
        <v>1.1235955056179775E-2</v>
      </c>
    </row>
    <row r="95" spans="3:24" x14ac:dyDescent="0.25">
      <c r="C95">
        <v>2016</v>
      </c>
      <c r="D95" s="2">
        <f>SUMIFS('December 2022 DERR data'!$H:$H,'December 2022 DERR data'!$C:$C,Sheet1!D$3,'December 2022 DERR data'!$B:$B,$C95)</f>
        <v>6</v>
      </c>
      <c r="E95" s="2">
        <f>SUMIFS('December 2022 DERR data'!$H:$H,'December 2022 DERR data'!$C:$C,Sheet1!E$3,'December 2022 DERR data'!$B:$B,$C95)</f>
        <v>0</v>
      </c>
      <c r="G95">
        <f t="shared" si="11"/>
        <v>1</v>
      </c>
      <c r="H95">
        <f t="shared" si="12"/>
        <v>0</v>
      </c>
      <c r="I95">
        <f t="shared" si="13"/>
        <v>0</v>
      </c>
      <c r="J95">
        <f t="shared" si="14"/>
        <v>0</v>
      </c>
      <c r="K95">
        <f t="shared" si="15"/>
        <v>0</v>
      </c>
      <c r="L95">
        <f t="shared" si="16"/>
        <v>0</v>
      </c>
      <c r="V95">
        <f t="shared" si="17"/>
        <v>2016</v>
      </c>
      <c r="W95">
        <f t="shared" si="18"/>
        <v>6.9921920522083669E-4</v>
      </c>
      <c r="X95">
        <f t="shared" si="19"/>
        <v>0</v>
      </c>
    </row>
    <row r="96" spans="3:24" x14ac:dyDescent="0.25">
      <c r="C96">
        <v>2017</v>
      </c>
      <c r="D96" s="2">
        <f>SUMIFS('December 2022 DERR data'!$H:$H,'December 2022 DERR data'!$C:$C,Sheet1!D$3,'December 2022 DERR data'!$B:$B,$C96)</f>
        <v>0</v>
      </c>
      <c r="E96" s="2">
        <f>SUMIFS('December 2022 DERR data'!$H:$H,'December 2022 DERR data'!$C:$C,Sheet1!E$3,'December 2022 DERR data'!$B:$B,$C96)</f>
        <v>0</v>
      </c>
      <c r="G96">
        <f t="shared" si="11"/>
        <v>1</v>
      </c>
      <c r="H96">
        <f t="shared" si="12"/>
        <v>0</v>
      </c>
      <c r="I96">
        <f t="shared" si="13"/>
        <v>0</v>
      </c>
      <c r="J96">
        <f t="shared" si="14"/>
        <v>0</v>
      </c>
      <c r="K96">
        <f t="shared" si="15"/>
        <v>0</v>
      </c>
      <c r="L96">
        <f t="shared" si="16"/>
        <v>0</v>
      </c>
      <c r="V96">
        <f t="shared" si="17"/>
        <v>2017</v>
      </c>
      <c r="W96">
        <f t="shared" si="18"/>
        <v>0</v>
      </c>
      <c r="X96">
        <f t="shared" si="19"/>
        <v>0</v>
      </c>
    </row>
    <row r="97" spans="3:24" x14ac:dyDescent="0.25">
      <c r="C97">
        <v>2018</v>
      </c>
      <c r="D97" s="2">
        <f>SUMIFS('December 2022 DERR data'!$H:$H,'December 2022 DERR data'!$C:$C,Sheet1!D$3,'December 2022 DERR data'!$B:$B,$C97)</f>
        <v>11</v>
      </c>
      <c r="E97" s="2">
        <f>SUMIFS('December 2022 DERR data'!$H:$H,'December 2022 DERR data'!$C:$C,Sheet1!E$3,'December 2022 DERR data'!$B:$B,$C97)</f>
        <v>0</v>
      </c>
      <c r="G97">
        <f t="shared" si="11"/>
        <v>1</v>
      </c>
      <c r="H97">
        <f t="shared" si="12"/>
        <v>0</v>
      </c>
      <c r="I97">
        <f t="shared" si="13"/>
        <v>0</v>
      </c>
      <c r="J97">
        <f t="shared" si="14"/>
        <v>0</v>
      </c>
      <c r="K97">
        <f t="shared" si="15"/>
        <v>0</v>
      </c>
      <c r="L97">
        <f t="shared" si="16"/>
        <v>0</v>
      </c>
      <c r="V97">
        <f t="shared" si="17"/>
        <v>2018</v>
      </c>
      <c r="W97">
        <f t="shared" si="18"/>
        <v>1.2819018762382007E-3</v>
      </c>
      <c r="X97">
        <f t="shared" si="19"/>
        <v>0</v>
      </c>
    </row>
    <row r="98" spans="3:24" x14ac:dyDescent="0.25">
      <c r="C98">
        <v>2019</v>
      </c>
      <c r="D98" s="2">
        <f>SUMIFS('December 2022 DERR data'!$H:$H,'December 2022 DERR data'!$C:$C,Sheet1!D$3,'December 2022 DERR data'!$B:$B,$C98)</f>
        <v>6</v>
      </c>
      <c r="E98" s="2">
        <f>SUMIFS('December 2022 DERR data'!$H:$H,'December 2022 DERR data'!$C:$C,Sheet1!E$3,'December 2022 DERR data'!$B:$B,$C98)</f>
        <v>2</v>
      </c>
      <c r="G98">
        <f t="shared" si="11"/>
        <v>1</v>
      </c>
      <c r="H98">
        <f t="shared" si="12"/>
        <v>0</v>
      </c>
      <c r="I98">
        <f t="shared" si="13"/>
        <v>0</v>
      </c>
      <c r="J98">
        <f t="shared" si="14"/>
        <v>0</v>
      </c>
      <c r="K98">
        <f t="shared" si="15"/>
        <v>0</v>
      </c>
      <c r="L98">
        <f t="shared" si="16"/>
        <v>0</v>
      </c>
      <c r="V98">
        <f t="shared" si="17"/>
        <v>2019</v>
      </c>
      <c r="W98">
        <f t="shared" si="18"/>
        <v>6.9921920522083669E-4</v>
      </c>
      <c r="X98">
        <f t="shared" si="19"/>
        <v>1.1235955056179775E-2</v>
      </c>
    </row>
    <row r="99" spans="3:24" x14ac:dyDescent="0.25">
      <c r="C99">
        <v>2020</v>
      </c>
      <c r="D99" s="2">
        <f>SUMIFS('December 2022 DERR data'!$H:$H,'December 2022 DERR data'!$C:$C,Sheet1!D$3,'December 2022 DERR data'!$B:$B,$C99)</f>
        <v>7</v>
      </c>
      <c r="E99" s="2">
        <f>SUMIFS('December 2022 DERR data'!$H:$H,'December 2022 DERR data'!$C:$C,Sheet1!E$3,'December 2022 DERR data'!$B:$B,$C99)</f>
        <v>0</v>
      </c>
      <c r="G99">
        <f t="shared" si="11"/>
        <v>1</v>
      </c>
      <c r="H99">
        <f t="shared" si="12"/>
        <v>0</v>
      </c>
      <c r="I99">
        <f t="shared" si="13"/>
        <v>0</v>
      </c>
      <c r="J99">
        <f t="shared" si="14"/>
        <v>0</v>
      </c>
      <c r="K99">
        <f t="shared" si="15"/>
        <v>0</v>
      </c>
      <c r="L99">
        <f t="shared" si="16"/>
        <v>0</v>
      </c>
      <c r="V99">
        <f t="shared" si="17"/>
        <v>2020</v>
      </c>
      <c r="W99">
        <f t="shared" si="18"/>
        <v>8.1575573942430947E-4</v>
      </c>
      <c r="X99">
        <f t="shared" si="19"/>
        <v>0</v>
      </c>
    </row>
    <row r="100" spans="3:24" x14ac:dyDescent="0.25">
      <c r="C100">
        <v>2021</v>
      </c>
      <c r="D100" s="2">
        <f>SUMIFS('December 2022 DERR data'!$H:$H,'December 2022 DERR data'!$C:$C,Sheet1!D$3,'December 2022 DERR data'!$B:$B,$C100)</f>
        <v>13</v>
      </c>
      <c r="E100" s="2">
        <f>SUMIFS('December 2022 DERR data'!$H:$H,'December 2022 DERR data'!$C:$C,Sheet1!E$3,'December 2022 DERR data'!$B:$B,$C100)</f>
        <v>0</v>
      </c>
      <c r="G100">
        <f t="shared" si="11"/>
        <v>1</v>
      </c>
      <c r="H100">
        <f t="shared" si="12"/>
        <v>0</v>
      </c>
      <c r="I100">
        <f t="shared" si="13"/>
        <v>0</v>
      </c>
      <c r="J100">
        <f t="shared" si="14"/>
        <v>0</v>
      </c>
      <c r="K100">
        <f t="shared" si="15"/>
        <v>0</v>
      </c>
      <c r="L100">
        <f t="shared" si="16"/>
        <v>0</v>
      </c>
      <c r="V100">
        <f t="shared" si="17"/>
        <v>2021</v>
      </c>
      <c r="W100">
        <f t="shared" si="18"/>
        <v>1.5149749446451463E-3</v>
      </c>
      <c r="X100">
        <f t="shared" si="19"/>
        <v>0</v>
      </c>
    </row>
    <row r="101" spans="3:24" x14ac:dyDescent="0.25">
      <c r="C101">
        <v>2022</v>
      </c>
      <c r="D101" s="2">
        <f>SUMIFS('December 2022 DERR data'!$H:$H,'December 2022 DERR data'!$C:$C,Sheet1!D$3,'December 2022 DERR data'!$B:$B,$C101)</f>
        <v>14</v>
      </c>
      <c r="E101" s="2">
        <f>SUMIFS('December 2022 DERR data'!$H:$H,'December 2022 DERR data'!$C:$C,Sheet1!E$3,'December 2022 DERR data'!$B:$B,$C101)</f>
        <v>0</v>
      </c>
      <c r="G101">
        <f t="shared" si="11"/>
        <v>1</v>
      </c>
      <c r="H101">
        <f t="shared" si="12"/>
        <v>0</v>
      </c>
      <c r="I101">
        <f t="shared" si="13"/>
        <v>0</v>
      </c>
      <c r="J101">
        <f t="shared" si="14"/>
        <v>0</v>
      </c>
      <c r="K101">
        <f t="shared" si="15"/>
        <v>0</v>
      </c>
      <c r="L101">
        <f t="shared" si="16"/>
        <v>0</v>
      </c>
      <c r="V101">
        <f t="shared" si="17"/>
        <v>2022</v>
      </c>
      <c r="W101">
        <f t="shared" si="18"/>
        <v>1.6315114788486189E-3</v>
      </c>
      <c r="X101">
        <f t="shared" si="19"/>
        <v>0</v>
      </c>
    </row>
    <row r="102" spans="3:24" x14ac:dyDescent="0.25">
      <c r="C102">
        <v>2023</v>
      </c>
      <c r="D102" s="2">
        <f>SUMIFS('December 2022 DERR data'!$H:$H,'December 2022 DERR data'!$C:$C,Sheet1!D$3,'December 2022 DERR data'!$B:$B,$C102)</f>
        <v>9</v>
      </c>
      <c r="E102" s="2">
        <f>SUMIFS('December 2022 DERR data'!$H:$H,'December 2022 DERR data'!$C:$C,Sheet1!E$3,'December 2022 DERR data'!$B:$B,$C102)</f>
        <v>1</v>
      </c>
      <c r="G102">
        <f t="shared" si="11"/>
        <v>1</v>
      </c>
      <c r="H102">
        <f t="shared" si="12"/>
        <v>0</v>
      </c>
      <c r="I102">
        <f t="shared" si="13"/>
        <v>0</v>
      </c>
      <c r="J102">
        <f t="shared" si="14"/>
        <v>0</v>
      </c>
      <c r="K102">
        <f t="shared" si="15"/>
        <v>0</v>
      </c>
      <c r="L102">
        <f t="shared" si="16"/>
        <v>0</v>
      </c>
      <c r="V102">
        <f t="shared" si="17"/>
        <v>2023</v>
      </c>
      <c r="W102">
        <f t="shared" si="18"/>
        <v>1.0488288078312551E-3</v>
      </c>
      <c r="X102">
        <f t="shared" si="19"/>
        <v>5.6179775280898875E-3</v>
      </c>
    </row>
    <row r="103" spans="3:24" x14ac:dyDescent="0.25">
      <c r="C103">
        <v>2024</v>
      </c>
      <c r="D103" s="2">
        <f>SUMIFS('December 2022 DERR data'!$H:$H,'December 2022 DERR data'!$C:$C,Sheet1!D$3,'December 2022 DERR data'!$B:$B,$C103)</f>
        <v>32</v>
      </c>
      <c r="E103" s="2">
        <f>SUMIFS('December 2022 DERR data'!$H:$H,'December 2022 DERR data'!$C:$C,Sheet1!E$3,'December 2022 DERR data'!$B:$B,$C103)</f>
        <v>0</v>
      </c>
      <c r="G103">
        <f t="shared" si="11"/>
        <v>1</v>
      </c>
      <c r="H103">
        <f t="shared" si="12"/>
        <v>0</v>
      </c>
      <c r="I103">
        <f t="shared" si="13"/>
        <v>0</v>
      </c>
      <c r="J103">
        <f t="shared" si="14"/>
        <v>0</v>
      </c>
      <c r="K103">
        <f t="shared" si="15"/>
        <v>0</v>
      </c>
      <c r="L103">
        <f t="shared" si="16"/>
        <v>0</v>
      </c>
      <c r="V103">
        <f t="shared" si="17"/>
        <v>2024</v>
      </c>
      <c r="W103">
        <f t="shared" si="18"/>
        <v>3.7291690945111295E-3</v>
      </c>
      <c r="X103">
        <f t="shared" si="19"/>
        <v>0</v>
      </c>
    </row>
    <row r="104" spans="3:24" x14ac:dyDescent="0.25">
      <c r="C104">
        <v>2025</v>
      </c>
      <c r="D104" s="2">
        <f>SUMIFS('December 2022 DERR data'!$H:$H,'December 2022 DERR data'!$C:$C,Sheet1!D$3,'December 2022 DERR data'!$B:$B,$C104)</f>
        <v>11</v>
      </c>
      <c r="E104" s="2">
        <f>SUMIFS('December 2022 DERR data'!$H:$H,'December 2022 DERR data'!$C:$C,Sheet1!E$3,'December 2022 DERR data'!$B:$B,$C104)</f>
        <v>0</v>
      </c>
      <c r="G104">
        <f t="shared" si="11"/>
        <v>1</v>
      </c>
      <c r="H104">
        <f t="shared" si="12"/>
        <v>0</v>
      </c>
      <c r="I104">
        <f t="shared" si="13"/>
        <v>0</v>
      </c>
      <c r="J104">
        <f t="shared" si="14"/>
        <v>0</v>
      </c>
      <c r="K104">
        <f t="shared" si="15"/>
        <v>0</v>
      </c>
      <c r="L104">
        <f t="shared" si="16"/>
        <v>0</v>
      </c>
      <c r="V104">
        <f t="shared" si="17"/>
        <v>2025</v>
      </c>
      <c r="W104">
        <f t="shared" si="18"/>
        <v>1.2819018762382007E-3</v>
      </c>
      <c r="X104">
        <f t="shared" si="19"/>
        <v>0</v>
      </c>
    </row>
    <row r="105" spans="3:24" x14ac:dyDescent="0.25">
      <c r="C105">
        <v>2026</v>
      </c>
      <c r="D105" s="2">
        <f>SUMIFS('December 2022 DERR data'!$H:$H,'December 2022 DERR data'!$C:$C,Sheet1!D$3,'December 2022 DERR data'!$B:$B,$C105)</f>
        <v>28</v>
      </c>
      <c r="E105" s="2">
        <f>SUMIFS('December 2022 DERR data'!$H:$H,'December 2022 DERR data'!$C:$C,Sheet1!E$3,'December 2022 DERR data'!$B:$B,$C105)</f>
        <v>0</v>
      </c>
      <c r="G105">
        <f t="shared" si="11"/>
        <v>1</v>
      </c>
      <c r="H105">
        <f t="shared" si="12"/>
        <v>0</v>
      </c>
      <c r="I105">
        <f t="shared" si="13"/>
        <v>0</v>
      </c>
      <c r="J105">
        <f t="shared" si="14"/>
        <v>0</v>
      </c>
      <c r="K105">
        <f t="shared" si="15"/>
        <v>0</v>
      </c>
      <c r="L105">
        <f t="shared" si="16"/>
        <v>0</v>
      </c>
      <c r="V105">
        <f t="shared" si="17"/>
        <v>2026</v>
      </c>
      <c r="W105">
        <f t="shared" si="18"/>
        <v>3.2630229576972379E-3</v>
      </c>
      <c r="X105">
        <f t="shared" si="19"/>
        <v>0</v>
      </c>
    </row>
    <row r="106" spans="3:24" x14ac:dyDescent="0.25">
      <c r="C106">
        <v>2027</v>
      </c>
      <c r="D106" s="2">
        <f>SUMIFS('December 2022 DERR data'!$H:$H,'December 2022 DERR data'!$C:$C,Sheet1!D$3,'December 2022 DERR data'!$B:$B,$C106)</f>
        <v>4</v>
      </c>
      <c r="E106" s="2">
        <f>SUMIFS('December 2022 DERR data'!$H:$H,'December 2022 DERR data'!$C:$C,Sheet1!E$3,'December 2022 DERR data'!$B:$B,$C106)</f>
        <v>0</v>
      </c>
      <c r="G106">
        <f t="shared" si="11"/>
        <v>1</v>
      </c>
      <c r="H106">
        <f t="shared" si="12"/>
        <v>0</v>
      </c>
      <c r="I106">
        <f t="shared" si="13"/>
        <v>0</v>
      </c>
      <c r="J106">
        <f t="shared" si="14"/>
        <v>0</v>
      </c>
      <c r="K106">
        <f t="shared" si="15"/>
        <v>0</v>
      </c>
      <c r="L106">
        <f t="shared" si="16"/>
        <v>0</v>
      </c>
      <c r="V106">
        <f t="shared" si="17"/>
        <v>2027</v>
      </c>
      <c r="W106">
        <f t="shared" si="18"/>
        <v>4.6614613681389118E-4</v>
      </c>
      <c r="X106">
        <f t="shared" si="19"/>
        <v>0</v>
      </c>
    </row>
    <row r="107" spans="3:24" x14ac:dyDescent="0.25">
      <c r="C107">
        <v>2028</v>
      </c>
      <c r="D107" s="2">
        <f>SUMIFS('December 2022 DERR data'!$H:$H,'December 2022 DERR data'!$C:$C,Sheet1!D$3,'December 2022 DERR data'!$B:$B,$C107)</f>
        <v>8</v>
      </c>
      <c r="E107" s="2">
        <f>SUMIFS('December 2022 DERR data'!$H:$H,'December 2022 DERR data'!$C:$C,Sheet1!E$3,'December 2022 DERR data'!$B:$B,$C107)</f>
        <v>0</v>
      </c>
      <c r="G107">
        <f t="shared" si="11"/>
        <v>1</v>
      </c>
      <c r="H107">
        <f t="shared" si="12"/>
        <v>0</v>
      </c>
      <c r="I107">
        <f t="shared" si="13"/>
        <v>0</v>
      </c>
      <c r="J107">
        <f t="shared" si="14"/>
        <v>0</v>
      </c>
      <c r="K107">
        <f t="shared" si="15"/>
        <v>0</v>
      </c>
      <c r="L107">
        <f t="shared" si="16"/>
        <v>0</v>
      </c>
      <c r="V107">
        <f t="shared" si="17"/>
        <v>2028</v>
      </c>
      <c r="W107">
        <f t="shared" si="18"/>
        <v>9.3229227362778236E-4</v>
      </c>
      <c r="X107">
        <f t="shared" si="19"/>
        <v>0</v>
      </c>
    </row>
    <row r="108" spans="3:24" x14ac:dyDescent="0.25">
      <c r="C108">
        <v>2029</v>
      </c>
      <c r="D108" s="2">
        <f>SUMIFS('December 2022 DERR data'!$H:$H,'December 2022 DERR data'!$C:$C,Sheet1!D$3,'December 2022 DERR data'!$B:$B,$C108)</f>
        <v>7</v>
      </c>
      <c r="E108" s="2">
        <f>SUMIFS('December 2022 DERR data'!$H:$H,'December 2022 DERR data'!$C:$C,Sheet1!E$3,'December 2022 DERR data'!$B:$B,$C108)</f>
        <v>0</v>
      </c>
      <c r="G108">
        <f t="shared" si="11"/>
        <v>1</v>
      </c>
      <c r="H108">
        <f t="shared" si="12"/>
        <v>0</v>
      </c>
      <c r="I108">
        <f t="shared" si="13"/>
        <v>0</v>
      </c>
      <c r="J108">
        <f t="shared" si="14"/>
        <v>0</v>
      </c>
      <c r="K108">
        <f t="shared" si="15"/>
        <v>0</v>
      </c>
      <c r="L108">
        <f t="shared" si="16"/>
        <v>0</v>
      </c>
      <c r="V108">
        <f t="shared" si="17"/>
        <v>2029</v>
      </c>
      <c r="W108">
        <f t="shared" si="18"/>
        <v>8.1575573942430947E-4</v>
      </c>
      <c r="X108">
        <f t="shared" si="19"/>
        <v>0</v>
      </c>
    </row>
    <row r="109" spans="3:24" x14ac:dyDescent="0.25">
      <c r="C109">
        <v>2030</v>
      </c>
      <c r="D109" s="2">
        <f>SUMIFS('December 2022 DERR data'!$H:$H,'December 2022 DERR data'!$C:$C,Sheet1!D$3,'December 2022 DERR data'!$B:$B,$C109)</f>
        <v>34</v>
      </c>
      <c r="E109" s="2">
        <f>SUMIFS('December 2022 DERR data'!$H:$H,'December 2022 DERR data'!$C:$C,Sheet1!E$3,'December 2022 DERR data'!$B:$B,$C109)</f>
        <v>1</v>
      </c>
      <c r="G109">
        <f t="shared" si="11"/>
        <v>1</v>
      </c>
      <c r="H109">
        <f t="shared" si="12"/>
        <v>0</v>
      </c>
      <c r="I109">
        <f t="shared" si="13"/>
        <v>0</v>
      </c>
      <c r="J109">
        <f t="shared" si="14"/>
        <v>0</v>
      </c>
      <c r="K109">
        <f t="shared" si="15"/>
        <v>0</v>
      </c>
      <c r="L109">
        <f t="shared" si="16"/>
        <v>0</v>
      </c>
      <c r="V109">
        <f t="shared" si="17"/>
        <v>2030</v>
      </c>
      <c r="W109">
        <f t="shared" si="18"/>
        <v>3.9622421629180752E-3</v>
      </c>
      <c r="X109">
        <f t="shared" si="19"/>
        <v>5.6179775280898875E-3</v>
      </c>
    </row>
    <row r="110" spans="3:24" x14ac:dyDescent="0.25">
      <c r="C110">
        <v>2031</v>
      </c>
      <c r="D110" s="2">
        <f>SUMIFS('December 2022 DERR data'!$H:$H,'December 2022 DERR data'!$C:$C,Sheet1!D$3,'December 2022 DERR data'!$B:$B,$C110)</f>
        <v>28</v>
      </c>
      <c r="E110" s="2">
        <f>SUMIFS('December 2022 DERR data'!$H:$H,'December 2022 DERR data'!$C:$C,Sheet1!E$3,'December 2022 DERR data'!$B:$B,$C110)</f>
        <v>0</v>
      </c>
      <c r="G110">
        <f t="shared" si="11"/>
        <v>1</v>
      </c>
      <c r="H110">
        <f t="shared" si="12"/>
        <v>0</v>
      </c>
      <c r="I110">
        <f t="shared" si="13"/>
        <v>0</v>
      </c>
      <c r="J110">
        <f t="shared" si="14"/>
        <v>0</v>
      </c>
      <c r="K110">
        <f t="shared" si="15"/>
        <v>0</v>
      </c>
      <c r="L110">
        <f t="shared" si="16"/>
        <v>0</v>
      </c>
      <c r="V110">
        <f t="shared" si="17"/>
        <v>2031</v>
      </c>
      <c r="W110">
        <f t="shared" si="18"/>
        <v>3.2630229576972379E-3</v>
      </c>
      <c r="X110">
        <f t="shared" si="19"/>
        <v>0</v>
      </c>
    </row>
    <row r="111" spans="3:24" x14ac:dyDescent="0.25">
      <c r="C111">
        <v>2032</v>
      </c>
      <c r="D111" s="2">
        <f>SUMIFS('December 2022 DERR data'!$H:$H,'December 2022 DERR data'!$C:$C,Sheet1!D$3,'December 2022 DERR data'!$B:$B,$C111)</f>
        <v>9</v>
      </c>
      <c r="E111" s="2">
        <f>SUMIFS('December 2022 DERR data'!$H:$H,'December 2022 DERR data'!$C:$C,Sheet1!E$3,'December 2022 DERR data'!$B:$B,$C111)</f>
        <v>0</v>
      </c>
      <c r="G111">
        <f t="shared" si="11"/>
        <v>1</v>
      </c>
      <c r="H111">
        <f t="shared" si="12"/>
        <v>0</v>
      </c>
      <c r="I111">
        <f t="shared" si="13"/>
        <v>0</v>
      </c>
      <c r="J111">
        <f t="shared" si="14"/>
        <v>0</v>
      </c>
      <c r="K111">
        <f t="shared" si="15"/>
        <v>0</v>
      </c>
      <c r="L111">
        <f t="shared" si="16"/>
        <v>0</v>
      </c>
      <c r="V111">
        <f t="shared" si="17"/>
        <v>2032</v>
      </c>
      <c r="W111">
        <f t="shared" si="18"/>
        <v>1.0488288078312551E-3</v>
      </c>
      <c r="X111">
        <f t="shared" si="19"/>
        <v>0</v>
      </c>
    </row>
    <row r="112" spans="3:24" x14ac:dyDescent="0.25">
      <c r="C112">
        <v>2033</v>
      </c>
      <c r="D112" s="2">
        <f>SUMIFS('December 2022 DERR data'!$H:$H,'December 2022 DERR data'!$C:$C,Sheet1!D$3,'December 2022 DERR data'!$B:$B,$C112)</f>
        <v>11</v>
      </c>
      <c r="E112" s="2">
        <f>SUMIFS('December 2022 DERR data'!$H:$H,'December 2022 DERR data'!$C:$C,Sheet1!E$3,'December 2022 DERR data'!$B:$B,$C112)</f>
        <v>1</v>
      </c>
      <c r="G112">
        <f t="shared" si="11"/>
        <v>1</v>
      </c>
      <c r="H112">
        <f t="shared" si="12"/>
        <v>0</v>
      </c>
      <c r="I112">
        <f t="shared" si="13"/>
        <v>0</v>
      </c>
      <c r="J112">
        <f t="shared" si="14"/>
        <v>0</v>
      </c>
      <c r="K112">
        <f t="shared" si="15"/>
        <v>0</v>
      </c>
      <c r="L112">
        <f t="shared" si="16"/>
        <v>0</v>
      </c>
      <c r="V112">
        <f t="shared" si="17"/>
        <v>2033</v>
      </c>
      <c r="W112">
        <f t="shared" si="18"/>
        <v>1.2819018762382007E-3</v>
      </c>
      <c r="X112">
        <f t="shared" si="19"/>
        <v>5.6179775280898875E-3</v>
      </c>
    </row>
    <row r="113" spans="3:24" x14ac:dyDescent="0.25">
      <c r="C113">
        <v>2034</v>
      </c>
      <c r="D113" s="2">
        <f>SUMIFS('December 2022 DERR data'!$H:$H,'December 2022 DERR data'!$C:$C,Sheet1!D$3,'December 2022 DERR data'!$B:$B,$C113)</f>
        <v>19</v>
      </c>
      <c r="E113" s="2">
        <f>SUMIFS('December 2022 DERR data'!$H:$H,'December 2022 DERR data'!$C:$C,Sheet1!E$3,'December 2022 DERR data'!$B:$B,$C113)</f>
        <v>0</v>
      </c>
      <c r="G113">
        <f t="shared" si="11"/>
        <v>1</v>
      </c>
      <c r="H113">
        <f t="shared" si="12"/>
        <v>0</v>
      </c>
      <c r="I113">
        <f t="shared" si="13"/>
        <v>0</v>
      </c>
      <c r="J113">
        <f t="shared" si="14"/>
        <v>0</v>
      </c>
      <c r="K113">
        <f t="shared" si="15"/>
        <v>0</v>
      </c>
      <c r="L113">
        <f t="shared" si="16"/>
        <v>0</v>
      </c>
      <c r="V113">
        <f t="shared" si="17"/>
        <v>2034</v>
      </c>
      <c r="W113">
        <f t="shared" si="18"/>
        <v>2.214194149865983E-3</v>
      </c>
      <c r="X113">
        <f t="shared" si="19"/>
        <v>0</v>
      </c>
    </row>
    <row r="114" spans="3:24" x14ac:dyDescent="0.25">
      <c r="C114">
        <v>2035</v>
      </c>
      <c r="D114" s="2">
        <f>SUMIFS('December 2022 DERR data'!$H:$H,'December 2022 DERR data'!$C:$C,Sheet1!D$3,'December 2022 DERR data'!$B:$B,$C114)</f>
        <v>27</v>
      </c>
      <c r="E114" s="2">
        <f>SUMIFS('December 2022 DERR data'!$H:$H,'December 2022 DERR data'!$C:$C,Sheet1!E$3,'December 2022 DERR data'!$B:$B,$C114)</f>
        <v>0</v>
      </c>
      <c r="G114">
        <f t="shared" si="11"/>
        <v>1</v>
      </c>
      <c r="H114">
        <f t="shared" si="12"/>
        <v>0</v>
      </c>
      <c r="I114">
        <f t="shared" si="13"/>
        <v>0</v>
      </c>
      <c r="J114">
        <f t="shared" si="14"/>
        <v>0</v>
      </c>
      <c r="K114">
        <f t="shared" si="15"/>
        <v>0</v>
      </c>
      <c r="L114">
        <f t="shared" si="16"/>
        <v>0</v>
      </c>
      <c r="V114">
        <f t="shared" si="17"/>
        <v>2035</v>
      </c>
      <c r="W114">
        <f t="shared" si="18"/>
        <v>3.1464864234937652E-3</v>
      </c>
      <c r="X114">
        <f t="shared" si="19"/>
        <v>0</v>
      </c>
    </row>
    <row r="115" spans="3:24" x14ac:dyDescent="0.25">
      <c r="C115">
        <v>2036</v>
      </c>
      <c r="D115" s="2">
        <f>SUMIFS('December 2022 DERR data'!$H:$H,'December 2022 DERR data'!$C:$C,Sheet1!D$3,'December 2022 DERR data'!$B:$B,$C115)</f>
        <v>27</v>
      </c>
      <c r="E115" s="2">
        <f>SUMIFS('December 2022 DERR data'!$H:$H,'December 2022 DERR data'!$C:$C,Sheet1!E$3,'December 2022 DERR data'!$B:$B,$C115)</f>
        <v>0</v>
      </c>
      <c r="G115">
        <f t="shared" si="11"/>
        <v>1</v>
      </c>
      <c r="H115">
        <f t="shared" si="12"/>
        <v>0</v>
      </c>
      <c r="I115">
        <f t="shared" si="13"/>
        <v>0</v>
      </c>
      <c r="J115">
        <f t="shared" si="14"/>
        <v>0</v>
      </c>
      <c r="K115">
        <f t="shared" si="15"/>
        <v>0</v>
      </c>
      <c r="L115">
        <f t="shared" si="16"/>
        <v>0</v>
      </c>
      <c r="V115">
        <f t="shared" si="17"/>
        <v>2036</v>
      </c>
      <c r="W115">
        <f t="shared" si="18"/>
        <v>3.1464864234937652E-3</v>
      </c>
      <c r="X115">
        <f t="shared" si="19"/>
        <v>0</v>
      </c>
    </row>
    <row r="116" spans="3:24" x14ac:dyDescent="0.25">
      <c r="C116">
        <v>2037</v>
      </c>
      <c r="D116" s="2">
        <f>SUMIFS('December 2022 DERR data'!$H:$H,'December 2022 DERR data'!$C:$C,Sheet1!D$3,'December 2022 DERR data'!$B:$B,$C116)</f>
        <v>13</v>
      </c>
      <c r="E116" s="2">
        <f>SUMIFS('December 2022 DERR data'!$H:$H,'December 2022 DERR data'!$C:$C,Sheet1!E$3,'December 2022 DERR data'!$B:$B,$C116)</f>
        <v>0</v>
      </c>
      <c r="G116">
        <f t="shared" si="11"/>
        <v>1</v>
      </c>
      <c r="H116">
        <f t="shared" si="12"/>
        <v>0</v>
      </c>
      <c r="I116">
        <f t="shared" si="13"/>
        <v>0</v>
      </c>
      <c r="J116">
        <f t="shared" si="14"/>
        <v>0</v>
      </c>
      <c r="K116">
        <f t="shared" si="15"/>
        <v>0</v>
      </c>
      <c r="L116">
        <f t="shared" si="16"/>
        <v>0</v>
      </c>
      <c r="V116">
        <f t="shared" si="17"/>
        <v>2037</v>
      </c>
      <c r="W116">
        <f t="shared" si="18"/>
        <v>1.5149749446451463E-3</v>
      </c>
      <c r="X116">
        <f t="shared" si="19"/>
        <v>0</v>
      </c>
    </row>
    <row r="117" spans="3:24" x14ac:dyDescent="0.25">
      <c r="C117">
        <v>2038</v>
      </c>
      <c r="D117" s="2">
        <f>SUMIFS('December 2022 DERR data'!$H:$H,'December 2022 DERR data'!$C:$C,Sheet1!D$3,'December 2022 DERR data'!$B:$B,$C117)</f>
        <v>14</v>
      </c>
      <c r="E117" s="2">
        <f>SUMIFS('December 2022 DERR data'!$H:$H,'December 2022 DERR data'!$C:$C,Sheet1!E$3,'December 2022 DERR data'!$B:$B,$C117)</f>
        <v>0</v>
      </c>
      <c r="G117">
        <f t="shared" si="11"/>
        <v>1</v>
      </c>
      <c r="H117">
        <f t="shared" si="12"/>
        <v>0</v>
      </c>
      <c r="I117">
        <f t="shared" si="13"/>
        <v>0</v>
      </c>
      <c r="J117">
        <f t="shared" si="14"/>
        <v>0</v>
      </c>
      <c r="K117">
        <f t="shared" si="15"/>
        <v>0</v>
      </c>
      <c r="L117">
        <f t="shared" si="16"/>
        <v>0</v>
      </c>
      <c r="V117">
        <f t="shared" si="17"/>
        <v>2038</v>
      </c>
      <c r="W117">
        <f t="shared" si="18"/>
        <v>1.6315114788486189E-3</v>
      </c>
      <c r="X117">
        <f t="shared" si="19"/>
        <v>0</v>
      </c>
    </row>
    <row r="118" spans="3:24" x14ac:dyDescent="0.25">
      <c r="C118">
        <v>2039</v>
      </c>
      <c r="D118" s="2">
        <f>SUMIFS('December 2022 DERR data'!$H:$H,'December 2022 DERR data'!$C:$C,Sheet1!D$3,'December 2022 DERR data'!$B:$B,$C118)</f>
        <v>6</v>
      </c>
      <c r="E118" s="2">
        <f>SUMIFS('December 2022 DERR data'!$H:$H,'December 2022 DERR data'!$C:$C,Sheet1!E$3,'December 2022 DERR data'!$B:$B,$C118)</f>
        <v>0</v>
      </c>
      <c r="G118">
        <f t="shared" si="11"/>
        <v>1</v>
      </c>
      <c r="H118">
        <f t="shared" si="12"/>
        <v>0</v>
      </c>
      <c r="I118">
        <f t="shared" si="13"/>
        <v>0</v>
      </c>
      <c r="J118">
        <f t="shared" si="14"/>
        <v>0</v>
      </c>
      <c r="K118">
        <f t="shared" si="15"/>
        <v>0</v>
      </c>
      <c r="L118">
        <f t="shared" si="16"/>
        <v>0</v>
      </c>
      <c r="V118">
        <f t="shared" si="17"/>
        <v>2039</v>
      </c>
      <c r="W118">
        <f t="shared" si="18"/>
        <v>6.9921920522083669E-4</v>
      </c>
      <c r="X118">
        <f t="shared" si="19"/>
        <v>0</v>
      </c>
    </row>
    <row r="119" spans="3:24" x14ac:dyDescent="0.25">
      <c r="C119">
        <v>2040</v>
      </c>
      <c r="D119" s="2">
        <f>SUMIFS('December 2022 DERR data'!$H:$H,'December 2022 DERR data'!$C:$C,Sheet1!D$3,'December 2022 DERR data'!$B:$B,$C119)</f>
        <v>21</v>
      </c>
      <c r="E119" s="2">
        <f>SUMIFS('December 2022 DERR data'!$H:$H,'December 2022 DERR data'!$C:$C,Sheet1!E$3,'December 2022 DERR data'!$B:$B,$C119)</f>
        <v>0</v>
      </c>
      <c r="G119">
        <f t="shared" si="11"/>
        <v>1</v>
      </c>
      <c r="H119">
        <f t="shared" si="12"/>
        <v>0</v>
      </c>
      <c r="I119">
        <f t="shared" si="13"/>
        <v>0</v>
      </c>
      <c r="J119">
        <f t="shared" si="14"/>
        <v>0</v>
      </c>
      <c r="K119">
        <f t="shared" si="15"/>
        <v>0</v>
      </c>
      <c r="L119">
        <f t="shared" si="16"/>
        <v>0</v>
      </c>
      <c r="V119">
        <f t="shared" si="17"/>
        <v>2040</v>
      </c>
      <c r="W119">
        <f t="shared" si="18"/>
        <v>2.4472672182729287E-3</v>
      </c>
      <c r="X119">
        <f t="shared" si="19"/>
        <v>0</v>
      </c>
    </row>
    <row r="120" spans="3:24" x14ac:dyDescent="0.25">
      <c r="C120">
        <v>2041</v>
      </c>
      <c r="D120" s="2">
        <f>SUMIFS('December 2022 DERR data'!$H:$H,'December 2022 DERR data'!$C:$C,Sheet1!D$3,'December 2022 DERR data'!$B:$B,$C120)</f>
        <v>17</v>
      </c>
      <c r="E120" s="2">
        <f>SUMIFS('December 2022 DERR data'!$H:$H,'December 2022 DERR data'!$C:$C,Sheet1!E$3,'December 2022 DERR data'!$B:$B,$C120)</f>
        <v>0</v>
      </c>
      <c r="G120">
        <f t="shared" si="11"/>
        <v>1</v>
      </c>
      <c r="H120">
        <f t="shared" si="12"/>
        <v>0</v>
      </c>
      <c r="I120">
        <f t="shared" si="13"/>
        <v>0</v>
      </c>
      <c r="J120">
        <f t="shared" si="14"/>
        <v>0</v>
      </c>
      <c r="K120">
        <f t="shared" si="15"/>
        <v>0</v>
      </c>
      <c r="L120">
        <f t="shared" si="16"/>
        <v>0</v>
      </c>
      <c r="V120">
        <f t="shared" si="17"/>
        <v>2041</v>
      </c>
      <c r="W120">
        <f t="shared" si="18"/>
        <v>1.9811210814590376E-3</v>
      </c>
      <c r="X120">
        <f t="shared" si="19"/>
        <v>0</v>
      </c>
    </row>
    <row r="121" spans="3:24" x14ac:dyDescent="0.25">
      <c r="C121">
        <v>2042</v>
      </c>
      <c r="D121" s="2">
        <f>SUMIFS('December 2022 DERR data'!$H:$H,'December 2022 DERR data'!$C:$C,Sheet1!D$3,'December 2022 DERR data'!$B:$B,$C121)</f>
        <v>4</v>
      </c>
      <c r="E121" s="2">
        <f>SUMIFS('December 2022 DERR data'!$H:$H,'December 2022 DERR data'!$C:$C,Sheet1!E$3,'December 2022 DERR data'!$B:$B,$C121)</f>
        <v>2</v>
      </c>
      <c r="G121">
        <f t="shared" si="11"/>
        <v>1</v>
      </c>
      <c r="H121">
        <f t="shared" si="12"/>
        <v>0</v>
      </c>
      <c r="I121">
        <f t="shared" si="13"/>
        <v>0</v>
      </c>
      <c r="J121">
        <f t="shared" si="14"/>
        <v>0</v>
      </c>
      <c r="K121">
        <f t="shared" si="15"/>
        <v>0</v>
      </c>
      <c r="L121">
        <f t="shared" si="16"/>
        <v>0</v>
      </c>
      <c r="V121">
        <f t="shared" si="17"/>
        <v>2042</v>
      </c>
      <c r="W121">
        <f t="shared" si="18"/>
        <v>4.6614613681389118E-4</v>
      </c>
      <c r="X121">
        <f t="shared" si="19"/>
        <v>1.1235955056179775E-2</v>
      </c>
    </row>
    <row r="122" spans="3:24" x14ac:dyDescent="0.25">
      <c r="C122">
        <v>2043</v>
      </c>
      <c r="D122" s="2">
        <f>SUMIFS('December 2022 DERR data'!$H:$H,'December 2022 DERR data'!$C:$C,Sheet1!D$3,'December 2022 DERR data'!$B:$B,$C122)</f>
        <v>3</v>
      </c>
      <c r="E122" s="2">
        <f>SUMIFS('December 2022 DERR data'!$H:$H,'December 2022 DERR data'!$C:$C,Sheet1!E$3,'December 2022 DERR data'!$B:$B,$C122)</f>
        <v>0</v>
      </c>
      <c r="G122">
        <f t="shared" si="11"/>
        <v>1</v>
      </c>
      <c r="H122">
        <f t="shared" si="12"/>
        <v>0</v>
      </c>
      <c r="I122">
        <f t="shared" si="13"/>
        <v>0</v>
      </c>
      <c r="J122">
        <f t="shared" si="14"/>
        <v>0</v>
      </c>
      <c r="K122">
        <f t="shared" si="15"/>
        <v>0</v>
      </c>
      <c r="L122">
        <f t="shared" si="16"/>
        <v>0</v>
      </c>
      <c r="V122">
        <f t="shared" si="17"/>
        <v>2043</v>
      </c>
      <c r="W122">
        <f t="shared" si="18"/>
        <v>3.4960960261041835E-4</v>
      </c>
      <c r="X122">
        <f t="shared" si="19"/>
        <v>0</v>
      </c>
    </row>
    <row r="123" spans="3:24" x14ac:dyDescent="0.25">
      <c r="C123">
        <v>2044</v>
      </c>
      <c r="D123" s="2">
        <f>SUMIFS('December 2022 DERR data'!$H:$H,'December 2022 DERR data'!$C:$C,Sheet1!D$3,'December 2022 DERR data'!$B:$B,$C123)</f>
        <v>6</v>
      </c>
      <c r="E123" s="2">
        <f>SUMIFS('December 2022 DERR data'!$H:$H,'December 2022 DERR data'!$C:$C,Sheet1!E$3,'December 2022 DERR data'!$B:$B,$C123)</f>
        <v>1</v>
      </c>
      <c r="G123">
        <f t="shared" si="11"/>
        <v>1</v>
      </c>
      <c r="H123">
        <f t="shared" si="12"/>
        <v>0</v>
      </c>
      <c r="I123">
        <f t="shared" si="13"/>
        <v>0</v>
      </c>
      <c r="J123">
        <f t="shared" si="14"/>
        <v>0</v>
      </c>
      <c r="K123">
        <f t="shared" si="15"/>
        <v>0</v>
      </c>
      <c r="L123">
        <f t="shared" si="16"/>
        <v>0</v>
      </c>
      <c r="V123">
        <f t="shared" si="17"/>
        <v>2044</v>
      </c>
      <c r="W123">
        <f t="shared" si="18"/>
        <v>6.9921920522083669E-4</v>
      </c>
      <c r="X123">
        <f t="shared" si="19"/>
        <v>5.6179775280898875E-3</v>
      </c>
    </row>
    <row r="124" spans="3:24" x14ac:dyDescent="0.25">
      <c r="C124">
        <v>2045</v>
      </c>
      <c r="D124" s="2">
        <f>SUMIFS('December 2022 DERR data'!$H:$H,'December 2022 DERR data'!$C:$C,Sheet1!D$3,'December 2022 DERR data'!$B:$B,$C124)</f>
        <v>24</v>
      </c>
      <c r="E124" s="2">
        <f>SUMIFS('December 2022 DERR data'!$H:$H,'December 2022 DERR data'!$C:$C,Sheet1!E$3,'December 2022 DERR data'!$B:$B,$C124)</f>
        <v>0</v>
      </c>
      <c r="G124">
        <f t="shared" si="11"/>
        <v>1</v>
      </c>
      <c r="H124">
        <f t="shared" si="12"/>
        <v>0</v>
      </c>
      <c r="I124">
        <f t="shared" si="13"/>
        <v>0</v>
      </c>
      <c r="J124">
        <f t="shared" si="14"/>
        <v>0</v>
      </c>
      <c r="K124">
        <f t="shared" si="15"/>
        <v>0</v>
      </c>
      <c r="L124">
        <f t="shared" si="16"/>
        <v>0</v>
      </c>
      <c r="V124">
        <f t="shared" si="17"/>
        <v>2045</v>
      </c>
      <c r="W124">
        <f t="shared" si="18"/>
        <v>2.7968768208833468E-3</v>
      </c>
      <c r="X124">
        <f t="shared" si="19"/>
        <v>0</v>
      </c>
    </row>
    <row r="125" spans="3:24" x14ac:dyDescent="0.25">
      <c r="C125">
        <v>2046</v>
      </c>
      <c r="D125" s="2">
        <f>SUMIFS('December 2022 DERR data'!$H:$H,'December 2022 DERR data'!$C:$C,Sheet1!D$3,'December 2022 DERR data'!$B:$B,$C125)</f>
        <v>27</v>
      </c>
      <c r="E125" s="2">
        <f>SUMIFS('December 2022 DERR data'!$H:$H,'December 2022 DERR data'!$C:$C,Sheet1!E$3,'December 2022 DERR data'!$B:$B,$C125)</f>
        <v>0</v>
      </c>
      <c r="G125">
        <f t="shared" si="11"/>
        <v>1</v>
      </c>
      <c r="H125">
        <f t="shared" si="12"/>
        <v>0</v>
      </c>
      <c r="I125">
        <f t="shared" si="13"/>
        <v>0</v>
      </c>
      <c r="J125">
        <f t="shared" si="14"/>
        <v>0</v>
      </c>
      <c r="K125">
        <f t="shared" si="15"/>
        <v>0</v>
      </c>
      <c r="L125">
        <f t="shared" si="16"/>
        <v>0</v>
      </c>
      <c r="V125">
        <f t="shared" si="17"/>
        <v>2046</v>
      </c>
      <c r="W125">
        <f t="shared" si="18"/>
        <v>3.1464864234937652E-3</v>
      </c>
      <c r="X125">
        <f t="shared" si="19"/>
        <v>0</v>
      </c>
    </row>
    <row r="126" spans="3:24" x14ac:dyDescent="0.25">
      <c r="C126">
        <v>2047</v>
      </c>
      <c r="D126" s="2">
        <f>SUMIFS('December 2022 DERR data'!$H:$H,'December 2022 DERR data'!$C:$C,Sheet1!D$3,'December 2022 DERR data'!$B:$B,$C126)</f>
        <v>12</v>
      </c>
      <c r="E126" s="2">
        <f>SUMIFS('December 2022 DERR data'!$H:$H,'December 2022 DERR data'!$C:$C,Sheet1!E$3,'December 2022 DERR data'!$B:$B,$C126)</f>
        <v>0</v>
      </c>
      <c r="G126">
        <f t="shared" si="11"/>
        <v>1</v>
      </c>
      <c r="H126">
        <f t="shared" si="12"/>
        <v>0</v>
      </c>
      <c r="I126">
        <f t="shared" si="13"/>
        <v>0</v>
      </c>
      <c r="J126">
        <f t="shared" si="14"/>
        <v>0</v>
      </c>
      <c r="K126">
        <f t="shared" si="15"/>
        <v>0</v>
      </c>
      <c r="L126">
        <f t="shared" si="16"/>
        <v>0</v>
      </c>
      <c r="V126">
        <f t="shared" si="17"/>
        <v>2047</v>
      </c>
      <c r="W126">
        <f t="shared" si="18"/>
        <v>1.3984384104416734E-3</v>
      </c>
      <c r="X126">
        <f t="shared" si="19"/>
        <v>0</v>
      </c>
    </row>
    <row r="127" spans="3:24" x14ac:dyDescent="0.25">
      <c r="C127">
        <v>2048</v>
      </c>
      <c r="D127" s="2">
        <f>SUMIFS('December 2022 DERR data'!$H:$H,'December 2022 DERR data'!$C:$C,Sheet1!D$3,'December 2022 DERR data'!$B:$B,$C127)</f>
        <v>5</v>
      </c>
      <c r="E127" s="2">
        <f>SUMIFS('December 2022 DERR data'!$H:$H,'December 2022 DERR data'!$C:$C,Sheet1!E$3,'December 2022 DERR data'!$B:$B,$C127)</f>
        <v>0</v>
      </c>
      <c r="G127">
        <f t="shared" si="11"/>
        <v>1</v>
      </c>
      <c r="H127">
        <f t="shared" si="12"/>
        <v>0</v>
      </c>
      <c r="I127">
        <f t="shared" si="13"/>
        <v>0</v>
      </c>
      <c r="J127">
        <f t="shared" si="14"/>
        <v>0</v>
      </c>
      <c r="K127">
        <f t="shared" si="15"/>
        <v>0</v>
      </c>
      <c r="L127">
        <f t="shared" si="16"/>
        <v>0</v>
      </c>
      <c r="V127">
        <f t="shared" si="17"/>
        <v>2048</v>
      </c>
      <c r="W127">
        <f t="shared" si="18"/>
        <v>5.8268267101736391E-4</v>
      </c>
      <c r="X127">
        <f t="shared" si="19"/>
        <v>0</v>
      </c>
    </row>
    <row r="128" spans="3:24" x14ac:dyDescent="0.25">
      <c r="C128">
        <v>2049</v>
      </c>
      <c r="D128" s="2">
        <f>SUMIFS('December 2022 DERR data'!$H:$H,'December 2022 DERR data'!$C:$C,Sheet1!D$3,'December 2022 DERR data'!$B:$B,$C128)</f>
        <v>11</v>
      </c>
      <c r="E128" s="2">
        <f>SUMIFS('December 2022 DERR data'!$H:$H,'December 2022 DERR data'!$C:$C,Sheet1!E$3,'December 2022 DERR data'!$B:$B,$C128)</f>
        <v>0</v>
      </c>
      <c r="G128">
        <f t="shared" si="11"/>
        <v>1</v>
      </c>
      <c r="H128">
        <f t="shared" si="12"/>
        <v>0</v>
      </c>
      <c r="I128">
        <f t="shared" si="13"/>
        <v>0</v>
      </c>
      <c r="J128">
        <f t="shared" si="14"/>
        <v>0</v>
      </c>
      <c r="K128">
        <f t="shared" si="15"/>
        <v>0</v>
      </c>
      <c r="L128">
        <f t="shared" si="16"/>
        <v>0</v>
      </c>
      <c r="V128">
        <f t="shared" si="17"/>
        <v>2049</v>
      </c>
      <c r="W128">
        <f t="shared" si="18"/>
        <v>1.2819018762382007E-3</v>
      </c>
      <c r="X128">
        <f t="shared" si="19"/>
        <v>0</v>
      </c>
    </row>
    <row r="129" spans="3:24" x14ac:dyDescent="0.25">
      <c r="C129">
        <v>2050</v>
      </c>
      <c r="D129" s="2">
        <f>SUMIFS('December 2022 DERR data'!$H:$H,'December 2022 DERR data'!$C:$C,Sheet1!D$3,'December 2022 DERR data'!$B:$B,$C129)</f>
        <v>7</v>
      </c>
      <c r="E129" s="2">
        <f>SUMIFS('December 2022 DERR data'!$H:$H,'December 2022 DERR data'!$C:$C,Sheet1!E$3,'December 2022 DERR data'!$B:$B,$C129)</f>
        <v>0</v>
      </c>
      <c r="G129">
        <f t="shared" si="11"/>
        <v>1</v>
      </c>
      <c r="H129">
        <f t="shared" si="12"/>
        <v>0</v>
      </c>
      <c r="I129">
        <f t="shared" si="13"/>
        <v>0</v>
      </c>
      <c r="J129">
        <f t="shared" si="14"/>
        <v>0</v>
      </c>
      <c r="K129">
        <f t="shared" si="15"/>
        <v>0</v>
      </c>
      <c r="L129">
        <f t="shared" si="16"/>
        <v>0</v>
      </c>
      <c r="V129">
        <f t="shared" si="17"/>
        <v>2050</v>
      </c>
      <c r="W129">
        <f t="shared" si="18"/>
        <v>8.1575573942430947E-4</v>
      </c>
      <c r="X129">
        <f t="shared" si="19"/>
        <v>0</v>
      </c>
    </row>
    <row r="130" spans="3:24" x14ac:dyDescent="0.25">
      <c r="C130">
        <v>2052</v>
      </c>
      <c r="D130" s="2">
        <f>SUMIFS('December 2022 DERR data'!$H:$H,'December 2022 DERR data'!$C:$C,Sheet1!D$3,'December 2022 DERR data'!$B:$B,$C130)</f>
        <v>0</v>
      </c>
      <c r="E130" s="2">
        <f>SUMIFS('December 2022 DERR data'!$H:$H,'December 2022 DERR data'!$C:$C,Sheet1!E$3,'December 2022 DERR data'!$B:$B,$C130)</f>
        <v>0</v>
      </c>
      <c r="G130">
        <f t="shared" si="11"/>
        <v>1</v>
      </c>
      <c r="H130">
        <f t="shared" si="12"/>
        <v>0</v>
      </c>
      <c r="I130">
        <f t="shared" si="13"/>
        <v>0</v>
      </c>
      <c r="J130">
        <f t="shared" si="14"/>
        <v>0</v>
      </c>
      <c r="K130">
        <f t="shared" si="15"/>
        <v>0</v>
      </c>
      <c r="L130">
        <f t="shared" si="16"/>
        <v>0</v>
      </c>
      <c r="V130">
        <f t="shared" si="17"/>
        <v>2052</v>
      </c>
      <c r="W130">
        <f t="shared" si="18"/>
        <v>0</v>
      </c>
      <c r="X130">
        <f t="shared" si="19"/>
        <v>0</v>
      </c>
    </row>
    <row r="131" spans="3:24" x14ac:dyDescent="0.25">
      <c r="C131">
        <v>2055</v>
      </c>
      <c r="D131" s="2">
        <f>SUMIFS('December 2022 DERR data'!$H:$H,'December 2022 DERR data'!$C:$C,Sheet1!D$3,'December 2022 DERR data'!$B:$B,$C131)</f>
        <v>0</v>
      </c>
      <c r="E131" s="2">
        <f>SUMIFS('December 2022 DERR data'!$H:$H,'December 2022 DERR data'!$C:$C,Sheet1!E$3,'December 2022 DERR data'!$B:$B,$C131)</f>
        <v>0</v>
      </c>
      <c r="G131">
        <f t="shared" si="11"/>
        <v>1</v>
      </c>
      <c r="H131">
        <f t="shared" si="12"/>
        <v>0</v>
      </c>
      <c r="I131">
        <f t="shared" si="13"/>
        <v>0</v>
      </c>
      <c r="J131">
        <f t="shared" si="14"/>
        <v>0</v>
      </c>
      <c r="K131">
        <f t="shared" si="15"/>
        <v>0</v>
      </c>
      <c r="L131">
        <f t="shared" si="16"/>
        <v>0</v>
      </c>
      <c r="V131">
        <f t="shared" si="17"/>
        <v>2055</v>
      </c>
      <c r="W131">
        <f t="shared" si="18"/>
        <v>0</v>
      </c>
      <c r="X131">
        <f t="shared" si="19"/>
        <v>0</v>
      </c>
    </row>
    <row r="132" spans="3:24" x14ac:dyDescent="0.25">
      <c r="C132">
        <v>2057</v>
      </c>
      <c r="D132" s="2">
        <f>SUMIFS('December 2022 DERR data'!$H:$H,'December 2022 DERR data'!$C:$C,Sheet1!D$3,'December 2022 DERR data'!$B:$B,$C132)</f>
        <v>0</v>
      </c>
      <c r="E132" s="2">
        <f>SUMIFS('December 2022 DERR data'!$H:$H,'December 2022 DERR data'!$C:$C,Sheet1!E$3,'December 2022 DERR data'!$B:$B,$C132)</f>
        <v>0</v>
      </c>
      <c r="G132">
        <f t="shared" si="11"/>
        <v>1</v>
      </c>
      <c r="H132">
        <f t="shared" si="12"/>
        <v>0</v>
      </c>
      <c r="I132">
        <f t="shared" si="13"/>
        <v>0</v>
      </c>
      <c r="J132">
        <f t="shared" si="14"/>
        <v>0</v>
      </c>
      <c r="K132">
        <f t="shared" si="15"/>
        <v>0</v>
      </c>
      <c r="L132">
        <f t="shared" si="16"/>
        <v>0</v>
      </c>
      <c r="V132">
        <f t="shared" si="17"/>
        <v>2057</v>
      </c>
      <c r="W132">
        <f t="shared" si="18"/>
        <v>0</v>
      </c>
      <c r="X132">
        <f t="shared" si="19"/>
        <v>0</v>
      </c>
    </row>
    <row r="133" spans="3:24" x14ac:dyDescent="0.25">
      <c r="C133">
        <v>2059</v>
      </c>
      <c r="D133" s="2">
        <f>SUMIFS('December 2022 DERR data'!$H:$H,'December 2022 DERR data'!$C:$C,Sheet1!D$3,'December 2022 DERR data'!$B:$B,$C133)</f>
        <v>0</v>
      </c>
      <c r="E133" s="2">
        <f>SUMIFS('December 2022 DERR data'!$H:$H,'December 2022 DERR data'!$C:$C,Sheet1!E$3,'December 2022 DERR data'!$B:$B,$C133)</f>
        <v>0</v>
      </c>
      <c r="G133">
        <f t="shared" ref="G133:G196" si="20">IF($C133&gt;2999,0,IF($C133&lt;3000,1,0))</f>
        <v>1</v>
      </c>
      <c r="H133">
        <f t="shared" ref="H133:H196" si="21">IF(G133=1,0,IF(C133&lt;4000,1,0))</f>
        <v>0</v>
      </c>
      <c r="I133">
        <f t="shared" ref="I133:I196" si="22">IF(G133+H133&gt;0,0,IF(C133&lt;5000,1,0))</f>
        <v>0</v>
      </c>
      <c r="J133">
        <f t="shared" ref="J133:J196" si="23">IF(G133+H133+I133&gt;0,0,IF(C133&lt;6000,1,0))</f>
        <v>0</v>
      </c>
      <c r="K133">
        <f t="shared" ref="K133:K196" si="24">IF(SUM(G133:J133)&gt;0,0,IF(C133&lt;7000,1,0))</f>
        <v>0</v>
      </c>
      <c r="L133">
        <f t="shared" ref="L133:L196" si="25">IF(SUM(G133:K133)&gt;0,0,IF(C133&lt;8000,1,0))</f>
        <v>0</v>
      </c>
      <c r="V133">
        <f t="shared" ref="V133:V196" si="26">C133</f>
        <v>2059</v>
      </c>
      <c r="W133">
        <f t="shared" ref="W133:W196" si="27">D133/(G133*N$4+H133*O$4+I133*P$4+J133*Q$4+L133*S$4)</f>
        <v>0</v>
      </c>
      <c r="X133">
        <f t="shared" ref="X133:X196" si="28">E133/(G133*N$8+H133*O$8+I133*P$8+J133*Q$8+L133*S$8)</f>
        <v>0</v>
      </c>
    </row>
    <row r="134" spans="3:24" x14ac:dyDescent="0.25">
      <c r="C134">
        <v>2060</v>
      </c>
      <c r="D134" s="2">
        <f>SUMIFS('December 2022 DERR data'!$H:$H,'December 2022 DERR data'!$C:$C,Sheet1!D$3,'December 2022 DERR data'!$B:$B,$C134)</f>
        <v>9</v>
      </c>
      <c r="E134" s="2">
        <f>SUMIFS('December 2022 DERR data'!$H:$H,'December 2022 DERR data'!$C:$C,Sheet1!E$3,'December 2022 DERR data'!$B:$B,$C134)</f>
        <v>0</v>
      </c>
      <c r="G134">
        <f t="shared" si="20"/>
        <v>1</v>
      </c>
      <c r="H134">
        <f t="shared" si="21"/>
        <v>0</v>
      </c>
      <c r="I134">
        <f t="shared" si="22"/>
        <v>0</v>
      </c>
      <c r="J134">
        <f t="shared" si="23"/>
        <v>0</v>
      </c>
      <c r="K134">
        <f t="shared" si="24"/>
        <v>0</v>
      </c>
      <c r="L134">
        <f t="shared" si="25"/>
        <v>0</v>
      </c>
      <c r="V134">
        <f t="shared" si="26"/>
        <v>2060</v>
      </c>
      <c r="W134">
        <f t="shared" si="27"/>
        <v>1.0488288078312551E-3</v>
      </c>
      <c r="X134">
        <f t="shared" si="28"/>
        <v>0</v>
      </c>
    </row>
    <row r="135" spans="3:24" x14ac:dyDescent="0.25">
      <c r="C135">
        <v>2061</v>
      </c>
      <c r="D135" s="2">
        <f>SUMIFS('December 2022 DERR data'!$H:$H,'December 2022 DERR data'!$C:$C,Sheet1!D$3,'December 2022 DERR data'!$B:$B,$C135)</f>
        <v>2</v>
      </c>
      <c r="E135" s="2">
        <f>SUMIFS('December 2022 DERR data'!$H:$H,'December 2022 DERR data'!$C:$C,Sheet1!E$3,'December 2022 DERR data'!$B:$B,$C135)</f>
        <v>0</v>
      </c>
      <c r="G135">
        <f t="shared" si="20"/>
        <v>1</v>
      </c>
      <c r="H135">
        <f t="shared" si="21"/>
        <v>0</v>
      </c>
      <c r="I135">
        <f t="shared" si="22"/>
        <v>0</v>
      </c>
      <c r="J135">
        <f t="shared" si="23"/>
        <v>0</v>
      </c>
      <c r="K135">
        <f t="shared" si="24"/>
        <v>0</v>
      </c>
      <c r="L135">
        <f t="shared" si="25"/>
        <v>0</v>
      </c>
      <c r="V135">
        <f t="shared" si="26"/>
        <v>2061</v>
      </c>
      <c r="W135">
        <f t="shared" si="27"/>
        <v>2.3307306840694559E-4</v>
      </c>
      <c r="X135">
        <f t="shared" si="28"/>
        <v>0</v>
      </c>
    </row>
    <row r="136" spans="3:24" x14ac:dyDescent="0.25">
      <c r="C136">
        <v>2062</v>
      </c>
      <c r="D136" s="2">
        <f>SUMIFS('December 2022 DERR data'!$H:$H,'December 2022 DERR data'!$C:$C,Sheet1!D$3,'December 2022 DERR data'!$B:$B,$C136)</f>
        <v>11</v>
      </c>
      <c r="E136" s="2">
        <f>SUMIFS('December 2022 DERR data'!$H:$H,'December 2022 DERR data'!$C:$C,Sheet1!E$3,'December 2022 DERR data'!$B:$B,$C136)</f>
        <v>0</v>
      </c>
      <c r="G136">
        <f t="shared" si="20"/>
        <v>1</v>
      </c>
      <c r="H136">
        <f t="shared" si="21"/>
        <v>0</v>
      </c>
      <c r="I136">
        <f t="shared" si="22"/>
        <v>0</v>
      </c>
      <c r="J136">
        <f t="shared" si="23"/>
        <v>0</v>
      </c>
      <c r="K136">
        <f t="shared" si="24"/>
        <v>0</v>
      </c>
      <c r="L136">
        <f t="shared" si="25"/>
        <v>0</v>
      </c>
      <c r="V136">
        <f t="shared" si="26"/>
        <v>2062</v>
      </c>
      <c r="W136">
        <f t="shared" si="27"/>
        <v>1.2819018762382007E-3</v>
      </c>
      <c r="X136">
        <f t="shared" si="28"/>
        <v>0</v>
      </c>
    </row>
    <row r="137" spans="3:24" x14ac:dyDescent="0.25">
      <c r="C137">
        <v>2063</v>
      </c>
      <c r="D137" s="2">
        <f>SUMIFS('December 2022 DERR data'!$H:$H,'December 2022 DERR data'!$C:$C,Sheet1!D$3,'December 2022 DERR data'!$B:$B,$C137)</f>
        <v>18</v>
      </c>
      <c r="E137" s="2">
        <f>SUMIFS('December 2022 DERR data'!$H:$H,'December 2022 DERR data'!$C:$C,Sheet1!E$3,'December 2022 DERR data'!$B:$B,$C137)</f>
        <v>0</v>
      </c>
      <c r="G137">
        <f t="shared" si="20"/>
        <v>1</v>
      </c>
      <c r="H137">
        <f t="shared" si="21"/>
        <v>0</v>
      </c>
      <c r="I137">
        <f t="shared" si="22"/>
        <v>0</v>
      </c>
      <c r="J137">
        <f t="shared" si="23"/>
        <v>0</v>
      </c>
      <c r="K137">
        <f t="shared" si="24"/>
        <v>0</v>
      </c>
      <c r="L137">
        <f t="shared" si="25"/>
        <v>0</v>
      </c>
      <c r="V137">
        <f t="shared" si="26"/>
        <v>2063</v>
      </c>
      <c r="W137">
        <f t="shared" si="27"/>
        <v>2.0976576156625103E-3</v>
      </c>
      <c r="X137">
        <f t="shared" si="28"/>
        <v>0</v>
      </c>
    </row>
    <row r="138" spans="3:24" x14ac:dyDescent="0.25">
      <c r="C138">
        <v>2064</v>
      </c>
      <c r="D138" s="2">
        <f>SUMIFS('December 2022 DERR data'!$H:$H,'December 2022 DERR data'!$C:$C,Sheet1!D$3,'December 2022 DERR data'!$B:$B,$C138)</f>
        <v>13</v>
      </c>
      <c r="E138" s="2">
        <f>SUMIFS('December 2022 DERR data'!$H:$H,'December 2022 DERR data'!$C:$C,Sheet1!E$3,'December 2022 DERR data'!$B:$B,$C138)</f>
        <v>1</v>
      </c>
      <c r="G138">
        <f t="shared" si="20"/>
        <v>1</v>
      </c>
      <c r="H138">
        <f t="shared" si="21"/>
        <v>0</v>
      </c>
      <c r="I138">
        <f t="shared" si="22"/>
        <v>0</v>
      </c>
      <c r="J138">
        <f t="shared" si="23"/>
        <v>0</v>
      </c>
      <c r="K138">
        <f t="shared" si="24"/>
        <v>0</v>
      </c>
      <c r="L138">
        <f t="shared" si="25"/>
        <v>0</v>
      </c>
      <c r="V138">
        <f t="shared" si="26"/>
        <v>2064</v>
      </c>
      <c r="W138">
        <f t="shared" si="27"/>
        <v>1.5149749446451463E-3</v>
      </c>
      <c r="X138">
        <f t="shared" si="28"/>
        <v>5.6179775280898875E-3</v>
      </c>
    </row>
    <row r="139" spans="3:24" x14ac:dyDescent="0.25">
      <c r="C139">
        <v>2065</v>
      </c>
      <c r="D139" s="2">
        <f>SUMIFS('December 2022 DERR data'!$H:$H,'December 2022 DERR data'!$C:$C,Sheet1!D$3,'December 2022 DERR data'!$B:$B,$C139)</f>
        <v>22</v>
      </c>
      <c r="E139" s="2">
        <f>SUMIFS('December 2022 DERR data'!$H:$H,'December 2022 DERR data'!$C:$C,Sheet1!E$3,'December 2022 DERR data'!$B:$B,$C139)</f>
        <v>0</v>
      </c>
      <c r="G139">
        <f t="shared" si="20"/>
        <v>1</v>
      </c>
      <c r="H139">
        <f t="shared" si="21"/>
        <v>0</v>
      </c>
      <c r="I139">
        <f t="shared" si="22"/>
        <v>0</v>
      </c>
      <c r="J139">
        <f t="shared" si="23"/>
        <v>0</v>
      </c>
      <c r="K139">
        <f t="shared" si="24"/>
        <v>0</v>
      </c>
      <c r="L139">
        <f t="shared" si="25"/>
        <v>0</v>
      </c>
      <c r="V139">
        <f t="shared" si="26"/>
        <v>2065</v>
      </c>
      <c r="W139">
        <f t="shared" si="27"/>
        <v>2.5638037524764014E-3</v>
      </c>
      <c r="X139">
        <f t="shared" si="28"/>
        <v>0</v>
      </c>
    </row>
    <row r="140" spans="3:24" x14ac:dyDescent="0.25">
      <c r="C140">
        <v>2066</v>
      </c>
      <c r="D140" s="2">
        <f>SUMIFS('December 2022 DERR data'!$H:$H,'December 2022 DERR data'!$C:$C,Sheet1!D$3,'December 2022 DERR data'!$B:$B,$C140)</f>
        <v>64</v>
      </c>
      <c r="E140" s="2">
        <f>SUMIFS('December 2022 DERR data'!$H:$H,'December 2022 DERR data'!$C:$C,Sheet1!E$3,'December 2022 DERR data'!$B:$B,$C140)</f>
        <v>0</v>
      </c>
      <c r="G140">
        <f t="shared" si="20"/>
        <v>1</v>
      </c>
      <c r="H140">
        <f t="shared" si="21"/>
        <v>0</v>
      </c>
      <c r="I140">
        <f t="shared" si="22"/>
        <v>0</v>
      </c>
      <c r="J140">
        <f t="shared" si="23"/>
        <v>0</v>
      </c>
      <c r="K140">
        <f t="shared" si="24"/>
        <v>0</v>
      </c>
      <c r="L140">
        <f t="shared" si="25"/>
        <v>0</v>
      </c>
      <c r="V140">
        <f t="shared" si="26"/>
        <v>2066</v>
      </c>
      <c r="W140">
        <f t="shared" si="27"/>
        <v>7.4583381890222589E-3</v>
      </c>
      <c r="X140">
        <f t="shared" si="28"/>
        <v>0</v>
      </c>
    </row>
    <row r="141" spans="3:24" x14ac:dyDescent="0.25">
      <c r="C141">
        <v>2067</v>
      </c>
      <c r="D141" s="2">
        <f>SUMIFS('December 2022 DERR data'!$H:$H,'December 2022 DERR data'!$C:$C,Sheet1!D$3,'December 2022 DERR data'!$B:$B,$C141)</f>
        <v>23</v>
      </c>
      <c r="E141" s="2">
        <f>SUMIFS('December 2022 DERR data'!$H:$H,'December 2022 DERR data'!$C:$C,Sheet1!E$3,'December 2022 DERR data'!$B:$B,$C141)</f>
        <v>0</v>
      </c>
      <c r="G141">
        <f t="shared" si="20"/>
        <v>1</v>
      </c>
      <c r="H141">
        <f t="shared" si="21"/>
        <v>0</v>
      </c>
      <c r="I141">
        <f t="shared" si="22"/>
        <v>0</v>
      </c>
      <c r="J141">
        <f t="shared" si="23"/>
        <v>0</v>
      </c>
      <c r="K141">
        <f t="shared" si="24"/>
        <v>0</v>
      </c>
      <c r="L141">
        <f t="shared" si="25"/>
        <v>0</v>
      </c>
      <c r="V141">
        <f t="shared" si="26"/>
        <v>2067</v>
      </c>
      <c r="W141">
        <f t="shared" si="27"/>
        <v>2.6803402866798741E-3</v>
      </c>
      <c r="X141">
        <f t="shared" si="28"/>
        <v>0</v>
      </c>
    </row>
    <row r="142" spans="3:24" x14ac:dyDescent="0.25">
      <c r="C142">
        <v>2068</v>
      </c>
      <c r="D142" s="2">
        <f>SUMIFS('December 2022 DERR data'!$H:$H,'December 2022 DERR data'!$C:$C,Sheet1!D$3,'December 2022 DERR data'!$B:$B,$C142)</f>
        <v>43</v>
      </c>
      <c r="E142" s="2">
        <f>SUMIFS('December 2022 DERR data'!$H:$H,'December 2022 DERR data'!$C:$C,Sheet1!E$3,'December 2022 DERR data'!$B:$B,$C142)</f>
        <v>0</v>
      </c>
      <c r="G142">
        <f t="shared" si="20"/>
        <v>1</v>
      </c>
      <c r="H142">
        <f t="shared" si="21"/>
        <v>0</v>
      </c>
      <c r="I142">
        <f t="shared" si="22"/>
        <v>0</v>
      </c>
      <c r="J142">
        <f t="shared" si="23"/>
        <v>0</v>
      </c>
      <c r="K142">
        <f t="shared" si="24"/>
        <v>0</v>
      </c>
      <c r="L142">
        <f t="shared" si="25"/>
        <v>0</v>
      </c>
      <c r="V142">
        <f t="shared" si="26"/>
        <v>2068</v>
      </c>
      <c r="W142">
        <f t="shared" si="27"/>
        <v>5.0110709707493302E-3</v>
      </c>
      <c r="X142">
        <f t="shared" si="28"/>
        <v>0</v>
      </c>
    </row>
    <row r="143" spans="3:24" x14ac:dyDescent="0.25">
      <c r="C143">
        <v>2069</v>
      </c>
      <c r="D143" s="2">
        <f>SUMIFS('December 2022 DERR data'!$H:$H,'December 2022 DERR data'!$C:$C,Sheet1!D$3,'December 2022 DERR data'!$B:$B,$C143)</f>
        <v>32</v>
      </c>
      <c r="E143" s="2">
        <f>SUMIFS('December 2022 DERR data'!$H:$H,'December 2022 DERR data'!$C:$C,Sheet1!E$3,'December 2022 DERR data'!$B:$B,$C143)</f>
        <v>0</v>
      </c>
      <c r="G143">
        <f t="shared" si="20"/>
        <v>1</v>
      </c>
      <c r="H143">
        <f t="shared" si="21"/>
        <v>0</v>
      </c>
      <c r="I143">
        <f t="shared" si="22"/>
        <v>0</v>
      </c>
      <c r="J143">
        <f t="shared" si="23"/>
        <v>0</v>
      </c>
      <c r="K143">
        <f t="shared" si="24"/>
        <v>0</v>
      </c>
      <c r="L143">
        <f t="shared" si="25"/>
        <v>0</v>
      </c>
      <c r="V143">
        <f t="shared" si="26"/>
        <v>2069</v>
      </c>
      <c r="W143">
        <f t="shared" si="27"/>
        <v>3.7291690945111295E-3</v>
      </c>
      <c r="X143">
        <f t="shared" si="28"/>
        <v>0</v>
      </c>
    </row>
    <row r="144" spans="3:24" x14ac:dyDescent="0.25">
      <c r="C144">
        <v>2070</v>
      </c>
      <c r="D144" s="2">
        <f>SUMIFS('December 2022 DERR data'!$H:$H,'December 2022 DERR data'!$C:$C,Sheet1!D$3,'December 2022 DERR data'!$B:$B,$C144)</f>
        <v>47</v>
      </c>
      <c r="E144" s="2">
        <f>SUMIFS('December 2022 DERR data'!$H:$H,'December 2022 DERR data'!$C:$C,Sheet1!E$3,'December 2022 DERR data'!$B:$B,$C144)</f>
        <v>1</v>
      </c>
      <c r="G144">
        <f t="shared" si="20"/>
        <v>1</v>
      </c>
      <c r="H144">
        <f t="shared" si="21"/>
        <v>0</v>
      </c>
      <c r="I144">
        <f t="shared" si="22"/>
        <v>0</v>
      </c>
      <c r="J144">
        <f t="shared" si="23"/>
        <v>0</v>
      </c>
      <c r="K144">
        <f t="shared" si="24"/>
        <v>0</v>
      </c>
      <c r="L144">
        <f t="shared" si="25"/>
        <v>0</v>
      </c>
      <c r="V144">
        <f t="shared" si="26"/>
        <v>2070</v>
      </c>
      <c r="W144">
        <f t="shared" si="27"/>
        <v>5.4772171075632209E-3</v>
      </c>
      <c r="X144">
        <f t="shared" si="28"/>
        <v>5.6179775280898875E-3</v>
      </c>
    </row>
    <row r="145" spans="3:24" x14ac:dyDescent="0.25">
      <c r="C145">
        <v>2071</v>
      </c>
      <c r="D145" s="2">
        <f>SUMIFS('December 2022 DERR data'!$H:$H,'December 2022 DERR data'!$C:$C,Sheet1!D$3,'December 2022 DERR data'!$B:$B,$C145)</f>
        <v>19</v>
      </c>
      <c r="E145" s="2">
        <f>SUMIFS('December 2022 DERR data'!$H:$H,'December 2022 DERR data'!$C:$C,Sheet1!E$3,'December 2022 DERR data'!$B:$B,$C145)</f>
        <v>0</v>
      </c>
      <c r="G145">
        <f t="shared" si="20"/>
        <v>1</v>
      </c>
      <c r="H145">
        <f t="shared" si="21"/>
        <v>0</v>
      </c>
      <c r="I145">
        <f t="shared" si="22"/>
        <v>0</v>
      </c>
      <c r="J145">
        <f t="shared" si="23"/>
        <v>0</v>
      </c>
      <c r="K145">
        <f t="shared" si="24"/>
        <v>0</v>
      </c>
      <c r="L145">
        <f t="shared" si="25"/>
        <v>0</v>
      </c>
      <c r="V145">
        <f t="shared" si="26"/>
        <v>2071</v>
      </c>
      <c r="W145">
        <f t="shared" si="27"/>
        <v>2.214194149865983E-3</v>
      </c>
      <c r="X145">
        <f t="shared" si="28"/>
        <v>0</v>
      </c>
    </row>
    <row r="146" spans="3:24" x14ac:dyDescent="0.25">
      <c r="C146">
        <v>2072</v>
      </c>
      <c r="D146" s="2">
        <f>SUMIFS('December 2022 DERR data'!$H:$H,'December 2022 DERR data'!$C:$C,Sheet1!D$3,'December 2022 DERR data'!$B:$B,$C146)</f>
        <v>11</v>
      </c>
      <c r="E146" s="2">
        <f>SUMIFS('December 2022 DERR data'!$H:$H,'December 2022 DERR data'!$C:$C,Sheet1!E$3,'December 2022 DERR data'!$B:$B,$C146)</f>
        <v>0</v>
      </c>
      <c r="G146">
        <f t="shared" si="20"/>
        <v>1</v>
      </c>
      <c r="H146">
        <f t="shared" si="21"/>
        <v>0</v>
      </c>
      <c r="I146">
        <f t="shared" si="22"/>
        <v>0</v>
      </c>
      <c r="J146">
        <f t="shared" si="23"/>
        <v>0</v>
      </c>
      <c r="K146">
        <f t="shared" si="24"/>
        <v>0</v>
      </c>
      <c r="L146">
        <f t="shared" si="25"/>
        <v>0</v>
      </c>
      <c r="V146">
        <f t="shared" si="26"/>
        <v>2072</v>
      </c>
      <c r="W146">
        <f t="shared" si="27"/>
        <v>1.2819018762382007E-3</v>
      </c>
      <c r="X146">
        <f t="shared" si="28"/>
        <v>0</v>
      </c>
    </row>
    <row r="147" spans="3:24" x14ac:dyDescent="0.25">
      <c r="C147">
        <v>2073</v>
      </c>
      <c r="D147" s="2">
        <f>SUMIFS('December 2022 DERR data'!$H:$H,'December 2022 DERR data'!$C:$C,Sheet1!D$3,'December 2022 DERR data'!$B:$B,$C147)</f>
        <v>31</v>
      </c>
      <c r="E147" s="2">
        <f>SUMIFS('December 2022 DERR data'!$H:$H,'December 2022 DERR data'!$C:$C,Sheet1!E$3,'December 2022 DERR data'!$B:$B,$C147)</f>
        <v>1</v>
      </c>
      <c r="G147">
        <f t="shared" si="20"/>
        <v>1</v>
      </c>
      <c r="H147">
        <f t="shared" si="21"/>
        <v>0</v>
      </c>
      <c r="I147">
        <f t="shared" si="22"/>
        <v>0</v>
      </c>
      <c r="J147">
        <f t="shared" si="23"/>
        <v>0</v>
      </c>
      <c r="K147">
        <f t="shared" si="24"/>
        <v>0</v>
      </c>
      <c r="L147">
        <f t="shared" si="25"/>
        <v>0</v>
      </c>
      <c r="V147">
        <f t="shared" si="26"/>
        <v>2073</v>
      </c>
      <c r="W147">
        <f t="shared" si="27"/>
        <v>3.6126325603076563E-3</v>
      </c>
      <c r="X147">
        <f t="shared" si="28"/>
        <v>5.6179775280898875E-3</v>
      </c>
    </row>
    <row r="148" spans="3:24" x14ac:dyDescent="0.25">
      <c r="C148">
        <v>2074</v>
      </c>
      <c r="D148" s="2">
        <f>SUMIFS('December 2022 DERR data'!$H:$H,'December 2022 DERR data'!$C:$C,Sheet1!D$3,'December 2022 DERR data'!$B:$B,$C148)</f>
        <v>51</v>
      </c>
      <c r="E148" s="2">
        <f>SUMIFS('December 2022 DERR data'!$H:$H,'December 2022 DERR data'!$C:$C,Sheet1!E$3,'December 2022 DERR data'!$B:$B,$C148)</f>
        <v>0</v>
      </c>
      <c r="G148">
        <f t="shared" si="20"/>
        <v>1</v>
      </c>
      <c r="H148">
        <f t="shared" si="21"/>
        <v>0</v>
      </c>
      <c r="I148">
        <f t="shared" si="22"/>
        <v>0</v>
      </c>
      <c r="J148">
        <f t="shared" si="23"/>
        <v>0</v>
      </c>
      <c r="K148">
        <f t="shared" si="24"/>
        <v>0</v>
      </c>
      <c r="L148">
        <f t="shared" si="25"/>
        <v>0</v>
      </c>
      <c r="V148">
        <f t="shared" si="26"/>
        <v>2074</v>
      </c>
      <c r="W148">
        <f t="shared" si="27"/>
        <v>5.9433632443771124E-3</v>
      </c>
      <c r="X148">
        <f t="shared" si="28"/>
        <v>0</v>
      </c>
    </row>
    <row r="149" spans="3:24" x14ac:dyDescent="0.25">
      <c r="C149">
        <v>2075</v>
      </c>
      <c r="D149" s="2">
        <f>SUMIFS('December 2022 DERR data'!$H:$H,'December 2022 DERR data'!$C:$C,Sheet1!D$3,'December 2022 DERR data'!$B:$B,$C149)</f>
        <v>45</v>
      </c>
      <c r="E149" s="2">
        <f>SUMIFS('December 2022 DERR data'!$H:$H,'December 2022 DERR data'!$C:$C,Sheet1!E$3,'December 2022 DERR data'!$B:$B,$C149)</f>
        <v>1</v>
      </c>
      <c r="G149">
        <f t="shared" si="20"/>
        <v>1</v>
      </c>
      <c r="H149">
        <f t="shared" si="21"/>
        <v>0</v>
      </c>
      <c r="I149">
        <f t="shared" si="22"/>
        <v>0</v>
      </c>
      <c r="J149">
        <f t="shared" si="23"/>
        <v>0</v>
      </c>
      <c r="K149">
        <f t="shared" si="24"/>
        <v>0</v>
      </c>
      <c r="L149">
        <f t="shared" si="25"/>
        <v>0</v>
      </c>
      <c r="V149">
        <f t="shared" si="26"/>
        <v>2075</v>
      </c>
      <c r="W149">
        <f t="shared" si="27"/>
        <v>5.2441440391562755E-3</v>
      </c>
      <c r="X149">
        <f t="shared" si="28"/>
        <v>5.6179775280898875E-3</v>
      </c>
    </row>
    <row r="150" spans="3:24" x14ac:dyDescent="0.25">
      <c r="C150">
        <v>2076</v>
      </c>
      <c r="D150" s="2">
        <f>SUMIFS('December 2022 DERR data'!$H:$H,'December 2022 DERR data'!$C:$C,Sheet1!D$3,'December 2022 DERR data'!$B:$B,$C150)</f>
        <v>33</v>
      </c>
      <c r="E150" s="2">
        <f>SUMIFS('December 2022 DERR data'!$H:$H,'December 2022 DERR data'!$C:$C,Sheet1!E$3,'December 2022 DERR data'!$B:$B,$C150)</f>
        <v>0</v>
      </c>
      <c r="G150">
        <f t="shared" si="20"/>
        <v>1</v>
      </c>
      <c r="H150">
        <f t="shared" si="21"/>
        <v>0</v>
      </c>
      <c r="I150">
        <f t="shared" si="22"/>
        <v>0</v>
      </c>
      <c r="J150">
        <f t="shared" si="23"/>
        <v>0</v>
      </c>
      <c r="K150">
        <f t="shared" si="24"/>
        <v>0</v>
      </c>
      <c r="L150">
        <f t="shared" si="25"/>
        <v>0</v>
      </c>
      <c r="V150">
        <f t="shared" si="26"/>
        <v>2076</v>
      </c>
      <c r="W150">
        <f t="shared" si="27"/>
        <v>3.8457056287146021E-3</v>
      </c>
      <c r="X150">
        <f t="shared" si="28"/>
        <v>0</v>
      </c>
    </row>
    <row r="151" spans="3:24" x14ac:dyDescent="0.25">
      <c r="C151">
        <v>2077</v>
      </c>
      <c r="D151" s="2">
        <f>SUMIFS('December 2022 DERR data'!$H:$H,'December 2022 DERR data'!$C:$C,Sheet1!D$3,'December 2022 DERR data'!$B:$B,$C151)</f>
        <v>27</v>
      </c>
      <c r="E151" s="2">
        <f>SUMIFS('December 2022 DERR data'!$H:$H,'December 2022 DERR data'!$C:$C,Sheet1!E$3,'December 2022 DERR data'!$B:$B,$C151)</f>
        <v>3</v>
      </c>
      <c r="G151">
        <f t="shared" si="20"/>
        <v>1</v>
      </c>
      <c r="H151">
        <f t="shared" si="21"/>
        <v>0</v>
      </c>
      <c r="I151">
        <f t="shared" si="22"/>
        <v>0</v>
      </c>
      <c r="J151">
        <f t="shared" si="23"/>
        <v>0</v>
      </c>
      <c r="K151">
        <f t="shared" si="24"/>
        <v>0</v>
      </c>
      <c r="L151">
        <f t="shared" si="25"/>
        <v>0</v>
      </c>
      <c r="V151">
        <f t="shared" si="26"/>
        <v>2077</v>
      </c>
      <c r="W151">
        <f t="shared" si="27"/>
        <v>3.1464864234937652E-3</v>
      </c>
      <c r="X151">
        <f t="shared" si="28"/>
        <v>1.6853932584269662E-2</v>
      </c>
    </row>
    <row r="152" spans="3:24" x14ac:dyDescent="0.25">
      <c r="C152">
        <v>2079</v>
      </c>
      <c r="D152" s="2">
        <f>SUMIFS('December 2022 DERR data'!$H:$H,'December 2022 DERR data'!$C:$C,Sheet1!D$3,'December 2022 DERR data'!$B:$B,$C152)</f>
        <v>10</v>
      </c>
      <c r="E152" s="2">
        <f>SUMIFS('December 2022 DERR data'!$H:$H,'December 2022 DERR data'!$C:$C,Sheet1!E$3,'December 2022 DERR data'!$B:$B,$C152)</f>
        <v>0</v>
      </c>
      <c r="G152">
        <f t="shared" si="20"/>
        <v>1</v>
      </c>
      <c r="H152">
        <f t="shared" si="21"/>
        <v>0</v>
      </c>
      <c r="I152">
        <f t="shared" si="22"/>
        <v>0</v>
      </c>
      <c r="J152">
        <f t="shared" si="23"/>
        <v>0</v>
      </c>
      <c r="K152">
        <f t="shared" si="24"/>
        <v>0</v>
      </c>
      <c r="L152">
        <f t="shared" si="25"/>
        <v>0</v>
      </c>
      <c r="V152">
        <f t="shared" si="26"/>
        <v>2079</v>
      </c>
      <c r="W152">
        <f t="shared" si="27"/>
        <v>1.1653653420347278E-3</v>
      </c>
      <c r="X152">
        <f t="shared" si="28"/>
        <v>0</v>
      </c>
    </row>
    <row r="153" spans="3:24" x14ac:dyDescent="0.25">
      <c r="C153">
        <v>2080</v>
      </c>
      <c r="D153" s="2">
        <f>SUMIFS('December 2022 DERR data'!$H:$H,'December 2022 DERR data'!$C:$C,Sheet1!D$3,'December 2022 DERR data'!$B:$B,$C153)</f>
        <v>1</v>
      </c>
      <c r="E153" s="2">
        <f>SUMIFS('December 2022 DERR data'!$H:$H,'December 2022 DERR data'!$C:$C,Sheet1!E$3,'December 2022 DERR data'!$B:$B,$C153)</f>
        <v>0</v>
      </c>
      <c r="G153">
        <f t="shared" si="20"/>
        <v>1</v>
      </c>
      <c r="H153">
        <f t="shared" si="21"/>
        <v>0</v>
      </c>
      <c r="I153">
        <f t="shared" si="22"/>
        <v>0</v>
      </c>
      <c r="J153">
        <f t="shared" si="23"/>
        <v>0</v>
      </c>
      <c r="K153">
        <f t="shared" si="24"/>
        <v>0</v>
      </c>
      <c r="L153">
        <f t="shared" si="25"/>
        <v>0</v>
      </c>
      <c r="V153">
        <f t="shared" si="26"/>
        <v>2080</v>
      </c>
      <c r="W153">
        <f t="shared" si="27"/>
        <v>1.165365342034728E-4</v>
      </c>
      <c r="X153">
        <f t="shared" si="28"/>
        <v>0</v>
      </c>
    </row>
    <row r="154" spans="3:24" x14ac:dyDescent="0.25">
      <c r="C154">
        <v>2081</v>
      </c>
      <c r="D154" s="2">
        <f>SUMIFS('December 2022 DERR data'!$H:$H,'December 2022 DERR data'!$C:$C,Sheet1!D$3,'December 2022 DERR data'!$B:$B,$C154)</f>
        <v>12</v>
      </c>
      <c r="E154" s="2">
        <f>SUMIFS('December 2022 DERR data'!$H:$H,'December 2022 DERR data'!$C:$C,Sheet1!E$3,'December 2022 DERR data'!$B:$B,$C154)</f>
        <v>0</v>
      </c>
      <c r="G154">
        <f t="shared" si="20"/>
        <v>1</v>
      </c>
      <c r="H154">
        <f t="shared" si="21"/>
        <v>0</v>
      </c>
      <c r="I154">
        <f t="shared" si="22"/>
        <v>0</v>
      </c>
      <c r="J154">
        <f t="shared" si="23"/>
        <v>0</v>
      </c>
      <c r="K154">
        <f t="shared" si="24"/>
        <v>0</v>
      </c>
      <c r="L154">
        <f t="shared" si="25"/>
        <v>0</v>
      </c>
      <c r="V154">
        <f t="shared" si="26"/>
        <v>2081</v>
      </c>
      <c r="W154">
        <f t="shared" si="27"/>
        <v>1.3984384104416734E-3</v>
      </c>
      <c r="X154">
        <f t="shared" si="28"/>
        <v>0</v>
      </c>
    </row>
    <row r="155" spans="3:24" x14ac:dyDescent="0.25">
      <c r="C155">
        <v>2082</v>
      </c>
      <c r="D155" s="2">
        <f>SUMIFS('December 2022 DERR data'!$H:$H,'December 2022 DERR data'!$C:$C,Sheet1!D$3,'December 2022 DERR data'!$B:$B,$C155)</f>
        <v>8</v>
      </c>
      <c r="E155" s="2">
        <f>SUMIFS('December 2022 DERR data'!$H:$H,'December 2022 DERR data'!$C:$C,Sheet1!E$3,'December 2022 DERR data'!$B:$B,$C155)</f>
        <v>0</v>
      </c>
      <c r="G155">
        <f t="shared" si="20"/>
        <v>1</v>
      </c>
      <c r="H155">
        <f t="shared" si="21"/>
        <v>0</v>
      </c>
      <c r="I155">
        <f t="shared" si="22"/>
        <v>0</v>
      </c>
      <c r="J155">
        <f t="shared" si="23"/>
        <v>0</v>
      </c>
      <c r="K155">
        <f t="shared" si="24"/>
        <v>0</v>
      </c>
      <c r="L155">
        <f t="shared" si="25"/>
        <v>0</v>
      </c>
      <c r="V155">
        <f t="shared" si="26"/>
        <v>2082</v>
      </c>
      <c r="W155">
        <f t="shared" si="27"/>
        <v>9.3229227362778236E-4</v>
      </c>
      <c r="X155">
        <f t="shared" si="28"/>
        <v>0</v>
      </c>
    </row>
    <row r="156" spans="3:24" x14ac:dyDescent="0.25">
      <c r="C156">
        <v>2083</v>
      </c>
      <c r="D156" s="2">
        <f>SUMIFS('December 2022 DERR data'!$H:$H,'December 2022 DERR data'!$C:$C,Sheet1!D$3,'December 2022 DERR data'!$B:$B,$C156)</f>
        <v>6</v>
      </c>
      <c r="E156" s="2">
        <f>SUMIFS('December 2022 DERR data'!$H:$H,'December 2022 DERR data'!$C:$C,Sheet1!E$3,'December 2022 DERR data'!$B:$B,$C156)</f>
        <v>0</v>
      </c>
      <c r="G156">
        <f t="shared" si="20"/>
        <v>1</v>
      </c>
      <c r="H156">
        <f t="shared" si="21"/>
        <v>0</v>
      </c>
      <c r="I156">
        <f t="shared" si="22"/>
        <v>0</v>
      </c>
      <c r="J156">
        <f t="shared" si="23"/>
        <v>0</v>
      </c>
      <c r="K156">
        <f t="shared" si="24"/>
        <v>0</v>
      </c>
      <c r="L156">
        <f t="shared" si="25"/>
        <v>0</v>
      </c>
      <c r="V156">
        <f t="shared" si="26"/>
        <v>2083</v>
      </c>
      <c r="W156">
        <f t="shared" si="27"/>
        <v>6.9921920522083669E-4</v>
      </c>
      <c r="X156">
        <f t="shared" si="28"/>
        <v>0</v>
      </c>
    </row>
    <row r="157" spans="3:24" x14ac:dyDescent="0.25">
      <c r="C157">
        <v>2084</v>
      </c>
      <c r="D157" s="2">
        <f>SUMIFS('December 2022 DERR data'!$H:$H,'December 2022 DERR data'!$C:$C,Sheet1!D$3,'December 2022 DERR data'!$B:$B,$C157)</f>
        <v>26</v>
      </c>
      <c r="E157" s="2">
        <f>SUMIFS('December 2022 DERR data'!$H:$H,'December 2022 DERR data'!$C:$C,Sheet1!E$3,'December 2022 DERR data'!$B:$B,$C157)</f>
        <v>0</v>
      </c>
      <c r="G157">
        <f t="shared" si="20"/>
        <v>1</v>
      </c>
      <c r="H157">
        <f t="shared" si="21"/>
        <v>0</v>
      </c>
      <c r="I157">
        <f t="shared" si="22"/>
        <v>0</v>
      </c>
      <c r="J157">
        <f t="shared" si="23"/>
        <v>0</v>
      </c>
      <c r="K157">
        <f t="shared" si="24"/>
        <v>0</v>
      </c>
      <c r="L157">
        <f t="shared" si="25"/>
        <v>0</v>
      </c>
      <c r="V157">
        <f t="shared" si="26"/>
        <v>2084</v>
      </c>
      <c r="W157">
        <f t="shared" si="27"/>
        <v>3.0299498892902925E-3</v>
      </c>
      <c r="X157">
        <f t="shared" si="28"/>
        <v>0</v>
      </c>
    </row>
    <row r="158" spans="3:24" x14ac:dyDescent="0.25">
      <c r="C158">
        <v>2085</v>
      </c>
      <c r="D158" s="2">
        <f>SUMIFS('December 2022 DERR data'!$H:$H,'December 2022 DERR data'!$C:$C,Sheet1!D$3,'December 2022 DERR data'!$B:$B,$C158)</f>
        <v>23</v>
      </c>
      <c r="E158" s="2">
        <f>SUMIFS('December 2022 DERR data'!$H:$H,'December 2022 DERR data'!$C:$C,Sheet1!E$3,'December 2022 DERR data'!$B:$B,$C158)</f>
        <v>0</v>
      </c>
      <c r="G158">
        <f t="shared" si="20"/>
        <v>1</v>
      </c>
      <c r="H158">
        <f t="shared" si="21"/>
        <v>0</v>
      </c>
      <c r="I158">
        <f t="shared" si="22"/>
        <v>0</v>
      </c>
      <c r="J158">
        <f t="shared" si="23"/>
        <v>0</v>
      </c>
      <c r="K158">
        <f t="shared" si="24"/>
        <v>0</v>
      </c>
      <c r="L158">
        <f t="shared" si="25"/>
        <v>0</v>
      </c>
      <c r="V158">
        <f t="shared" si="26"/>
        <v>2085</v>
      </c>
      <c r="W158">
        <f t="shared" si="27"/>
        <v>2.6803402866798741E-3</v>
      </c>
      <c r="X158">
        <f t="shared" si="28"/>
        <v>0</v>
      </c>
    </row>
    <row r="159" spans="3:24" x14ac:dyDescent="0.25">
      <c r="C159">
        <v>2086</v>
      </c>
      <c r="D159" s="2">
        <f>SUMIFS('December 2022 DERR data'!$H:$H,'December 2022 DERR data'!$C:$C,Sheet1!D$3,'December 2022 DERR data'!$B:$B,$C159)</f>
        <v>28</v>
      </c>
      <c r="E159" s="2">
        <f>SUMIFS('December 2022 DERR data'!$H:$H,'December 2022 DERR data'!$C:$C,Sheet1!E$3,'December 2022 DERR data'!$B:$B,$C159)</f>
        <v>1</v>
      </c>
      <c r="G159">
        <f t="shared" si="20"/>
        <v>1</v>
      </c>
      <c r="H159">
        <f t="shared" si="21"/>
        <v>0</v>
      </c>
      <c r="I159">
        <f t="shared" si="22"/>
        <v>0</v>
      </c>
      <c r="J159">
        <f t="shared" si="23"/>
        <v>0</v>
      </c>
      <c r="K159">
        <f t="shared" si="24"/>
        <v>0</v>
      </c>
      <c r="L159">
        <f t="shared" si="25"/>
        <v>0</v>
      </c>
      <c r="V159">
        <f t="shared" si="26"/>
        <v>2086</v>
      </c>
      <c r="W159">
        <f t="shared" si="27"/>
        <v>3.2630229576972379E-3</v>
      </c>
      <c r="X159">
        <f t="shared" si="28"/>
        <v>5.6179775280898875E-3</v>
      </c>
    </row>
    <row r="160" spans="3:24" x14ac:dyDescent="0.25">
      <c r="C160">
        <v>2087</v>
      </c>
      <c r="D160" s="2">
        <f>SUMIFS('December 2022 DERR data'!$H:$H,'December 2022 DERR data'!$C:$C,Sheet1!D$3,'December 2022 DERR data'!$B:$B,$C160)</f>
        <v>23</v>
      </c>
      <c r="E160" s="2">
        <f>SUMIFS('December 2022 DERR data'!$H:$H,'December 2022 DERR data'!$C:$C,Sheet1!E$3,'December 2022 DERR data'!$B:$B,$C160)</f>
        <v>0</v>
      </c>
      <c r="G160">
        <f t="shared" si="20"/>
        <v>1</v>
      </c>
      <c r="H160">
        <f t="shared" si="21"/>
        <v>0</v>
      </c>
      <c r="I160">
        <f t="shared" si="22"/>
        <v>0</v>
      </c>
      <c r="J160">
        <f t="shared" si="23"/>
        <v>0</v>
      </c>
      <c r="K160">
        <f t="shared" si="24"/>
        <v>0</v>
      </c>
      <c r="L160">
        <f t="shared" si="25"/>
        <v>0</v>
      </c>
      <c r="V160">
        <f t="shared" si="26"/>
        <v>2087</v>
      </c>
      <c r="W160">
        <f t="shared" si="27"/>
        <v>2.6803402866798741E-3</v>
      </c>
      <c r="X160">
        <f t="shared" si="28"/>
        <v>0</v>
      </c>
    </row>
    <row r="161" spans="3:24" x14ac:dyDescent="0.25">
      <c r="C161">
        <v>2088</v>
      </c>
      <c r="D161" s="2">
        <f>SUMIFS('December 2022 DERR data'!$H:$H,'December 2022 DERR data'!$C:$C,Sheet1!D$3,'December 2022 DERR data'!$B:$B,$C161)</f>
        <v>51</v>
      </c>
      <c r="E161" s="2">
        <f>SUMIFS('December 2022 DERR data'!$H:$H,'December 2022 DERR data'!$C:$C,Sheet1!E$3,'December 2022 DERR data'!$B:$B,$C161)</f>
        <v>1</v>
      </c>
      <c r="G161">
        <f t="shared" si="20"/>
        <v>1</v>
      </c>
      <c r="H161">
        <f t="shared" si="21"/>
        <v>0</v>
      </c>
      <c r="I161">
        <f t="shared" si="22"/>
        <v>0</v>
      </c>
      <c r="J161">
        <f t="shared" si="23"/>
        <v>0</v>
      </c>
      <c r="K161">
        <f t="shared" si="24"/>
        <v>0</v>
      </c>
      <c r="L161">
        <f t="shared" si="25"/>
        <v>0</v>
      </c>
      <c r="V161">
        <f t="shared" si="26"/>
        <v>2088</v>
      </c>
      <c r="W161">
        <f t="shared" si="27"/>
        <v>5.9433632443771124E-3</v>
      </c>
      <c r="X161">
        <f t="shared" si="28"/>
        <v>5.6179775280898875E-3</v>
      </c>
    </row>
    <row r="162" spans="3:24" x14ac:dyDescent="0.25">
      <c r="C162">
        <v>2089</v>
      </c>
      <c r="D162" s="2">
        <f>SUMIFS('December 2022 DERR data'!$H:$H,'December 2022 DERR data'!$C:$C,Sheet1!D$3,'December 2022 DERR data'!$B:$B,$C162)</f>
        <v>8</v>
      </c>
      <c r="E162" s="2">
        <f>SUMIFS('December 2022 DERR data'!$H:$H,'December 2022 DERR data'!$C:$C,Sheet1!E$3,'December 2022 DERR data'!$B:$B,$C162)</f>
        <v>0</v>
      </c>
      <c r="G162">
        <f t="shared" si="20"/>
        <v>1</v>
      </c>
      <c r="H162">
        <f t="shared" si="21"/>
        <v>0</v>
      </c>
      <c r="I162">
        <f t="shared" si="22"/>
        <v>0</v>
      </c>
      <c r="J162">
        <f t="shared" si="23"/>
        <v>0</v>
      </c>
      <c r="K162">
        <f t="shared" si="24"/>
        <v>0</v>
      </c>
      <c r="L162">
        <f t="shared" si="25"/>
        <v>0</v>
      </c>
      <c r="V162">
        <f t="shared" si="26"/>
        <v>2089</v>
      </c>
      <c r="W162">
        <f t="shared" si="27"/>
        <v>9.3229227362778236E-4</v>
      </c>
      <c r="X162">
        <f t="shared" si="28"/>
        <v>0</v>
      </c>
    </row>
    <row r="163" spans="3:24" x14ac:dyDescent="0.25">
      <c r="C163">
        <v>2090</v>
      </c>
      <c r="D163" s="2">
        <f>SUMIFS('December 2022 DERR data'!$H:$H,'December 2022 DERR data'!$C:$C,Sheet1!D$3,'December 2022 DERR data'!$B:$B,$C163)</f>
        <v>11</v>
      </c>
      <c r="E163" s="2">
        <f>SUMIFS('December 2022 DERR data'!$H:$H,'December 2022 DERR data'!$C:$C,Sheet1!E$3,'December 2022 DERR data'!$B:$B,$C163)</f>
        <v>0</v>
      </c>
      <c r="G163">
        <f t="shared" si="20"/>
        <v>1</v>
      </c>
      <c r="H163">
        <f t="shared" si="21"/>
        <v>0</v>
      </c>
      <c r="I163">
        <f t="shared" si="22"/>
        <v>0</v>
      </c>
      <c r="J163">
        <f t="shared" si="23"/>
        <v>0</v>
      </c>
      <c r="K163">
        <f t="shared" si="24"/>
        <v>0</v>
      </c>
      <c r="L163">
        <f t="shared" si="25"/>
        <v>0</v>
      </c>
      <c r="V163">
        <f t="shared" si="26"/>
        <v>2090</v>
      </c>
      <c r="W163">
        <f t="shared" si="27"/>
        <v>1.2819018762382007E-3</v>
      </c>
      <c r="X163">
        <f t="shared" si="28"/>
        <v>0</v>
      </c>
    </row>
    <row r="164" spans="3:24" x14ac:dyDescent="0.25">
      <c r="C164">
        <v>2091</v>
      </c>
      <c r="D164" s="2">
        <f>SUMIFS('December 2022 DERR data'!$H:$H,'December 2022 DERR data'!$C:$C,Sheet1!D$3,'December 2022 DERR data'!$B:$B,$C164)</f>
        <v>0</v>
      </c>
      <c r="E164" s="2">
        <f>SUMIFS('December 2022 DERR data'!$H:$H,'December 2022 DERR data'!$C:$C,Sheet1!E$3,'December 2022 DERR data'!$B:$B,$C164)</f>
        <v>0</v>
      </c>
      <c r="G164">
        <f t="shared" si="20"/>
        <v>1</v>
      </c>
      <c r="H164">
        <f t="shared" si="21"/>
        <v>0</v>
      </c>
      <c r="I164">
        <f t="shared" si="22"/>
        <v>0</v>
      </c>
      <c r="J164">
        <f t="shared" si="23"/>
        <v>0</v>
      </c>
      <c r="K164">
        <f t="shared" si="24"/>
        <v>0</v>
      </c>
      <c r="L164">
        <f t="shared" si="25"/>
        <v>0</v>
      </c>
      <c r="V164">
        <f t="shared" si="26"/>
        <v>2091</v>
      </c>
      <c r="W164">
        <f t="shared" si="27"/>
        <v>0</v>
      </c>
      <c r="X164">
        <f t="shared" si="28"/>
        <v>0</v>
      </c>
    </row>
    <row r="165" spans="3:24" x14ac:dyDescent="0.25">
      <c r="C165">
        <v>2092</v>
      </c>
      <c r="D165" s="2">
        <f>SUMIFS('December 2022 DERR data'!$H:$H,'December 2022 DERR data'!$C:$C,Sheet1!D$3,'December 2022 DERR data'!$B:$B,$C165)</f>
        <v>23</v>
      </c>
      <c r="E165" s="2">
        <f>SUMIFS('December 2022 DERR data'!$H:$H,'December 2022 DERR data'!$C:$C,Sheet1!E$3,'December 2022 DERR data'!$B:$B,$C165)</f>
        <v>0</v>
      </c>
      <c r="G165">
        <f t="shared" si="20"/>
        <v>1</v>
      </c>
      <c r="H165">
        <f t="shared" si="21"/>
        <v>0</v>
      </c>
      <c r="I165">
        <f t="shared" si="22"/>
        <v>0</v>
      </c>
      <c r="J165">
        <f t="shared" si="23"/>
        <v>0</v>
      </c>
      <c r="K165">
        <f t="shared" si="24"/>
        <v>0</v>
      </c>
      <c r="L165">
        <f t="shared" si="25"/>
        <v>0</v>
      </c>
      <c r="V165">
        <f t="shared" si="26"/>
        <v>2092</v>
      </c>
      <c r="W165">
        <f t="shared" si="27"/>
        <v>2.6803402866798741E-3</v>
      </c>
      <c r="X165">
        <f t="shared" si="28"/>
        <v>0</v>
      </c>
    </row>
    <row r="166" spans="3:24" x14ac:dyDescent="0.25">
      <c r="C166">
        <v>2093</v>
      </c>
      <c r="D166" s="2">
        <f>SUMIFS('December 2022 DERR data'!$H:$H,'December 2022 DERR data'!$C:$C,Sheet1!D$3,'December 2022 DERR data'!$B:$B,$C166)</f>
        <v>43</v>
      </c>
      <c r="E166" s="2">
        <f>SUMIFS('December 2022 DERR data'!$H:$H,'December 2022 DERR data'!$C:$C,Sheet1!E$3,'December 2022 DERR data'!$B:$B,$C166)</f>
        <v>2</v>
      </c>
      <c r="G166">
        <f t="shared" si="20"/>
        <v>1</v>
      </c>
      <c r="H166">
        <f t="shared" si="21"/>
        <v>0</v>
      </c>
      <c r="I166">
        <f t="shared" si="22"/>
        <v>0</v>
      </c>
      <c r="J166">
        <f t="shared" si="23"/>
        <v>0</v>
      </c>
      <c r="K166">
        <f t="shared" si="24"/>
        <v>0</v>
      </c>
      <c r="L166">
        <f t="shared" si="25"/>
        <v>0</v>
      </c>
      <c r="V166">
        <f t="shared" si="26"/>
        <v>2093</v>
      </c>
      <c r="W166">
        <f t="shared" si="27"/>
        <v>5.0110709707493302E-3</v>
      </c>
      <c r="X166">
        <f t="shared" si="28"/>
        <v>1.1235955056179775E-2</v>
      </c>
    </row>
    <row r="167" spans="3:24" x14ac:dyDescent="0.25">
      <c r="C167">
        <v>2094</v>
      </c>
      <c r="D167" s="2">
        <f>SUMIFS('December 2022 DERR data'!$H:$H,'December 2022 DERR data'!$C:$C,Sheet1!D$3,'December 2022 DERR data'!$B:$B,$C167)</f>
        <v>16</v>
      </c>
      <c r="E167" s="2">
        <f>SUMIFS('December 2022 DERR data'!$H:$H,'December 2022 DERR data'!$C:$C,Sheet1!E$3,'December 2022 DERR data'!$B:$B,$C167)</f>
        <v>0</v>
      </c>
      <c r="G167">
        <f t="shared" si="20"/>
        <v>1</v>
      </c>
      <c r="H167">
        <f t="shared" si="21"/>
        <v>0</v>
      </c>
      <c r="I167">
        <f t="shared" si="22"/>
        <v>0</v>
      </c>
      <c r="J167">
        <f t="shared" si="23"/>
        <v>0</v>
      </c>
      <c r="K167">
        <f t="shared" si="24"/>
        <v>0</v>
      </c>
      <c r="L167">
        <f t="shared" si="25"/>
        <v>0</v>
      </c>
      <c r="V167">
        <f t="shared" si="26"/>
        <v>2094</v>
      </c>
      <c r="W167">
        <f t="shared" si="27"/>
        <v>1.8645845472555647E-3</v>
      </c>
      <c r="X167">
        <f t="shared" si="28"/>
        <v>0</v>
      </c>
    </row>
    <row r="168" spans="3:24" x14ac:dyDescent="0.25">
      <c r="C168">
        <v>2095</v>
      </c>
      <c r="D168" s="2">
        <f>SUMIFS('December 2022 DERR data'!$H:$H,'December 2022 DERR data'!$C:$C,Sheet1!D$3,'December 2022 DERR data'!$B:$B,$C168)</f>
        <v>32</v>
      </c>
      <c r="E168" s="2">
        <f>SUMIFS('December 2022 DERR data'!$H:$H,'December 2022 DERR data'!$C:$C,Sheet1!E$3,'December 2022 DERR data'!$B:$B,$C168)</f>
        <v>1</v>
      </c>
      <c r="G168">
        <f t="shared" si="20"/>
        <v>1</v>
      </c>
      <c r="H168">
        <f t="shared" si="21"/>
        <v>0</v>
      </c>
      <c r="I168">
        <f t="shared" si="22"/>
        <v>0</v>
      </c>
      <c r="J168">
        <f t="shared" si="23"/>
        <v>0</v>
      </c>
      <c r="K168">
        <f t="shared" si="24"/>
        <v>0</v>
      </c>
      <c r="L168">
        <f t="shared" si="25"/>
        <v>0</v>
      </c>
      <c r="V168">
        <f t="shared" si="26"/>
        <v>2095</v>
      </c>
      <c r="W168">
        <f t="shared" si="27"/>
        <v>3.7291690945111295E-3</v>
      </c>
      <c r="X168">
        <f t="shared" si="28"/>
        <v>5.6179775280898875E-3</v>
      </c>
    </row>
    <row r="169" spans="3:24" x14ac:dyDescent="0.25">
      <c r="C169">
        <v>2096</v>
      </c>
      <c r="D169" s="2">
        <f>SUMIFS('December 2022 DERR data'!$H:$H,'December 2022 DERR data'!$C:$C,Sheet1!D$3,'December 2022 DERR data'!$B:$B,$C169)</f>
        <v>28</v>
      </c>
      <c r="E169" s="2">
        <f>SUMIFS('December 2022 DERR data'!$H:$H,'December 2022 DERR data'!$C:$C,Sheet1!E$3,'December 2022 DERR data'!$B:$B,$C169)</f>
        <v>1</v>
      </c>
      <c r="G169">
        <f t="shared" si="20"/>
        <v>1</v>
      </c>
      <c r="H169">
        <f t="shared" si="21"/>
        <v>0</v>
      </c>
      <c r="I169">
        <f t="shared" si="22"/>
        <v>0</v>
      </c>
      <c r="J169">
        <f t="shared" si="23"/>
        <v>0</v>
      </c>
      <c r="K169">
        <f t="shared" si="24"/>
        <v>0</v>
      </c>
      <c r="L169">
        <f t="shared" si="25"/>
        <v>0</v>
      </c>
      <c r="V169">
        <f t="shared" si="26"/>
        <v>2096</v>
      </c>
      <c r="W169">
        <f t="shared" si="27"/>
        <v>3.2630229576972379E-3</v>
      </c>
      <c r="X169">
        <f t="shared" si="28"/>
        <v>5.6179775280898875E-3</v>
      </c>
    </row>
    <row r="170" spans="3:24" x14ac:dyDescent="0.25">
      <c r="C170">
        <v>2097</v>
      </c>
      <c r="D170" s="2">
        <f>SUMIFS('December 2022 DERR data'!$H:$H,'December 2022 DERR data'!$C:$C,Sheet1!D$3,'December 2022 DERR data'!$B:$B,$C170)</f>
        <v>16</v>
      </c>
      <c r="E170" s="2">
        <f>SUMIFS('December 2022 DERR data'!$H:$H,'December 2022 DERR data'!$C:$C,Sheet1!E$3,'December 2022 DERR data'!$B:$B,$C170)</f>
        <v>0</v>
      </c>
      <c r="G170">
        <f t="shared" si="20"/>
        <v>1</v>
      </c>
      <c r="H170">
        <f t="shared" si="21"/>
        <v>0</v>
      </c>
      <c r="I170">
        <f t="shared" si="22"/>
        <v>0</v>
      </c>
      <c r="J170">
        <f t="shared" si="23"/>
        <v>0</v>
      </c>
      <c r="K170">
        <f t="shared" si="24"/>
        <v>0</v>
      </c>
      <c r="L170">
        <f t="shared" si="25"/>
        <v>0</v>
      </c>
      <c r="V170">
        <f t="shared" si="26"/>
        <v>2097</v>
      </c>
      <c r="W170">
        <f t="shared" si="27"/>
        <v>1.8645845472555647E-3</v>
      </c>
      <c r="X170">
        <f t="shared" si="28"/>
        <v>0</v>
      </c>
    </row>
    <row r="171" spans="3:24" x14ac:dyDescent="0.25">
      <c r="C171">
        <v>2099</v>
      </c>
      <c r="D171" s="2">
        <f>SUMIFS('December 2022 DERR data'!$H:$H,'December 2022 DERR data'!$C:$C,Sheet1!D$3,'December 2022 DERR data'!$B:$B,$C171)</f>
        <v>42</v>
      </c>
      <c r="E171" s="2">
        <f>SUMIFS('December 2022 DERR data'!$H:$H,'December 2022 DERR data'!$C:$C,Sheet1!E$3,'December 2022 DERR data'!$B:$B,$C171)</f>
        <v>0</v>
      </c>
      <c r="G171">
        <f t="shared" si="20"/>
        <v>1</v>
      </c>
      <c r="H171">
        <f t="shared" si="21"/>
        <v>0</v>
      </c>
      <c r="I171">
        <f t="shared" si="22"/>
        <v>0</v>
      </c>
      <c r="J171">
        <f t="shared" si="23"/>
        <v>0</v>
      </c>
      <c r="K171">
        <f t="shared" si="24"/>
        <v>0</v>
      </c>
      <c r="L171">
        <f t="shared" si="25"/>
        <v>0</v>
      </c>
      <c r="V171">
        <f t="shared" si="26"/>
        <v>2099</v>
      </c>
      <c r="W171">
        <f t="shared" si="27"/>
        <v>4.8945344365458575E-3</v>
      </c>
      <c r="X171">
        <f t="shared" si="28"/>
        <v>0</v>
      </c>
    </row>
    <row r="172" spans="3:24" x14ac:dyDescent="0.25">
      <c r="C172">
        <v>2100</v>
      </c>
      <c r="D172" s="2">
        <f>SUMIFS('December 2022 DERR data'!$H:$H,'December 2022 DERR data'!$C:$C,Sheet1!D$3,'December 2022 DERR data'!$B:$B,$C172)</f>
        <v>41</v>
      </c>
      <c r="E172" s="2">
        <f>SUMIFS('December 2022 DERR data'!$H:$H,'December 2022 DERR data'!$C:$C,Sheet1!E$3,'December 2022 DERR data'!$B:$B,$C172)</f>
        <v>2</v>
      </c>
      <c r="G172">
        <f t="shared" si="20"/>
        <v>1</v>
      </c>
      <c r="H172">
        <f t="shared" si="21"/>
        <v>0</v>
      </c>
      <c r="I172">
        <f t="shared" si="22"/>
        <v>0</v>
      </c>
      <c r="J172">
        <f t="shared" si="23"/>
        <v>0</v>
      </c>
      <c r="K172">
        <f t="shared" si="24"/>
        <v>0</v>
      </c>
      <c r="L172">
        <f t="shared" si="25"/>
        <v>0</v>
      </c>
      <c r="V172">
        <f t="shared" si="26"/>
        <v>2100</v>
      </c>
      <c r="W172">
        <f t="shared" si="27"/>
        <v>4.7779979023423839E-3</v>
      </c>
      <c r="X172">
        <f t="shared" si="28"/>
        <v>1.1235955056179775E-2</v>
      </c>
    </row>
    <row r="173" spans="3:24" x14ac:dyDescent="0.25">
      <c r="C173">
        <v>2101</v>
      </c>
      <c r="D173" s="2">
        <f>SUMIFS('December 2022 DERR data'!$H:$H,'December 2022 DERR data'!$C:$C,Sheet1!D$3,'December 2022 DERR data'!$B:$B,$C173)</f>
        <v>30</v>
      </c>
      <c r="E173" s="2">
        <f>SUMIFS('December 2022 DERR data'!$H:$H,'December 2022 DERR data'!$C:$C,Sheet1!E$3,'December 2022 DERR data'!$B:$B,$C173)</f>
        <v>1</v>
      </c>
      <c r="G173">
        <f t="shared" si="20"/>
        <v>1</v>
      </c>
      <c r="H173">
        <f t="shared" si="21"/>
        <v>0</v>
      </c>
      <c r="I173">
        <f t="shared" si="22"/>
        <v>0</v>
      </c>
      <c r="J173">
        <f t="shared" si="23"/>
        <v>0</v>
      </c>
      <c r="K173">
        <f t="shared" si="24"/>
        <v>0</v>
      </c>
      <c r="L173">
        <f t="shared" si="25"/>
        <v>0</v>
      </c>
      <c r="V173">
        <f t="shared" si="26"/>
        <v>2101</v>
      </c>
      <c r="W173">
        <f t="shared" si="27"/>
        <v>3.4960960261041837E-3</v>
      </c>
      <c r="X173">
        <f t="shared" si="28"/>
        <v>5.6179775280898875E-3</v>
      </c>
    </row>
    <row r="174" spans="3:24" x14ac:dyDescent="0.25">
      <c r="C174">
        <v>2102</v>
      </c>
      <c r="D174" s="2">
        <f>SUMIFS('December 2022 DERR data'!$H:$H,'December 2022 DERR data'!$C:$C,Sheet1!D$3,'December 2022 DERR data'!$B:$B,$C174)</f>
        <v>11</v>
      </c>
      <c r="E174" s="2">
        <f>SUMIFS('December 2022 DERR data'!$H:$H,'December 2022 DERR data'!$C:$C,Sheet1!E$3,'December 2022 DERR data'!$B:$B,$C174)</f>
        <v>0</v>
      </c>
      <c r="G174">
        <f t="shared" si="20"/>
        <v>1</v>
      </c>
      <c r="H174">
        <f t="shared" si="21"/>
        <v>0</v>
      </c>
      <c r="I174">
        <f t="shared" si="22"/>
        <v>0</v>
      </c>
      <c r="J174">
        <f t="shared" si="23"/>
        <v>0</v>
      </c>
      <c r="K174">
        <f t="shared" si="24"/>
        <v>0</v>
      </c>
      <c r="L174">
        <f t="shared" si="25"/>
        <v>0</v>
      </c>
      <c r="V174">
        <f t="shared" si="26"/>
        <v>2102</v>
      </c>
      <c r="W174">
        <f t="shared" si="27"/>
        <v>1.2819018762382007E-3</v>
      </c>
      <c r="X174">
        <f t="shared" si="28"/>
        <v>0</v>
      </c>
    </row>
    <row r="175" spans="3:24" x14ac:dyDescent="0.25">
      <c r="C175">
        <v>2103</v>
      </c>
      <c r="D175" s="2">
        <f>SUMIFS('December 2022 DERR data'!$H:$H,'December 2022 DERR data'!$C:$C,Sheet1!D$3,'December 2022 DERR data'!$B:$B,$C175)</f>
        <v>23</v>
      </c>
      <c r="E175" s="2">
        <f>SUMIFS('December 2022 DERR data'!$H:$H,'December 2022 DERR data'!$C:$C,Sheet1!E$3,'December 2022 DERR data'!$B:$B,$C175)</f>
        <v>0</v>
      </c>
      <c r="G175">
        <f t="shared" si="20"/>
        <v>1</v>
      </c>
      <c r="H175">
        <f t="shared" si="21"/>
        <v>0</v>
      </c>
      <c r="I175">
        <f t="shared" si="22"/>
        <v>0</v>
      </c>
      <c r="J175">
        <f t="shared" si="23"/>
        <v>0</v>
      </c>
      <c r="K175">
        <f t="shared" si="24"/>
        <v>0</v>
      </c>
      <c r="L175">
        <f t="shared" si="25"/>
        <v>0</v>
      </c>
      <c r="V175">
        <f t="shared" si="26"/>
        <v>2103</v>
      </c>
      <c r="W175">
        <f t="shared" si="27"/>
        <v>2.6803402866798741E-3</v>
      </c>
      <c r="X175">
        <f t="shared" si="28"/>
        <v>0</v>
      </c>
    </row>
    <row r="176" spans="3:24" x14ac:dyDescent="0.25">
      <c r="C176">
        <v>2104</v>
      </c>
      <c r="D176" s="2">
        <f>SUMIFS('December 2022 DERR data'!$H:$H,'December 2022 DERR data'!$C:$C,Sheet1!D$3,'December 2022 DERR data'!$B:$B,$C176)</f>
        <v>9</v>
      </c>
      <c r="E176" s="2">
        <f>SUMIFS('December 2022 DERR data'!$H:$H,'December 2022 DERR data'!$C:$C,Sheet1!E$3,'December 2022 DERR data'!$B:$B,$C176)</f>
        <v>0</v>
      </c>
      <c r="G176">
        <f t="shared" si="20"/>
        <v>1</v>
      </c>
      <c r="H176">
        <f t="shared" si="21"/>
        <v>0</v>
      </c>
      <c r="I176">
        <f t="shared" si="22"/>
        <v>0</v>
      </c>
      <c r="J176">
        <f t="shared" si="23"/>
        <v>0</v>
      </c>
      <c r="K176">
        <f t="shared" si="24"/>
        <v>0</v>
      </c>
      <c r="L176">
        <f t="shared" si="25"/>
        <v>0</v>
      </c>
      <c r="V176">
        <f t="shared" si="26"/>
        <v>2104</v>
      </c>
      <c r="W176">
        <f t="shared" si="27"/>
        <v>1.0488288078312551E-3</v>
      </c>
      <c r="X176">
        <f t="shared" si="28"/>
        <v>0</v>
      </c>
    </row>
    <row r="177" spans="3:24" x14ac:dyDescent="0.25">
      <c r="C177">
        <v>2105</v>
      </c>
      <c r="D177" s="2">
        <f>SUMIFS('December 2022 DERR data'!$H:$H,'December 2022 DERR data'!$C:$C,Sheet1!D$3,'December 2022 DERR data'!$B:$B,$C177)</f>
        <v>18</v>
      </c>
      <c r="E177" s="2">
        <f>SUMIFS('December 2022 DERR data'!$H:$H,'December 2022 DERR data'!$C:$C,Sheet1!E$3,'December 2022 DERR data'!$B:$B,$C177)</f>
        <v>0</v>
      </c>
      <c r="G177">
        <f t="shared" si="20"/>
        <v>1</v>
      </c>
      <c r="H177">
        <f t="shared" si="21"/>
        <v>0</v>
      </c>
      <c r="I177">
        <f t="shared" si="22"/>
        <v>0</v>
      </c>
      <c r="J177">
        <f t="shared" si="23"/>
        <v>0</v>
      </c>
      <c r="K177">
        <f t="shared" si="24"/>
        <v>0</v>
      </c>
      <c r="L177">
        <f t="shared" si="25"/>
        <v>0</v>
      </c>
      <c r="V177">
        <f t="shared" si="26"/>
        <v>2105</v>
      </c>
      <c r="W177">
        <f t="shared" si="27"/>
        <v>2.0976576156625103E-3</v>
      </c>
      <c r="X177">
        <f t="shared" si="28"/>
        <v>0</v>
      </c>
    </row>
    <row r="178" spans="3:24" x14ac:dyDescent="0.25">
      <c r="C178">
        <v>2106</v>
      </c>
      <c r="D178" s="2">
        <f>SUMIFS('December 2022 DERR data'!$H:$H,'December 2022 DERR data'!$C:$C,Sheet1!D$3,'December 2022 DERR data'!$B:$B,$C178)</f>
        <v>18</v>
      </c>
      <c r="E178" s="2">
        <f>SUMIFS('December 2022 DERR data'!$H:$H,'December 2022 DERR data'!$C:$C,Sheet1!E$3,'December 2022 DERR data'!$B:$B,$C178)</f>
        <v>0</v>
      </c>
      <c r="G178">
        <f t="shared" si="20"/>
        <v>1</v>
      </c>
      <c r="H178">
        <f t="shared" si="21"/>
        <v>0</v>
      </c>
      <c r="I178">
        <f t="shared" si="22"/>
        <v>0</v>
      </c>
      <c r="J178">
        <f t="shared" si="23"/>
        <v>0</v>
      </c>
      <c r="K178">
        <f t="shared" si="24"/>
        <v>0</v>
      </c>
      <c r="L178">
        <f t="shared" si="25"/>
        <v>0</v>
      </c>
      <c r="V178">
        <f t="shared" si="26"/>
        <v>2106</v>
      </c>
      <c r="W178">
        <f t="shared" si="27"/>
        <v>2.0976576156625103E-3</v>
      </c>
      <c r="X178">
        <f t="shared" si="28"/>
        <v>0</v>
      </c>
    </row>
    <row r="179" spans="3:24" x14ac:dyDescent="0.25">
      <c r="C179">
        <v>2107</v>
      </c>
      <c r="D179" s="2">
        <f>SUMIFS('December 2022 DERR data'!$H:$H,'December 2022 DERR data'!$C:$C,Sheet1!D$3,'December 2022 DERR data'!$B:$B,$C179)</f>
        <v>44</v>
      </c>
      <c r="E179" s="2">
        <f>SUMIFS('December 2022 DERR data'!$H:$H,'December 2022 DERR data'!$C:$C,Sheet1!E$3,'December 2022 DERR data'!$B:$B,$C179)</f>
        <v>1</v>
      </c>
      <c r="G179">
        <f t="shared" si="20"/>
        <v>1</v>
      </c>
      <c r="H179">
        <f t="shared" si="21"/>
        <v>0</v>
      </c>
      <c r="I179">
        <f t="shared" si="22"/>
        <v>0</v>
      </c>
      <c r="J179">
        <f t="shared" si="23"/>
        <v>0</v>
      </c>
      <c r="K179">
        <f t="shared" si="24"/>
        <v>0</v>
      </c>
      <c r="L179">
        <f t="shared" si="25"/>
        <v>0</v>
      </c>
      <c r="V179">
        <f t="shared" si="26"/>
        <v>2107</v>
      </c>
      <c r="W179">
        <f t="shared" si="27"/>
        <v>5.1276075049528028E-3</v>
      </c>
      <c r="X179">
        <f t="shared" si="28"/>
        <v>5.6179775280898875E-3</v>
      </c>
    </row>
    <row r="180" spans="3:24" x14ac:dyDescent="0.25">
      <c r="C180">
        <v>2108</v>
      </c>
      <c r="D180" s="2">
        <f>SUMIFS('December 2022 DERR data'!$H:$H,'December 2022 DERR data'!$C:$C,Sheet1!D$3,'December 2022 DERR data'!$B:$B,$C180)</f>
        <v>9</v>
      </c>
      <c r="E180" s="2">
        <f>SUMIFS('December 2022 DERR data'!$H:$H,'December 2022 DERR data'!$C:$C,Sheet1!E$3,'December 2022 DERR data'!$B:$B,$C180)</f>
        <v>0</v>
      </c>
      <c r="G180">
        <f t="shared" si="20"/>
        <v>1</v>
      </c>
      <c r="H180">
        <f t="shared" si="21"/>
        <v>0</v>
      </c>
      <c r="I180">
        <f t="shared" si="22"/>
        <v>0</v>
      </c>
      <c r="J180">
        <f t="shared" si="23"/>
        <v>0</v>
      </c>
      <c r="K180">
        <f t="shared" si="24"/>
        <v>0</v>
      </c>
      <c r="L180">
        <f t="shared" si="25"/>
        <v>0</v>
      </c>
      <c r="V180">
        <f t="shared" si="26"/>
        <v>2108</v>
      </c>
      <c r="W180">
        <f t="shared" si="27"/>
        <v>1.0488288078312551E-3</v>
      </c>
      <c r="X180">
        <f t="shared" si="28"/>
        <v>0</v>
      </c>
    </row>
    <row r="181" spans="3:24" x14ac:dyDescent="0.25">
      <c r="C181">
        <v>2109</v>
      </c>
      <c r="D181" s="2">
        <f>SUMIFS('December 2022 DERR data'!$H:$H,'December 2022 DERR data'!$C:$C,Sheet1!D$3,'December 2022 DERR data'!$B:$B,$C181)</f>
        <v>0</v>
      </c>
      <c r="E181" s="2">
        <f>SUMIFS('December 2022 DERR data'!$H:$H,'December 2022 DERR data'!$C:$C,Sheet1!E$3,'December 2022 DERR data'!$B:$B,$C181)</f>
        <v>0</v>
      </c>
      <c r="G181">
        <f t="shared" si="20"/>
        <v>1</v>
      </c>
      <c r="H181">
        <f t="shared" si="21"/>
        <v>0</v>
      </c>
      <c r="I181">
        <f t="shared" si="22"/>
        <v>0</v>
      </c>
      <c r="J181">
        <f t="shared" si="23"/>
        <v>0</v>
      </c>
      <c r="K181">
        <f t="shared" si="24"/>
        <v>0</v>
      </c>
      <c r="L181">
        <f t="shared" si="25"/>
        <v>0</v>
      </c>
      <c r="V181">
        <f t="shared" si="26"/>
        <v>2109</v>
      </c>
      <c r="W181">
        <f t="shared" si="27"/>
        <v>0</v>
      </c>
      <c r="X181">
        <f t="shared" si="28"/>
        <v>0</v>
      </c>
    </row>
    <row r="182" spans="3:24" x14ac:dyDescent="0.25">
      <c r="C182">
        <v>2110</v>
      </c>
      <c r="D182" s="2">
        <f>SUMIFS('December 2022 DERR data'!$H:$H,'December 2022 DERR data'!$C:$C,Sheet1!D$3,'December 2022 DERR data'!$B:$B,$C182)</f>
        <v>22</v>
      </c>
      <c r="E182" s="2">
        <f>SUMIFS('December 2022 DERR data'!$H:$H,'December 2022 DERR data'!$C:$C,Sheet1!E$3,'December 2022 DERR data'!$B:$B,$C182)</f>
        <v>0</v>
      </c>
      <c r="G182">
        <f t="shared" si="20"/>
        <v>1</v>
      </c>
      <c r="H182">
        <f t="shared" si="21"/>
        <v>0</v>
      </c>
      <c r="I182">
        <f t="shared" si="22"/>
        <v>0</v>
      </c>
      <c r="J182">
        <f t="shared" si="23"/>
        <v>0</v>
      </c>
      <c r="K182">
        <f t="shared" si="24"/>
        <v>0</v>
      </c>
      <c r="L182">
        <f t="shared" si="25"/>
        <v>0</v>
      </c>
      <c r="V182">
        <f t="shared" si="26"/>
        <v>2110</v>
      </c>
      <c r="W182">
        <f t="shared" si="27"/>
        <v>2.5638037524764014E-3</v>
      </c>
      <c r="X182">
        <f t="shared" si="28"/>
        <v>0</v>
      </c>
    </row>
    <row r="183" spans="3:24" x14ac:dyDescent="0.25">
      <c r="C183">
        <v>2111</v>
      </c>
      <c r="D183" s="2">
        <f>SUMIFS('December 2022 DERR data'!$H:$H,'December 2022 DERR data'!$C:$C,Sheet1!D$3,'December 2022 DERR data'!$B:$B,$C183)</f>
        <v>11</v>
      </c>
      <c r="E183" s="2">
        <f>SUMIFS('December 2022 DERR data'!$H:$H,'December 2022 DERR data'!$C:$C,Sheet1!E$3,'December 2022 DERR data'!$B:$B,$C183)</f>
        <v>0</v>
      </c>
      <c r="G183">
        <f t="shared" si="20"/>
        <v>1</v>
      </c>
      <c r="H183">
        <f t="shared" si="21"/>
        <v>0</v>
      </c>
      <c r="I183">
        <f t="shared" si="22"/>
        <v>0</v>
      </c>
      <c r="J183">
        <f t="shared" si="23"/>
        <v>0</v>
      </c>
      <c r="K183">
        <f t="shared" si="24"/>
        <v>0</v>
      </c>
      <c r="L183">
        <f t="shared" si="25"/>
        <v>0</v>
      </c>
      <c r="V183">
        <f t="shared" si="26"/>
        <v>2111</v>
      </c>
      <c r="W183">
        <f t="shared" si="27"/>
        <v>1.2819018762382007E-3</v>
      </c>
      <c r="X183">
        <f t="shared" si="28"/>
        <v>0</v>
      </c>
    </row>
    <row r="184" spans="3:24" x14ac:dyDescent="0.25">
      <c r="C184">
        <v>2112</v>
      </c>
      <c r="D184" s="2">
        <f>SUMIFS('December 2022 DERR data'!$H:$H,'December 2022 DERR data'!$C:$C,Sheet1!D$3,'December 2022 DERR data'!$B:$B,$C184)</f>
        <v>22</v>
      </c>
      <c r="E184" s="2">
        <f>SUMIFS('December 2022 DERR data'!$H:$H,'December 2022 DERR data'!$C:$C,Sheet1!E$3,'December 2022 DERR data'!$B:$B,$C184)</f>
        <v>0</v>
      </c>
      <c r="G184">
        <f t="shared" si="20"/>
        <v>1</v>
      </c>
      <c r="H184">
        <f t="shared" si="21"/>
        <v>0</v>
      </c>
      <c r="I184">
        <f t="shared" si="22"/>
        <v>0</v>
      </c>
      <c r="J184">
        <f t="shared" si="23"/>
        <v>0</v>
      </c>
      <c r="K184">
        <f t="shared" si="24"/>
        <v>0</v>
      </c>
      <c r="L184">
        <f t="shared" si="25"/>
        <v>0</v>
      </c>
      <c r="V184">
        <f t="shared" si="26"/>
        <v>2112</v>
      </c>
      <c r="W184">
        <f t="shared" si="27"/>
        <v>2.5638037524764014E-3</v>
      </c>
      <c r="X184">
        <f t="shared" si="28"/>
        <v>0</v>
      </c>
    </row>
    <row r="185" spans="3:24" x14ac:dyDescent="0.25">
      <c r="C185">
        <v>2113</v>
      </c>
      <c r="D185" s="2">
        <f>SUMIFS('December 2022 DERR data'!$H:$H,'December 2022 DERR data'!$C:$C,Sheet1!D$3,'December 2022 DERR data'!$B:$B,$C185)</f>
        <v>17</v>
      </c>
      <c r="E185" s="2">
        <f>SUMIFS('December 2022 DERR data'!$H:$H,'December 2022 DERR data'!$C:$C,Sheet1!E$3,'December 2022 DERR data'!$B:$B,$C185)</f>
        <v>0</v>
      </c>
      <c r="G185">
        <f t="shared" si="20"/>
        <v>1</v>
      </c>
      <c r="H185">
        <f t="shared" si="21"/>
        <v>0</v>
      </c>
      <c r="I185">
        <f t="shared" si="22"/>
        <v>0</v>
      </c>
      <c r="J185">
        <f t="shared" si="23"/>
        <v>0</v>
      </c>
      <c r="K185">
        <f t="shared" si="24"/>
        <v>0</v>
      </c>
      <c r="L185">
        <f t="shared" si="25"/>
        <v>0</v>
      </c>
      <c r="V185">
        <f t="shared" si="26"/>
        <v>2113</v>
      </c>
      <c r="W185">
        <f t="shared" si="27"/>
        <v>1.9811210814590376E-3</v>
      </c>
      <c r="X185">
        <f t="shared" si="28"/>
        <v>0</v>
      </c>
    </row>
    <row r="186" spans="3:24" x14ac:dyDescent="0.25">
      <c r="C186">
        <v>2114</v>
      </c>
      <c r="D186" s="2">
        <f>SUMIFS('December 2022 DERR data'!$H:$H,'December 2022 DERR data'!$C:$C,Sheet1!D$3,'December 2022 DERR data'!$B:$B,$C186)</f>
        <v>9</v>
      </c>
      <c r="E186" s="2">
        <f>SUMIFS('December 2022 DERR data'!$H:$H,'December 2022 DERR data'!$C:$C,Sheet1!E$3,'December 2022 DERR data'!$B:$B,$C186)</f>
        <v>4</v>
      </c>
      <c r="G186">
        <f t="shared" si="20"/>
        <v>1</v>
      </c>
      <c r="H186">
        <f t="shared" si="21"/>
        <v>0</v>
      </c>
      <c r="I186">
        <f t="shared" si="22"/>
        <v>0</v>
      </c>
      <c r="J186">
        <f t="shared" si="23"/>
        <v>0</v>
      </c>
      <c r="K186">
        <f t="shared" si="24"/>
        <v>0</v>
      </c>
      <c r="L186">
        <f t="shared" si="25"/>
        <v>0</v>
      </c>
      <c r="V186">
        <f t="shared" si="26"/>
        <v>2114</v>
      </c>
      <c r="W186">
        <f t="shared" si="27"/>
        <v>1.0488288078312551E-3</v>
      </c>
      <c r="X186">
        <f t="shared" si="28"/>
        <v>2.247191011235955E-2</v>
      </c>
    </row>
    <row r="187" spans="3:24" x14ac:dyDescent="0.25">
      <c r="C187">
        <v>2115</v>
      </c>
      <c r="D187" s="2">
        <f>SUMIFS('December 2022 DERR data'!$H:$H,'December 2022 DERR data'!$C:$C,Sheet1!D$3,'December 2022 DERR data'!$B:$B,$C187)</f>
        <v>0</v>
      </c>
      <c r="E187" s="2">
        <f>SUMIFS('December 2022 DERR data'!$H:$H,'December 2022 DERR data'!$C:$C,Sheet1!E$3,'December 2022 DERR data'!$B:$B,$C187)</f>
        <v>0</v>
      </c>
      <c r="G187">
        <f t="shared" si="20"/>
        <v>1</v>
      </c>
      <c r="H187">
        <f t="shared" si="21"/>
        <v>0</v>
      </c>
      <c r="I187">
        <f t="shared" si="22"/>
        <v>0</v>
      </c>
      <c r="J187">
        <f t="shared" si="23"/>
        <v>0</v>
      </c>
      <c r="K187">
        <f t="shared" si="24"/>
        <v>0</v>
      </c>
      <c r="L187">
        <f t="shared" si="25"/>
        <v>0</v>
      </c>
      <c r="V187">
        <f t="shared" si="26"/>
        <v>2115</v>
      </c>
      <c r="W187">
        <f t="shared" si="27"/>
        <v>0</v>
      </c>
      <c r="X187">
        <f t="shared" si="28"/>
        <v>0</v>
      </c>
    </row>
    <row r="188" spans="3:24" x14ac:dyDescent="0.25">
      <c r="C188">
        <v>2116</v>
      </c>
      <c r="D188" s="2">
        <f>SUMIFS('December 2022 DERR data'!$H:$H,'December 2022 DERR data'!$C:$C,Sheet1!D$3,'December 2022 DERR data'!$B:$B,$C188)</f>
        <v>0</v>
      </c>
      <c r="E188" s="2">
        <f>SUMIFS('December 2022 DERR data'!$H:$H,'December 2022 DERR data'!$C:$C,Sheet1!E$3,'December 2022 DERR data'!$B:$B,$C188)</f>
        <v>0</v>
      </c>
      <c r="G188">
        <f t="shared" si="20"/>
        <v>1</v>
      </c>
      <c r="H188">
        <f t="shared" si="21"/>
        <v>0</v>
      </c>
      <c r="I188">
        <f t="shared" si="22"/>
        <v>0</v>
      </c>
      <c r="J188">
        <f t="shared" si="23"/>
        <v>0</v>
      </c>
      <c r="K188">
        <f t="shared" si="24"/>
        <v>0</v>
      </c>
      <c r="L188">
        <f t="shared" si="25"/>
        <v>0</v>
      </c>
      <c r="V188">
        <f t="shared" si="26"/>
        <v>2116</v>
      </c>
      <c r="W188">
        <f t="shared" si="27"/>
        <v>0</v>
      </c>
      <c r="X188">
        <f t="shared" si="28"/>
        <v>0</v>
      </c>
    </row>
    <row r="189" spans="3:24" x14ac:dyDescent="0.25">
      <c r="C189">
        <v>2117</v>
      </c>
      <c r="D189" s="2">
        <f>SUMIFS('December 2022 DERR data'!$H:$H,'December 2022 DERR data'!$C:$C,Sheet1!D$3,'December 2022 DERR data'!$B:$B,$C189)</f>
        <v>0</v>
      </c>
      <c r="E189" s="2">
        <f>SUMIFS('December 2022 DERR data'!$H:$H,'December 2022 DERR data'!$C:$C,Sheet1!E$3,'December 2022 DERR data'!$B:$B,$C189)</f>
        <v>0</v>
      </c>
      <c r="G189">
        <f t="shared" si="20"/>
        <v>1</v>
      </c>
      <c r="H189">
        <f t="shared" si="21"/>
        <v>0</v>
      </c>
      <c r="I189">
        <f t="shared" si="22"/>
        <v>0</v>
      </c>
      <c r="J189">
        <f t="shared" si="23"/>
        <v>0</v>
      </c>
      <c r="K189">
        <f t="shared" si="24"/>
        <v>0</v>
      </c>
      <c r="L189">
        <f t="shared" si="25"/>
        <v>0</v>
      </c>
      <c r="V189">
        <f t="shared" si="26"/>
        <v>2117</v>
      </c>
      <c r="W189">
        <f t="shared" si="27"/>
        <v>0</v>
      </c>
      <c r="X189">
        <f t="shared" si="28"/>
        <v>0</v>
      </c>
    </row>
    <row r="190" spans="3:24" x14ac:dyDescent="0.25">
      <c r="C190">
        <v>2118</v>
      </c>
      <c r="D190" s="2">
        <f>SUMIFS('December 2022 DERR data'!$H:$H,'December 2022 DERR data'!$C:$C,Sheet1!D$3,'December 2022 DERR data'!$B:$B,$C190)</f>
        <v>2</v>
      </c>
      <c r="E190" s="2">
        <f>SUMIFS('December 2022 DERR data'!$H:$H,'December 2022 DERR data'!$C:$C,Sheet1!E$3,'December 2022 DERR data'!$B:$B,$C190)</f>
        <v>0</v>
      </c>
      <c r="G190">
        <f t="shared" si="20"/>
        <v>1</v>
      </c>
      <c r="H190">
        <f t="shared" si="21"/>
        <v>0</v>
      </c>
      <c r="I190">
        <f t="shared" si="22"/>
        <v>0</v>
      </c>
      <c r="J190">
        <f t="shared" si="23"/>
        <v>0</v>
      </c>
      <c r="K190">
        <f t="shared" si="24"/>
        <v>0</v>
      </c>
      <c r="L190">
        <f t="shared" si="25"/>
        <v>0</v>
      </c>
      <c r="V190">
        <f t="shared" si="26"/>
        <v>2118</v>
      </c>
      <c r="W190">
        <f t="shared" si="27"/>
        <v>2.3307306840694559E-4</v>
      </c>
      <c r="X190">
        <f t="shared" si="28"/>
        <v>0</v>
      </c>
    </row>
    <row r="191" spans="3:24" x14ac:dyDescent="0.25">
      <c r="C191">
        <v>2119</v>
      </c>
      <c r="D191" s="2">
        <f>SUMIFS('December 2022 DERR data'!$H:$H,'December 2022 DERR data'!$C:$C,Sheet1!D$3,'December 2022 DERR data'!$B:$B,$C191)</f>
        <v>19</v>
      </c>
      <c r="E191" s="2">
        <f>SUMIFS('December 2022 DERR data'!$H:$H,'December 2022 DERR data'!$C:$C,Sheet1!E$3,'December 2022 DERR data'!$B:$B,$C191)</f>
        <v>0</v>
      </c>
      <c r="G191">
        <f t="shared" si="20"/>
        <v>1</v>
      </c>
      <c r="H191">
        <f t="shared" si="21"/>
        <v>0</v>
      </c>
      <c r="I191">
        <f t="shared" si="22"/>
        <v>0</v>
      </c>
      <c r="J191">
        <f t="shared" si="23"/>
        <v>0</v>
      </c>
      <c r="K191">
        <f t="shared" si="24"/>
        <v>0</v>
      </c>
      <c r="L191">
        <f t="shared" si="25"/>
        <v>0</v>
      </c>
      <c r="V191">
        <f t="shared" si="26"/>
        <v>2119</v>
      </c>
      <c r="W191">
        <f t="shared" si="27"/>
        <v>2.214194149865983E-3</v>
      </c>
      <c r="X191">
        <f t="shared" si="28"/>
        <v>0</v>
      </c>
    </row>
    <row r="192" spans="3:24" x14ac:dyDescent="0.25">
      <c r="C192">
        <v>2120</v>
      </c>
      <c r="D192" s="2">
        <f>SUMIFS('December 2022 DERR data'!$H:$H,'December 2022 DERR data'!$C:$C,Sheet1!D$3,'December 2022 DERR data'!$B:$B,$C192)</f>
        <v>24</v>
      </c>
      <c r="E192" s="2">
        <f>SUMIFS('December 2022 DERR data'!$H:$H,'December 2022 DERR data'!$C:$C,Sheet1!E$3,'December 2022 DERR data'!$B:$B,$C192)</f>
        <v>1</v>
      </c>
      <c r="G192">
        <f t="shared" si="20"/>
        <v>1</v>
      </c>
      <c r="H192">
        <f t="shared" si="21"/>
        <v>0</v>
      </c>
      <c r="I192">
        <f t="shared" si="22"/>
        <v>0</v>
      </c>
      <c r="J192">
        <f t="shared" si="23"/>
        <v>0</v>
      </c>
      <c r="K192">
        <f t="shared" si="24"/>
        <v>0</v>
      </c>
      <c r="L192">
        <f t="shared" si="25"/>
        <v>0</v>
      </c>
      <c r="V192">
        <f t="shared" si="26"/>
        <v>2120</v>
      </c>
      <c r="W192">
        <f t="shared" si="27"/>
        <v>2.7968768208833468E-3</v>
      </c>
      <c r="X192">
        <f t="shared" si="28"/>
        <v>5.6179775280898875E-3</v>
      </c>
    </row>
    <row r="193" spans="3:24" x14ac:dyDescent="0.25">
      <c r="C193">
        <v>2121</v>
      </c>
      <c r="D193" s="2">
        <f>SUMIFS('December 2022 DERR data'!$H:$H,'December 2022 DERR data'!$C:$C,Sheet1!D$3,'December 2022 DERR data'!$B:$B,$C193)</f>
        <v>15</v>
      </c>
      <c r="E193" s="2">
        <f>SUMIFS('December 2022 DERR data'!$H:$H,'December 2022 DERR data'!$C:$C,Sheet1!E$3,'December 2022 DERR data'!$B:$B,$C193)</f>
        <v>0</v>
      </c>
      <c r="G193">
        <f t="shared" si="20"/>
        <v>1</v>
      </c>
      <c r="H193">
        <f t="shared" si="21"/>
        <v>0</v>
      </c>
      <c r="I193">
        <f t="shared" si="22"/>
        <v>0</v>
      </c>
      <c r="J193">
        <f t="shared" si="23"/>
        <v>0</v>
      </c>
      <c r="K193">
        <f t="shared" si="24"/>
        <v>0</v>
      </c>
      <c r="L193">
        <f t="shared" si="25"/>
        <v>0</v>
      </c>
      <c r="V193">
        <f t="shared" si="26"/>
        <v>2121</v>
      </c>
      <c r="W193">
        <f t="shared" si="27"/>
        <v>1.7480480130520918E-3</v>
      </c>
      <c r="X193">
        <f t="shared" si="28"/>
        <v>0</v>
      </c>
    </row>
    <row r="194" spans="3:24" x14ac:dyDescent="0.25">
      <c r="C194">
        <v>2122</v>
      </c>
      <c r="D194" s="2">
        <f>SUMIFS('December 2022 DERR data'!$H:$H,'December 2022 DERR data'!$C:$C,Sheet1!D$3,'December 2022 DERR data'!$B:$B,$C194)</f>
        <v>10</v>
      </c>
      <c r="E194" s="2">
        <f>SUMIFS('December 2022 DERR data'!$H:$H,'December 2022 DERR data'!$C:$C,Sheet1!E$3,'December 2022 DERR data'!$B:$B,$C194)</f>
        <v>0</v>
      </c>
      <c r="G194">
        <f t="shared" si="20"/>
        <v>1</v>
      </c>
      <c r="H194">
        <f t="shared" si="21"/>
        <v>0</v>
      </c>
      <c r="I194">
        <f t="shared" si="22"/>
        <v>0</v>
      </c>
      <c r="J194">
        <f t="shared" si="23"/>
        <v>0</v>
      </c>
      <c r="K194">
        <f t="shared" si="24"/>
        <v>0</v>
      </c>
      <c r="L194">
        <f t="shared" si="25"/>
        <v>0</v>
      </c>
      <c r="V194">
        <f t="shared" si="26"/>
        <v>2122</v>
      </c>
      <c r="W194">
        <f t="shared" si="27"/>
        <v>1.1653653420347278E-3</v>
      </c>
      <c r="X194">
        <f t="shared" si="28"/>
        <v>0</v>
      </c>
    </row>
    <row r="195" spans="3:24" x14ac:dyDescent="0.25">
      <c r="C195">
        <v>2123</v>
      </c>
      <c r="D195" s="2">
        <f>SUMIFS('December 2022 DERR data'!$H:$H,'December 2022 DERR data'!$C:$C,Sheet1!D$3,'December 2022 DERR data'!$B:$B,$C195)</f>
        <v>0</v>
      </c>
      <c r="E195" s="2">
        <f>SUMIFS('December 2022 DERR data'!$H:$H,'December 2022 DERR data'!$C:$C,Sheet1!E$3,'December 2022 DERR data'!$B:$B,$C195)</f>
        <v>0</v>
      </c>
      <c r="G195">
        <f t="shared" si="20"/>
        <v>1</v>
      </c>
      <c r="H195">
        <f t="shared" si="21"/>
        <v>0</v>
      </c>
      <c r="I195">
        <f t="shared" si="22"/>
        <v>0</v>
      </c>
      <c r="J195">
        <f t="shared" si="23"/>
        <v>0</v>
      </c>
      <c r="K195">
        <f t="shared" si="24"/>
        <v>0</v>
      </c>
      <c r="L195">
        <f t="shared" si="25"/>
        <v>0</v>
      </c>
      <c r="V195">
        <f t="shared" si="26"/>
        <v>2123</v>
      </c>
      <c r="W195">
        <f t="shared" si="27"/>
        <v>0</v>
      </c>
      <c r="X195">
        <f t="shared" si="28"/>
        <v>0</v>
      </c>
    </row>
    <row r="196" spans="3:24" x14ac:dyDescent="0.25">
      <c r="C196">
        <v>2124</v>
      </c>
      <c r="D196" s="2">
        <f>SUMIFS('December 2022 DERR data'!$H:$H,'December 2022 DERR data'!$C:$C,Sheet1!D$3,'December 2022 DERR data'!$B:$B,$C196)</f>
        <v>0</v>
      </c>
      <c r="E196" s="2">
        <f>SUMIFS('December 2022 DERR data'!$H:$H,'December 2022 DERR data'!$C:$C,Sheet1!E$3,'December 2022 DERR data'!$B:$B,$C196)</f>
        <v>0</v>
      </c>
      <c r="G196">
        <f t="shared" si="20"/>
        <v>1</v>
      </c>
      <c r="H196">
        <f t="shared" si="21"/>
        <v>0</v>
      </c>
      <c r="I196">
        <f t="shared" si="22"/>
        <v>0</v>
      </c>
      <c r="J196">
        <f t="shared" si="23"/>
        <v>0</v>
      </c>
      <c r="K196">
        <f t="shared" si="24"/>
        <v>0</v>
      </c>
      <c r="L196">
        <f t="shared" si="25"/>
        <v>0</v>
      </c>
      <c r="V196">
        <f t="shared" si="26"/>
        <v>2124</v>
      </c>
      <c r="W196">
        <f t="shared" si="27"/>
        <v>0</v>
      </c>
      <c r="X196">
        <f t="shared" si="28"/>
        <v>0</v>
      </c>
    </row>
    <row r="197" spans="3:24" x14ac:dyDescent="0.25">
      <c r="C197">
        <v>2125</v>
      </c>
      <c r="D197" s="2">
        <f>SUMIFS('December 2022 DERR data'!$H:$H,'December 2022 DERR data'!$C:$C,Sheet1!D$3,'December 2022 DERR data'!$B:$B,$C197)</f>
        <v>1</v>
      </c>
      <c r="E197" s="2">
        <f>SUMIFS('December 2022 DERR data'!$H:$H,'December 2022 DERR data'!$C:$C,Sheet1!E$3,'December 2022 DERR data'!$B:$B,$C197)</f>
        <v>0</v>
      </c>
      <c r="G197">
        <f t="shared" ref="G197:G260" si="29">IF($C197&gt;2999,0,IF($C197&lt;3000,1,0))</f>
        <v>1</v>
      </c>
      <c r="H197">
        <f t="shared" ref="H197:H260" si="30">IF(G197=1,0,IF(C197&lt;4000,1,0))</f>
        <v>0</v>
      </c>
      <c r="I197">
        <f t="shared" ref="I197:I260" si="31">IF(G197+H197&gt;0,0,IF(C197&lt;5000,1,0))</f>
        <v>0</v>
      </c>
      <c r="J197">
        <f t="shared" ref="J197:J260" si="32">IF(G197+H197+I197&gt;0,0,IF(C197&lt;6000,1,0))</f>
        <v>0</v>
      </c>
      <c r="K197">
        <f t="shared" ref="K197:K260" si="33">IF(SUM(G197:J197)&gt;0,0,IF(C197&lt;7000,1,0))</f>
        <v>0</v>
      </c>
      <c r="L197">
        <f t="shared" ref="L197:L260" si="34">IF(SUM(G197:K197)&gt;0,0,IF(C197&lt;8000,1,0))</f>
        <v>0</v>
      </c>
      <c r="V197">
        <f t="shared" ref="V197:V260" si="35">C197</f>
        <v>2125</v>
      </c>
      <c r="W197">
        <f t="shared" ref="W197:W260" si="36">D197/(G197*N$4+H197*O$4+I197*P$4+J197*Q$4+L197*S$4)</f>
        <v>1.165365342034728E-4</v>
      </c>
      <c r="X197">
        <f t="shared" ref="X197:X260" si="37">E197/(G197*N$8+H197*O$8+I197*P$8+J197*Q$8+L197*S$8)</f>
        <v>0</v>
      </c>
    </row>
    <row r="198" spans="3:24" x14ac:dyDescent="0.25">
      <c r="C198">
        <v>2126</v>
      </c>
      <c r="D198" s="2">
        <f>SUMIFS('December 2022 DERR data'!$H:$H,'December 2022 DERR data'!$C:$C,Sheet1!D$3,'December 2022 DERR data'!$B:$B,$C198)</f>
        <v>23</v>
      </c>
      <c r="E198" s="2">
        <f>SUMIFS('December 2022 DERR data'!$H:$H,'December 2022 DERR data'!$C:$C,Sheet1!E$3,'December 2022 DERR data'!$B:$B,$C198)</f>
        <v>0</v>
      </c>
      <c r="G198">
        <f t="shared" si="29"/>
        <v>1</v>
      </c>
      <c r="H198">
        <f t="shared" si="30"/>
        <v>0</v>
      </c>
      <c r="I198">
        <f t="shared" si="31"/>
        <v>0</v>
      </c>
      <c r="J198">
        <f t="shared" si="32"/>
        <v>0</v>
      </c>
      <c r="K198">
        <f t="shared" si="33"/>
        <v>0</v>
      </c>
      <c r="L198">
        <f t="shared" si="34"/>
        <v>0</v>
      </c>
      <c r="V198">
        <f t="shared" si="35"/>
        <v>2126</v>
      </c>
      <c r="W198">
        <f t="shared" si="36"/>
        <v>2.6803402866798741E-3</v>
      </c>
      <c r="X198">
        <f t="shared" si="37"/>
        <v>0</v>
      </c>
    </row>
    <row r="199" spans="3:24" x14ac:dyDescent="0.25">
      <c r="C199">
        <v>2127</v>
      </c>
      <c r="D199" s="2">
        <f>SUMIFS('December 2022 DERR data'!$H:$H,'December 2022 DERR data'!$C:$C,Sheet1!D$3,'December 2022 DERR data'!$B:$B,$C199)</f>
        <v>0</v>
      </c>
      <c r="E199" s="2">
        <f>SUMIFS('December 2022 DERR data'!$H:$H,'December 2022 DERR data'!$C:$C,Sheet1!E$3,'December 2022 DERR data'!$B:$B,$C199)</f>
        <v>0</v>
      </c>
      <c r="G199">
        <f t="shared" si="29"/>
        <v>1</v>
      </c>
      <c r="H199">
        <f t="shared" si="30"/>
        <v>0</v>
      </c>
      <c r="I199">
        <f t="shared" si="31"/>
        <v>0</v>
      </c>
      <c r="J199">
        <f t="shared" si="32"/>
        <v>0</v>
      </c>
      <c r="K199">
        <f t="shared" si="33"/>
        <v>0</v>
      </c>
      <c r="L199">
        <f t="shared" si="34"/>
        <v>0</v>
      </c>
      <c r="V199">
        <f t="shared" si="35"/>
        <v>2127</v>
      </c>
      <c r="W199">
        <f t="shared" si="36"/>
        <v>0</v>
      </c>
      <c r="X199">
        <f t="shared" si="37"/>
        <v>0</v>
      </c>
    </row>
    <row r="200" spans="3:24" x14ac:dyDescent="0.25">
      <c r="C200">
        <v>2128</v>
      </c>
      <c r="D200" s="2">
        <f>SUMIFS('December 2022 DERR data'!$H:$H,'December 2022 DERR data'!$C:$C,Sheet1!D$3,'December 2022 DERR data'!$B:$B,$C200)</f>
        <v>1</v>
      </c>
      <c r="E200" s="2">
        <f>SUMIFS('December 2022 DERR data'!$H:$H,'December 2022 DERR data'!$C:$C,Sheet1!E$3,'December 2022 DERR data'!$B:$B,$C200)</f>
        <v>0</v>
      </c>
      <c r="G200">
        <f t="shared" si="29"/>
        <v>1</v>
      </c>
      <c r="H200">
        <f t="shared" si="30"/>
        <v>0</v>
      </c>
      <c r="I200">
        <f t="shared" si="31"/>
        <v>0</v>
      </c>
      <c r="J200">
        <f t="shared" si="32"/>
        <v>0</v>
      </c>
      <c r="K200">
        <f t="shared" si="33"/>
        <v>0</v>
      </c>
      <c r="L200">
        <f t="shared" si="34"/>
        <v>0</v>
      </c>
      <c r="V200">
        <f t="shared" si="35"/>
        <v>2128</v>
      </c>
      <c r="W200">
        <f t="shared" si="36"/>
        <v>1.165365342034728E-4</v>
      </c>
      <c r="X200">
        <f t="shared" si="37"/>
        <v>0</v>
      </c>
    </row>
    <row r="201" spans="3:24" x14ac:dyDescent="0.25">
      <c r="C201">
        <v>2129</v>
      </c>
      <c r="D201" s="2">
        <f>SUMIFS('December 2022 DERR data'!$H:$H,'December 2022 DERR data'!$C:$C,Sheet1!D$3,'December 2022 DERR data'!$B:$B,$C201)</f>
        <v>0</v>
      </c>
      <c r="E201" s="2">
        <f>SUMIFS('December 2022 DERR data'!$H:$H,'December 2022 DERR data'!$C:$C,Sheet1!E$3,'December 2022 DERR data'!$B:$B,$C201)</f>
        <v>0</v>
      </c>
      <c r="G201">
        <f t="shared" si="29"/>
        <v>1</v>
      </c>
      <c r="H201">
        <f t="shared" si="30"/>
        <v>0</v>
      </c>
      <c r="I201">
        <f t="shared" si="31"/>
        <v>0</v>
      </c>
      <c r="J201">
        <f t="shared" si="32"/>
        <v>0</v>
      </c>
      <c r="K201">
        <f t="shared" si="33"/>
        <v>0</v>
      </c>
      <c r="L201">
        <f t="shared" si="34"/>
        <v>0</v>
      </c>
      <c r="V201">
        <f t="shared" si="35"/>
        <v>2129</v>
      </c>
      <c r="W201">
        <f t="shared" si="36"/>
        <v>0</v>
      </c>
      <c r="X201">
        <f t="shared" si="37"/>
        <v>0</v>
      </c>
    </row>
    <row r="202" spans="3:24" x14ac:dyDescent="0.25">
      <c r="C202">
        <v>2130</v>
      </c>
      <c r="D202" s="2">
        <f>SUMIFS('December 2022 DERR data'!$H:$H,'December 2022 DERR data'!$C:$C,Sheet1!D$3,'December 2022 DERR data'!$B:$B,$C202)</f>
        <v>5</v>
      </c>
      <c r="E202" s="2">
        <f>SUMIFS('December 2022 DERR data'!$H:$H,'December 2022 DERR data'!$C:$C,Sheet1!E$3,'December 2022 DERR data'!$B:$B,$C202)</f>
        <v>0</v>
      </c>
      <c r="G202">
        <f t="shared" si="29"/>
        <v>1</v>
      </c>
      <c r="H202">
        <f t="shared" si="30"/>
        <v>0</v>
      </c>
      <c r="I202">
        <f t="shared" si="31"/>
        <v>0</v>
      </c>
      <c r="J202">
        <f t="shared" si="32"/>
        <v>0</v>
      </c>
      <c r="K202">
        <f t="shared" si="33"/>
        <v>0</v>
      </c>
      <c r="L202">
        <f t="shared" si="34"/>
        <v>0</v>
      </c>
      <c r="V202">
        <f t="shared" si="35"/>
        <v>2130</v>
      </c>
      <c r="W202">
        <f t="shared" si="36"/>
        <v>5.8268267101736391E-4</v>
      </c>
      <c r="X202">
        <f t="shared" si="37"/>
        <v>0</v>
      </c>
    </row>
    <row r="203" spans="3:24" x14ac:dyDescent="0.25">
      <c r="C203">
        <v>2131</v>
      </c>
      <c r="D203" s="2">
        <f>SUMIFS('December 2022 DERR data'!$H:$H,'December 2022 DERR data'!$C:$C,Sheet1!D$3,'December 2022 DERR data'!$B:$B,$C203)</f>
        <v>11</v>
      </c>
      <c r="E203" s="2">
        <f>SUMIFS('December 2022 DERR data'!$H:$H,'December 2022 DERR data'!$C:$C,Sheet1!E$3,'December 2022 DERR data'!$B:$B,$C203)</f>
        <v>0</v>
      </c>
      <c r="G203">
        <f t="shared" si="29"/>
        <v>1</v>
      </c>
      <c r="H203">
        <f t="shared" si="30"/>
        <v>0</v>
      </c>
      <c r="I203">
        <f t="shared" si="31"/>
        <v>0</v>
      </c>
      <c r="J203">
        <f t="shared" si="32"/>
        <v>0</v>
      </c>
      <c r="K203">
        <f t="shared" si="33"/>
        <v>0</v>
      </c>
      <c r="L203">
        <f t="shared" si="34"/>
        <v>0</v>
      </c>
      <c r="V203">
        <f t="shared" si="35"/>
        <v>2131</v>
      </c>
      <c r="W203">
        <f t="shared" si="36"/>
        <v>1.2819018762382007E-3</v>
      </c>
      <c r="X203">
        <f t="shared" si="37"/>
        <v>0</v>
      </c>
    </row>
    <row r="204" spans="3:24" x14ac:dyDescent="0.25">
      <c r="C204">
        <v>2132</v>
      </c>
      <c r="D204" s="2">
        <f>SUMIFS('December 2022 DERR data'!$H:$H,'December 2022 DERR data'!$C:$C,Sheet1!D$3,'December 2022 DERR data'!$B:$B,$C204)</f>
        <v>6</v>
      </c>
      <c r="E204" s="2">
        <f>SUMIFS('December 2022 DERR data'!$H:$H,'December 2022 DERR data'!$C:$C,Sheet1!E$3,'December 2022 DERR data'!$B:$B,$C204)</f>
        <v>0</v>
      </c>
      <c r="G204">
        <f t="shared" si="29"/>
        <v>1</v>
      </c>
      <c r="H204">
        <f t="shared" si="30"/>
        <v>0</v>
      </c>
      <c r="I204">
        <f t="shared" si="31"/>
        <v>0</v>
      </c>
      <c r="J204">
        <f t="shared" si="32"/>
        <v>0</v>
      </c>
      <c r="K204">
        <f t="shared" si="33"/>
        <v>0</v>
      </c>
      <c r="L204">
        <f t="shared" si="34"/>
        <v>0</v>
      </c>
      <c r="V204">
        <f t="shared" si="35"/>
        <v>2132</v>
      </c>
      <c r="W204">
        <f t="shared" si="36"/>
        <v>6.9921920522083669E-4</v>
      </c>
      <c r="X204">
        <f t="shared" si="37"/>
        <v>0</v>
      </c>
    </row>
    <row r="205" spans="3:24" x14ac:dyDescent="0.25">
      <c r="C205">
        <v>2133</v>
      </c>
      <c r="D205" s="2">
        <f>SUMIFS('December 2022 DERR data'!$H:$H,'December 2022 DERR data'!$C:$C,Sheet1!D$3,'December 2022 DERR data'!$B:$B,$C205)</f>
        <v>5</v>
      </c>
      <c r="E205" s="2">
        <f>SUMIFS('December 2022 DERR data'!$H:$H,'December 2022 DERR data'!$C:$C,Sheet1!E$3,'December 2022 DERR data'!$B:$B,$C205)</f>
        <v>0</v>
      </c>
      <c r="G205">
        <f t="shared" si="29"/>
        <v>1</v>
      </c>
      <c r="H205">
        <f t="shared" si="30"/>
        <v>0</v>
      </c>
      <c r="I205">
        <f t="shared" si="31"/>
        <v>0</v>
      </c>
      <c r="J205">
        <f t="shared" si="32"/>
        <v>0</v>
      </c>
      <c r="K205">
        <f t="shared" si="33"/>
        <v>0</v>
      </c>
      <c r="L205">
        <f t="shared" si="34"/>
        <v>0</v>
      </c>
      <c r="V205">
        <f t="shared" si="35"/>
        <v>2133</v>
      </c>
      <c r="W205">
        <f t="shared" si="36"/>
        <v>5.8268267101736391E-4</v>
      </c>
      <c r="X205">
        <f t="shared" si="37"/>
        <v>0</v>
      </c>
    </row>
    <row r="206" spans="3:24" x14ac:dyDescent="0.25">
      <c r="C206">
        <v>2134</v>
      </c>
      <c r="D206" s="2">
        <f>SUMIFS('December 2022 DERR data'!$H:$H,'December 2022 DERR data'!$C:$C,Sheet1!D$3,'December 2022 DERR data'!$B:$B,$C206)</f>
        <v>6</v>
      </c>
      <c r="E206" s="2">
        <f>SUMIFS('December 2022 DERR data'!$H:$H,'December 2022 DERR data'!$C:$C,Sheet1!E$3,'December 2022 DERR data'!$B:$B,$C206)</f>
        <v>0</v>
      </c>
      <c r="G206">
        <f t="shared" si="29"/>
        <v>1</v>
      </c>
      <c r="H206">
        <f t="shared" si="30"/>
        <v>0</v>
      </c>
      <c r="I206">
        <f t="shared" si="31"/>
        <v>0</v>
      </c>
      <c r="J206">
        <f t="shared" si="32"/>
        <v>0</v>
      </c>
      <c r="K206">
        <f t="shared" si="33"/>
        <v>0</v>
      </c>
      <c r="L206">
        <f t="shared" si="34"/>
        <v>0</v>
      </c>
      <c r="V206">
        <f t="shared" si="35"/>
        <v>2134</v>
      </c>
      <c r="W206">
        <f t="shared" si="36"/>
        <v>6.9921920522083669E-4</v>
      </c>
      <c r="X206">
        <f t="shared" si="37"/>
        <v>0</v>
      </c>
    </row>
    <row r="207" spans="3:24" x14ac:dyDescent="0.25">
      <c r="C207">
        <v>2135</v>
      </c>
      <c r="D207" s="2">
        <f>SUMIFS('December 2022 DERR data'!$H:$H,'December 2022 DERR data'!$C:$C,Sheet1!D$3,'December 2022 DERR data'!$B:$B,$C207)</f>
        <v>16</v>
      </c>
      <c r="E207" s="2">
        <f>SUMIFS('December 2022 DERR data'!$H:$H,'December 2022 DERR data'!$C:$C,Sheet1!E$3,'December 2022 DERR data'!$B:$B,$C207)</f>
        <v>0</v>
      </c>
      <c r="G207">
        <f t="shared" si="29"/>
        <v>1</v>
      </c>
      <c r="H207">
        <f t="shared" si="30"/>
        <v>0</v>
      </c>
      <c r="I207">
        <f t="shared" si="31"/>
        <v>0</v>
      </c>
      <c r="J207">
        <f t="shared" si="32"/>
        <v>0</v>
      </c>
      <c r="K207">
        <f t="shared" si="33"/>
        <v>0</v>
      </c>
      <c r="L207">
        <f t="shared" si="34"/>
        <v>0</v>
      </c>
      <c r="V207">
        <f t="shared" si="35"/>
        <v>2135</v>
      </c>
      <c r="W207">
        <f t="shared" si="36"/>
        <v>1.8645845472555647E-3</v>
      </c>
      <c r="X207">
        <f t="shared" si="37"/>
        <v>0</v>
      </c>
    </row>
    <row r="208" spans="3:24" x14ac:dyDescent="0.25">
      <c r="C208">
        <v>2136</v>
      </c>
      <c r="D208" s="2">
        <f>SUMIFS('December 2022 DERR data'!$H:$H,'December 2022 DERR data'!$C:$C,Sheet1!D$3,'December 2022 DERR data'!$B:$B,$C208)</f>
        <v>6</v>
      </c>
      <c r="E208" s="2">
        <f>SUMIFS('December 2022 DERR data'!$H:$H,'December 2022 DERR data'!$C:$C,Sheet1!E$3,'December 2022 DERR data'!$B:$B,$C208)</f>
        <v>0</v>
      </c>
      <c r="G208">
        <f t="shared" si="29"/>
        <v>1</v>
      </c>
      <c r="H208">
        <f t="shared" si="30"/>
        <v>0</v>
      </c>
      <c r="I208">
        <f t="shared" si="31"/>
        <v>0</v>
      </c>
      <c r="J208">
        <f t="shared" si="32"/>
        <v>0</v>
      </c>
      <c r="K208">
        <f t="shared" si="33"/>
        <v>0</v>
      </c>
      <c r="L208">
        <f t="shared" si="34"/>
        <v>0</v>
      </c>
      <c r="V208">
        <f t="shared" si="35"/>
        <v>2136</v>
      </c>
      <c r="W208">
        <f t="shared" si="36"/>
        <v>6.9921920522083669E-4</v>
      </c>
      <c r="X208">
        <f t="shared" si="37"/>
        <v>0</v>
      </c>
    </row>
    <row r="209" spans="3:24" x14ac:dyDescent="0.25">
      <c r="C209">
        <v>2137</v>
      </c>
      <c r="D209" s="2">
        <f>SUMIFS('December 2022 DERR data'!$H:$H,'December 2022 DERR data'!$C:$C,Sheet1!D$3,'December 2022 DERR data'!$B:$B,$C209)</f>
        <v>24</v>
      </c>
      <c r="E209" s="2">
        <f>SUMIFS('December 2022 DERR data'!$H:$H,'December 2022 DERR data'!$C:$C,Sheet1!E$3,'December 2022 DERR data'!$B:$B,$C209)</f>
        <v>0</v>
      </c>
      <c r="G209">
        <f t="shared" si="29"/>
        <v>1</v>
      </c>
      <c r="H209">
        <f t="shared" si="30"/>
        <v>0</v>
      </c>
      <c r="I209">
        <f t="shared" si="31"/>
        <v>0</v>
      </c>
      <c r="J209">
        <f t="shared" si="32"/>
        <v>0</v>
      </c>
      <c r="K209">
        <f t="shared" si="33"/>
        <v>0</v>
      </c>
      <c r="L209">
        <f t="shared" si="34"/>
        <v>0</v>
      </c>
      <c r="V209">
        <f t="shared" si="35"/>
        <v>2137</v>
      </c>
      <c r="W209">
        <f t="shared" si="36"/>
        <v>2.7968768208833468E-3</v>
      </c>
      <c r="X209">
        <f t="shared" si="37"/>
        <v>0</v>
      </c>
    </row>
    <row r="210" spans="3:24" x14ac:dyDescent="0.25">
      <c r="C210">
        <v>2138</v>
      </c>
      <c r="D210" s="2">
        <f>SUMIFS('December 2022 DERR data'!$H:$H,'December 2022 DERR data'!$C:$C,Sheet1!D$3,'December 2022 DERR data'!$B:$B,$C210)</f>
        <v>7</v>
      </c>
      <c r="E210" s="2">
        <f>SUMIFS('December 2022 DERR data'!$H:$H,'December 2022 DERR data'!$C:$C,Sheet1!E$3,'December 2022 DERR data'!$B:$B,$C210)</f>
        <v>0</v>
      </c>
      <c r="G210">
        <f t="shared" si="29"/>
        <v>1</v>
      </c>
      <c r="H210">
        <f t="shared" si="30"/>
        <v>0</v>
      </c>
      <c r="I210">
        <f t="shared" si="31"/>
        <v>0</v>
      </c>
      <c r="J210">
        <f t="shared" si="32"/>
        <v>0</v>
      </c>
      <c r="K210">
        <f t="shared" si="33"/>
        <v>0</v>
      </c>
      <c r="L210">
        <f t="shared" si="34"/>
        <v>0</v>
      </c>
      <c r="V210">
        <f t="shared" si="35"/>
        <v>2138</v>
      </c>
      <c r="W210">
        <f t="shared" si="36"/>
        <v>8.1575573942430947E-4</v>
      </c>
      <c r="X210">
        <f t="shared" si="37"/>
        <v>0</v>
      </c>
    </row>
    <row r="211" spans="3:24" x14ac:dyDescent="0.25">
      <c r="C211">
        <v>2139</v>
      </c>
      <c r="D211" s="2">
        <f>SUMIFS('December 2022 DERR data'!$H:$H,'December 2022 DERR data'!$C:$C,Sheet1!D$3,'December 2022 DERR data'!$B:$B,$C211)</f>
        <v>0</v>
      </c>
      <c r="E211" s="2">
        <f>SUMIFS('December 2022 DERR data'!$H:$H,'December 2022 DERR data'!$C:$C,Sheet1!E$3,'December 2022 DERR data'!$B:$B,$C211)</f>
        <v>0</v>
      </c>
      <c r="G211">
        <f t="shared" si="29"/>
        <v>1</v>
      </c>
      <c r="H211">
        <f t="shared" si="30"/>
        <v>0</v>
      </c>
      <c r="I211">
        <f t="shared" si="31"/>
        <v>0</v>
      </c>
      <c r="J211">
        <f t="shared" si="32"/>
        <v>0</v>
      </c>
      <c r="K211">
        <f t="shared" si="33"/>
        <v>0</v>
      </c>
      <c r="L211">
        <f t="shared" si="34"/>
        <v>0</v>
      </c>
      <c r="V211">
        <f t="shared" si="35"/>
        <v>2139</v>
      </c>
      <c r="W211">
        <f t="shared" si="36"/>
        <v>0</v>
      </c>
      <c r="X211">
        <f t="shared" si="37"/>
        <v>0</v>
      </c>
    </row>
    <row r="212" spans="3:24" x14ac:dyDescent="0.25">
      <c r="C212">
        <v>2140</v>
      </c>
      <c r="D212" s="2">
        <f>SUMIFS('December 2022 DERR data'!$H:$H,'December 2022 DERR data'!$C:$C,Sheet1!D$3,'December 2022 DERR data'!$B:$B,$C212)</f>
        <v>3</v>
      </c>
      <c r="E212" s="2">
        <f>SUMIFS('December 2022 DERR data'!$H:$H,'December 2022 DERR data'!$C:$C,Sheet1!E$3,'December 2022 DERR data'!$B:$B,$C212)</f>
        <v>0</v>
      </c>
      <c r="G212">
        <f t="shared" si="29"/>
        <v>1</v>
      </c>
      <c r="H212">
        <f t="shared" si="30"/>
        <v>0</v>
      </c>
      <c r="I212">
        <f t="shared" si="31"/>
        <v>0</v>
      </c>
      <c r="J212">
        <f t="shared" si="32"/>
        <v>0</v>
      </c>
      <c r="K212">
        <f t="shared" si="33"/>
        <v>0</v>
      </c>
      <c r="L212">
        <f t="shared" si="34"/>
        <v>0</v>
      </c>
      <c r="V212">
        <f t="shared" si="35"/>
        <v>2140</v>
      </c>
      <c r="W212">
        <f t="shared" si="36"/>
        <v>3.4960960261041835E-4</v>
      </c>
      <c r="X212">
        <f t="shared" si="37"/>
        <v>0</v>
      </c>
    </row>
    <row r="213" spans="3:24" x14ac:dyDescent="0.25">
      <c r="C213">
        <v>2141</v>
      </c>
      <c r="D213" s="2">
        <f>SUMIFS('December 2022 DERR data'!$H:$H,'December 2022 DERR data'!$C:$C,Sheet1!D$3,'December 2022 DERR data'!$B:$B,$C213)</f>
        <v>7</v>
      </c>
      <c r="E213" s="2">
        <f>SUMIFS('December 2022 DERR data'!$H:$H,'December 2022 DERR data'!$C:$C,Sheet1!E$3,'December 2022 DERR data'!$B:$B,$C213)</f>
        <v>1</v>
      </c>
      <c r="G213">
        <f t="shared" si="29"/>
        <v>1</v>
      </c>
      <c r="H213">
        <f t="shared" si="30"/>
        <v>0</v>
      </c>
      <c r="I213">
        <f t="shared" si="31"/>
        <v>0</v>
      </c>
      <c r="J213">
        <f t="shared" si="32"/>
        <v>0</v>
      </c>
      <c r="K213">
        <f t="shared" si="33"/>
        <v>0</v>
      </c>
      <c r="L213">
        <f t="shared" si="34"/>
        <v>0</v>
      </c>
      <c r="V213">
        <f t="shared" si="35"/>
        <v>2141</v>
      </c>
      <c r="W213">
        <f t="shared" si="36"/>
        <v>8.1575573942430947E-4</v>
      </c>
      <c r="X213">
        <f t="shared" si="37"/>
        <v>5.6179775280898875E-3</v>
      </c>
    </row>
    <row r="214" spans="3:24" x14ac:dyDescent="0.25">
      <c r="C214">
        <v>2142</v>
      </c>
      <c r="D214" s="2">
        <f>SUMIFS('December 2022 DERR data'!$H:$H,'December 2022 DERR data'!$C:$C,Sheet1!D$3,'December 2022 DERR data'!$B:$B,$C214)</f>
        <v>0</v>
      </c>
      <c r="E214" s="2">
        <f>SUMIFS('December 2022 DERR data'!$H:$H,'December 2022 DERR data'!$C:$C,Sheet1!E$3,'December 2022 DERR data'!$B:$B,$C214)</f>
        <v>0</v>
      </c>
      <c r="G214">
        <f t="shared" si="29"/>
        <v>1</v>
      </c>
      <c r="H214">
        <f t="shared" si="30"/>
        <v>0</v>
      </c>
      <c r="I214">
        <f t="shared" si="31"/>
        <v>0</v>
      </c>
      <c r="J214">
        <f t="shared" si="32"/>
        <v>0</v>
      </c>
      <c r="K214">
        <f t="shared" si="33"/>
        <v>0</v>
      </c>
      <c r="L214">
        <f t="shared" si="34"/>
        <v>0</v>
      </c>
      <c r="V214">
        <f t="shared" si="35"/>
        <v>2142</v>
      </c>
      <c r="W214">
        <f t="shared" si="36"/>
        <v>0</v>
      </c>
      <c r="X214">
        <f t="shared" si="37"/>
        <v>0</v>
      </c>
    </row>
    <row r="215" spans="3:24" x14ac:dyDescent="0.25">
      <c r="C215">
        <v>2143</v>
      </c>
      <c r="D215" s="2">
        <f>SUMIFS('December 2022 DERR data'!$H:$H,'December 2022 DERR data'!$C:$C,Sheet1!D$3,'December 2022 DERR data'!$B:$B,$C215)</f>
        <v>3</v>
      </c>
      <c r="E215" s="2">
        <f>SUMIFS('December 2022 DERR data'!$H:$H,'December 2022 DERR data'!$C:$C,Sheet1!E$3,'December 2022 DERR data'!$B:$B,$C215)</f>
        <v>1</v>
      </c>
      <c r="G215">
        <f t="shared" si="29"/>
        <v>1</v>
      </c>
      <c r="H215">
        <f t="shared" si="30"/>
        <v>0</v>
      </c>
      <c r="I215">
        <f t="shared" si="31"/>
        <v>0</v>
      </c>
      <c r="J215">
        <f t="shared" si="32"/>
        <v>0</v>
      </c>
      <c r="K215">
        <f t="shared" si="33"/>
        <v>0</v>
      </c>
      <c r="L215">
        <f t="shared" si="34"/>
        <v>0</v>
      </c>
      <c r="V215">
        <f t="shared" si="35"/>
        <v>2143</v>
      </c>
      <c r="W215">
        <f t="shared" si="36"/>
        <v>3.4960960261041835E-4</v>
      </c>
      <c r="X215">
        <f t="shared" si="37"/>
        <v>5.6179775280898875E-3</v>
      </c>
    </row>
    <row r="216" spans="3:24" x14ac:dyDescent="0.25">
      <c r="C216">
        <v>2144</v>
      </c>
      <c r="D216" s="2">
        <f>SUMIFS('December 2022 DERR data'!$H:$H,'December 2022 DERR data'!$C:$C,Sheet1!D$3,'December 2022 DERR data'!$B:$B,$C216)</f>
        <v>6</v>
      </c>
      <c r="E216" s="2">
        <f>SUMIFS('December 2022 DERR data'!$H:$H,'December 2022 DERR data'!$C:$C,Sheet1!E$3,'December 2022 DERR data'!$B:$B,$C216)</f>
        <v>1</v>
      </c>
      <c r="G216">
        <f t="shared" si="29"/>
        <v>1</v>
      </c>
      <c r="H216">
        <f t="shared" si="30"/>
        <v>0</v>
      </c>
      <c r="I216">
        <f t="shared" si="31"/>
        <v>0</v>
      </c>
      <c r="J216">
        <f t="shared" si="32"/>
        <v>0</v>
      </c>
      <c r="K216">
        <f t="shared" si="33"/>
        <v>0</v>
      </c>
      <c r="L216">
        <f t="shared" si="34"/>
        <v>0</v>
      </c>
      <c r="V216">
        <f t="shared" si="35"/>
        <v>2144</v>
      </c>
      <c r="W216">
        <f t="shared" si="36"/>
        <v>6.9921920522083669E-4</v>
      </c>
      <c r="X216">
        <f t="shared" si="37"/>
        <v>5.6179775280898875E-3</v>
      </c>
    </row>
    <row r="217" spans="3:24" x14ac:dyDescent="0.25">
      <c r="C217">
        <v>2145</v>
      </c>
      <c r="D217" s="2">
        <f>SUMIFS('December 2022 DERR data'!$H:$H,'December 2022 DERR data'!$C:$C,Sheet1!D$3,'December 2022 DERR data'!$B:$B,$C217)</f>
        <v>0</v>
      </c>
      <c r="E217" s="2">
        <f>SUMIFS('December 2022 DERR data'!$H:$H,'December 2022 DERR data'!$C:$C,Sheet1!E$3,'December 2022 DERR data'!$B:$B,$C217)</f>
        <v>0</v>
      </c>
      <c r="G217">
        <f t="shared" si="29"/>
        <v>1</v>
      </c>
      <c r="H217">
        <f t="shared" si="30"/>
        <v>0</v>
      </c>
      <c r="I217">
        <f t="shared" si="31"/>
        <v>0</v>
      </c>
      <c r="J217">
        <f t="shared" si="32"/>
        <v>0</v>
      </c>
      <c r="K217">
        <f t="shared" si="33"/>
        <v>0</v>
      </c>
      <c r="L217">
        <f t="shared" si="34"/>
        <v>0</v>
      </c>
      <c r="V217">
        <f t="shared" si="35"/>
        <v>2145</v>
      </c>
      <c r="W217">
        <f t="shared" si="36"/>
        <v>0</v>
      </c>
      <c r="X217">
        <f t="shared" si="37"/>
        <v>0</v>
      </c>
    </row>
    <row r="218" spans="3:24" x14ac:dyDescent="0.25">
      <c r="C218">
        <v>2146</v>
      </c>
      <c r="D218" s="2">
        <f>SUMIFS('December 2022 DERR data'!$H:$H,'December 2022 DERR data'!$C:$C,Sheet1!D$3,'December 2022 DERR data'!$B:$B,$C218)</f>
        <v>0</v>
      </c>
      <c r="E218" s="2">
        <f>SUMIFS('December 2022 DERR data'!$H:$H,'December 2022 DERR data'!$C:$C,Sheet1!E$3,'December 2022 DERR data'!$B:$B,$C218)</f>
        <v>0</v>
      </c>
      <c r="G218">
        <f t="shared" si="29"/>
        <v>1</v>
      </c>
      <c r="H218">
        <f t="shared" si="30"/>
        <v>0</v>
      </c>
      <c r="I218">
        <f t="shared" si="31"/>
        <v>0</v>
      </c>
      <c r="J218">
        <f t="shared" si="32"/>
        <v>0</v>
      </c>
      <c r="K218">
        <f t="shared" si="33"/>
        <v>0</v>
      </c>
      <c r="L218">
        <f t="shared" si="34"/>
        <v>0</v>
      </c>
      <c r="V218">
        <f t="shared" si="35"/>
        <v>2146</v>
      </c>
      <c r="W218">
        <f t="shared" si="36"/>
        <v>0</v>
      </c>
      <c r="X218">
        <f t="shared" si="37"/>
        <v>0</v>
      </c>
    </row>
    <row r="219" spans="3:24" x14ac:dyDescent="0.25">
      <c r="C219">
        <v>2147</v>
      </c>
      <c r="D219" s="2">
        <f>SUMIFS('December 2022 DERR data'!$H:$H,'December 2022 DERR data'!$C:$C,Sheet1!D$3,'December 2022 DERR data'!$B:$B,$C219)</f>
        <v>0</v>
      </c>
      <c r="E219" s="2">
        <f>SUMIFS('December 2022 DERR data'!$H:$H,'December 2022 DERR data'!$C:$C,Sheet1!E$3,'December 2022 DERR data'!$B:$B,$C219)</f>
        <v>0</v>
      </c>
      <c r="G219">
        <f t="shared" si="29"/>
        <v>1</v>
      </c>
      <c r="H219">
        <f t="shared" si="30"/>
        <v>0</v>
      </c>
      <c r="I219">
        <f t="shared" si="31"/>
        <v>0</v>
      </c>
      <c r="J219">
        <f t="shared" si="32"/>
        <v>0</v>
      </c>
      <c r="K219">
        <f t="shared" si="33"/>
        <v>0</v>
      </c>
      <c r="L219">
        <f t="shared" si="34"/>
        <v>0</v>
      </c>
      <c r="V219">
        <f t="shared" si="35"/>
        <v>2147</v>
      </c>
      <c r="W219">
        <f t="shared" si="36"/>
        <v>0</v>
      </c>
      <c r="X219">
        <f t="shared" si="37"/>
        <v>0</v>
      </c>
    </row>
    <row r="220" spans="3:24" x14ac:dyDescent="0.25">
      <c r="C220">
        <v>2148</v>
      </c>
      <c r="D220" s="2">
        <f>SUMIFS('December 2022 DERR data'!$H:$H,'December 2022 DERR data'!$C:$C,Sheet1!D$3,'December 2022 DERR data'!$B:$B,$C220)</f>
        <v>0</v>
      </c>
      <c r="E220" s="2">
        <f>SUMIFS('December 2022 DERR data'!$H:$H,'December 2022 DERR data'!$C:$C,Sheet1!E$3,'December 2022 DERR data'!$B:$B,$C220)</f>
        <v>0</v>
      </c>
      <c r="G220">
        <f t="shared" si="29"/>
        <v>1</v>
      </c>
      <c r="H220">
        <f t="shared" si="30"/>
        <v>0</v>
      </c>
      <c r="I220">
        <f t="shared" si="31"/>
        <v>0</v>
      </c>
      <c r="J220">
        <f t="shared" si="32"/>
        <v>0</v>
      </c>
      <c r="K220">
        <f t="shared" si="33"/>
        <v>0</v>
      </c>
      <c r="L220">
        <f t="shared" si="34"/>
        <v>0</v>
      </c>
      <c r="V220">
        <f t="shared" si="35"/>
        <v>2148</v>
      </c>
      <c r="W220">
        <f t="shared" si="36"/>
        <v>0</v>
      </c>
      <c r="X220">
        <f t="shared" si="37"/>
        <v>0</v>
      </c>
    </row>
    <row r="221" spans="3:24" x14ac:dyDescent="0.25">
      <c r="C221">
        <v>2150</v>
      </c>
      <c r="D221" s="2">
        <f>SUMIFS('December 2022 DERR data'!$H:$H,'December 2022 DERR data'!$C:$C,Sheet1!D$3,'December 2022 DERR data'!$B:$B,$C221)</f>
        <v>0</v>
      </c>
      <c r="E221" s="2">
        <f>SUMIFS('December 2022 DERR data'!$H:$H,'December 2022 DERR data'!$C:$C,Sheet1!E$3,'December 2022 DERR data'!$B:$B,$C221)</f>
        <v>0</v>
      </c>
      <c r="G221">
        <f t="shared" si="29"/>
        <v>1</v>
      </c>
      <c r="H221">
        <f t="shared" si="30"/>
        <v>0</v>
      </c>
      <c r="I221">
        <f t="shared" si="31"/>
        <v>0</v>
      </c>
      <c r="J221">
        <f t="shared" si="32"/>
        <v>0</v>
      </c>
      <c r="K221">
        <f t="shared" si="33"/>
        <v>0</v>
      </c>
      <c r="L221">
        <f t="shared" si="34"/>
        <v>0</v>
      </c>
      <c r="V221">
        <f t="shared" si="35"/>
        <v>2150</v>
      </c>
      <c r="W221">
        <f t="shared" si="36"/>
        <v>0</v>
      </c>
      <c r="X221">
        <f t="shared" si="37"/>
        <v>0</v>
      </c>
    </row>
    <row r="222" spans="3:24" x14ac:dyDescent="0.25">
      <c r="C222">
        <v>2151</v>
      </c>
      <c r="D222" s="2">
        <f>SUMIFS('December 2022 DERR data'!$H:$H,'December 2022 DERR data'!$C:$C,Sheet1!D$3,'December 2022 DERR data'!$B:$B,$C222)</f>
        <v>0</v>
      </c>
      <c r="E222" s="2">
        <f>SUMIFS('December 2022 DERR data'!$H:$H,'December 2022 DERR data'!$C:$C,Sheet1!E$3,'December 2022 DERR data'!$B:$B,$C222)</f>
        <v>0</v>
      </c>
      <c r="G222">
        <f t="shared" si="29"/>
        <v>1</v>
      </c>
      <c r="H222">
        <f t="shared" si="30"/>
        <v>0</v>
      </c>
      <c r="I222">
        <f t="shared" si="31"/>
        <v>0</v>
      </c>
      <c r="J222">
        <f t="shared" si="32"/>
        <v>0</v>
      </c>
      <c r="K222">
        <f t="shared" si="33"/>
        <v>0</v>
      </c>
      <c r="L222">
        <f t="shared" si="34"/>
        <v>0</v>
      </c>
      <c r="V222">
        <f t="shared" si="35"/>
        <v>2151</v>
      </c>
      <c r="W222">
        <f t="shared" si="36"/>
        <v>0</v>
      </c>
      <c r="X222">
        <f t="shared" si="37"/>
        <v>0</v>
      </c>
    </row>
    <row r="223" spans="3:24" x14ac:dyDescent="0.25">
      <c r="C223">
        <v>2152</v>
      </c>
      <c r="D223" s="2">
        <f>SUMIFS('December 2022 DERR data'!$H:$H,'December 2022 DERR data'!$C:$C,Sheet1!D$3,'December 2022 DERR data'!$B:$B,$C223)</f>
        <v>0</v>
      </c>
      <c r="E223" s="2">
        <f>SUMIFS('December 2022 DERR data'!$H:$H,'December 2022 DERR data'!$C:$C,Sheet1!E$3,'December 2022 DERR data'!$B:$B,$C223)</f>
        <v>0</v>
      </c>
      <c r="G223">
        <f t="shared" si="29"/>
        <v>1</v>
      </c>
      <c r="H223">
        <f t="shared" si="30"/>
        <v>0</v>
      </c>
      <c r="I223">
        <f t="shared" si="31"/>
        <v>0</v>
      </c>
      <c r="J223">
        <f t="shared" si="32"/>
        <v>0</v>
      </c>
      <c r="K223">
        <f t="shared" si="33"/>
        <v>0</v>
      </c>
      <c r="L223">
        <f t="shared" si="34"/>
        <v>0</v>
      </c>
      <c r="V223">
        <f t="shared" si="35"/>
        <v>2152</v>
      </c>
      <c r="W223">
        <f t="shared" si="36"/>
        <v>0</v>
      </c>
      <c r="X223">
        <f t="shared" si="37"/>
        <v>0</v>
      </c>
    </row>
    <row r="224" spans="3:24" x14ac:dyDescent="0.25">
      <c r="C224">
        <v>2153</v>
      </c>
      <c r="D224" s="2">
        <f>SUMIFS('December 2022 DERR data'!$H:$H,'December 2022 DERR data'!$C:$C,Sheet1!D$3,'December 2022 DERR data'!$B:$B,$C224)</f>
        <v>0</v>
      </c>
      <c r="E224" s="2">
        <f>SUMIFS('December 2022 DERR data'!$H:$H,'December 2022 DERR data'!$C:$C,Sheet1!E$3,'December 2022 DERR data'!$B:$B,$C224)</f>
        <v>0</v>
      </c>
      <c r="G224">
        <f t="shared" si="29"/>
        <v>1</v>
      </c>
      <c r="H224">
        <f t="shared" si="30"/>
        <v>0</v>
      </c>
      <c r="I224">
        <f t="shared" si="31"/>
        <v>0</v>
      </c>
      <c r="J224">
        <f t="shared" si="32"/>
        <v>0</v>
      </c>
      <c r="K224">
        <f t="shared" si="33"/>
        <v>0</v>
      </c>
      <c r="L224">
        <f t="shared" si="34"/>
        <v>0</v>
      </c>
      <c r="V224">
        <f t="shared" si="35"/>
        <v>2153</v>
      </c>
      <c r="W224">
        <f t="shared" si="36"/>
        <v>0</v>
      </c>
      <c r="X224">
        <f t="shared" si="37"/>
        <v>0</v>
      </c>
    </row>
    <row r="225" spans="3:24" x14ac:dyDescent="0.25">
      <c r="C225">
        <v>2154</v>
      </c>
      <c r="D225" s="2">
        <f>SUMIFS('December 2022 DERR data'!$H:$H,'December 2022 DERR data'!$C:$C,Sheet1!D$3,'December 2022 DERR data'!$B:$B,$C225)</f>
        <v>12</v>
      </c>
      <c r="E225" s="2">
        <f>SUMIFS('December 2022 DERR data'!$H:$H,'December 2022 DERR data'!$C:$C,Sheet1!E$3,'December 2022 DERR data'!$B:$B,$C225)</f>
        <v>0</v>
      </c>
      <c r="G225">
        <f t="shared" si="29"/>
        <v>1</v>
      </c>
      <c r="H225">
        <f t="shared" si="30"/>
        <v>0</v>
      </c>
      <c r="I225">
        <f t="shared" si="31"/>
        <v>0</v>
      </c>
      <c r="J225">
        <f t="shared" si="32"/>
        <v>0</v>
      </c>
      <c r="K225">
        <f t="shared" si="33"/>
        <v>0</v>
      </c>
      <c r="L225">
        <f t="shared" si="34"/>
        <v>0</v>
      </c>
      <c r="V225">
        <f t="shared" si="35"/>
        <v>2154</v>
      </c>
      <c r="W225">
        <f t="shared" si="36"/>
        <v>1.3984384104416734E-3</v>
      </c>
      <c r="X225">
        <f t="shared" si="37"/>
        <v>0</v>
      </c>
    </row>
    <row r="226" spans="3:24" x14ac:dyDescent="0.25">
      <c r="C226">
        <v>2155</v>
      </c>
      <c r="D226" s="2">
        <f>SUMIFS('December 2022 DERR data'!$H:$H,'December 2022 DERR data'!$C:$C,Sheet1!D$3,'December 2022 DERR data'!$B:$B,$C226)</f>
        <v>0</v>
      </c>
      <c r="E226" s="2">
        <f>SUMIFS('December 2022 DERR data'!$H:$H,'December 2022 DERR data'!$C:$C,Sheet1!E$3,'December 2022 DERR data'!$B:$B,$C226)</f>
        <v>0</v>
      </c>
      <c r="G226">
        <f t="shared" si="29"/>
        <v>1</v>
      </c>
      <c r="H226">
        <f t="shared" si="30"/>
        <v>0</v>
      </c>
      <c r="I226">
        <f t="shared" si="31"/>
        <v>0</v>
      </c>
      <c r="J226">
        <f t="shared" si="32"/>
        <v>0</v>
      </c>
      <c r="K226">
        <f t="shared" si="33"/>
        <v>0</v>
      </c>
      <c r="L226">
        <f t="shared" si="34"/>
        <v>0</v>
      </c>
      <c r="V226">
        <f t="shared" si="35"/>
        <v>2155</v>
      </c>
      <c r="W226">
        <f t="shared" si="36"/>
        <v>0</v>
      </c>
      <c r="X226">
        <f t="shared" si="37"/>
        <v>0</v>
      </c>
    </row>
    <row r="227" spans="3:24" x14ac:dyDescent="0.25">
      <c r="C227">
        <v>2156</v>
      </c>
      <c r="D227" s="2">
        <f>SUMIFS('December 2022 DERR data'!$H:$H,'December 2022 DERR data'!$C:$C,Sheet1!D$3,'December 2022 DERR data'!$B:$B,$C227)</f>
        <v>0</v>
      </c>
      <c r="E227" s="2">
        <f>SUMIFS('December 2022 DERR data'!$H:$H,'December 2022 DERR data'!$C:$C,Sheet1!E$3,'December 2022 DERR data'!$B:$B,$C227)</f>
        <v>0</v>
      </c>
      <c r="G227">
        <f t="shared" si="29"/>
        <v>1</v>
      </c>
      <c r="H227">
        <f t="shared" si="30"/>
        <v>0</v>
      </c>
      <c r="I227">
        <f t="shared" si="31"/>
        <v>0</v>
      </c>
      <c r="J227">
        <f t="shared" si="32"/>
        <v>0</v>
      </c>
      <c r="K227">
        <f t="shared" si="33"/>
        <v>0</v>
      </c>
      <c r="L227">
        <f t="shared" si="34"/>
        <v>0</v>
      </c>
      <c r="V227">
        <f t="shared" si="35"/>
        <v>2156</v>
      </c>
      <c r="W227">
        <f t="shared" si="36"/>
        <v>0</v>
      </c>
      <c r="X227">
        <f t="shared" si="37"/>
        <v>0</v>
      </c>
    </row>
    <row r="228" spans="3:24" x14ac:dyDescent="0.25">
      <c r="C228">
        <v>2157</v>
      </c>
      <c r="D228" s="2">
        <f>SUMIFS('December 2022 DERR data'!$H:$H,'December 2022 DERR data'!$C:$C,Sheet1!D$3,'December 2022 DERR data'!$B:$B,$C228)</f>
        <v>1</v>
      </c>
      <c r="E228" s="2">
        <f>SUMIFS('December 2022 DERR data'!$H:$H,'December 2022 DERR data'!$C:$C,Sheet1!E$3,'December 2022 DERR data'!$B:$B,$C228)</f>
        <v>0</v>
      </c>
      <c r="G228">
        <f t="shared" si="29"/>
        <v>1</v>
      </c>
      <c r="H228">
        <f t="shared" si="30"/>
        <v>0</v>
      </c>
      <c r="I228">
        <f t="shared" si="31"/>
        <v>0</v>
      </c>
      <c r="J228">
        <f t="shared" si="32"/>
        <v>0</v>
      </c>
      <c r="K228">
        <f t="shared" si="33"/>
        <v>0</v>
      </c>
      <c r="L228">
        <f t="shared" si="34"/>
        <v>0</v>
      </c>
      <c r="V228">
        <f t="shared" si="35"/>
        <v>2157</v>
      </c>
      <c r="W228">
        <f t="shared" si="36"/>
        <v>1.165365342034728E-4</v>
      </c>
      <c r="X228">
        <f t="shared" si="37"/>
        <v>0</v>
      </c>
    </row>
    <row r="229" spans="3:24" x14ac:dyDescent="0.25">
      <c r="C229">
        <v>2158</v>
      </c>
      <c r="D229" s="2">
        <f>SUMIFS('December 2022 DERR data'!$H:$H,'December 2022 DERR data'!$C:$C,Sheet1!D$3,'December 2022 DERR data'!$B:$B,$C229)</f>
        <v>8</v>
      </c>
      <c r="E229" s="2">
        <f>SUMIFS('December 2022 DERR data'!$H:$H,'December 2022 DERR data'!$C:$C,Sheet1!E$3,'December 2022 DERR data'!$B:$B,$C229)</f>
        <v>2</v>
      </c>
      <c r="G229">
        <f t="shared" si="29"/>
        <v>1</v>
      </c>
      <c r="H229">
        <f t="shared" si="30"/>
        <v>0</v>
      </c>
      <c r="I229">
        <f t="shared" si="31"/>
        <v>0</v>
      </c>
      <c r="J229">
        <f t="shared" si="32"/>
        <v>0</v>
      </c>
      <c r="K229">
        <f t="shared" si="33"/>
        <v>0</v>
      </c>
      <c r="L229">
        <f t="shared" si="34"/>
        <v>0</v>
      </c>
      <c r="V229">
        <f t="shared" si="35"/>
        <v>2158</v>
      </c>
      <c r="W229">
        <f t="shared" si="36"/>
        <v>9.3229227362778236E-4</v>
      </c>
      <c r="X229">
        <f t="shared" si="37"/>
        <v>1.1235955056179775E-2</v>
      </c>
    </row>
    <row r="230" spans="3:24" x14ac:dyDescent="0.25">
      <c r="C230">
        <v>2159</v>
      </c>
      <c r="D230" s="2">
        <f>SUMIFS('December 2022 DERR data'!$H:$H,'December 2022 DERR data'!$C:$C,Sheet1!D$3,'December 2022 DERR data'!$B:$B,$C230)</f>
        <v>14</v>
      </c>
      <c r="E230" s="2">
        <f>SUMIFS('December 2022 DERR data'!$H:$H,'December 2022 DERR data'!$C:$C,Sheet1!E$3,'December 2022 DERR data'!$B:$B,$C230)</f>
        <v>0</v>
      </c>
      <c r="G230">
        <f t="shared" si="29"/>
        <v>1</v>
      </c>
      <c r="H230">
        <f t="shared" si="30"/>
        <v>0</v>
      </c>
      <c r="I230">
        <f t="shared" si="31"/>
        <v>0</v>
      </c>
      <c r="J230">
        <f t="shared" si="32"/>
        <v>0</v>
      </c>
      <c r="K230">
        <f t="shared" si="33"/>
        <v>0</v>
      </c>
      <c r="L230">
        <f t="shared" si="34"/>
        <v>0</v>
      </c>
      <c r="V230">
        <f t="shared" si="35"/>
        <v>2159</v>
      </c>
      <c r="W230">
        <f t="shared" si="36"/>
        <v>1.6315114788486189E-3</v>
      </c>
      <c r="X230">
        <f t="shared" si="37"/>
        <v>0</v>
      </c>
    </row>
    <row r="231" spans="3:24" x14ac:dyDescent="0.25">
      <c r="C231">
        <v>2160</v>
      </c>
      <c r="D231" s="2">
        <f>SUMIFS('December 2022 DERR data'!$H:$H,'December 2022 DERR data'!$C:$C,Sheet1!D$3,'December 2022 DERR data'!$B:$B,$C231)</f>
        <v>0</v>
      </c>
      <c r="E231" s="2">
        <f>SUMIFS('December 2022 DERR data'!$H:$H,'December 2022 DERR data'!$C:$C,Sheet1!E$3,'December 2022 DERR data'!$B:$B,$C231)</f>
        <v>0</v>
      </c>
      <c r="G231">
        <f t="shared" si="29"/>
        <v>1</v>
      </c>
      <c r="H231">
        <f t="shared" si="30"/>
        <v>0</v>
      </c>
      <c r="I231">
        <f t="shared" si="31"/>
        <v>0</v>
      </c>
      <c r="J231">
        <f t="shared" si="32"/>
        <v>0</v>
      </c>
      <c r="K231">
        <f t="shared" si="33"/>
        <v>0</v>
      </c>
      <c r="L231">
        <f t="shared" si="34"/>
        <v>0</v>
      </c>
      <c r="V231">
        <f t="shared" si="35"/>
        <v>2160</v>
      </c>
      <c r="W231">
        <f t="shared" si="36"/>
        <v>0</v>
      </c>
      <c r="X231">
        <f t="shared" si="37"/>
        <v>0</v>
      </c>
    </row>
    <row r="232" spans="3:24" x14ac:dyDescent="0.25">
      <c r="C232">
        <v>2161</v>
      </c>
      <c r="D232" s="2">
        <f>SUMIFS('December 2022 DERR data'!$H:$H,'December 2022 DERR data'!$C:$C,Sheet1!D$3,'December 2022 DERR data'!$B:$B,$C232)</f>
        <v>0</v>
      </c>
      <c r="E232" s="2">
        <f>SUMIFS('December 2022 DERR data'!$H:$H,'December 2022 DERR data'!$C:$C,Sheet1!E$3,'December 2022 DERR data'!$B:$B,$C232)</f>
        <v>0</v>
      </c>
      <c r="G232">
        <f t="shared" si="29"/>
        <v>1</v>
      </c>
      <c r="H232">
        <f t="shared" si="30"/>
        <v>0</v>
      </c>
      <c r="I232">
        <f t="shared" si="31"/>
        <v>0</v>
      </c>
      <c r="J232">
        <f t="shared" si="32"/>
        <v>0</v>
      </c>
      <c r="K232">
        <f t="shared" si="33"/>
        <v>0</v>
      </c>
      <c r="L232">
        <f t="shared" si="34"/>
        <v>0</v>
      </c>
      <c r="V232">
        <f t="shared" si="35"/>
        <v>2161</v>
      </c>
      <c r="W232">
        <f t="shared" si="36"/>
        <v>0</v>
      </c>
      <c r="X232">
        <f t="shared" si="37"/>
        <v>0</v>
      </c>
    </row>
    <row r="233" spans="3:24" x14ac:dyDescent="0.25">
      <c r="C233">
        <v>2162</v>
      </c>
      <c r="D233" s="2">
        <f>SUMIFS('December 2022 DERR data'!$H:$H,'December 2022 DERR data'!$C:$C,Sheet1!D$3,'December 2022 DERR data'!$B:$B,$C233)</f>
        <v>5</v>
      </c>
      <c r="E233" s="2">
        <f>SUMIFS('December 2022 DERR data'!$H:$H,'December 2022 DERR data'!$C:$C,Sheet1!E$3,'December 2022 DERR data'!$B:$B,$C233)</f>
        <v>0</v>
      </c>
      <c r="G233">
        <f t="shared" si="29"/>
        <v>1</v>
      </c>
      <c r="H233">
        <f t="shared" si="30"/>
        <v>0</v>
      </c>
      <c r="I233">
        <f t="shared" si="31"/>
        <v>0</v>
      </c>
      <c r="J233">
        <f t="shared" si="32"/>
        <v>0</v>
      </c>
      <c r="K233">
        <f t="shared" si="33"/>
        <v>0</v>
      </c>
      <c r="L233">
        <f t="shared" si="34"/>
        <v>0</v>
      </c>
      <c r="V233">
        <f t="shared" si="35"/>
        <v>2162</v>
      </c>
      <c r="W233">
        <f t="shared" si="36"/>
        <v>5.8268267101736391E-4</v>
      </c>
      <c r="X233">
        <f t="shared" si="37"/>
        <v>0</v>
      </c>
    </row>
    <row r="234" spans="3:24" x14ac:dyDescent="0.25">
      <c r="C234">
        <v>2163</v>
      </c>
      <c r="D234" s="2">
        <f>SUMIFS('December 2022 DERR data'!$H:$H,'December 2022 DERR data'!$C:$C,Sheet1!D$3,'December 2022 DERR data'!$B:$B,$C234)</f>
        <v>1</v>
      </c>
      <c r="E234" s="2">
        <f>SUMIFS('December 2022 DERR data'!$H:$H,'December 2022 DERR data'!$C:$C,Sheet1!E$3,'December 2022 DERR data'!$B:$B,$C234)</f>
        <v>0</v>
      </c>
      <c r="G234">
        <f t="shared" si="29"/>
        <v>1</v>
      </c>
      <c r="H234">
        <f t="shared" si="30"/>
        <v>0</v>
      </c>
      <c r="I234">
        <f t="shared" si="31"/>
        <v>0</v>
      </c>
      <c r="J234">
        <f t="shared" si="32"/>
        <v>0</v>
      </c>
      <c r="K234">
        <f t="shared" si="33"/>
        <v>0</v>
      </c>
      <c r="L234">
        <f t="shared" si="34"/>
        <v>0</v>
      </c>
      <c r="V234">
        <f t="shared" si="35"/>
        <v>2163</v>
      </c>
      <c r="W234">
        <f t="shared" si="36"/>
        <v>1.165365342034728E-4</v>
      </c>
      <c r="X234">
        <f t="shared" si="37"/>
        <v>0</v>
      </c>
    </row>
    <row r="235" spans="3:24" x14ac:dyDescent="0.25">
      <c r="C235">
        <v>2164</v>
      </c>
      <c r="D235" s="2">
        <f>SUMIFS('December 2022 DERR data'!$H:$H,'December 2022 DERR data'!$C:$C,Sheet1!D$3,'December 2022 DERR data'!$B:$B,$C235)</f>
        <v>0</v>
      </c>
      <c r="E235" s="2">
        <f>SUMIFS('December 2022 DERR data'!$H:$H,'December 2022 DERR data'!$C:$C,Sheet1!E$3,'December 2022 DERR data'!$B:$B,$C235)</f>
        <v>0</v>
      </c>
      <c r="G235">
        <f t="shared" si="29"/>
        <v>1</v>
      </c>
      <c r="H235">
        <f t="shared" si="30"/>
        <v>0</v>
      </c>
      <c r="I235">
        <f t="shared" si="31"/>
        <v>0</v>
      </c>
      <c r="J235">
        <f t="shared" si="32"/>
        <v>0</v>
      </c>
      <c r="K235">
        <f t="shared" si="33"/>
        <v>0</v>
      </c>
      <c r="L235">
        <f t="shared" si="34"/>
        <v>0</v>
      </c>
      <c r="V235">
        <f t="shared" si="35"/>
        <v>2164</v>
      </c>
      <c r="W235">
        <f t="shared" si="36"/>
        <v>0</v>
      </c>
      <c r="X235">
        <f t="shared" si="37"/>
        <v>0</v>
      </c>
    </row>
    <row r="236" spans="3:24" x14ac:dyDescent="0.25">
      <c r="C236">
        <v>2165</v>
      </c>
      <c r="D236" s="2">
        <f>SUMIFS('December 2022 DERR data'!$H:$H,'December 2022 DERR data'!$C:$C,Sheet1!D$3,'December 2022 DERR data'!$B:$B,$C236)</f>
        <v>0</v>
      </c>
      <c r="E236" s="2">
        <f>SUMIFS('December 2022 DERR data'!$H:$H,'December 2022 DERR data'!$C:$C,Sheet1!E$3,'December 2022 DERR data'!$B:$B,$C236)</f>
        <v>0</v>
      </c>
      <c r="G236">
        <f t="shared" si="29"/>
        <v>1</v>
      </c>
      <c r="H236">
        <f t="shared" si="30"/>
        <v>0</v>
      </c>
      <c r="I236">
        <f t="shared" si="31"/>
        <v>0</v>
      </c>
      <c r="J236">
        <f t="shared" si="32"/>
        <v>0</v>
      </c>
      <c r="K236">
        <f t="shared" si="33"/>
        <v>0</v>
      </c>
      <c r="L236">
        <f t="shared" si="34"/>
        <v>0</v>
      </c>
      <c r="V236">
        <f t="shared" si="35"/>
        <v>2165</v>
      </c>
      <c r="W236">
        <f t="shared" si="36"/>
        <v>0</v>
      </c>
      <c r="X236">
        <f t="shared" si="37"/>
        <v>0</v>
      </c>
    </row>
    <row r="237" spans="3:24" x14ac:dyDescent="0.25">
      <c r="C237">
        <v>2166</v>
      </c>
      <c r="D237" s="2">
        <f>SUMIFS('December 2022 DERR data'!$H:$H,'December 2022 DERR data'!$C:$C,Sheet1!D$3,'December 2022 DERR data'!$B:$B,$C237)</f>
        <v>0</v>
      </c>
      <c r="E237" s="2">
        <f>SUMIFS('December 2022 DERR data'!$H:$H,'December 2022 DERR data'!$C:$C,Sheet1!E$3,'December 2022 DERR data'!$B:$B,$C237)</f>
        <v>0</v>
      </c>
      <c r="G237">
        <f t="shared" si="29"/>
        <v>1</v>
      </c>
      <c r="H237">
        <f t="shared" si="30"/>
        <v>0</v>
      </c>
      <c r="I237">
        <f t="shared" si="31"/>
        <v>0</v>
      </c>
      <c r="J237">
        <f t="shared" si="32"/>
        <v>0</v>
      </c>
      <c r="K237">
        <f t="shared" si="33"/>
        <v>0</v>
      </c>
      <c r="L237">
        <f t="shared" si="34"/>
        <v>0</v>
      </c>
      <c r="V237">
        <f t="shared" si="35"/>
        <v>2166</v>
      </c>
      <c r="W237">
        <f t="shared" si="36"/>
        <v>0</v>
      </c>
      <c r="X237">
        <f t="shared" si="37"/>
        <v>0</v>
      </c>
    </row>
    <row r="238" spans="3:24" x14ac:dyDescent="0.25">
      <c r="C238">
        <v>2167</v>
      </c>
      <c r="D238" s="2">
        <f>SUMIFS('December 2022 DERR data'!$H:$H,'December 2022 DERR data'!$C:$C,Sheet1!D$3,'December 2022 DERR data'!$B:$B,$C238)</f>
        <v>0</v>
      </c>
      <c r="E238" s="2">
        <f>SUMIFS('December 2022 DERR data'!$H:$H,'December 2022 DERR data'!$C:$C,Sheet1!E$3,'December 2022 DERR data'!$B:$B,$C238)</f>
        <v>0</v>
      </c>
      <c r="G238">
        <f t="shared" si="29"/>
        <v>1</v>
      </c>
      <c r="H238">
        <f t="shared" si="30"/>
        <v>0</v>
      </c>
      <c r="I238">
        <f t="shared" si="31"/>
        <v>0</v>
      </c>
      <c r="J238">
        <f t="shared" si="32"/>
        <v>0</v>
      </c>
      <c r="K238">
        <f t="shared" si="33"/>
        <v>0</v>
      </c>
      <c r="L238">
        <f t="shared" si="34"/>
        <v>0</v>
      </c>
      <c r="V238">
        <f t="shared" si="35"/>
        <v>2167</v>
      </c>
      <c r="W238">
        <f t="shared" si="36"/>
        <v>0</v>
      </c>
      <c r="X238">
        <f t="shared" si="37"/>
        <v>0</v>
      </c>
    </row>
    <row r="239" spans="3:24" x14ac:dyDescent="0.25">
      <c r="C239">
        <v>2168</v>
      </c>
      <c r="D239" s="2">
        <f>SUMIFS('December 2022 DERR data'!$H:$H,'December 2022 DERR data'!$C:$C,Sheet1!D$3,'December 2022 DERR data'!$B:$B,$C239)</f>
        <v>0</v>
      </c>
      <c r="E239" s="2">
        <f>SUMIFS('December 2022 DERR data'!$H:$H,'December 2022 DERR data'!$C:$C,Sheet1!E$3,'December 2022 DERR data'!$B:$B,$C239)</f>
        <v>0</v>
      </c>
      <c r="G239">
        <f t="shared" si="29"/>
        <v>1</v>
      </c>
      <c r="H239">
        <f t="shared" si="30"/>
        <v>0</v>
      </c>
      <c r="I239">
        <f t="shared" si="31"/>
        <v>0</v>
      </c>
      <c r="J239">
        <f t="shared" si="32"/>
        <v>0</v>
      </c>
      <c r="K239">
        <f t="shared" si="33"/>
        <v>0</v>
      </c>
      <c r="L239">
        <f t="shared" si="34"/>
        <v>0</v>
      </c>
      <c r="V239">
        <f t="shared" si="35"/>
        <v>2168</v>
      </c>
      <c r="W239">
        <f t="shared" si="36"/>
        <v>0</v>
      </c>
      <c r="X239">
        <f t="shared" si="37"/>
        <v>0</v>
      </c>
    </row>
    <row r="240" spans="3:24" x14ac:dyDescent="0.25">
      <c r="C240">
        <v>2170</v>
      </c>
      <c r="D240" s="2">
        <f>SUMIFS('December 2022 DERR data'!$H:$H,'December 2022 DERR data'!$C:$C,Sheet1!D$3,'December 2022 DERR data'!$B:$B,$C240)</f>
        <v>0</v>
      </c>
      <c r="E240" s="2">
        <f>SUMIFS('December 2022 DERR data'!$H:$H,'December 2022 DERR data'!$C:$C,Sheet1!E$3,'December 2022 DERR data'!$B:$B,$C240)</f>
        <v>0</v>
      </c>
      <c r="G240">
        <f t="shared" si="29"/>
        <v>1</v>
      </c>
      <c r="H240">
        <f t="shared" si="30"/>
        <v>0</v>
      </c>
      <c r="I240">
        <f t="shared" si="31"/>
        <v>0</v>
      </c>
      <c r="J240">
        <f t="shared" si="32"/>
        <v>0</v>
      </c>
      <c r="K240">
        <f t="shared" si="33"/>
        <v>0</v>
      </c>
      <c r="L240">
        <f t="shared" si="34"/>
        <v>0</v>
      </c>
      <c r="V240">
        <f t="shared" si="35"/>
        <v>2170</v>
      </c>
      <c r="W240">
        <f t="shared" si="36"/>
        <v>0</v>
      </c>
      <c r="X240">
        <f t="shared" si="37"/>
        <v>0</v>
      </c>
    </row>
    <row r="241" spans="3:24" x14ac:dyDescent="0.25">
      <c r="C241">
        <v>2171</v>
      </c>
      <c r="D241" s="2">
        <f>SUMIFS('December 2022 DERR data'!$H:$H,'December 2022 DERR data'!$C:$C,Sheet1!D$3,'December 2022 DERR data'!$B:$B,$C241)</f>
        <v>0</v>
      </c>
      <c r="E241" s="2">
        <f>SUMIFS('December 2022 DERR data'!$H:$H,'December 2022 DERR data'!$C:$C,Sheet1!E$3,'December 2022 DERR data'!$B:$B,$C241)</f>
        <v>0</v>
      </c>
      <c r="G241">
        <f t="shared" si="29"/>
        <v>1</v>
      </c>
      <c r="H241">
        <f t="shared" si="30"/>
        <v>0</v>
      </c>
      <c r="I241">
        <f t="shared" si="31"/>
        <v>0</v>
      </c>
      <c r="J241">
        <f t="shared" si="32"/>
        <v>0</v>
      </c>
      <c r="K241">
        <f t="shared" si="33"/>
        <v>0</v>
      </c>
      <c r="L241">
        <f t="shared" si="34"/>
        <v>0</v>
      </c>
      <c r="V241">
        <f t="shared" si="35"/>
        <v>2171</v>
      </c>
      <c r="W241">
        <f t="shared" si="36"/>
        <v>0</v>
      </c>
      <c r="X241">
        <f t="shared" si="37"/>
        <v>0</v>
      </c>
    </row>
    <row r="242" spans="3:24" x14ac:dyDescent="0.25">
      <c r="C242">
        <v>2172</v>
      </c>
      <c r="D242" s="2">
        <f>SUMIFS('December 2022 DERR data'!$H:$H,'December 2022 DERR data'!$C:$C,Sheet1!D$3,'December 2022 DERR data'!$B:$B,$C242)</f>
        <v>0</v>
      </c>
      <c r="E242" s="2">
        <f>SUMIFS('December 2022 DERR data'!$H:$H,'December 2022 DERR data'!$C:$C,Sheet1!E$3,'December 2022 DERR data'!$B:$B,$C242)</f>
        <v>0</v>
      </c>
      <c r="G242">
        <f t="shared" si="29"/>
        <v>1</v>
      </c>
      <c r="H242">
        <f t="shared" si="30"/>
        <v>0</v>
      </c>
      <c r="I242">
        <f t="shared" si="31"/>
        <v>0</v>
      </c>
      <c r="J242">
        <f t="shared" si="32"/>
        <v>0</v>
      </c>
      <c r="K242">
        <f t="shared" si="33"/>
        <v>0</v>
      </c>
      <c r="L242">
        <f t="shared" si="34"/>
        <v>0</v>
      </c>
      <c r="V242">
        <f t="shared" si="35"/>
        <v>2172</v>
      </c>
      <c r="W242">
        <f t="shared" si="36"/>
        <v>0</v>
      </c>
      <c r="X242">
        <f t="shared" si="37"/>
        <v>0</v>
      </c>
    </row>
    <row r="243" spans="3:24" x14ac:dyDescent="0.25">
      <c r="C243">
        <v>2173</v>
      </c>
      <c r="D243" s="2">
        <f>SUMIFS('December 2022 DERR data'!$H:$H,'December 2022 DERR data'!$C:$C,Sheet1!D$3,'December 2022 DERR data'!$B:$B,$C243)</f>
        <v>0</v>
      </c>
      <c r="E243" s="2">
        <f>SUMIFS('December 2022 DERR data'!$H:$H,'December 2022 DERR data'!$C:$C,Sheet1!E$3,'December 2022 DERR data'!$B:$B,$C243)</f>
        <v>0</v>
      </c>
      <c r="G243">
        <f t="shared" si="29"/>
        <v>1</v>
      </c>
      <c r="H243">
        <f t="shared" si="30"/>
        <v>0</v>
      </c>
      <c r="I243">
        <f t="shared" si="31"/>
        <v>0</v>
      </c>
      <c r="J243">
        <f t="shared" si="32"/>
        <v>0</v>
      </c>
      <c r="K243">
        <f t="shared" si="33"/>
        <v>0</v>
      </c>
      <c r="L243">
        <f t="shared" si="34"/>
        <v>0</v>
      </c>
      <c r="V243">
        <f t="shared" si="35"/>
        <v>2173</v>
      </c>
      <c r="W243">
        <f t="shared" si="36"/>
        <v>0</v>
      </c>
      <c r="X243">
        <f t="shared" si="37"/>
        <v>0</v>
      </c>
    </row>
    <row r="244" spans="3:24" x14ac:dyDescent="0.25">
      <c r="C244">
        <v>2174</v>
      </c>
      <c r="D244" s="2">
        <f>SUMIFS('December 2022 DERR data'!$H:$H,'December 2022 DERR data'!$C:$C,Sheet1!D$3,'December 2022 DERR data'!$B:$B,$C244)</f>
        <v>0</v>
      </c>
      <c r="E244" s="2">
        <f>SUMIFS('December 2022 DERR data'!$H:$H,'December 2022 DERR data'!$C:$C,Sheet1!E$3,'December 2022 DERR data'!$B:$B,$C244)</f>
        <v>0</v>
      </c>
      <c r="G244">
        <f t="shared" si="29"/>
        <v>1</v>
      </c>
      <c r="H244">
        <f t="shared" si="30"/>
        <v>0</v>
      </c>
      <c r="I244">
        <f t="shared" si="31"/>
        <v>0</v>
      </c>
      <c r="J244">
        <f t="shared" si="32"/>
        <v>0</v>
      </c>
      <c r="K244">
        <f t="shared" si="33"/>
        <v>0</v>
      </c>
      <c r="L244">
        <f t="shared" si="34"/>
        <v>0</v>
      </c>
      <c r="V244">
        <f t="shared" si="35"/>
        <v>2174</v>
      </c>
      <c r="W244">
        <f t="shared" si="36"/>
        <v>0</v>
      </c>
      <c r="X244">
        <f t="shared" si="37"/>
        <v>0</v>
      </c>
    </row>
    <row r="245" spans="3:24" x14ac:dyDescent="0.25">
      <c r="C245">
        <v>2175</v>
      </c>
      <c r="D245" s="2">
        <f>SUMIFS('December 2022 DERR data'!$H:$H,'December 2022 DERR data'!$C:$C,Sheet1!D$3,'December 2022 DERR data'!$B:$B,$C245)</f>
        <v>0</v>
      </c>
      <c r="E245" s="2">
        <f>SUMIFS('December 2022 DERR data'!$H:$H,'December 2022 DERR data'!$C:$C,Sheet1!E$3,'December 2022 DERR data'!$B:$B,$C245)</f>
        <v>0</v>
      </c>
      <c r="G245">
        <f t="shared" si="29"/>
        <v>1</v>
      </c>
      <c r="H245">
        <f t="shared" si="30"/>
        <v>0</v>
      </c>
      <c r="I245">
        <f t="shared" si="31"/>
        <v>0</v>
      </c>
      <c r="J245">
        <f t="shared" si="32"/>
        <v>0</v>
      </c>
      <c r="K245">
        <f t="shared" si="33"/>
        <v>0</v>
      </c>
      <c r="L245">
        <f t="shared" si="34"/>
        <v>0</v>
      </c>
      <c r="V245">
        <f t="shared" si="35"/>
        <v>2175</v>
      </c>
      <c r="W245">
        <f t="shared" si="36"/>
        <v>0</v>
      </c>
      <c r="X245">
        <f t="shared" si="37"/>
        <v>0</v>
      </c>
    </row>
    <row r="246" spans="3:24" x14ac:dyDescent="0.25">
      <c r="C246">
        <v>2176</v>
      </c>
      <c r="D246" s="2">
        <f>SUMIFS('December 2022 DERR data'!$H:$H,'December 2022 DERR data'!$C:$C,Sheet1!D$3,'December 2022 DERR data'!$B:$B,$C246)</f>
        <v>0</v>
      </c>
      <c r="E246" s="2">
        <f>SUMIFS('December 2022 DERR data'!$H:$H,'December 2022 DERR data'!$C:$C,Sheet1!E$3,'December 2022 DERR data'!$B:$B,$C246)</f>
        <v>0</v>
      </c>
      <c r="G246">
        <f t="shared" si="29"/>
        <v>1</v>
      </c>
      <c r="H246">
        <f t="shared" si="30"/>
        <v>0</v>
      </c>
      <c r="I246">
        <f t="shared" si="31"/>
        <v>0</v>
      </c>
      <c r="J246">
        <f t="shared" si="32"/>
        <v>0</v>
      </c>
      <c r="K246">
        <f t="shared" si="33"/>
        <v>0</v>
      </c>
      <c r="L246">
        <f t="shared" si="34"/>
        <v>0</v>
      </c>
      <c r="V246">
        <f t="shared" si="35"/>
        <v>2176</v>
      </c>
      <c r="W246">
        <f t="shared" si="36"/>
        <v>0</v>
      </c>
      <c r="X246">
        <f t="shared" si="37"/>
        <v>0</v>
      </c>
    </row>
    <row r="247" spans="3:24" x14ac:dyDescent="0.25">
      <c r="C247">
        <v>2177</v>
      </c>
      <c r="D247" s="2">
        <f>SUMIFS('December 2022 DERR data'!$H:$H,'December 2022 DERR data'!$C:$C,Sheet1!D$3,'December 2022 DERR data'!$B:$B,$C247)</f>
        <v>0</v>
      </c>
      <c r="E247" s="2">
        <f>SUMIFS('December 2022 DERR data'!$H:$H,'December 2022 DERR data'!$C:$C,Sheet1!E$3,'December 2022 DERR data'!$B:$B,$C247)</f>
        <v>0</v>
      </c>
      <c r="G247">
        <f t="shared" si="29"/>
        <v>1</v>
      </c>
      <c r="H247">
        <f t="shared" si="30"/>
        <v>0</v>
      </c>
      <c r="I247">
        <f t="shared" si="31"/>
        <v>0</v>
      </c>
      <c r="J247">
        <f t="shared" si="32"/>
        <v>0</v>
      </c>
      <c r="K247">
        <f t="shared" si="33"/>
        <v>0</v>
      </c>
      <c r="L247">
        <f t="shared" si="34"/>
        <v>0</v>
      </c>
      <c r="V247">
        <f t="shared" si="35"/>
        <v>2177</v>
      </c>
      <c r="W247">
        <f t="shared" si="36"/>
        <v>0</v>
      </c>
      <c r="X247">
        <f t="shared" si="37"/>
        <v>0</v>
      </c>
    </row>
    <row r="248" spans="3:24" x14ac:dyDescent="0.25">
      <c r="C248">
        <v>2178</v>
      </c>
      <c r="D248" s="2">
        <f>SUMIFS('December 2022 DERR data'!$H:$H,'December 2022 DERR data'!$C:$C,Sheet1!D$3,'December 2022 DERR data'!$B:$B,$C248)</f>
        <v>0</v>
      </c>
      <c r="E248" s="2">
        <f>SUMIFS('December 2022 DERR data'!$H:$H,'December 2022 DERR data'!$C:$C,Sheet1!E$3,'December 2022 DERR data'!$B:$B,$C248)</f>
        <v>0</v>
      </c>
      <c r="G248">
        <f t="shared" si="29"/>
        <v>1</v>
      </c>
      <c r="H248">
        <f t="shared" si="30"/>
        <v>0</v>
      </c>
      <c r="I248">
        <f t="shared" si="31"/>
        <v>0</v>
      </c>
      <c r="J248">
        <f t="shared" si="32"/>
        <v>0</v>
      </c>
      <c r="K248">
        <f t="shared" si="33"/>
        <v>0</v>
      </c>
      <c r="L248">
        <f t="shared" si="34"/>
        <v>0</v>
      </c>
      <c r="V248">
        <f t="shared" si="35"/>
        <v>2178</v>
      </c>
      <c r="W248">
        <f t="shared" si="36"/>
        <v>0</v>
      </c>
      <c r="X248">
        <f t="shared" si="37"/>
        <v>0</v>
      </c>
    </row>
    <row r="249" spans="3:24" x14ac:dyDescent="0.25">
      <c r="C249">
        <v>2179</v>
      </c>
      <c r="D249" s="2">
        <f>SUMIFS('December 2022 DERR data'!$H:$H,'December 2022 DERR data'!$C:$C,Sheet1!D$3,'December 2022 DERR data'!$B:$B,$C249)</f>
        <v>0</v>
      </c>
      <c r="E249" s="2">
        <f>SUMIFS('December 2022 DERR data'!$H:$H,'December 2022 DERR data'!$C:$C,Sheet1!E$3,'December 2022 DERR data'!$B:$B,$C249)</f>
        <v>0</v>
      </c>
      <c r="G249">
        <f t="shared" si="29"/>
        <v>1</v>
      </c>
      <c r="H249">
        <f t="shared" si="30"/>
        <v>0</v>
      </c>
      <c r="I249">
        <f t="shared" si="31"/>
        <v>0</v>
      </c>
      <c r="J249">
        <f t="shared" si="32"/>
        <v>0</v>
      </c>
      <c r="K249">
        <f t="shared" si="33"/>
        <v>0</v>
      </c>
      <c r="L249">
        <f t="shared" si="34"/>
        <v>0</v>
      </c>
      <c r="V249">
        <f t="shared" si="35"/>
        <v>2179</v>
      </c>
      <c r="W249">
        <f t="shared" si="36"/>
        <v>0</v>
      </c>
      <c r="X249">
        <f t="shared" si="37"/>
        <v>0</v>
      </c>
    </row>
    <row r="250" spans="3:24" x14ac:dyDescent="0.25">
      <c r="C250">
        <v>2190</v>
      </c>
      <c r="D250" s="2">
        <f>SUMIFS('December 2022 DERR data'!$H:$H,'December 2022 DERR data'!$C:$C,Sheet1!D$3,'December 2022 DERR data'!$B:$B,$C250)</f>
        <v>2</v>
      </c>
      <c r="E250" s="2">
        <f>SUMIFS('December 2022 DERR data'!$H:$H,'December 2022 DERR data'!$C:$C,Sheet1!E$3,'December 2022 DERR data'!$B:$B,$C250)</f>
        <v>0</v>
      </c>
      <c r="G250">
        <f t="shared" si="29"/>
        <v>1</v>
      </c>
      <c r="H250">
        <f t="shared" si="30"/>
        <v>0</v>
      </c>
      <c r="I250">
        <f t="shared" si="31"/>
        <v>0</v>
      </c>
      <c r="J250">
        <f t="shared" si="32"/>
        <v>0</v>
      </c>
      <c r="K250">
        <f t="shared" si="33"/>
        <v>0</v>
      </c>
      <c r="L250">
        <f t="shared" si="34"/>
        <v>0</v>
      </c>
      <c r="V250">
        <f t="shared" si="35"/>
        <v>2190</v>
      </c>
      <c r="W250">
        <f t="shared" si="36"/>
        <v>2.3307306840694559E-4</v>
      </c>
      <c r="X250">
        <f t="shared" si="37"/>
        <v>0</v>
      </c>
    </row>
    <row r="251" spans="3:24" x14ac:dyDescent="0.25">
      <c r="C251">
        <v>2191</v>
      </c>
      <c r="D251" s="2">
        <f>SUMIFS('December 2022 DERR data'!$H:$H,'December 2022 DERR data'!$C:$C,Sheet1!D$3,'December 2022 DERR data'!$B:$B,$C251)</f>
        <v>11</v>
      </c>
      <c r="E251" s="2">
        <f>SUMIFS('December 2022 DERR data'!$H:$H,'December 2022 DERR data'!$C:$C,Sheet1!E$3,'December 2022 DERR data'!$B:$B,$C251)</f>
        <v>0</v>
      </c>
      <c r="G251">
        <f t="shared" si="29"/>
        <v>1</v>
      </c>
      <c r="H251">
        <f t="shared" si="30"/>
        <v>0</v>
      </c>
      <c r="I251">
        <f t="shared" si="31"/>
        <v>0</v>
      </c>
      <c r="J251">
        <f t="shared" si="32"/>
        <v>0</v>
      </c>
      <c r="K251">
        <f t="shared" si="33"/>
        <v>0</v>
      </c>
      <c r="L251">
        <f t="shared" si="34"/>
        <v>0</v>
      </c>
      <c r="V251">
        <f t="shared" si="35"/>
        <v>2191</v>
      </c>
      <c r="W251">
        <f t="shared" si="36"/>
        <v>1.2819018762382007E-3</v>
      </c>
      <c r="X251">
        <f t="shared" si="37"/>
        <v>0</v>
      </c>
    </row>
    <row r="252" spans="3:24" x14ac:dyDescent="0.25">
      <c r="C252">
        <v>2192</v>
      </c>
      <c r="D252" s="2">
        <f>SUMIFS('December 2022 DERR data'!$H:$H,'December 2022 DERR data'!$C:$C,Sheet1!D$3,'December 2022 DERR data'!$B:$B,$C252)</f>
        <v>3</v>
      </c>
      <c r="E252" s="2">
        <f>SUMIFS('December 2022 DERR data'!$H:$H,'December 2022 DERR data'!$C:$C,Sheet1!E$3,'December 2022 DERR data'!$B:$B,$C252)</f>
        <v>0</v>
      </c>
      <c r="G252">
        <f t="shared" si="29"/>
        <v>1</v>
      </c>
      <c r="H252">
        <f t="shared" si="30"/>
        <v>0</v>
      </c>
      <c r="I252">
        <f t="shared" si="31"/>
        <v>0</v>
      </c>
      <c r="J252">
        <f t="shared" si="32"/>
        <v>0</v>
      </c>
      <c r="K252">
        <f t="shared" si="33"/>
        <v>0</v>
      </c>
      <c r="L252">
        <f t="shared" si="34"/>
        <v>0</v>
      </c>
      <c r="V252">
        <f t="shared" si="35"/>
        <v>2192</v>
      </c>
      <c r="W252">
        <f t="shared" si="36"/>
        <v>3.4960960261041835E-4</v>
      </c>
      <c r="X252">
        <f t="shared" si="37"/>
        <v>0</v>
      </c>
    </row>
    <row r="253" spans="3:24" x14ac:dyDescent="0.25">
      <c r="C253">
        <v>2193</v>
      </c>
      <c r="D253" s="2">
        <f>SUMIFS('December 2022 DERR data'!$H:$H,'December 2022 DERR data'!$C:$C,Sheet1!D$3,'December 2022 DERR data'!$B:$B,$C253)</f>
        <v>8</v>
      </c>
      <c r="E253" s="2">
        <f>SUMIFS('December 2022 DERR data'!$H:$H,'December 2022 DERR data'!$C:$C,Sheet1!E$3,'December 2022 DERR data'!$B:$B,$C253)</f>
        <v>0</v>
      </c>
      <c r="G253">
        <f t="shared" si="29"/>
        <v>1</v>
      </c>
      <c r="H253">
        <f t="shared" si="30"/>
        <v>0</v>
      </c>
      <c r="I253">
        <f t="shared" si="31"/>
        <v>0</v>
      </c>
      <c r="J253">
        <f t="shared" si="32"/>
        <v>0</v>
      </c>
      <c r="K253">
        <f t="shared" si="33"/>
        <v>0</v>
      </c>
      <c r="L253">
        <f t="shared" si="34"/>
        <v>0</v>
      </c>
      <c r="V253">
        <f t="shared" si="35"/>
        <v>2193</v>
      </c>
      <c r="W253">
        <f t="shared" si="36"/>
        <v>9.3229227362778236E-4</v>
      </c>
      <c r="X253">
        <f t="shared" si="37"/>
        <v>0</v>
      </c>
    </row>
    <row r="254" spans="3:24" x14ac:dyDescent="0.25">
      <c r="C254">
        <v>2194</v>
      </c>
      <c r="D254" s="2">
        <f>SUMIFS('December 2022 DERR data'!$H:$H,'December 2022 DERR data'!$C:$C,Sheet1!D$3,'December 2022 DERR data'!$B:$B,$C254)</f>
        <v>3</v>
      </c>
      <c r="E254" s="2">
        <f>SUMIFS('December 2022 DERR data'!$H:$H,'December 2022 DERR data'!$C:$C,Sheet1!E$3,'December 2022 DERR data'!$B:$B,$C254)</f>
        <v>0</v>
      </c>
      <c r="G254">
        <f t="shared" si="29"/>
        <v>1</v>
      </c>
      <c r="H254">
        <f t="shared" si="30"/>
        <v>0</v>
      </c>
      <c r="I254">
        <f t="shared" si="31"/>
        <v>0</v>
      </c>
      <c r="J254">
        <f t="shared" si="32"/>
        <v>0</v>
      </c>
      <c r="K254">
        <f t="shared" si="33"/>
        <v>0</v>
      </c>
      <c r="L254">
        <f t="shared" si="34"/>
        <v>0</v>
      </c>
      <c r="V254">
        <f t="shared" si="35"/>
        <v>2194</v>
      </c>
      <c r="W254">
        <f t="shared" si="36"/>
        <v>3.4960960261041835E-4</v>
      </c>
      <c r="X254">
        <f t="shared" si="37"/>
        <v>0</v>
      </c>
    </row>
    <row r="255" spans="3:24" x14ac:dyDescent="0.25">
      <c r="C255">
        <v>2195</v>
      </c>
      <c r="D255" s="2">
        <f>SUMIFS('December 2022 DERR data'!$H:$H,'December 2022 DERR data'!$C:$C,Sheet1!D$3,'December 2022 DERR data'!$B:$B,$C255)</f>
        <v>1</v>
      </c>
      <c r="E255" s="2">
        <f>SUMIFS('December 2022 DERR data'!$H:$H,'December 2022 DERR data'!$C:$C,Sheet1!E$3,'December 2022 DERR data'!$B:$B,$C255)</f>
        <v>1</v>
      </c>
      <c r="G255">
        <f t="shared" si="29"/>
        <v>1</v>
      </c>
      <c r="H255">
        <f t="shared" si="30"/>
        <v>0</v>
      </c>
      <c r="I255">
        <f t="shared" si="31"/>
        <v>0</v>
      </c>
      <c r="J255">
        <f t="shared" si="32"/>
        <v>0</v>
      </c>
      <c r="K255">
        <f t="shared" si="33"/>
        <v>0</v>
      </c>
      <c r="L255">
        <f t="shared" si="34"/>
        <v>0</v>
      </c>
      <c r="V255">
        <f t="shared" si="35"/>
        <v>2195</v>
      </c>
      <c r="W255">
        <f t="shared" si="36"/>
        <v>1.165365342034728E-4</v>
      </c>
      <c r="X255">
        <f t="shared" si="37"/>
        <v>5.6179775280898875E-3</v>
      </c>
    </row>
    <row r="256" spans="3:24" x14ac:dyDescent="0.25">
      <c r="C256">
        <v>2196</v>
      </c>
      <c r="D256" s="2">
        <f>SUMIFS('December 2022 DERR data'!$H:$H,'December 2022 DERR data'!$C:$C,Sheet1!D$3,'December 2022 DERR data'!$B:$B,$C256)</f>
        <v>10</v>
      </c>
      <c r="E256" s="2">
        <f>SUMIFS('December 2022 DERR data'!$H:$H,'December 2022 DERR data'!$C:$C,Sheet1!E$3,'December 2022 DERR data'!$B:$B,$C256)</f>
        <v>0</v>
      </c>
      <c r="G256">
        <f t="shared" si="29"/>
        <v>1</v>
      </c>
      <c r="H256">
        <f t="shared" si="30"/>
        <v>0</v>
      </c>
      <c r="I256">
        <f t="shared" si="31"/>
        <v>0</v>
      </c>
      <c r="J256">
        <f t="shared" si="32"/>
        <v>0</v>
      </c>
      <c r="K256">
        <f t="shared" si="33"/>
        <v>0</v>
      </c>
      <c r="L256">
        <f t="shared" si="34"/>
        <v>0</v>
      </c>
      <c r="V256">
        <f t="shared" si="35"/>
        <v>2196</v>
      </c>
      <c r="W256">
        <f t="shared" si="36"/>
        <v>1.1653653420347278E-3</v>
      </c>
      <c r="X256">
        <f t="shared" si="37"/>
        <v>0</v>
      </c>
    </row>
    <row r="257" spans="3:24" x14ac:dyDescent="0.25">
      <c r="C257">
        <v>2197</v>
      </c>
      <c r="D257" s="2">
        <f>SUMIFS('December 2022 DERR data'!$H:$H,'December 2022 DERR data'!$C:$C,Sheet1!D$3,'December 2022 DERR data'!$B:$B,$C257)</f>
        <v>6</v>
      </c>
      <c r="E257" s="2">
        <f>SUMIFS('December 2022 DERR data'!$H:$H,'December 2022 DERR data'!$C:$C,Sheet1!E$3,'December 2022 DERR data'!$B:$B,$C257)</f>
        <v>0</v>
      </c>
      <c r="G257">
        <f t="shared" si="29"/>
        <v>1</v>
      </c>
      <c r="H257">
        <f t="shared" si="30"/>
        <v>0</v>
      </c>
      <c r="I257">
        <f t="shared" si="31"/>
        <v>0</v>
      </c>
      <c r="J257">
        <f t="shared" si="32"/>
        <v>0</v>
      </c>
      <c r="K257">
        <f t="shared" si="33"/>
        <v>0</v>
      </c>
      <c r="L257">
        <f t="shared" si="34"/>
        <v>0</v>
      </c>
      <c r="V257">
        <f t="shared" si="35"/>
        <v>2197</v>
      </c>
      <c r="W257">
        <f t="shared" si="36"/>
        <v>6.9921920522083669E-4</v>
      </c>
      <c r="X257">
        <f t="shared" si="37"/>
        <v>0</v>
      </c>
    </row>
    <row r="258" spans="3:24" x14ac:dyDescent="0.25">
      <c r="C258">
        <v>2198</v>
      </c>
      <c r="D258" s="2">
        <f>SUMIFS('December 2022 DERR data'!$H:$H,'December 2022 DERR data'!$C:$C,Sheet1!D$3,'December 2022 DERR data'!$B:$B,$C258)</f>
        <v>1</v>
      </c>
      <c r="E258" s="2">
        <f>SUMIFS('December 2022 DERR data'!$H:$H,'December 2022 DERR data'!$C:$C,Sheet1!E$3,'December 2022 DERR data'!$B:$B,$C258)</f>
        <v>0</v>
      </c>
      <c r="G258">
        <f t="shared" si="29"/>
        <v>1</v>
      </c>
      <c r="H258">
        <f t="shared" si="30"/>
        <v>0</v>
      </c>
      <c r="I258">
        <f t="shared" si="31"/>
        <v>0</v>
      </c>
      <c r="J258">
        <f t="shared" si="32"/>
        <v>0</v>
      </c>
      <c r="K258">
        <f t="shared" si="33"/>
        <v>0</v>
      </c>
      <c r="L258">
        <f t="shared" si="34"/>
        <v>0</v>
      </c>
      <c r="V258">
        <f t="shared" si="35"/>
        <v>2198</v>
      </c>
      <c r="W258">
        <f t="shared" si="36"/>
        <v>1.165365342034728E-4</v>
      </c>
      <c r="X258">
        <f t="shared" si="37"/>
        <v>0</v>
      </c>
    </row>
    <row r="259" spans="3:24" x14ac:dyDescent="0.25">
      <c r="C259">
        <v>2199</v>
      </c>
      <c r="D259" s="2">
        <f>SUMIFS('December 2022 DERR data'!$H:$H,'December 2022 DERR data'!$C:$C,Sheet1!D$3,'December 2022 DERR data'!$B:$B,$C259)</f>
        <v>7</v>
      </c>
      <c r="E259" s="2">
        <f>SUMIFS('December 2022 DERR data'!$H:$H,'December 2022 DERR data'!$C:$C,Sheet1!E$3,'December 2022 DERR data'!$B:$B,$C259)</f>
        <v>0</v>
      </c>
      <c r="G259">
        <f t="shared" si="29"/>
        <v>1</v>
      </c>
      <c r="H259">
        <f t="shared" si="30"/>
        <v>0</v>
      </c>
      <c r="I259">
        <f t="shared" si="31"/>
        <v>0</v>
      </c>
      <c r="J259">
        <f t="shared" si="32"/>
        <v>0</v>
      </c>
      <c r="K259">
        <f t="shared" si="33"/>
        <v>0</v>
      </c>
      <c r="L259">
        <f t="shared" si="34"/>
        <v>0</v>
      </c>
      <c r="V259">
        <f t="shared" si="35"/>
        <v>2199</v>
      </c>
      <c r="W259">
        <f t="shared" si="36"/>
        <v>8.1575573942430947E-4</v>
      </c>
      <c r="X259">
        <f t="shared" si="37"/>
        <v>0</v>
      </c>
    </row>
    <row r="260" spans="3:24" x14ac:dyDescent="0.25">
      <c r="C260">
        <v>2200</v>
      </c>
      <c r="D260" s="2">
        <f>SUMIFS('December 2022 DERR data'!$H:$H,'December 2022 DERR data'!$C:$C,Sheet1!D$3,'December 2022 DERR data'!$B:$B,$C260)</f>
        <v>7</v>
      </c>
      <c r="E260" s="2">
        <f>SUMIFS('December 2022 DERR data'!$H:$H,'December 2022 DERR data'!$C:$C,Sheet1!E$3,'December 2022 DERR data'!$B:$B,$C260)</f>
        <v>0</v>
      </c>
      <c r="G260">
        <f t="shared" si="29"/>
        <v>1</v>
      </c>
      <c r="H260">
        <f t="shared" si="30"/>
        <v>0</v>
      </c>
      <c r="I260">
        <f t="shared" si="31"/>
        <v>0</v>
      </c>
      <c r="J260">
        <f t="shared" si="32"/>
        <v>0</v>
      </c>
      <c r="K260">
        <f t="shared" si="33"/>
        <v>0</v>
      </c>
      <c r="L260">
        <f t="shared" si="34"/>
        <v>0</v>
      </c>
      <c r="V260">
        <f t="shared" si="35"/>
        <v>2200</v>
      </c>
      <c r="W260">
        <f t="shared" si="36"/>
        <v>8.1575573942430947E-4</v>
      </c>
      <c r="X260">
        <f t="shared" si="37"/>
        <v>0</v>
      </c>
    </row>
    <row r="261" spans="3:24" x14ac:dyDescent="0.25">
      <c r="C261">
        <v>2203</v>
      </c>
      <c r="D261" s="2">
        <f>SUMIFS('December 2022 DERR data'!$H:$H,'December 2022 DERR data'!$C:$C,Sheet1!D$3,'December 2022 DERR data'!$B:$B,$C261)</f>
        <v>12</v>
      </c>
      <c r="E261" s="2">
        <f>SUMIFS('December 2022 DERR data'!$H:$H,'December 2022 DERR data'!$C:$C,Sheet1!E$3,'December 2022 DERR data'!$B:$B,$C261)</f>
        <v>0</v>
      </c>
      <c r="G261">
        <f t="shared" ref="G261:G324" si="38">IF($C261&gt;2999,0,IF($C261&lt;3000,1,0))</f>
        <v>1</v>
      </c>
      <c r="H261">
        <f t="shared" ref="H261:H324" si="39">IF(G261=1,0,IF(C261&lt;4000,1,0))</f>
        <v>0</v>
      </c>
      <c r="I261">
        <f t="shared" ref="I261:I324" si="40">IF(G261+H261&gt;0,0,IF(C261&lt;5000,1,0))</f>
        <v>0</v>
      </c>
      <c r="J261">
        <f t="shared" ref="J261:J324" si="41">IF(G261+H261+I261&gt;0,0,IF(C261&lt;6000,1,0))</f>
        <v>0</v>
      </c>
      <c r="K261">
        <f t="shared" ref="K261:K324" si="42">IF(SUM(G261:J261)&gt;0,0,IF(C261&lt;7000,1,0))</f>
        <v>0</v>
      </c>
      <c r="L261">
        <f t="shared" ref="L261:L324" si="43">IF(SUM(G261:K261)&gt;0,0,IF(C261&lt;8000,1,0))</f>
        <v>0</v>
      </c>
      <c r="V261">
        <f t="shared" ref="V261:V324" si="44">C261</f>
        <v>2203</v>
      </c>
      <c r="W261">
        <f t="shared" ref="W261:W324" si="45">D261/(G261*N$4+H261*O$4+I261*P$4+J261*Q$4+L261*S$4)</f>
        <v>1.3984384104416734E-3</v>
      </c>
      <c r="X261">
        <f t="shared" ref="X261:X324" si="46">E261/(G261*N$8+H261*O$8+I261*P$8+J261*Q$8+L261*S$8)</f>
        <v>0</v>
      </c>
    </row>
    <row r="262" spans="3:24" x14ac:dyDescent="0.25">
      <c r="C262">
        <v>2204</v>
      </c>
      <c r="D262" s="2">
        <f>SUMIFS('December 2022 DERR data'!$H:$H,'December 2022 DERR data'!$C:$C,Sheet1!D$3,'December 2022 DERR data'!$B:$B,$C262)</f>
        <v>19</v>
      </c>
      <c r="E262" s="2">
        <f>SUMIFS('December 2022 DERR data'!$H:$H,'December 2022 DERR data'!$C:$C,Sheet1!E$3,'December 2022 DERR data'!$B:$B,$C262)</f>
        <v>1</v>
      </c>
      <c r="G262">
        <f t="shared" si="38"/>
        <v>1</v>
      </c>
      <c r="H262">
        <f t="shared" si="39"/>
        <v>0</v>
      </c>
      <c r="I262">
        <f t="shared" si="40"/>
        <v>0</v>
      </c>
      <c r="J262">
        <f t="shared" si="41"/>
        <v>0</v>
      </c>
      <c r="K262">
        <f t="shared" si="42"/>
        <v>0</v>
      </c>
      <c r="L262">
        <f t="shared" si="43"/>
        <v>0</v>
      </c>
      <c r="V262">
        <f t="shared" si="44"/>
        <v>2204</v>
      </c>
      <c r="W262">
        <f t="shared" si="45"/>
        <v>2.214194149865983E-3</v>
      </c>
      <c r="X262">
        <f t="shared" si="46"/>
        <v>5.6179775280898875E-3</v>
      </c>
    </row>
    <row r="263" spans="3:24" x14ac:dyDescent="0.25">
      <c r="C263">
        <v>2205</v>
      </c>
      <c r="D263" s="2">
        <f>SUMIFS('December 2022 DERR data'!$H:$H,'December 2022 DERR data'!$C:$C,Sheet1!D$3,'December 2022 DERR data'!$B:$B,$C263)</f>
        <v>10</v>
      </c>
      <c r="E263" s="2">
        <f>SUMIFS('December 2022 DERR data'!$H:$H,'December 2022 DERR data'!$C:$C,Sheet1!E$3,'December 2022 DERR data'!$B:$B,$C263)</f>
        <v>0</v>
      </c>
      <c r="G263">
        <f t="shared" si="38"/>
        <v>1</v>
      </c>
      <c r="H263">
        <f t="shared" si="39"/>
        <v>0</v>
      </c>
      <c r="I263">
        <f t="shared" si="40"/>
        <v>0</v>
      </c>
      <c r="J263">
        <f t="shared" si="41"/>
        <v>0</v>
      </c>
      <c r="K263">
        <f t="shared" si="42"/>
        <v>0</v>
      </c>
      <c r="L263">
        <f t="shared" si="43"/>
        <v>0</v>
      </c>
      <c r="V263">
        <f t="shared" si="44"/>
        <v>2205</v>
      </c>
      <c r="W263">
        <f t="shared" si="45"/>
        <v>1.1653653420347278E-3</v>
      </c>
      <c r="X263">
        <f t="shared" si="46"/>
        <v>0</v>
      </c>
    </row>
    <row r="264" spans="3:24" x14ac:dyDescent="0.25">
      <c r="C264">
        <v>2206</v>
      </c>
      <c r="D264" s="2">
        <f>SUMIFS('December 2022 DERR data'!$H:$H,'December 2022 DERR data'!$C:$C,Sheet1!D$3,'December 2022 DERR data'!$B:$B,$C264)</f>
        <v>10</v>
      </c>
      <c r="E264" s="2">
        <f>SUMIFS('December 2022 DERR data'!$H:$H,'December 2022 DERR data'!$C:$C,Sheet1!E$3,'December 2022 DERR data'!$B:$B,$C264)</f>
        <v>0</v>
      </c>
      <c r="G264">
        <f t="shared" si="38"/>
        <v>1</v>
      </c>
      <c r="H264">
        <f t="shared" si="39"/>
        <v>0</v>
      </c>
      <c r="I264">
        <f t="shared" si="40"/>
        <v>0</v>
      </c>
      <c r="J264">
        <f t="shared" si="41"/>
        <v>0</v>
      </c>
      <c r="K264">
        <f t="shared" si="42"/>
        <v>0</v>
      </c>
      <c r="L264">
        <f t="shared" si="43"/>
        <v>0</v>
      </c>
      <c r="V264">
        <f t="shared" si="44"/>
        <v>2206</v>
      </c>
      <c r="W264">
        <f t="shared" si="45"/>
        <v>1.1653653420347278E-3</v>
      </c>
      <c r="X264">
        <f t="shared" si="46"/>
        <v>0</v>
      </c>
    </row>
    <row r="265" spans="3:24" x14ac:dyDescent="0.25">
      <c r="C265">
        <v>2207</v>
      </c>
      <c r="D265" s="2">
        <f>SUMIFS('December 2022 DERR data'!$H:$H,'December 2022 DERR data'!$C:$C,Sheet1!D$3,'December 2022 DERR data'!$B:$B,$C265)</f>
        <v>12</v>
      </c>
      <c r="E265" s="2">
        <f>SUMIFS('December 2022 DERR data'!$H:$H,'December 2022 DERR data'!$C:$C,Sheet1!E$3,'December 2022 DERR data'!$B:$B,$C265)</f>
        <v>2</v>
      </c>
      <c r="G265">
        <f t="shared" si="38"/>
        <v>1</v>
      </c>
      <c r="H265">
        <f t="shared" si="39"/>
        <v>0</v>
      </c>
      <c r="I265">
        <f t="shared" si="40"/>
        <v>0</v>
      </c>
      <c r="J265">
        <f t="shared" si="41"/>
        <v>0</v>
      </c>
      <c r="K265">
        <f t="shared" si="42"/>
        <v>0</v>
      </c>
      <c r="L265">
        <f t="shared" si="43"/>
        <v>0</v>
      </c>
      <c r="V265">
        <f t="shared" si="44"/>
        <v>2207</v>
      </c>
      <c r="W265">
        <f t="shared" si="45"/>
        <v>1.3984384104416734E-3</v>
      </c>
      <c r="X265">
        <f t="shared" si="46"/>
        <v>1.1235955056179775E-2</v>
      </c>
    </row>
    <row r="266" spans="3:24" x14ac:dyDescent="0.25">
      <c r="C266">
        <v>2208</v>
      </c>
      <c r="D266" s="2">
        <f>SUMIFS('December 2022 DERR data'!$H:$H,'December 2022 DERR data'!$C:$C,Sheet1!D$3,'December 2022 DERR data'!$B:$B,$C266)</f>
        <v>7</v>
      </c>
      <c r="E266" s="2">
        <f>SUMIFS('December 2022 DERR data'!$H:$H,'December 2022 DERR data'!$C:$C,Sheet1!E$3,'December 2022 DERR data'!$B:$B,$C266)</f>
        <v>0</v>
      </c>
      <c r="G266">
        <f t="shared" si="38"/>
        <v>1</v>
      </c>
      <c r="H266">
        <f t="shared" si="39"/>
        <v>0</v>
      </c>
      <c r="I266">
        <f t="shared" si="40"/>
        <v>0</v>
      </c>
      <c r="J266">
        <f t="shared" si="41"/>
        <v>0</v>
      </c>
      <c r="K266">
        <f t="shared" si="42"/>
        <v>0</v>
      </c>
      <c r="L266">
        <f t="shared" si="43"/>
        <v>0</v>
      </c>
      <c r="V266">
        <f t="shared" si="44"/>
        <v>2208</v>
      </c>
      <c r="W266">
        <f t="shared" si="45"/>
        <v>8.1575573942430947E-4</v>
      </c>
      <c r="X266">
        <f t="shared" si="46"/>
        <v>0</v>
      </c>
    </row>
    <row r="267" spans="3:24" x14ac:dyDescent="0.25">
      <c r="C267">
        <v>2209</v>
      </c>
      <c r="D267" s="2">
        <f>SUMIFS('December 2022 DERR data'!$H:$H,'December 2022 DERR data'!$C:$C,Sheet1!D$3,'December 2022 DERR data'!$B:$B,$C267)</f>
        <v>7</v>
      </c>
      <c r="E267" s="2">
        <f>SUMIFS('December 2022 DERR data'!$H:$H,'December 2022 DERR data'!$C:$C,Sheet1!E$3,'December 2022 DERR data'!$B:$B,$C267)</f>
        <v>0</v>
      </c>
      <c r="G267">
        <f t="shared" si="38"/>
        <v>1</v>
      </c>
      <c r="H267">
        <f t="shared" si="39"/>
        <v>0</v>
      </c>
      <c r="I267">
        <f t="shared" si="40"/>
        <v>0</v>
      </c>
      <c r="J267">
        <f t="shared" si="41"/>
        <v>0</v>
      </c>
      <c r="K267">
        <f t="shared" si="42"/>
        <v>0</v>
      </c>
      <c r="L267">
        <f t="shared" si="43"/>
        <v>0</v>
      </c>
      <c r="V267">
        <f t="shared" si="44"/>
        <v>2209</v>
      </c>
      <c r="W267">
        <f t="shared" si="45"/>
        <v>8.1575573942430947E-4</v>
      </c>
      <c r="X267">
        <f t="shared" si="46"/>
        <v>0</v>
      </c>
    </row>
    <row r="268" spans="3:24" x14ac:dyDescent="0.25">
      <c r="C268">
        <v>2210</v>
      </c>
      <c r="D268" s="2">
        <f>SUMIFS('December 2022 DERR data'!$H:$H,'December 2022 DERR data'!$C:$C,Sheet1!D$3,'December 2022 DERR data'!$B:$B,$C268)</f>
        <v>24</v>
      </c>
      <c r="E268" s="2">
        <f>SUMIFS('December 2022 DERR data'!$H:$H,'December 2022 DERR data'!$C:$C,Sheet1!E$3,'December 2022 DERR data'!$B:$B,$C268)</f>
        <v>0</v>
      </c>
      <c r="G268">
        <f t="shared" si="38"/>
        <v>1</v>
      </c>
      <c r="H268">
        <f t="shared" si="39"/>
        <v>0</v>
      </c>
      <c r="I268">
        <f t="shared" si="40"/>
        <v>0</v>
      </c>
      <c r="J268">
        <f t="shared" si="41"/>
        <v>0</v>
      </c>
      <c r="K268">
        <f t="shared" si="42"/>
        <v>0</v>
      </c>
      <c r="L268">
        <f t="shared" si="43"/>
        <v>0</v>
      </c>
      <c r="V268">
        <f t="shared" si="44"/>
        <v>2210</v>
      </c>
      <c r="W268">
        <f t="shared" si="45"/>
        <v>2.7968768208833468E-3</v>
      </c>
      <c r="X268">
        <f t="shared" si="46"/>
        <v>0</v>
      </c>
    </row>
    <row r="269" spans="3:24" x14ac:dyDescent="0.25">
      <c r="C269">
        <v>2211</v>
      </c>
      <c r="D269" s="2">
        <f>SUMIFS('December 2022 DERR data'!$H:$H,'December 2022 DERR data'!$C:$C,Sheet1!D$3,'December 2022 DERR data'!$B:$B,$C269)</f>
        <v>10</v>
      </c>
      <c r="E269" s="2">
        <f>SUMIFS('December 2022 DERR data'!$H:$H,'December 2022 DERR data'!$C:$C,Sheet1!E$3,'December 2022 DERR data'!$B:$B,$C269)</f>
        <v>0</v>
      </c>
      <c r="G269">
        <f t="shared" si="38"/>
        <v>1</v>
      </c>
      <c r="H269">
        <f t="shared" si="39"/>
        <v>0</v>
      </c>
      <c r="I269">
        <f t="shared" si="40"/>
        <v>0</v>
      </c>
      <c r="J269">
        <f t="shared" si="41"/>
        <v>0</v>
      </c>
      <c r="K269">
        <f t="shared" si="42"/>
        <v>0</v>
      </c>
      <c r="L269">
        <f t="shared" si="43"/>
        <v>0</v>
      </c>
      <c r="V269">
        <f t="shared" si="44"/>
        <v>2211</v>
      </c>
      <c r="W269">
        <f t="shared" si="45"/>
        <v>1.1653653420347278E-3</v>
      </c>
      <c r="X269">
        <f t="shared" si="46"/>
        <v>0</v>
      </c>
    </row>
    <row r="270" spans="3:24" x14ac:dyDescent="0.25">
      <c r="C270">
        <v>2212</v>
      </c>
      <c r="D270" s="2">
        <f>SUMIFS('December 2022 DERR data'!$H:$H,'December 2022 DERR data'!$C:$C,Sheet1!D$3,'December 2022 DERR data'!$B:$B,$C270)</f>
        <v>15</v>
      </c>
      <c r="E270" s="2">
        <f>SUMIFS('December 2022 DERR data'!$H:$H,'December 2022 DERR data'!$C:$C,Sheet1!E$3,'December 2022 DERR data'!$B:$B,$C270)</f>
        <v>0</v>
      </c>
      <c r="G270">
        <f t="shared" si="38"/>
        <v>1</v>
      </c>
      <c r="H270">
        <f t="shared" si="39"/>
        <v>0</v>
      </c>
      <c r="I270">
        <f t="shared" si="40"/>
        <v>0</v>
      </c>
      <c r="J270">
        <f t="shared" si="41"/>
        <v>0</v>
      </c>
      <c r="K270">
        <f t="shared" si="42"/>
        <v>0</v>
      </c>
      <c r="L270">
        <f t="shared" si="43"/>
        <v>0</v>
      </c>
      <c r="V270">
        <f t="shared" si="44"/>
        <v>2212</v>
      </c>
      <c r="W270">
        <f t="shared" si="45"/>
        <v>1.7480480130520918E-3</v>
      </c>
      <c r="X270">
        <f t="shared" si="46"/>
        <v>0</v>
      </c>
    </row>
    <row r="271" spans="3:24" x14ac:dyDescent="0.25">
      <c r="C271">
        <v>2213</v>
      </c>
      <c r="D271" s="2">
        <f>SUMIFS('December 2022 DERR data'!$H:$H,'December 2022 DERR data'!$C:$C,Sheet1!D$3,'December 2022 DERR data'!$B:$B,$C271)</f>
        <v>21</v>
      </c>
      <c r="E271" s="2">
        <f>SUMIFS('December 2022 DERR data'!$H:$H,'December 2022 DERR data'!$C:$C,Sheet1!E$3,'December 2022 DERR data'!$B:$B,$C271)</f>
        <v>0</v>
      </c>
      <c r="G271">
        <f t="shared" si="38"/>
        <v>1</v>
      </c>
      <c r="H271">
        <f t="shared" si="39"/>
        <v>0</v>
      </c>
      <c r="I271">
        <f t="shared" si="40"/>
        <v>0</v>
      </c>
      <c r="J271">
        <f t="shared" si="41"/>
        <v>0</v>
      </c>
      <c r="K271">
        <f t="shared" si="42"/>
        <v>0</v>
      </c>
      <c r="L271">
        <f t="shared" si="43"/>
        <v>0</v>
      </c>
      <c r="V271">
        <f t="shared" si="44"/>
        <v>2213</v>
      </c>
      <c r="W271">
        <f t="shared" si="45"/>
        <v>2.4472672182729287E-3</v>
      </c>
      <c r="X271">
        <f t="shared" si="46"/>
        <v>0</v>
      </c>
    </row>
    <row r="272" spans="3:24" x14ac:dyDescent="0.25">
      <c r="C272">
        <v>2214</v>
      </c>
      <c r="D272" s="2">
        <f>SUMIFS('December 2022 DERR data'!$H:$H,'December 2022 DERR data'!$C:$C,Sheet1!D$3,'December 2022 DERR data'!$B:$B,$C272)</f>
        <v>4</v>
      </c>
      <c r="E272" s="2">
        <f>SUMIFS('December 2022 DERR data'!$H:$H,'December 2022 DERR data'!$C:$C,Sheet1!E$3,'December 2022 DERR data'!$B:$B,$C272)</f>
        <v>1</v>
      </c>
      <c r="G272">
        <f t="shared" si="38"/>
        <v>1</v>
      </c>
      <c r="H272">
        <f t="shared" si="39"/>
        <v>0</v>
      </c>
      <c r="I272">
        <f t="shared" si="40"/>
        <v>0</v>
      </c>
      <c r="J272">
        <f t="shared" si="41"/>
        <v>0</v>
      </c>
      <c r="K272">
        <f t="shared" si="42"/>
        <v>0</v>
      </c>
      <c r="L272">
        <f t="shared" si="43"/>
        <v>0</v>
      </c>
      <c r="V272">
        <f t="shared" si="44"/>
        <v>2214</v>
      </c>
      <c r="W272">
        <f t="shared" si="45"/>
        <v>4.6614613681389118E-4</v>
      </c>
      <c r="X272">
        <f t="shared" si="46"/>
        <v>5.6179775280898875E-3</v>
      </c>
    </row>
    <row r="273" spans="3:24" x14ac:dyDescent="0.25">
      <c r="C273">
        <v>2216</v>
      </c>
      <c r="D273" s="2">
        <f>SUMIFS('December 2022 DERR data'!$H:$H,'December 2022 DERR data'!$C:$C,Sheet1!D$3,'December 2022 DERR data'!$B:$B,$C273)</f>
        <v>5</v>
      </c>
      <c r="E273" s="2">
        <f>SUMIFS('December 2022 DERR data'!$H:$H,'December 2022 DERR data'!$C:$C,Sheet1!E$3,'December 2022 DERR data'!$B:$B,$C273)</f>
        <v>2</v>
      </c>
      <c r="G273">
        <f t="shared" si="38"/>
        <v>1</v>
      </c>
      <c r="H273">
        <f t="shared" si="39"/>
        <v>0</v>
      </c>
      <c r="I273">
        <f t="shared" si="40"/>
        <v>0</v>
      </c>
      <c r="J273">
        <f t="shared" si="41"/>
        <v>0</v>
      </c>
      <c r="K273">
        <f t="shared" si="42"/>
        <v>0</v>
      </c>
      <c r="L273">
        <f t="shared" si="43"/>
        <v>0</v>
      </c>
      <c r="V273">
        <f t="shared" si="44"/>
        <v>2216</v>
      </c>
      <c r="W273">
        <f t="shared" si="45"/>
        <v>5.8268267101736391E-4</v>
      </c>
      <c r="X273">
        <f t="shared" si="46"/>
        <v>1.1235955056179775E-2</v>
      </c>
    </row>
    <row r="274" spans="3:24" x14ac:dyDescent="0.25">
      <c r="C274">
        <v>2217</v>
      </c>
      <c r="D274" s="2">
        <f>SUMIFS('December 2022 DERR data'!$H:$H,'December 2022 DERR data'!$C:$C,Sheet1!D$3,'December 2022 DERR data'!$B:$B,$C274)</f>
        <v>6</v>
      </c>
      <c r="E274" s="2">
        <f>SUMIFS('December 2022 DERR data'!$H:$H,'December 2022 DERR data'!$C:$C,Sheet1!E$3,'December 2022 DERR data'!$B:$B,$C274)</f>
        <v>1</v>
      </c>
      <c r="G274">
        <f t="shared" si="38"/>
        <v>1</v>
      </c>
      <c r="H274">
        <f t="shared" si="39"/>
        <v>0</v>
      </c>
      <c r="I274">
        <f t="shared" si="40"/>
        <v>0</v>
      </c>
      <c r="J274">
        <f t="shared" si="41"/>
        <v>0</v>
      </c>
      <c r="K274">
        <f t="shared" si="42"/>
        <v>0</v>
      </c>
      <c r="L274">
        <f t="shared" si="43"/>
        <v>0</v>
      </c>
      <c r="V274">
        <f t="shared" si="44"/>
        <v>2217</v>
      </c>
      <c r="W274">
        <f t="shared" si="45"/>
        <v>6.9921920522083669E-4</v>
      </c>
      <c r="X274">
        <f t="shared" si="46"/>
        <v>5.6179775280898875E-3</v>
      </c>
    </row>
    <row r="275" spans="3:24" x14ac:dyDescent="0.25">
      <c r="C275">
        <v>2218</v>
      </c>
      <c r="D275" s="2">
        <f>SUMIFS('December 2022 DERR data'!$H:$H,'December 2022 DERR data'!$C:$C,Sheet1!D$3,'December 2022 DERR data'!$B:$B,$C275)</f>
        <v>6</v>
      </c>
      <c r="E275" s="2">
        <f>SUMIFS('December 2022 DERR data'!$H:$H,'December 2022 DERR data'!$C:$C,Sheet1!E$3,'December 2022 DERR data'!$B:$B,$C275)</f>
        <v>0</v>
      </c>
      <c r="G275">
        <f t="shared" si="38"/>
        <v>1</v>
      </c>
      <c r="H275">
        <f t="shared" si="39"/>
        <v>0</v>
      </c>
      <c r="I275">
        <f t="shared" si="40"/>
        <v>0</v>
      </c>
      <c r="J275">
        <f t="shared" si="41"/>
        <v>0</v>
      </c>
      <c r="K275">
        <f t="shared" si="42"/>
        <v>0</v>
      </c>
      <c r="L275">
        <f t="shared" si="43"/>
        <v>0</v>
      </c>
      <c r="V275">
        <f t="shared" si="44"/>
        <v>2218</v>
      </c>
      <c r="W275">
        <f t="shared" si="45"/>
        <v>6.9921920522083669E-4</v>
      </c>
      <c r="X275">
        <f t="shared" si="46"/>
        <v>0</v>
      </c>
    </row>
    <row r="276" spans="3:24" x14ac:dyDescent="0.25">
      <c r="C276">
        <v>2219</v>
      </c>
      <c r="D276" s="2">
        <f>SUMIFS('December 2022 DERR data'!$H:$H,'December 2022 DERR data'!$C:$C,Sheet1!D$3,'December 2022 DERR data'!$B:$B,$C276)</f>
        <v>10</v>
      </c>
      <c r="E276" s="2">
        <f>SUMIFS('December 2022 DERR data'!$H:$H,'December 2022 DERR data'!$C:$C,Sheet1!E$3,'December 2022 DERR data'!$B:$B,$C276)</f>
        <v>0</v>
      </c>
      <c r="G276">
        <f t="shared" si="38"/>
        <v>1</v>
      </c>
      <c r="H276">
        <f t="shared" si="39"/>
        <v>0</v>
      </c>
      <c r="I276">
        <f t="shared" si="40"/>
        <v>0</v>
      </c>
      <c r="J276">
        <f t="shared" si="41"/>
        <v>0</v>
      </c>
      <c r="K276">
        <f t="shared" si="42"/>
        <v>0</v>
      </c>
      <c r="L276">
        <f t="shared" si="43"/>
        <v>0</v>
      </c>
      <c r="V276">
        <f t="shared" si="44"/>
        <v>2219</v>
      </c>
      <c r="W276">
        <f t="shared" si="45"/>
        <v>1.1653653420347278E-3</v>
      </c>
      <c r="X276">
        <f t="shared" si="46"/>
        <v>0</v>
      </c>
    </row>
    <row r="277" spans="3:24" x14ac:dyDescent="0.25">
      <c r="C277">
        <v>2220</v>
      </c>
      <c r="D277" s="2">
        <f>SUMIFS('December 2022 DERR data'!$H:$H,'December 2022 DERR data'!$C:$C,Sheet1!D$3,'December 2022 DERR data'!$B:$B,$C277)</f>
        <v>7</v>
      </c>
      <c r="E277" s="2">
        <f>SUMIFS('December 2022 DERR data'!$H:$H,'December 2022 DERR data'!$C:$C,Sheet1!E$3,'December 2022 DERR data'!$B:$B,$C277)</f>
        <v>0</v>
      </c>
      <c r="G277">
        <f t="shared" si="38"/>
        <v>1</v>
      </c>
      <c r="H277">
        <f t="shared" si="39"/>
        <v>0</v>
      </c>
      <c r="I277">
        <f t="shared" si="40"/>
        <v>0</v>
      </c>
      <c r="J277">
        <f t="shared" si="41"/>
        <v>0</v>
      </c>
      <c r="K277">
        <f t="shared" si="42"/>
        <v>0</v>
      </c>
      <c r="L277">
        <f t="shared" si="43"/>
        <v>0</v>
      </c>
      <c r="V277">
        <f t="shared" si="44"/>
        <v>2220</v>
      </c>
      <c r="W277">
        <f t="shared" si="45"/>
        <v>8.1575573942430947E-4</v>
      </c>
      <c r="X277">
        <f t="shared" si="46"/>
        <v>0</v>
      </c>
    </row>
    <row r="278" spans="3:24" x14ac:dyDescent="0.25">
      <c r="C278">
        <v>2221</v>
      </c>
      <c r="D278" s="2">
        <f>SUMIFS('December 2022 DERR data'!$H:$H,'December 2022 DERR data'!$C:$C,Sheet1!D$3,'December 2022 DERR data'!$B:$B,$C278)</f>
        <v>18</v>
      </c>
      <c r="E278" s="2">
        <f>SUMIFS('December 2022 DERR data'!$H:$H,'December 2022 DERR data'!$C:$C,Sheet1!E$3,'December 2022 DERR data'!$B:$B,$C278)</f>
        <v>0</v>
      </c>
      <c r="G278">
        <f t="shared" si="38"/>
        <v>1</v>
      </c>
      <c r="H278">
        <f t="shared" si="39"/>
        <v>0</v>
      </c>
      <c r="I278">
        <f t="shared" si="40"/>
        <v>0</v>
      </c>
      <c r="J278">
        <f t="shared" si="41"/>
        <v>0</v>
      </c>
      <c r="K278">
        <f t="shared" si="42"/>
        <v>0</v>
      </c>
      <c r="L278">
        <f t="shared" si="43"/>
        <v>0</v>
      </c>
      <c r="V278">
        <f t="shared" si="44"/>
        <v>2221</v>
      </c>
      <c r="W278">
        <f t="shared" si="45"/>
        <v>2.0976576156625103E-3</v>
      </c>
      <c r="X278">
        <f t="shared" si="46"/>
        <v>0</v>
      </c>
    </row>
    <row r="279" spans="3:24" x14ac:dyDescent="0.25">
      <c r="C279">
        <v>2222</v>
      </c>
      <c r="D279" s="2">
        <f>SUMIFS('December 2022 DERR data'!$H:$H,'December 2022 DERR data'!$C:$C,Sheet1!D$3,'December 2022 DERR data'!$B:$B,$C279)</f>
        <v>7</v>
      </c>
      <c r="E279" s="2">
        <f>SUMIFS('December 2022 DERR data'!$H:$H,'December 2022 DERR data'!$C:$C,Sheet1!E$3,'December 2022 DERR data'!$B:$B,$C279)</f>
        <v>1</v>
      </c>
      <c r="G279">
        <f t="shared" si="38"/>
        <v>1</v>
      </c>
      <c r="H279">
        <f t="shared" si="39"/>
        <v>0</v>
      </c>
      <c r="I279">
        <f t="shared" si="40"/>
        <v>0</v>
      </c>
      <c r="J279">
        <f t="shared" si="41"/>
        <v>0</v>
      </c>
      <c r="K279">
        <f t="shared" si="42"/>
        <v>0</v>
      </c>
      <c r="L279">
        <f t="shared" si="43"/>
        <v>0</v>
      </c>
      <c r="V279">
        <f t="shared" si="44"/>
        <v>2222</v>
      </c>
      <c r="W279">
        <f t="shared" si="45"/>
        <v>8.1575573942430947E-4</v>
      </c>
      <c r="X279">
        <f t="shared" si="46"/>
        <v>5.6179775280898875E-3</v>
      </c>
    </row>
    <row r="280" spans="3:24" x14ac:dyDescent="0.25">
      <c r="C280">
        <v>2223</v>
      </c>
      <c r="D280" s="2">
        <f>SUMIFS('December 2022 DERR data'!$H:$H,'December 2022 DERR data'!$C:$C,Sheet1!D$3,'December 2022 DERR data'!$B:$B,$C280)</f>
        <v>23</v>
      </c>
      <c r="E280" s="2">
        <f>SUMIFS('December 2022 DERR data'!$H:$H,'December 2022 DERR data'!$C:$C,Sheet1!E$3,'December 2022 DERR data'!$B:$B,$C280)</f>
        <v>0</v>
      </c>
      <c r="G280">
        <f t="shared" si="38"/>
        <v>1</v>
      </c>
      <c r="H280">
        <f t="shared" si="39"/>
        <v>0</v>
      </c>
      <c r="I280">
        <f t="shared" si="40"/>
        <v>0</v>
      </c>
      <c r="J280">
        <f t="shared" si="41"/>
        <v>0</v>
      </c>
      <c r="K280">
        <f t="shared" si="42"/>
        <v>0</v>
      </c>
      <c r="L280">
        <f t="shared" si="43"/>
        <v>0</v>
      </c>
      <c r="V280">
        <f t="shared" si="44"/>
        <v>2223</v>
      </c>
      <c r="W280">
        <f t="shared" si="45"/>
        <v>2.6803402866798741E-3</v>
      </c>
      <c r="X280">
        <f t="shared" si="46"/>
        <v>0</v>
      </c>
    </row>
    <row r="281" spans="3:24" x14ac:dyDescent="0.25">
      <c r="C281">
        <v>2224</v>
      </c>
      <c r="D281" s="2">
        <f>SUMIFS('December 2022 DERR data'!$H:$H,'December 2022 DERR data'!$C:$C,Sheet1!D$3,'December 2022 DERR data'!$B:$B,$C281)</f>
        <v>12</v>
      </c>
      <c r="E281" s="2">
        <f>SUMIFS('December 2022 DERR data'!$H:$H,'December 2022 DERR data'!$C:$C,Sheet1!E$3,'December 2022 DERR data'!$B:$B,$C281)</f>
        <v>1</v>
      </c>
      <c r="G281">
        <f t="shared" si="38"/>
        <v>1</v>
      </c>
      <c r="H281">
        <f t="shared" si="39"/>
        <v>0</v>
      </c>
      <c r="I281">
        <f t="shared" si="40"/>
        <v>0</v>
      </c>
      <c r="J281">
        <f t="shared" si="41"/>
        <v>0</v>
      </c>
      <c r="K281">
        <f t="shared" si="42"/>
        <v>0</v>
      </c>
      <c r="L281">
        <f t="shared" si="43"/>
        <v>0</v>
      </c>
      <c r="V281">
        <f t="shared" si="44"/>
        <v>2224</v>
      </c>
      <c r="W281">
        <f t="shared" si="45"/>
        <v>1.3984384104416734E-3</v>
      </c>
      <c r="X281">
        <f t="shared" si="46"/>
        <v>5.6179775280898875E-3</v>
      </c>
    </row>
    <row r="282" spans="3:24" x14ac:dyDescent="0.25">
      <c r="C282">
        <v>2225</v>
      </c>
      <c r="D282" s="2">
        <f>SUMIFS('December 2022 DERR data'!$H:$H,'December 2022 DERR data'!$C:$C,Sheet1!D$3,'December 2022 DERR data'!$B:$B,$C282)</f>
        <v>9</v>
      </c>
      <c r="E282" s="2">
        <f>SUMIFS('December 2022 DERR data'!$H:$H,'December 2022 DERR data'!$C:$C,Sheet1!E$3,'December 2022 DERR data'!$B:$B,$C282)</f>
        <v>0</v>
      </c>
      <c r="G282">
        <f t="shared" si="38"/>
        <v>1</v>
      </c>
      <c r="H282">
        <f t="shared" si="39"/>
        <v>0</v>
      </c>
      <c r="I282">
        <f t="shared" si="40"/>
        <v>0</v>
      </c>
      <c r="J282">
        <f t="shared" si="41"/>
        <v>0</v>
      </c>
      <c r="K282">
        <f t="shared" si="42"/>
        <v>0</v>
      </c>
      <c r="L282">
        <f t="shared" si="43"/>
        <v>0</v>
      </c>
      <c r="V282">
        <f t="shared" si="44"/>
        <v>2225</v>
      </c>
      <c r="W282">
        <f t="shared" si="45"/>
        <v>1.0488288078312551E-3</v>
      </c>
      <c r="X282">
        <f t="shared" si="46"/>
        <v>0</v>
      </c>
    </row>
    <row r="283" spans="3:24" x14ac:dyDescent="0.25">
      <c r="C283">
        <v>2226</v>
      </c>
      <c r="D283" s="2">
        <f>SUMIFS('December 2022 DERR data'!$H:$H,'December 2022 DERR data'!$C:$C,Sheet1!D$3,'December 2022 DERR data'!$B:$B,$C283)</f>
        <v>22</v>
      </c>
      <c r="E283" s="2">
        <f>SUMIFS('December 2022 DERR data'!$H:$H,'December 2022 DERR data'!$C:$C,Sheet1!E$3,'December 2022 DERR data'!$B:$B,$C283)</f>
        <v>0</v>
      </c>
      <c r="G283">
        <f t="shared" si="38"/>
        <v>1</v>
      </c>
      <c r="H283">
        <f t="shared" si="39"/>
        <v>0</v>
      </c>
      <c r="I283">
        <f t="shared" si="40"/>
        <v>0</v>
      </c>
      <c r="J283">
        <f t="shared" si="41"/>
        <v>0</v>
      </c>
      <c r="K283">
        <f t="shared" si="42"/>
        <v>0</v>
      </c>
      <c r="L283">
        <f t="shared" si="43"/>
        <v>0</v>
      </c>
      <c r="V283">
        <f t="shared" si="44"/>
        <v>2226</v>
      </c>
      <c r="W283">
        <f t="shared" si="45"/>
        <v>2.5638037524764014E-3</v>
      </c>
      <c r="X283">
        <f t="shared" si="46"/>
        <v>0</v>
      </c>
    </row>
    <row r="284" spans="3:24" x14ac:dyDescent="0.25">
      <c r="C284">
        <v>2227</v>
      </c>
      <c r="D284" s="2">
        <f>SUMIFS('December 2022 DERR data'!$H:$H,'December 2022 DERR data'!$C:$C,Sheet1!D$3,'December 2022 DERR data'!$B:$B,$C284)</f>
        <v>11</v>
      </c>
      <c r="E284" s="2">
        <f>SUMIFS('December 2022 DERR data'!$H:$H,'December 2022 DERR data'!$C:$C,Sheet1!E$3,'December 2022 DERR data'!$B:$B,$C284)</f>
        <v>0</v>
      </c>
      <c r="G284">
        <f t="shared" si="38"/>
        <v>1</v>
      </c>
      <c r="H284">
        <f t="shared" si="39"/>
        <v>0</v>
      </c>
      <c r="I284">
        <f t="shared" si="40"/>
        <v>0</v>
      </c>
      <c r="J284">
        <f t="shared" si="41"/>
        <v>0</v>
      </c>
      <c r="K284">
        <f t="shared" si="42"/>
        <v>0</v>
      </c>
      <c r="L284">
        <f t="shared" si="43"/>
        <v>0</v>
      </c>
      <c r="V284">
        <f t="shared" si="44"/>
        <v>2227</v>
      </c>
      <c r="W284">
        <f t="shared" si="45"/>
        <v>1.2819018762382007E-3</v>
      </c>
      <c r="X284">
        <f t="shared" si="46"/>
        <v>0</v>
      </c>
    </row>
    <row r="285" spans="3:24" x14ac:dyDescent="0.25">
      <c r="C285">
        <v>2228</v>
      </c>
      <c r="D285" s="2">
        <f>SUMIFS('December 2022 DERR data'!$H:$H,'December 2022 DERR data'!$C:$C,Sheet1!D$3,'December 2022 DERR data'!$B:$B,$C285)</f>
        <v>12</v>
      </c>
      <c r="E285" s="2">
        <f>SUMIFS('December 2022 DERR data'!$H:$H,'December 2022 DERR data'!$C:$C,Sheet1!E$3,'December 2022 DERR data'!$B:$B,$C285)</f>
        <v>0</v>
      </c>
      <c r="G285">
        <f t="shared" si="38"/>
        <v>1</v>
      </c>
      <c r="H285">
        <f t="shared" si="39"/>
        <v>0</v>
      </c>
      <c r="I285">
        <f t="shared" si="40"/>
        <v>0</v>
      </c>
      <c r="J285">
        <f t="shared" si="41"/>
        <v>0</v>
      </c>
      <c r="K285">
        <f t="shared" si="42"/>
        <v>0</v>
      </c>
      <c r="L285">
        <f t="shared" si="43"/>
        <v>0</v>
      </c>
      <c r="V285">
        <f t="shared" si="44"/>
        <v>2228</v>
      </c>
      <c r="W285">
        <f t="shared" si="45"/>
        <v>1.3984384104416734E-3</v>
      </c>
      <c r="X285">
        <f t="shared" si="46"/>
        <v>0</v>
      </c>
    </row>
    <row r="286" spans="3:24" x14ac:dyDescent="0.25">
      <c r="C286">
        <v>2229</v>
      </c>
      <c r="D286" s="2">
        <f>SUMIFS('December 2022 DERR data'!$H:$H,'December 2022 DERR data'!$C:$C,Sheet1!D$3,'December 2022 DERR data'!$B:$B,$C286)</f>
        <v>23</v>
      </c>
      <c r="E286" s="2">
        <f>SUMIFS('December 2022 DERR data'!$H:$H,'December 2022 DERR data'!$C:$C,Sheet1!E$3,'December 2022 DERR data'!$B:$B,$C286)</f>
        <v>1</v>
      </c>
      <c r="G286">
        <f t="shared" si="38"/>
        <v>1</v>
      </c>
      <c r="H286">
        <f t="shared" si="39"/>
        <v>0</v>
      </c>
      <c r="I286">
        <f t="shared" si="40"/>
        <v>0</v>
      </c>
      <c r="J286">
        <f t="shared" si="41"/>
        <v>0</v>
      </c>
      <c r="K286">
        <f t="shared" si="42"/>
        <v>0</v>
      </c>
      <c r="L286">
        <f t="shared" si="43"/>
        <v>0</v>
      </c>
      <c r="V286">
        <f t="shared" si="44"/>
        <v>2229</v>
      </c>
      <c r="W286">
        <f t="shared" si="45"/>
        <v>2.6803402866798741E-3</v>
      </c>
      <c r="X286">
        <f t="shared" si="46"/>
        <v>5.6179775280898875E-3</v>
      </c>
    </row>
    <row r="287" spans="3:24" x14ac:dyDescent="0.25">
      <c r="C287">
        <v>2230</v>
      </c>
      <c r="D287" s="2">
        <f>SUMIFS('December 2022 DERR data'!$H:$H,'December 2022 DERR data'!$C:$C,Sheet1!D$3,'December 2022 DERR data'!$B:$B,$C287)</f>
        <v>41</v>
      </c>
      <c r="E287" s="2">
        <f>SUMIFS('December 2022 DERR data'!$H:$H,'December 2022 DERR data'!$C:$C,Sheet1!E$3,'December 2022 DERR data'!$B:$B,$C287)</f>
        <v>0</v>
      </c>
      <c r="G287">
        <f t="shared" si="38"/>
        <v>1</v>
      </c>
      <c r="H287">
        <f t="shared" si="39"/>
        <v>0</v>
      </c>
      <c r="I287">
        <f t="shared" si="40"/>
        <v>0</v>
      </c>
      <c r="J287">
        <f t="shared" si="41"/>
        <v>0</v>
      </c>
      <c r="K287">
        <f t="shared" si="42"/>
        <v>0</v>
      </c>
      <c r="L287">
        <f t="shared" si="43"/>
        <v>0</v>
      </c>
      <c r="V287">
        <f t="shared" si="44"/>
        <v>2230</v>
      </c>
      <c r="W287">
        <f t="shared" si="45"/>
        <v>4.7779979023423839E-3</v>
      </c>
      <c r="X287">
        <f t="shared" si="46"/>
        <v>0</v>
      </c>
    </row>
    <row r="288" spans="3:24" x14ac:dyDescent="0.25">
      <c r="C288">
        <v>2231</v>
      </c>
      <c r="D288" s="2">
        <f>SUMIFS('December 2022 DERR data'!$H:$H,'December 2022 DERR data'!$C:$C,Sheet1!D$3,'December 2022 DERR data'!$B:$B,$C288)</f>
        <v>5</v>
      </c>
      <c r="E288" s="2">
        <f>SUMIFS('December 2022 DERR data'!$H:$H,'December 2022 DERR data'!$C:$C,Sheet1!E$3,'December 2022 DERR data'!$B:$B,$C288)</f>
        <v>0</v>
      </c>
      <c r="G288">
        <f t="shared" si="38"/>
        <v>1</v>
      </c>
      <c r="H288">
        <f t="shared" si="39"/>
        <v>0</v>
      </c>
      <c r="I288">
        <f t="shared" si="40"/>
        <v>0</v>
      </c>
      <c r="J288">
        <f t="shared" si="41"/>
        <v>0</v>
      </c>
      <c r="K288">
        <f t="shared" si="42"/>
        <v>0</v>
      </c>
      <c r="L288">
        <f t="shared" si="43"/>
        <v>0</v>
      </c>
      <c r="V288">
        <f t="shared" si="44"/>
        <v>2231</v>
      </c>
      <c r="W288">
        <f t="shared" si="45"/>
        <v>5.8268267101736391E-4</v>
      </c>
      <c r="X288">
        <f t="shared" si="46"/>
        <v>0</v>
      </c>
    </row>
    <row r="289" spans="3:24" x14ac:dyDescent="0.25">
      <c r="C289">
        <v>2232</v>
      </c>
      <c r="D289" s="2">
        <f>SUMIFS('December 2022 DERR data'!$H:$H,'December 2022 DERR data'!$C:$C,Sheet1!D$3,'December 2022 DERR data'!$B:$B,$C289)</f>
        <v>36</v>
      </c>
      <c r="E289" s="2">
        <f>SUMIFS('December 2022 DERR data'!$H:$H,'December 2022 DERR data'!$C:$C,Sheet1!E$3,'December 2022 DERR data'!$B:$B,$C289)</f>
        <v>0</v>
      </c>
      <c r="G289">
        <f t="shared" si="38"/>
        <v>1</v>
      </c>
      <c r="H289">
        <f t="shared" si="39"/>
        <v>0</v>
      </c>
      <c r="I289">
        <f t="shared" si="40"/>
        <v>0</v>
      </c>
      <c r="J289">
        <f t="shared" si="41"/>
        <v>0</v>
      </c>
      <c r="K289">
        <f t="shared" si="42"/>
        <v>0</v>
      </c>
      <c r="L289">
        <f t="shared" si="43"/>
        <v>0</v>
      </c>
      <c r="V289">
        <f t="shared" si="44"/>
        <v>2232</v>
      </c>
      <c r="W289">
        <f t="shared" si="45"/>
        <v>4.1953152313250206E-3</v>
      </c>
      <c r="X289">
        <f t="shared" si="46"/>
        <v>0</v>
      </c>
    </row>
    <row r="290" spans="3:24" x14ac:dyDescent="0.25">
      <c r="C290">
        <v>2233</v>
      </c>
      <c r="D290" s="2">
        <f>SUMIFS('December 2022 DERR data'!$H:$H,'December 2022 DERR data'!$C:$C,Sheet1!D$3,'December 2022 DERR data'!$B:$B,$C290)</f>
        <v>37</v>
      </c>
      <c r="E290" s="2">
        <f>SUMIFS('December 2022 DERR data'!$H:$H,'December 2022 DERR data'!$C:$C,Sheet1!E$3,'December 2022 DERR data'!$B:$B,$C290)</f>
        <v>0</v>
      </c>
      <c r="G290">
        <f t="shared" si="38"/>
        <v>1</v>
      </c>
      <c r="H290">
        <f t="shared" si="39"/>
        <v>0</v>
      </c>
      <c r="I290">
        <f t="shared" si="40"/>
        <v>0</v>
      </c>
      <c r="J290">
        <f t="shared" si="41"/>
        <v>0</v>
      </c>
      <c r="K290">
        <f t="shared" si="42"/>
        <v>0</v>
      </c>
      <c r="L290">
        <f t="shared" si="43"/>
        <v>0</v>
      </c>
      <c r="V290">
        <f t="shared" si="44"/>
        <v>2233</v>
      </c>
      <c r="W290">
        <f t="shared" si="45"/>
        <v>4.3118517655284933E-3</v>
      </c>
      <c r="X290">
        <f t="shared" si="46"/>
        <v>0</v>
      </c>
    </row>
    <row r="291" spans="3:24" x14ac:dyDescent="0.25">
      <c r="C291">
        <v>2234</v>
      </c>
      <c r="D291" s="2">
        <f>SUMIFS('December 2022 DERR data'!$H:$H,'December 2022 DERR data'!$C:$C,Sheet1!D$3,'December 2022 DERR data'!$B:$B,$C291)</f>
        <v>41</v>
      </c>
      <c r="E291" s="2">
        <f>SUMIFS('December 2022 DERR data'!$H:$H,'December 2022 DERR data'!$C:$C,Sheet1!E$3,'December 2022 DERR data'!$B:$B,$C291)</f>
        <v>0</v>
      </c>
      <c r="G291">
        <f t="shared" si="38"/>
        <v>1</v>
      </c>
      <c r="H291">
        <f t="shared" si="39"/>
        <v>0</v>
      </c>
      <c r="I291">
        <f t="shared" si="40"/>
        <v>0</v>
      </c>
      <c r="J291">
        <f t="shared" si="41"/>
        <v>0</v>
      </c>
      <c r="K291">
        <f t="shared" si="42"/>
        <v>0</v>
      </c>
      <c r="L291">
        <f t="shared" si="43"/>
        <v>0</v>
      </c>
      <c r="V291">
        <f t="shared" si="44"/>
        <v>2234</v>
      </c>
      <c r="W291">
        <f t="shared" si="45"/>
        <v>4.7779979023423839E-3</v>
      </c>
      <c r="X291">
        <f t="shared" si="46"/>
        <v>0</v>
      </c>
    </row>
    <row r="292" spans="3:24" x14ac:dyDescent="0.25">
      <c r="C292">
        <v>2250</v>
      </c>
      <c r="D292" s="2">
        <f>SUMIFS('December 2022 DERR data'!$H:$H,'December 2022 DERR data'!$C:$C,Sheet1!D$3,'December 2022 DERR data'!$B:$B,$C292)</f>
        <v>95</v>
      </c>
      <c r="E292" s="2">
        <f>SUMIFS('December 2022 DERR data'!$H:$H,'December 2022 DERR data'!$C:$C,Sheet1!E$3,'December 2022 DERR data'!$B:$B,$C292)</f>
        <v>3</v>
      </c>
      <c r="G292">
        <f t="shared" si="38"/>
        <v>1</v>
      </c>
      <c r="H292">
        <f t="shared" si="39"/>
        <v>0</v>
      </c>
      <c r="I292">
        <f t="shared" si="40"/>
        <v>0</v>
      </c>
      <c r="J292">
        <f t="shared" si="41"/>
        <v>0</v>
      </c>
      <c r="K292">
        <f t="shared" si="42"/>
        <v>0</v>
      </c>
      <c r="L292">
        <f t="shared" si="43"/>
        <v>0</v>
      </c>
      <c r="V292">
        <f t="shared" si="44"/>
        <v>2250</v>
      </c>
      <c r="W292">
        <f t="shared" si="45"/>
        <v>1.1070970749329915E-2</v>
      </c>
      <c r="X292">
        <f t="shared" si="46"/>
        <v>1.6853932584269662E-2</v>
      </c>
    </row>
    <row r="293" spans="3:24" x14ac:dyDescent="0.25">
      <c r="C293">
        <v>2251</v>
      </c>
      <c r="D293" s="2">
        <f>SUMIFS('December 2022 DERR data'!$H:$H,'December 2022 DERR data'!$C:$C,Sheet1!D$3,'December 2022 DERR data'!$B:$B,$C293)</f>
        <v>38</v>
      </c>
      <c r="E293" s="2">
        <f>SUMIFS('December 2022 DERR data'!$H:$H,'December 2022 DERR data'!$C:$C,Sheet1!E$3,'December 2022 DERR data'!$B:$B,$C293)</f>
        <v>1</v>
      </c>
      <c r="G293">
        <f t="shared" si="38"/>
        <v>1</v>
      </c>
      <c r="H293">
        <f t="shared" si="39"/>
        <v>0</v>
      </c>
      <c r="I293">
        <f t="shared" si="40"/>
        <v>0</v>
      </c>
      <c r="J293">
        <f t="shared" si="41"/>
        <v>0</v>
      </c>
      <c r="K293">
        <f t="shared" si="42"/>
        <v>0</v>
      </c>
      <c r="L293">
        <f t="shared" si="43"/>
        <v>0</v>
      </c>
      <c r="V293">
        <f t="shared" si="44"/>
        <v>2251</v>
      </c>
      <c r="W293">
        <f t="shared" si="45"/>
        <v>4.4283882997319659E-3</v>
      </c>
      <c r="X293">
        <f t="shared" si="46"/>
        <v>5.6179775280898875E-3</v>
      </c>
    </row>
    <row r="294" spans="3:24" x14ac:dyDescent="0.25">
      <c r="C294">
        <v>2256</v>
      </c>
      <c r="D294" s="2">
        <f>SUMIFS('December 2022 DERR data'!$H:$H,'December 2022 DERR data'!$C:$C,Sheet1!D$3,'December 2022 DERR data'!$B:$B,$C294)</f>
        <v>24</v>
      </c>
      <c r="E294" s="2">
        <f>SUMIFS('December 2022 DERR data'!$H:$H,'December 2022 DERR data'!$C:$C,Sheet1!E$3,'December 2022 DERR data'!$B:$B,$C294)</f>
        <v>1</v>
      </c>
      <c r="G294">
        <f t="shared" si="38"/>
        <v>1</v>
      </c>
      <c r="H294">
        <f t="shared" si="39"/>
        <v>0</v>
      </c>
      <c r="I294">
        <f t="shared" si="40"/>
        <v>0</v>
      </c>
      <c r="J294">
        <f t="shared" si="41"/>
        <v>0</v>
      </c>
      <c r="K294">
        <f t="shared" si="42"/>
        <v>0</v>
      </c>
      <c r="L294">
        <f t="shared" si="43"/>
        <v>0</v>
      </c>
      <c r="V294">
        <f t="shared" si="44"/>
        <v>2256</v>
      </c>
      <c r="W294">
        <f t="shared" si="45"/>
        <v>2.7968768208833468E-3</v>
      </c>
      <c r="X294">
        <f t="shared" si="46"/>
        <v>5.6179775280898875E-3</v>
      </c>
    </row>
    <row r="295" spans="3:24" x14ac:dyDescent="0.25">
      <c r="C295">
        <v>2257</v>
      </c>
      <c r="D295" s="2">
        <f>SUMIFS('December 2022 DERR data'!$H:$H,'December 2022 DERR data'!$C:$C,Sheet1!D$3,'December 2022 DERR data'!$B:$B,$C295)</f>
        <v>41</v>
      </c>
      <c r="E295" s="2">
        <f>SUMIFS('December 2022 DERR data'!$H:$H,'December 2022 DERR data'!$C:$C,Sheet1!E$3,'December 2022 DERR data'!$B:$B,$C295)</f>
        <v>1</v>
      </c>
      <c r="G295">
        <f t="shared" si="38"/>
        <v>1</v>
      </c>
      <c r="H295">
        <f t="shared" si="39"/>
        <v>0</v>
      </c>
      <c r="I295">
        <f t="shared" si="40"/>
        <v>0</v>
      </c>
      <c r="J295">
        <f t="shared" si="41"/>
        <v>0</v>
      </c>
      <c r="K295">
        <f t="shared" si="42"/>
        <v>0</v>
      </c>
      <c r="L295">
        <f t="shared" si="43"/>
        <v>0</v>
      </c>
      <c r="V295">
        <f t="shared" si="44"/>
        <v>2257</v>
      </c>
      <c r="W295">
        <f t="shared" si="45"/>
        <v>4.7779979023423839E-3</v>
      </c>
      <c r="X295">
        <f t="shared" si="46"/>
        <v>5.6179775280898875E-3</v>
      </c>
    </row>
    <row r="296" spans="3:24" x14ac:dyDescent="0.25">
      <c r="C296">
        <v>2258</v>
      </c>
      <c r="D296" s="2">
        <f>SUMIFS('December 2022 DERR data'!$H:$H,'December 2022 DERR data'!$C:$C,Sheet1!D$3,'December 2022 DERR data'!$B:$B,$C296)</f>
        <v>12</v>
      </c>
      <c r="E296" s="2">
        <f>SUMIFS('December 2022 DERR data'!$H:$H,'December 2022 DERR data'!$C:$C,Sheet1!E$3,'December 2022 DERR data'!$B:$B,$C296)</f>
        <v>0</v>
      </c>
      <c r="G296">
        <f t="shared" si="38"/>
        <v>1</v>
      </c>
      <c r="H296">
        <f t="shared" si="39"/>
        <v>0</v>
      </c>
      <c r="I296">
        <f t="shared" si="40"/>
        <v>0</v>
      </c>
      <c r="J296">
        <f t="shared" si="41"/>
        <v>0</v>
      </c>
      <c r="K296">
        <f t="shared" si="42"/>
        <v>0</v>
      </c>
      <c r="L296">
        <f t="shared" si="43"/>
        <v>0</v>
      </c>
      <c r="V296">
        <f t="shared" si="44"/>
        <v>2258</v>
      </c>
      <c r="W296">
        <f t="shared" si="45"/>
        <v>1.3984384104416734E-3</v>
      </c>
      <c r="X296">
        <f t="shared" si="46"/>
        <v>0</v>
      </c>
    </row>
    <row r="297" spans="3:24" x14ac:dyDescent="0.25">
      <c r="C297">
        <v>2259</v>
      </c>
      <c r="D297" s="2">
        <f>SUMIFS('December 2022 DERR data'!$H:$H,'December 2022 DERR data'!$C:$C,Sheet1!D$3,'December 2022 DERR data'!$B:$B,$C297)</f>
        <v>117</v>
      </c>
      <c r="E297" s="2">
        <f>SUMIFS('December 2022 DERR data'!$H:$H,'December 2022 DERR data'!$C:$C,Sheet1!E$3,'December 2022 DERR data'!$B:$B,$C297)</f>
        <v>1</v>
      </c>
      <c r="G297">
        <f t="shared" si="38"/>
        <v>1</v>
      </c>
      <c r="H297">
        <f t="shared" si="39"/>
        <v>0</v>
      </c>
      <c r="I297">
        <f t="shared" si="40"/>
        <v>0</v>
      </c>
      <c r="J297">
        <f t="shared" si="41"/>
        <v>0</v>
      </c>
      <c r="K297">
        <f t="shared" si="42"/>
        <v>0</v>
      </c>
      <c r="L297">
        <f t="shared" si="43"/>
        <v>0</v>
      </c>
      <c r="V297">
        <f t="shared" si="44"/>
        <v>2259</v>
      </c>
      <c r="W297">
        <f t="shared" si="45"/>
        <v>1.3634774501806316E-2</v>
      </c>
      <c r="X297">
        <f t="shared" si="46"/>
        <v>5.6179775280898875E-3</v>
      </c>
    </row>
    <row r="298" spans="3:24" x14ac:dyDescent="0.25">
      <c r="C298">
        <v>2260</v>
      </c>
      <c r="D298" s="2">
        <f>SUMIFS('December 2022 DERR data'!$H:$H,'December 2022 DERR data'!$C:$C,Sheet1!D$3,'December 2022 DERR data'!$B:$B,$C298)</f>
        <v>34</v>
      </c>
      <c r="E298" s="2">
        <f>SUMIFS('December 2022 DERR data'!$H:$H,'December 2022 DERR data'!$C:$C,Sheet1!E$3,'December 2022 DERR data'!$B:$B,$C298)</f>
        <v>0</v>
      </c>
      <c r="G298">
        <f t="shared" si="38"/>
        <v>1</v>
      </c>
      <c r="H298">
        <f t="shared" si="39"/>
        <v>0</v>
      </c>
      <c r="I298">
        <f t="shared" si="40"/>
        <v>0</v>
      </c>
      <c r="J298">
        <f t="shared" si="41"/>
        <v>0</v>
      </c>
      <c r="K298">
        <f t="shared" si="42"/>
        <v>0</v>
      </c>
      <c r="L298">
        <f t="shared" si="43"/>
        <v>0</v>
      </c>
      <c r="V298">
        <f t="shared" si="44"/>
        <v>2260</v>
      </c>
      <c r="W298">
        <f t="shared" si="45"/>
        <v>3.9622421629180752E-3</v>
      </c>
      <c r="X298">
        <f t="shared" si="46"/>
        <v>0</v>
      </c>
    </row>
    <row r="299" spans="3:24" x14ac:dyDescent="0.25">
      <c r="C299">
        <v>2261</v>
      </c>
      <c r="D299" s="2">
        <f>SUMIFS('December 2022 DERR data'!$H:$H,'December 2022 DERR data'!$C:$C,Sheet1!D$3,'December 2022 DERR data'!$B:$B,$C299)</f>
        <v>50</v>
      </c>
      <c r="E299" s="2">
        <f>SUMIFS('December 2022 DERR data'!$H:$H,'December 2022 DERR data'!$C:$C,Sheet1!E$3,'December 2022 DERR data'!$B:$B,$C299)</f>
        <v>4</v>
      </c>
      <c r="G299">
        <f t="shared" si="38"/>
        <v>1</v>
      </c>
      <c r="H299">
        <f t="shared" si="39"/>
        <v>0</v>
      </c>
      <c r="I299">
        <f t="shared" si="40"/>
        <v>0</v>
      </c>
      <c r="J299">
        <f t="shared" si="41"/>
        <v>0</v>
      </c>
      <c r="K299">
        <f t="shared" si="42"/>
        <v>0</v>
      </c>
      <c r="L299">
        <f t="shared" si="43"/>
        <v>0</v>
      </c>
      <c r="V299">
        <f t="shared" si="44"/>
        <v>2261</v>
      </c>
      <c r="W299">
        <f t="shared" si="45"/>
        <v>5.8268267101736397E-3</v>
      </c>
      <c r="X299">
        <f t="shared" si="46"/>
        <v>2.247191011235955E-2</v>
      </c>
    </row>
    <row r="300" spans="3:24" x14ac:dyDescent="0.25">
      <c r="C300">
        <v>2262</v>
      </c>
      <c r="D300" s="2">
        <f>SUMIFS('December 2022 DERR data'!$H:$H,'December 2022 DERR data'!$C:$C,Sheet1!D$3,'December 2022 DERR data'!$B:$B,$C300)</f>
        <v>28</v>
      </c>
      <c r="E300" s="2">
        <f>SUMIFS('December 2022 DERR data'!$H:$H,'December 2022 DERR data'!$C:$C,Sheet1!E$3,'December 2022 DERR data'!$B:$B,$C300)</f>
        <v>0</v>
      </c>
      <c r="G300">
        <f t="shared" si="38"/>
        <v>1</v>
      </c>
      <c r="H300">
        <f t="shared" si="39"/>
        <v>0</v>
      </c>
      <c r="I300">
        <f t="shared" si="40"/>
        <v>0</v>
      </c>
      <c r="J300">
        <f t="shared" si="41"/>
        <v>0</v>
      </c>
      <c r="K300">
        <f t="shared" si="42"/>
        <v>0</v>
      </c>
      <c r="L300">
        <f t="shared" si="43"/>
        <v>0</v>
      </c>
      <c r="V300">
        <f t="shared" si="44"/>
        <v>2262</v>
      </c>
      <c r="W300">
        <f t="shared" si="45"/>
        <v>3.2630229576972379E-3</v>
      </c>
      <c r="X300">
        <f t="shared" si="46"/>
        <v>0</v>
      </c>
    </row>
    <row r="301" spans="3:24" x14ac:dyDescent="0.25">
      <c r="C301">
        <v>2263</v>
      </c>
      <c r="D301" s="2">
        <f>SUMIFS('December 2022 DERR data'!$H:$H,'December 2022 DERR data'!$C:$C,Sheet1!D$3,'December 2022 DERR data'!$B:$B,$C301)</f>
        <v>20</v>
      </c>
      <c r="E301" s="2">
        <f>SUMIFS('December 2022 DERR data'!$H:$H,'December 2022 DERR data'!$C:$C,Sheet1!E$3,'December 2022 DERR data'!$B:$B,$C301)</f>
        <v>1</v>
      </c>
      <c r="G301">
        <f t="shared" si="38"/>
        <v>1</v>
      </c>
      <c r="H301">
        <f t="shared" si="39"/>
        <v>0</v>
      </c>
      <c r="I301">
        <f t="shared" si="40"/>
        <v>0</v>
      </c>
      <c r="J301">
        <f t="shared" si="41"/>
        <v>0</v>
      </c>
      <c r="K301">
        <f t="shared" si="42"/>
        <v>0</v>
      </c>
      <c r="L301">
        <f t="shared" si="43"/>
        <v>0</v>
      </c>
      <c r="V301">
        <f t="shared" si="44"/>
        <v>2263</v>
      </c>
      <c r="W301">
        <f t="shared" si="45"/>
        <v>2.3307306840694556E-3</v>
      </c>
      <c r="X301">
        <f t="shared" si="46"/>
        <v>5.6179775280898875E-3</v>
      </c>
    </row>
    <row r="302" spans="3:24" x14ac:dyDescent="0.25">
      <c r="C302">
        <v>2264</v>
      </c>
      <c r="D302" s="2">
        <f>SUMIFS('December 2022 DERR data'!$H:$H,'December 2022 DERR data'!$C:$C,Sheet1!D$3,'December 2022 DERR data'!$B:$B,$C302)</f>
        <v>48</v>
      </c>
      <c r="E302" s="2">
        <f>SUMIFS('December 2022 DERR data'!$H:$H,'December 2022 DERR data'!$C:$C,Sheet1!E$3,'December 2022 DERR data'!$B:$B,$C302)</f>
        <v>0</v>
      </c>
      <c r="G302">
        <f t="shared" si="38"/>
        <v>1</v>
      </c>
      <c r="H302">
        <f t="shared" si="39"/>
        <v>0</v>
      </c>
      <c r="I302">
        <f t="shared" si="40"/>
        <v>0</v>
      </c>
      <c r="J302">
        <f t="shared" si="41"/>
        <v>0</v>
      </c>
      <c r="K302">
        <f t="shared" si="42"/>
        <v>0</v>
      </c>
      <c r="L302">
        <f t="shared" si="43"/>
        <v>0</v>
      </c>
      <c r="V302">
        <f t="shared" si="44"/>
        <v>2264</v>
      </c>
      <c r="W302">
        <f t="shared" si="45"/>
        <v>5.5937536417666935E-3</v>
      </c>
      <c r="X302">
        <f t="shared" si="46"/>
        <v>0</v>
      </c>
    </row>
    <row r="303" spans="3:24" x14ac:dyDescent="0.25">
      <c r="C303">
        <v>2265</v>
      </c>
      <c r="D303" s="2">
        <f>SUMIFS('December 2022 DERR data'!$H:$H,'December 2022 DERR data'!$C:$C,Sheet1!D$3,'December 2022 DERR data'!$B:$B,$C303)</f>
        <v>13</v>
      </c>
      <c r="E303" s="2">
        <f>SUMIFS('December 2022 DERR data'!$H:$H,'December 2022 DERR data'!$C:$C,Sheet1!E$3,'December 2022 DERR data'!$B:$B,$C303)</f>
        <v>0</v>
      </c>
      <c r="G303">
        <f t="shared" si="38"/>
        <v>1</v>
      </c>
      <c r="H303">
        <f t="shared" si="39"/>
        <v>0</v>
      </c>
      <c r="I303">
        <f t="shared" si="40"/>
        <v>0</v>
      </c>
      <c r="J303">
        <f t="shared" si="41"/>
        <v>0</v>
      </c>
      <c r="K303">
        <f t="shared" si="42"/>
        <v>0</v>
      </c>
      <c r="L303">
        <f t="shared" si="43"/>
        <v>0</v>
      </c>
      <c r="V303">
        <f t="shared" si="44"/>
        <v>2265</v>
      </c>
      <c r="W303">
        <f t="shared" si="45"/>
        <v>1.5149749446451463E-3</v>
      </c>
      <c r="X303">
        <f t="shared" si="46"/>
        <v>0</v>
      </c>
    </row>
    <row r="304" spans="3:24" x14ac:dyDescent="0.25">
      <c r="C304">
        <v>2267</v>
      </c>
      <c r="D304" s="2">
        <f>SUMIFS('December 2022 DERR data'!$H:$H,'December 2022 DERR data'!$C:$C,Sheet1!D$3,'December 2022 DERR data'!$B:$B,$C304)</f>
        <v>18</v>
      </c>
      <c r="E304" s="2">
        <f>SUMIFS('December 2022 DERR data'!$H:$H,'December 2022 DERR data'!$C:$C,Sheet1!E$3,'December 2022 DERR data'!$B:$B,$C304)</f>
        <v>0</v>
      </c>
      <c r="G304">
        <f t="shared" si="38"/>
        <v>1</v>
      </c>
      <c r="H304">
        <f t="shared" si="39"/>
        <v>0</v>
      </c>
      <c r="I304">
        <f t="shared" si="40"/>
        <v>0</v>
      </c>
      <c r="J304">
        <f t="shared" si="41"/>
        <v>0</v>
      </c>
      <c r="K304">
        <f t="shared" si="42"/>
        <v>0</v>
      </c>
      <c r="L304">
        <f t="shared" si="43"/>
        <v>0</v>
      </c>
      <c r="V304">
        <f t="shared" si="44"/>
        <v>2267</v>
      </c>
      <c r="W304">
        <f t="shared" si="45"/>
        <v>2.0976576156625103E-3</v>
      </c>
      <c r="X304">
        <f t="shared" si="46"/>
        <v>0</v>
      </c>
    </row>
    <row r="305" spans="3:24" x14ac:dyDescent="0.25">
      <c r="C305">
        <v>2278</v>
      </c>
      <c r="D305" s="2">
        <f>SUMIFS('December 2022 DERR data'!$H:$H,'December 2022 DERR data'!$C:$C,Sheet1!D$3,'December 2022 DERR data'!$B:$B,$C305)</f>
        <v>9</v>
      </c>
      <c r="E305" s="2">
        <f>SUMIFS('December 2022 DERR data'!$H:$H,'December 2022 DERR data'!$C:$C,Sheet1!E$3,'December 2022 DERR data'!$B:$B,$C305)</f>
        <v>0</v>
      </c>
      <c r="G305">
        <f t="shared" si="38"/>
        <v>1</v>
      </c>
      <c r="H305">
        <f t="shared" si="39"/>
        <v>0</v>
      </c>
      <c r="I305">
        <f t="shared" si="40"/>
        <v>0</v>
      </c>
      <c r="J305">
        <f t="shared" si="41"/>
        <v>0</v>
      </c>
      <c r="K305">
        <f t="shared" si="42"/>
        <v>0</v>
      </c>
      <c r="L305">
        <f t="shared" si="43"/>
        <v>0</v>
      </c>
      <c r="V305">
        <f t="shared" si="44"/>
        <v>2278</v>
      </c>
      <c r="W305">
        <f t="shared" si="45"/>
        <v>1.0488288078312551E-3</v>
      </c>
      <c r="X305">
        <f t="shared" si="46"/>
        <v>0</v>
      </c>
    </row>
    <row r="306" spans="3:24" x14ac:dyDescent="0.25">
      <c r="C306">
        <v>2280</v>
      </c>
      <c r="D306" s="2">
        <f>SUMIFS('December 2022 DERR data'!$H:$H,'December 2022 DERR data'!$C:$C,Sheet1!D$3,'December 2022 DERR data'!$B:$B,$C306)</f>
        <v>83</v>
      </c>
      <c r="E306" s="2">
        <f>SUMIFS('December 2022 DERR data'!$H:$H,'December 2022 DERR data'!$C:$C,Sheet1!E$3,'December 2022 DERR data'!$B:$B,$C306)</f>
        <v>0</v>
      </c>
      <c r="G306">
        <f t="shared" si="38"/>
        <v>1</v>
      </c>
      <c r="H306">
        <f t="shared" si="39"/>
        <v>0</v>
      </c>
      <c r="I306">
        <f t="shared" si="40"/>
        <v>0</v>
      </c>
      <c r="J306">
        <f t="shared" si="41"/>
        <v>0</v>
      </c>
      <c r="K306">
        <f t="shared" si="42"/>
        <v>0</v>
      </c>
      <c r="L306">
        <f t="shared" si="43"/>
        <v>0</v>
      </c>
      <c r="V306">
        <f t="shared" si="44"/>
        <v>2280</v>
      </c>
      <c r="W306">
        <f t="shared" si="45"/>
        <v>9.6725323388882414E-3</v>
      </c>
      <c r="X306">
        <f t="shared" si="46"/>
        <v>0</v>
      </c>
    </row>
    <row r="307" spans="3:24" x14ac:dyDescent="0.25">
      <c r="C307">
        <v>2281</v>
      </c>
      <c r="D307" s="2">
        <f>SUMIFS('December 2022 DERR data'!$H:$H,'December 2022 DERR data'!$C:$C,Sheet1!D$3,'December 2022 DERR data'!$B:$B,$C307)</f>
        <v>59</v>
      </c>
      <c r="E307" s="2">
        <f>SUMIFS('December 2022 DERR data'!$H:$H,'December 2022 DERR data'!$C:$C,Sheet1!E$3,'December 2022 DERR data'!$B:$B,$C307)</f>
        <v>1</v>
      </c>
      <c r="G307">
        <f t="shared" si="38"/>
        <v>1</v>
      </c>
      <c r="H307">
        <f t="shared" si="39"/>
        <v>0</v>
      </c>
      <c r="I307">
        <f t="shared" si="40"/>
        <v>0</v>
      </c>
      <c r="J307">
        <f t="shared" si="41"/>
        <v>0</v>
      </c>
      <c r="K307">
        <f t="shared" si="42"/>
        <v>0</v>
      </c>
      <c r="L307">
        <f t="shared" si="43"/>
        <v>0</v>
      </c>
      <c r="V307">
        <f t="shared" si="44"/>
        <v>2281</v>
      </c>
      <c r="W307">
        <f t="shared" si="45"/>
        <v>6.8756555180048947E-3</v>
      </c>
      <c r="X307">
        <f t="shared" si="46"/>
        <v>5.6179775280898875E-3</v>
      </c>
    </row>
    <row r="308" spans="3:24" x14ac:dyDescent="0.25">
      <c r="C308">
        <v>2282</v>
      </c>
      <c r="D308" s="2">
        <f>SUMIFS('December 2022 DERR data'!$H:$H,'December 2022 DERR data'!$C:$C,Sheet1!D$3,'December 2022 DERR data'!$B:$B,$C308)</f>
        <v>50</v>
      </c>
      <c r="E308" s="2">
        <f>SUMIFS('December 2022 DERR data'!$H:$H,'December 2022 DERR data'!$C:$C,Sheet1!E$3,'December 2022 DERR data'!$B:$B,$C308)</f>
        <v>0</v>
      </c>
      <c r="G308">
        <f t="shared" si="38"/>
        <v>1</v>
      </c>
      <c r="H308">
        <f t="shared" si="39"/>
        <v>0</v>
      </c>
      <c r="I308">
        <f t="shared" si="40"/>
        <v>0</v>
      </c>
      <c r="J308">
        <f t="shared" si="41"/>
        <v>0</v>
      </c>
      <c r="K308">
        <f t="shared" si="42"/>
        <v>0</v>
      </c>
      <c r="L308">
        <f t="shared" si="43"/>
        <v>0</v>
      </c>
      <c r="V308">
        <f t="shared" si="44"/>
        <v>2282</v>
      </c>
      <c r="W308">
        <f t="shared" si="45"/>
        <v>5.8268267101736397E-3</v>
      </c>
      <c r="X308">
        <f t="shared" si="46"/>
        <v>0</v>
      </c>
    </row>
    <row r="309" spans="3:24" x14ac:dyDescent="0.25">
      <c r="C309">
        <v>2283</v>
      </c>
      <c r="D309" s="2">
        <f>SUMIFS('December 2022 DERR data'!$H:$H,'December 2022 DERR data'!$C:$C,Sheet1!D$3,'December 2022 DERR data'!$B:$B,$C309)</f>
        <v>92</v>
      </c>
      <c r="E309" s="2">
        <f>SUMIFS('December 2022 DERR data'!$H:$H,'December 2022 DERR data'!$C:$C,Sheet1!E$3,'December 2022 DERR data'!$B:$B,$C309)</f>
        <v>0</v>
      </c>
      <c r="G309">
        <f t="shared" si="38"/>
        <v>1</v>
      </c>
      <c r="H309">
        <f t="shared" si="39"/>
        <v>0</v>
      </c>
      <c r="I309">
        <f t="shared" si="40"/>
        <v>0</v>
      </c>
      <c r="J309">
        <f t="shared" si="41"/>
        <v>0</v>
      </c>
      <c r="K309">
        <f t="shared" si="42"/>
        <v>0</v>
      </c>
      <c r="L309">
        <f t="shared" si="43"/>
        <v>0</v>
      </c>
      <c r="V309">
        <f t="shared" si="44"/>
        <v>2283</v>
      </c>
      <c r="W309">
        <f t="shared" si="45"/>
        <v>1.0721361146719496E-2</v>
      </c>
      <c r="X309">
        <f t="shared" si="46"/>
        <v>0</v>
      </c>
    </row>
    <row r="310" spans="3:24" x14ac:dyDescent="0.25">
      <c r="C310">
        <v>2284</v>
      </c>
      <c r="D310" s="2">
        <f>SUMIFS('December 2022 DERR data'!$H:$H,'December 2022 DERR data'!$C:$C,Sheet1!D$3,'December 2022 DERR data'!$B:$B,$C310)</f>
        <v>42</v>
      </c>
      <c r="E310" s="2">
        <f>SUMIFS('December 2022 DERR data'!$H:$H,'December 2022 DERR data'!$C:$C,Sheet1!E$3,'December 2022 DERR data'!$B:$B,$C310)</f>
        <v>1</v>
      </c>
      <c r="G310">
        <f t="shared" si="38"/>
        <v>1</v>
      </c>
      <c r="H310">
        <f t="shared" si="39"/>
        <v>0</v>
      </c>
      <c r="I310">
        <f t="shared" si="40"/>
        <v>0</v>
      </c>
      <c r="J310">
        <f t="shared" si="41"/>
        <v>0</v>
      </c>
      <c r="K310">
        <f t="shared" si="42"/>
        <v>0</v>
      </c>
      <c r="L310">
        <f t="shared" si="43"/>
        <v>0</v>
      </c>
      <c r="V310">
        <f t="shared" si="44"/>
        <v>2284</v>
      </c>
      <c r="W310">
        <f t="shared" si="45"/>
        <v>4.8945344365458575E-3</v>
      </c>
      <c r="X310">
        <f t="shared" si="46"/>
        <v>5.6179775280898875E-3</v>
      </c>
    </row>
    <row r="311" spans="3:24" x14ac:dyDescent="0.25">
      <c r="C311">
        <v>2285</v>
      </c>
      <c r="D311" s="2">
        <f>SUMIFS('December 2022 DERR data'!$H:$H,'December 2022 DERR data'!$C:$C,Sheet1!D$3,'December 2022 DERR data'!$B:$B,$C311)</f>
        <v>88</v>
      </c>
      <c r="E311" s="2">
        <f>SUMIFS('December 2022 DERR data'!$H:$H,'December 2022 DERR data'!$C:$C,Sheet1!E$3,'December 2022 DERR data'!$B:$B,$C311)</f>
        <v>1</v>
      </c>
      <c r="G311">
        <f t="shared" si="38"/>
        <v>1</v>
      </c>
      <c r="H311">
        <f t="shared" si="39"/>
        <v>0</v>
      </c>
      <c r="I311">
        <f t="shared" si="40"/>
        <v>0</v>
      </c>
      <c r="J311">
        <f t="shared" si="41"/>
        <v>0</v>
      </c>
      <c r="K311">
        <f t="shared" si="42"/>
        <v>0</v>
      </c>
      <c r="L311">
        <f t="shared" si="43"/>
        <v>0</v>
      </c>
      <c r="V311">
        <f t="shared" si="44"/>
        <v>2285</v>
      </c>
      <c r="W311">
        <f t="shared" si="45"/>
        <v>1.0255215009905606E-2</v>
      </c>
      <c r="X311">
        <f t="shared" si="46"/>
        <v>5.6179775280898875E-3</v>
      </c>
    </row>
    <row r="312" spans="3:24" x14ac:dyDescent="0.25">
      <c r="C312">
        <v>2286</v>
      </c>
      <c r="D312" s="2">
        <f>SUMIFS('December 2022 DERR data'!$H:$H,'December 2022 DERR data'!$C:$C,Sheet1!D$3,'December 2022 DERR data'!$B:$B,$C312)</f>
        <v>13</v>
      </c>
      <c r="E312" s="2">
        <f>SUMIFS('December 2022 DERR data'!$H:$H,'December 2022 DERR data'!$C:$C,Sheet1!E$3,'December 2022 DERR data'!$B:$B,$C312)</f>
        <v>0</v>
      </c>
      <c r="G312">
        <f t="shared" si="38"/>
        <v>1</v>
      </c>
      <c r="H312">
        <f t="shared" si="39"/>
        <v>0</v>
      </c>
      <c r="I312">
        <f t="shared" si="40"/>
        <v>0</v>
      </c>
      <c r="J312">
        <f t="shared" si="41"/>
        <v>0</v>
      </c>
      <c r="K312">
        <f t="shared" si="42"/>
        <v>0</v>
      </c>
      <c r="L312">
        <f t="shared" si="43"/>
        <v>0</v>
      </c>
      <c r="V312">
        <f t="shared" si="44"/>
        <v>2286</v>
      </c>
      <c r="W312">
        <f t="shared" si="45"/>
        <v>1.5149749446451463E-3</v>
      </c>
      <c r="X312">
        <f t="shared" si="46"/>
        <v>0</v>
      </c>
    </row>
    <row r="313" spans="3:24" x14ac:dyDescent="0.25">
      <c r="C313">
        <v>2287</v>
      </c>
      <c r="D313" s="2">
        <f>SUMIFS('December 2022 DERR data'!$H:$H,'December 2022 DERR data'!$C:$C,Sheet1!D$3,'December 2022 DERR data'!$B:$B,$C313)</f>
        <v>112</v>
      </c>
      <c r="E313" s="2">
        <f>SUMIFS('December 2022 DERR data'!$H:$H,'December 2022 DERR data'!$C:$C,Sheet1!E$3,'December 2022 DERR data'!$B:$B,$C313)</f>
        <v>0</v>
      </c>
      <c r="G313">
        <f t="shared" si="38"/>
        <v>1</v>
      </c>
      <c r="H313">
        <f t="shared" si="39"/>
        <v>0</v>
      </c>
      <c r="I313">
        <f t="shared" si="40"/>
        <v>0</v>
      </c>
      <c r="J313">
        <f t="shared" si="41"/>
        <v>0</v>
      </c>
      <c r="K313">
        <f t="shared" si="42"/>
        <v>0</v>
      </c>
      <c r="L313">
        <f t="shared" si="43"/>
        <v>0</v>
      </c>
      <c r="V313">
        <f t="shared" si="44"/>
        <v>2287</v>
      </c>
      <c r="W313">
        <f t="shared" si="45"/>
        <v>1.3052091830788952E-2</v>
      </c>
      <c r="X313">
        <f t="shared" si="46"/>
        <v>0</v>
      </c>
    </row>
    <row r="314" spans="3:24" x14ac:dyDescent="0.25">
      <c r="C314">
        <v>2289</v>
      </c>
      <c r="D314" s="2">
        <f>SUMIFS('December 2022 DERR data'!$H:$H,'December 2022 DERR data'!$C:$C,Sheet1!D$3,'December 2022 DERR data'!$B:$B,$C314)</f>
        <v>47</v>
      </c>
      <c r="E314" s="2">
        <f>SUMIFS('December 2022 DERR data'!$H:$H,'December 2022 DERR data'!$C:$C,Sheet1!E$3,'December 2022 DERR data'!$B:$B,$C314)</f>
        <v>0</v>
      </c>
      <c r="G314">
        <f t="shared" si="38"/>
        <v>1</v>
      </c>
      <c r="H314">
        <f t="shared" si="39"/>
        <v>0</v>
      </c>
      <c r="I314">
        <f t="shared" si="40"/>
        <v>0</v>
      </c>
      <c r="J314">
        <f t="shared" si="41"/>
        <v>0</v>
      </c>
      <c r="K314">
        <f t="shared" si="42"/>
        <v>0</v>
      </c>
      <c r="L314">
        <f t="shared" si="43"/>
        <v>0</v>
      </c>
      <c r="V314">
        <f t="shared" si="44"/>
        <v>2289</v>
      </c>
      <c r="W314">
        <f t="shared" si="45"/>
        <v>5.4772171075632209E-3</v>
      </c>
      <c r="X314">
        <f t="shared" si="46"/>
        <v>0</v>
      </c>
    </row>
    <row r="315" spans="3:24" x14ac:dyDescent="0.25">
      <c r="C315">
        <v>2290</v>
      </c>
      <c r="D315" s="2">
        <f>SUMIFS('December 2022 DERR data'!$H:$H,'December 2022 DERR data'!$C:$C,Sheet1!D$3,'December 2022 DERR data'!$B:$B,$C315)</f>
        <v>101</v>
      </c>
      <c r="E315" s="2">
        <f>SUMIFS('December 2022 DERR data'!$H:$H,'December 2022 DERR data'!$C:$C,Sheet1!E$3,'December 2022 DERR data'!$B:$B,$C315)</f>
        <v>1</v>
      </c>
      <c r="G315">
        <f t="shared" si="38"/>
        <v>1</v>
      </c>
      <c r="H315">
        <f t="shared" si="39"/>
        <v>0</v>
      </c>
      <c r="I315">
        <f t="shared" si="40"/>
        <v>0</v>
      </c>
      <c r="J315">
        <f t="shared" si="41"/>
        <v>0</v>
      </c>
      <c r="K315">
        <f t="shared" si="42"/>
        <v>0</v>
      </c>
      <c r="L315">
        <f t="shared" si="43"/>
        <v>0</v>
      </c>
      <c r="V315">
        <f t="shared" si="44"/>
        <v>2290</v>
      </c>
      <c r="W315">
        <f t="shared" si="45"/>
        <v>1.1770189954550751E-2</v>
      </c>
      <c r="X315">
        <f t="shared" si="46"/>
        <v>5.6179775280898875E-3</v>
      </c>
    </row>
    <row r="316" spans="3:24" x14ac:dyDescent="0.25">
      <c r="C316">
        <v>2291</v>
      </c>
      <c r="D316" s="2">
        <f>SUMIFS('December 2022 DERR data'!$H:$H,'December 2022 DERR data'!$C:$C,Sheet1!D$3,'December 2022 DERR data'!$B:$B,$C316)</f>
        <v>47</v>
      </c>
      <c r="E316" s="2">
        <f>SUMIFS('December 2022 DERR data'!$H:$H,'December 2022 DERR data'!$C:$C,Sheet1!E$3,'December 2022 DERR data'!$B:$B,$C316)</f>
        <v>0</v>
      </c>
      <c r="G316">
        <f t="shared" si="38"/>
        <v>1</v>
      </c>
      <c r="H316">
        <f t="shared" si="39"/>
        <v>0</v>
      </c>
      <c r="I316">
        <f t="shared" si="40"/>
        <v>0</v>
      </c>
      <c r="J316">
        <f t="shared" si="41"/>
        <v>0</v>
      </c>
      <c r="K316">
        <f t="shared" si="42"/>
        <v>0</v>
      </c>
      <c r="L316">
        <f t="shared" si="43"/>
        <v>0</v>
      </c>
      <c r="V316">
        <f t="shared" si="44"/>
        <v>2291</v>
      </c>
      <c r="W316">
        <f t="shared" si="45"/>
        <v>5.4772171075632209E-3</v>
      </c>
      <c r="X316">
        <f t="shared" si="46"/>
        <v>0</v>
      </c>
    </row>
    <row r="317" spans="3:24" x14ac:dyDescent="0.25">
      <c r="C317">
        <v>2292</v>
      </c>
      <c r="D317" s="2">
        <f>SUMIFS('December 2022 DERR data'!$H:$H,'December 2022 DERR data'!$C:$C,Sheet1!D$3,'December 2022 DERR data'!$B:$B,$C317)</f>
        <v>13</v>
      </c>
      <c r="E317" s="2">
        <f>SUMIFS('December 2022 DERR data'!$H:$H,'December 2022 DERR data'!$C:$C,Sheet1!E$3,'December 2022 DERR data'!$B:$B,$C317)</f>
        <v>0</v>
      </c>
      <c r="G317">
        <f t="shared" si="38"/>
        <v>1</v>
      </c>
      <c r="H317">
        <f t="shared" si="39"/>
        <v>0</v>
      </c>
      <c r="I317">
        <f t="shared" si="40"/>
        <v>0</v>
      </c>
      <c r="J317">
        <f t="shared" si="41"/>
        <v>0</v>
      </c>
      <c r="K317">
        <f t="shared" si="42"/>
        <v>0</v>
      </c>
      <c r="L317">
        <f t="shared" si="43"/>
        <v>0</v>
      </c>
      <c r="V317">
        <f t="shared" si="44"/>
        <v>2292</v>
      </c>
      <c r="W317">
        <f t="shared" si="45"/>
        <v>1.5149749446451463E-3</v>
      </c>
      <c r="X317">
        <f t="shared" si="46"/>
        <v>0</v>
      </c>
    </row>
    <row r="318" spans="3:24" x14ac:dyDescent="0.25">
      <c r="C318">
        <v>2293</v>
      </c>
      <c r="D318" s="2">
        <f>SUMIFS('December 2022 DERR data'!$H:$H,'December 2022 DERR data'!$C:$C,Sheet1!D$3,'December 2022 DERR data'!$B:$B,$C318)</f>
        <v>4</v>
      </c>
      <c r="E318" s="2">
        <f>SUMIFS('December 2022 DERR data'!$H:$H,'December 2022 DERR data'!$C:$C,Sheet1!E$3,'December 2022 DERR data'!$B:$B,$C318)</f>
        <v>1</v>
      </c>
      <c r="G318">
        <f t="shared" si="38"/>
        <v>1</v>
      </c>
      <c r="H318">
        <f t="shared" si="39"/>
        <v>0</v>
      </c>
      <c r="I318">
        <f t="shared" si="40"/>
        <v>0</v>
      </c>
      <c r="J318">
        <f t="shared" si="41"/>
        <v>0</v>
      </c>
      <c r="K318">
        <f t="shared" si="42"/>
        <v>0</v>
      </c>
      <c r="L318">
        <f t="shared" si="43"/>
        <v>0</v>
      </c>
      <c r="V318">
        <f t="shared" si="44"/>
        <v>2293</v>
      </c>
      <c r="W318">
        <f t="shared" si="45"/>
        <v>4.6614613681389118E-4</v>
      </c>
      <c r="X318">
        <f t="shared" si="46"/>
        <v>5.6179775280898875E-3</v>
      </c>
    </row>
    <row r="319" spans="3:24" x14ac:dyDescent="0.25">
      <c r="C319">
        <v>2294</v>
      </c>
      <c r="D319" s="2">
        <f>SUMIFS('December 2022 DERR data'!$H:$H,'December 2022 DERR data'!$C:$C,Sheet1!D$3,'December 2022 DERR data'!$B:$B,$C319)</f>
        <v>5</v>
      </c>
      <c r="E319" s="2">
        <f>SUMIFS('December 2022 DERR data'!$H:$H,'December 2022 DERR data'!$C:$C,Sheet1!E$3,'December 2022 DERR data'!$B:$B,$C319)</f>
        <v>0</v>
      </c>
      <c r="G319">
        <f t="shared" si="38"/>
        <v>1</v>
      </c>
      <c r="H319">
        <f t="shared" si="39"/>
        <v>0</v>
      </c>
      <c r="I319">
        <f t="shared" si="40"/>
        <v>0</v>
      </c>
      <c r="J319">
        <f t="shared" si="41"/>
        <v>0</v>
      </c>
      <c r="K319">
        <f t="shared" si="42"/>
        <v>0</v>
      </c>
      <c r="L319">
        <f t="shared" si="43"/>
        <v>0</v>
      </c>
      <c r="V319">
        <f t="shared" si="44"/>
        <v>2294</v>
      </c>
      <c r="W319">
        <f t="shared" si="45"/>
        <v>5.8268267101736391E-4</v>
      </c>
      <c r="X319">
        <f t="shared" si="46"/>
        <v>0</v>
      </c>
    </row>
    <row r="320" spans="3:24" x14ac:dyDescent="0.25">
      <c r="C320">
        <v>2295</v>
      </c>
      <c r="D320" s="2">
        <f>SUMIFS('December 2022 DERR data'!$H:$H,'December 2022 DERR data'!$C:$C,Sheet1!D$3,'December 2022 DERR data'!$B:$B,$C320)</f>
        <v>32</v>
      </c>
      <c r="E320" s="2">
        <f>SUMIFS('December 2022 DERR data'!$H:$H,'December 2022 DERR data'!$C:$C,Sheet1!E$3,'December 2022 DERR data'!$B:$B,$C320)</f>
        <v>0</v>
      </c>
      <c r="G320">
        <f t="shared" si="38"/>
        <v>1</v>
      </c>
      <c r="H320">
        <f t="shared" si="39"/>
        <v>0</v>
      </c>
      <c r="I320">
        <f t="shared" si="40"/>
        <v>0</v>
      </c>
      <c r="J320">
        <f t="shared" si="41"/>
        <v>0</v>
      </c>
      <c r="K320">
        <f t="shared" si="42"/>
        <v>0</v>
      </c>
      <c r="L320">
        <f t="shared" si="43"/>
        <v>0</v>
      </c>
      <c r="V320">
        <f t="shared" si="44"/>
        <v>2295</v>
      </c>
      <c r="W320">
        <f t="shared" si="45"/>
        <v>3.7291690945111295E-3</v>
      </c>
      <c r="X320">
        <f t="shared" si="46"/>
        <v>0</v>
      </c>
    </row>
    <row r="321" spans="3:24" x14ac:dyDescent="0.25">
      <c r="C321">
        <v>2296</v>
      </c>
      <c r="D321" s="2">
        <f>SUMIFS('December 2022 DERR data'!$H:$H,'December 2022 DERR data'!$C:$C,Sheet1!D$3,'December 2022 DERR data'!$B:$B,$C321)</f>
        <v>4</v>
      </c>
      <c r="E321" s="2">
        <f>SUMIFS('December 2022 DERR data'!$H:$H,'December 2022 DERR data'!$C:$C,Sheet1!E$3,'December 2022 DERR data'!$B:$B,$C321)</f>
        <v>0</v>
      </c>
      <c r="G321">
        <f t="shared" si="38"/>
        <v>1</v>
      </c>
      <c r="H321">
        <f t="shared" si="39"/>
        <v>0</v>
      </c>
      <c r="I321">
        <f t="shared" si="40"/>
        <v>0</v>
      </c>
      <c r="J321">
        <f t="shared" si="41"/>
        <v>0</v>
      </c>
      <c r="K321">
        <f t="shared" si="42"/>
        <v>0</v>
      </c>
      <c r="L321">
        <f t="shared" si="43"/>
        <v>0</v>
      </c>
      <c r="V321">
        <f t="shared" si="44"/>
        <v>2296</v>
      </c>
      <c r="W321">
        <f t="shared" si="45"/>
        <v>4.6614613681389118E-4</v>
      </c>
      <c r="X321">
        <f t="shared" si="46"/>
        <v>0</v>
      </c>
    </row>
    <row r="322" spans="3:24" x14ac:dyDescent="0.25">
      <c r="C322">
        <v>2297</v>
      </c>
      <c r="D322" s="2">
        <f>SUMIFS('December 2022 DERR data'!$H:$H,'December 2022 DERR data'!$C:$C,Sheet1!D$3,'December 2022 DERR data'!$B:$B,$C322)</f>
        <v>9</v>
      </c>
      <c r="E322" s="2">
        <f>SUMIFS('December 2022 DERR data'!$H:$H,'December 2022 DERR data'!$C:$C,Sheet1!E$3,'December 2022 DERR data'!$B:$B,$C322)</f>
        <v>4</v>
      </c>
      <c r="G322">
        <f t="shared" si="38"/>
        <v>1</v>
      </c>
      <c r="H322">
        <f t="shared" si="39"/>
        <v>0</v>
      </c>
      <c r="I322">
        <f t="shared" si="40"/>
        <v>0</v>
      </c>
      <c r="J322">
        <f t="shared" si="41"/>
        <v>0</v>
      </c>
      <c r="K322">
        <f t="shared" si="42"/>
        <v>0</v>
      </c>
      <c r="L322">
        <f t="shared" si="43"/>
        <v>0</v>
      </c>
      <c r="V322">
        <f t="shared" si="44"/>
        <v>2297</v>
      </c>
      <c r="W322">
        <f t="shared" si="45"/>
        <v>1.0488288078312551E-3</v>
      </c>
      <c r="X322">
        <f t="shared" si="46"/>
        <v>2.247191011235955E-2</v>
      </c>
    </row>
    <row r="323" spans="3:24" x14ac:dyDescent="0.25">
      <c r="C323">
        <v>2298</v>
      </c>
      <c r="D323" s="2">
        <f>SUMIFS('December 2022 DERR data'!$H:$H,'December 2022 DERR data'!$C:$C,Sheet1!D$3,'December 2022 DERR data'!$B:$B,$C323)</f>
        <v>13</v>
      </c>
      <c r="E323" s="2">
        <f>SUMIFS('December 2022 DERR data'!$H:$H,'December 2022 DERR data'!$C:$C,Sheet1!E$3,'December 2022 DERR data'!$B:$B,$C323)</f>
        <v>0</v>
      </c>
      <c r="G323">
        <f t="shared" si="38"/>
        <v>1</v>
      </c>
      <c r="H323">
        <f t="shared" si="39"/>
        <v>0</v>
      </c>
      <c r="I323">
        <f t="shared" si="40"/>
        <v>0</v>
      </c>
      <c r="J323">
        <f t="shared" si="41"/>
        <v>0</v>
      </c>
      <c r="K323">
        <f t="shared" si="42"/>
        <v>0</v>
      </c>
      <c r="L323">
        <f t="shared" si="43"/>
        <v>0</v>
      </c>
      <c r="V323">
        <f t="shared" si="44"/>
        <v>2298</v>
      </c>
      <c r="W323">
        <f t="shared" si="45"/>
        <v>1.5149749446451463E-3</v>
      </c>
      <c r="X323">
        <f t="shared" si="46"/>
        <v>0</v>
      </c>
    </row>
    <row r="324" spans="3:24" x14ac:dyDescent="0.25">
      <c r="C324">
        <v>2299</v>
      </c>
      <c r="D324" s="2">
        <f>SUMIFS('December 2022 DERR data'!$H:$H,'December 2022 DERR data'!$C:$C,Sheet1!D$3,'December 2022 DERR data'!$B:$B,$C324)</f>
        <v>26</v>
      </c>
      <c r="E324" s="2">
        <f>SUMIFS('December 2022 DERR data'!$H:$H,'December 2022 DERR data'!$C:$C,Sheet1!E$3,'December 2022 DERR data'!$B:$B,$C324)</f>
        <v>0</v>
      </c>
      <c r="G324">
        <f t="shared" si="38"/>
        <v>1</v>
      </c>
      <c r="H324">
        <f t="shared" si="39"/>
        <v>0</v>
      </c>
      <c r="I324">
        <f t="shared" si="40"/>
        <v>0</v>
      </c>
      <c r="J324">
        <f t="shared" si="41"/>
        <v>0</v>
      </c>
      <c r="K324">
        <f t="shared" si="42"/>
        <v>0</v>
      </c>
      <c r="L324">
        <f t="shared" si="43"/>
        <v>0</v>
      </c>
      <c r="V324">
        <f t="shared" si="44"/>
        <v>2299</v>
      </c>
      <c r="W324">
        <f t="shared" si="45"/>
        <v>3.0299498892902925E-3</v>
      </c>
      <c r="X324">
        <f t="shared" si="46"/>
        <v>0</v>
      </c>
    </row>
    <row r="325" spans="3:24" x14ac:dyDescent="0.25">
      <c r="C325">
        <v>2300</v>
      </c>
      <c r="D325" s="2">
        <f>SUMIFS('December 2022 DERR data'!$H:$H,'December 2022 DERR data'!$C:$C,Sheet1!D$3,'December 2022 DERR data'!$B:$B,$C325)</f>
        <v>24</v>
      </c>
      <c r="E325" s="2">
        <f>SUMIFS('December 2022 DERR data'!$H:$H,'December 2022 DERR data'!$C:$C,Sheet1!E$3,'December 2022 DERR data'!$B:$B,$C325)</f>
        <v>1</v>
      </c>
      <c r="G325">
        <f t="shared" ref="G325:G388" si="47">IF($C325&gt;2999,0,IF($C325&lt;3000,1,0))</f>
        <v>1</v>
      </c>
      <c r="H325">
        <f t="shared" ref="H325:H388" si="48">IF(G325=1,0,IF(C325&lt;4000,1,0))</f>
        <v>0</v>
      </c>
      <c r="I325">
        <f t="shared" ref="I325:I388" si="49">IF(G325+H325&gt;0,0,IF(C325&lt;5000,1,0))</f>
        <v>0</v>
      </c>
      <c r="J325">
        <f t="shared" ref="J325:J388" si="50">IF(G325+H325+I325&gt;0,0,IF(C325&lt;6000,1,0))</f>
        <v>0</v>
      </c>
      <c r="K325">
        <f t="shared" ref="K325:K388" si="51">IF(SUM(G325:J325)&gt;0,0,IF(C325&lt;7000,1,0))</f>
        <v>0</v>
      </c>
      <c r="L325">
        <f t="shared" ref="L325:L388" si="52">IF(SUM(G325:K325)&gt;0,0,IF(C325&lt;8000,1,0))</f>
        <v>0</v>
      </c>
      <c r="V325">
        <f t="shared" ref="V325:V388" si="53">C325</f>
        <v>2300</v>
      </c>
      <c r="W325">
        <f t="shared" ref="W325:W388" si="54">D325/(G325*N$4+H325*O$4+I325*P$4+J325*Q$4+L325*S$4)</f>
        <v>2.7968768208833468E-3</v>
      </c>
      <c r="X325">
        <f t="shared" ref="X325:X388" si="55">E325/(G325*N$8+H325*O$8+I325*P$8+J325*Q$8+L325*S$8)</f>
        <v>5.6179775280898875E-3</v>
      </c>
    </row>
    <row r="326" spans="3:24" x14ac:dyDescent="0.25">
      <c r="C326">
        <v>2302</v>
      </c>
      <c r="D326" s="2">
        <f>SUMIFS('December 2022 DERR data'!$H:$H,'December 2022 DERR data'!$C:$C,Sheet1!D$3,'December 2022 DERR data'!$B:$B,$C326)</f>
        <v>0</v>
      </c>
      <c r="E326" s="2">
        <f>SUMIFS('December 2022 DERR data'!$H:$H,'December 2022 DERR data'!$C:$C,Sheet1!E$3,'December 2022 DERR data'!$B:$B,$C326)</f>
        <v>0</v>
      </c>
      <c r="G326">
        <f t="shared" si="47"/>
        <v>1</v>
      </c>
      <c r="H326">
        <f t="shared" si="48"/>
        <v>0</v>
      </c>
      <c r="I326">
        <f t="shared" si="49"/>
        <v>0</v>
      </c>
      <c r="J326">
        <f t="shared" si="50"/>
        <v>0</v>
      </c>
      <c r="K326">
        <f t="shared" si="51"/>
        <v>0</v>
      </c>
      <c r="L326">
        <f t="shared" si="52"/>
        <v>0</v>
      </c>
      <c r="V326">
        <f t="shared" si="53"/>
        <v>2302</v>
      </c>
      <c r="W326">
        <f t="shared" si="54"/>
        <v>0</v>
      </c>
      <c r="X326">
        <f t="shared" si="55"/>
        <v>0</v>
      </c>
    </row>
    <row r="327" spans="3:24" x14ac:dyDescent="0.25">
      <c r="C327">
        <v>2303</v>
      </c>
      <c r="D327" s="2">
        <f>SUMIFS('December 2022 DERR data'!$H:$H,'December 2022 DERR data'!$C:$C,Sheet1!D$3,'December 2022 DERR data'!$B:$B,$C327)</f>
        <v>36</v>
      </c>
      <c r="E327" s="2">
        <f>SUMIFS('December 2022 DERR data'!$H:$H,'December 2022 DERR data'!$C:$C,Sheet1!E$3,'December 2022 DERR data'!$B:$B,$C327)</f>
        <v>0</v>
      </c>
      <c r="G327">
        <f t="shared" si="47"/>
        <v>1</v>
      </c>
      <c r="H327">
        <f t="shared" si="48"/>
        <v>0</v>
      </c>
      <c r="I327">
        <f t="shared" si="49"/>
        <v>0</v>
      </c>
      <c r="J327">
        <f t="shared" si="50"/>
        <v>0</v>
      </c>
      <c r="K327">
        <f t="shared" si="51"/>
        <v>0</v>
      </c>
      <c r="L327">
        <f t="shared" si="52"/>
        <v>0</v>
      </c>
      <c r="V327">
        <f t="shared" si="53"/>
        <v>2303</v>
      </c>
      <c r="W327">
        <f t="shared" si="54"/>
        <v>4.1953152313250206E-3</v>
      </c>
      <c r="X327">
        <f t="shared" si="55"/>
        <v>0</v>
      </c>
    </row>
    <row r="328" spans="3:24" x14ac:dyDescent="0.25">
      <c r="C328">
        <v>2304</v>
      </c>
      <c r="D328" s="2">
        <f>SUMIFS('December 2022 DERR data'!$H:$H,'December 2022 DERR data'!$C:$C,Sheet1!D$3,'December 2022 DERR data'!$B:$B,$C328)</f>
        <v>45</v>
      </c>
      <c r="E328" s="2">
        <f>SUMIFS('December 2022 DERR data'!$H:$H,'December 2022 DERR data'!$C:$C,Sheet1!E$3,'December 2022 DERR data'!$B:$B,$C328)</f>
        <v>0</v>
      </c>
      <c r="G328">
        <f t="shared" si="47"/>
        <v>1</v>
      </c>
      <c r="H328">
        <f t="shared" si="48"/>
        <v>0</v>
      </c>
      <c r="I328">
        <f t="shared" si="49"/>
        <v>0</v>
      </c>
      <c r="J328">
        <f t="shared" si="50"/>
        <v>0</v>
      </c>
      <c r="K328">
        <f t="shared" si="51"/>
        <v>0</v>
      </c>
      <c r="L328">
        <f t="shared" si="52"/>
        <v>0</v>
      </c>
      <c r="V328">
        <f t="shared" si="53"/>
        <v>2304</v>
      </c>
      <c r="W328">
        <f t="shared" si="54"/>
        <v>5.2441440391562755E-3</v>
      </c>
      <c r="X328">
        <f t="shared" si="55"/>
        <v>0</v>
      </c>
    </row>
    <row r="329" spans="3:24" x14ac:dyDescent="0.25">
      <c r="C329">
        <v>2305</v>
      </c>
      <c r="D329" s="2">
        <f>SUMIFS('December 2022 DERR data'!$H:$H,'December 2022 DERR data'!$C:$C,Sheet1!D$3,'December 2022 DERR data'!$B:$B,$C329)</f>
        <v>44</v>
      </c>
      <c r="E329" s="2">
        <f>SUMIFS('December 2022 DERR data'!$H:$H,'December 2022 DERR data'!$C:$C,Sheet1!E$3,'December 2022 DERR data'!$B:$B,$C329)</f>
        <v>0</v>
      </c>
      <c r="G329">
        <f t="shared" si="47"/>
        <v>1</v>
      </c>
      <c r="H329">
        <f t="shared" si="48"/>
        <v>0</v>
      </c>
      <c r="I329">
        <f t="shared" si="49"/>
        <v>0</v>
      </c>
      <c r="J329">
        <f t="shared" si="50"/>
        <v>0</v>
      </c>
      <c r="K329">
        <f t="shared" si="51"/>
        <v>0</v>
      </c>
      <c r="L329">
        <f t="shared" si="52"/>
        <v>0</v>
      </c>
      <c r="V329">
        <f t="shared" si="53"/>
        <v>2305</v>
      </c>
      <c r="W329">
        <f t="shared" si="54"/>
        <v>5.1276075049528028E-3</v>
      </c>
      <c r="X329">
        <f t="shared" si="55"/>
        <v>0</v>
      </c>
    </row>
    <row r="330" spans="3:24" x14ac:dyDescent="0.25">
      <c r="C330">
        <v>2306</v>
      </c>
      <c r="D330" s="2">
        <f>SUMIFS('December 2022 DERR data'!$H:$H,'December 2022 DERR data'!$C:$C,Sheet1!D$3,'December 2022 DERR data'!$B:$B,$C330)</f>
        <v>1</v>
      </c>
      <c r="E330" s="2">
        <f>SUMIFS('December 2022 DERR data'!$H:$H,'December 2022 DERR data'!$C:$C,Sheet1!E$3,'December 2022 DERR data'!$B:$B,$C330)</f>
        <v>0</v>
      </c>
      <c r="G330">
        <f t="shared" si="47"/>
        <v>1</v>
      </c>
      <c r="H330">
        <f t="shared" si="48"/>
        <v>0</v>
      </c>
      <c r="I330">
        <f t="shared" si="49"/>
        <v>0</v>
      </c>
      <c r="J330">
        <f t="shared" si="50"/>
        <v>0</v>
      </c>
      <c r="K330">
        <f t="shared" si="51"/>
        <v>0</v>
      </c>
      <c r="L330">
        <f t="shared" si="52"/>
        <v>0</v>
      </c>
      <c r="V330">
        <f t="shared" si="53"/>
        <v>2306</v>
      </c>
      <c r="W330">
        <f t="shared" si="54"/>
        <v>1.165365342034728E-4</v>
      </c>
      <c r="X330">
        <f t="shared" si="55"/>
        <v>0</v>
      </c>
    </row>
    <row r="331" spans="3:24" x14ac:dyDescent="0.25">
      <c r="C331">
        <v>2307</v>
      </c>
      <c r="D331" s="2">
        <f>SUMIFS('December 2022 DERR data'!$H:$H,'December 2022 DERR data'!$C:$C,Sheet1!D$3,'December 2022 DERR data'!$B:$B,$C331)</f>
        <v>10</v>
      </c>
      <c r="E331" s="2">
        <f>SUMIFS('December 2022 DERR data'!$H:$H,'December 2022 DERR data'!$C:$C,Sheet1!E$3,'December 2022 DERR data'!$B:$B,$C331)</f>
        <v>0</v>
      </c>
      <c r="G331">
        <f t="shared" si="47"/>
        <v>1</v>
      </c>
      <c r="H331">
        <f t="shared" si="48"/>
        <v>0</v>
      </c>
      <c r="I331">
        <f t="shared" si="49"/>
        <v>0</v>
      </c>
      <c r="J331">
        <f t="shared" si="50"/>
        <v>0</v>
      </c>
      <c r="K331">
        <f t="shared" si="51"/>
        <v>0</v>
      </c>
      <c r="L331">
        <f t="shared" si="52"/>
        <v>0</v>
      </c>
      <c r="V331">
        <f t="shared" si="53"/>
        <v>2307</v>
      </c>
      <c r="W331">
        <f t="shared" si="54"/>
        <v>1.1653653420347278E-3</v>
      </c>
      <c r="X331">
        <f t="shared" si="55"/>
        <v>0</v>
      </c>
    </row>
    <row r="332" spans="3:24" x14ac:dyDescent="0.25">
      <c r="C332">
        <v>2308</v>
      </c>
      <c r="D332" s="2">
        <f>SUMIFS('December 2022 DERR data'!$H:$H,'December 2022 DERR data'!$C:$C,Sheet1!D$3,'December 2022 DERR data'!$B:$B,$C332)</f>
        <v>0</v>
      </c>
      <c r="E332" s="2">
        <f>SUMIFS('December 2022 DERR data'!$H:$H,'December 2022 DERR data'!$C:$C,Sheet1!E$3,'December 2022 DERR data'!$B:$B,$C332)</f>
        <v>0</v>
      </c>
      <c r="G332">
        <f t="shared" si="47"/>
        <v>1</v>
      </c>
      <c r="H332">
        <f t="shared" si="48"/>
        <v>0</v>
      </c>
      <c r="I332">
        <f t="shared" si="49"/>
        <v>0</v>
      </c>
      <c r="J332">
        <f t="shared" si="50"/>
        <v>0</v>
      </c>
      <c r="K332">
        <f t="shared" si="51"/>
        <v>0</v>
      </c>
      <c r="L332">
        <f t="shared" si="52"/>
        <v>0</v>
      </c>
      <c r="V332">
        <f t="shared" si="53"/>
        <v>2308</v>
      </c>
      <c r="W332">
        <f t="shared" si="54"/>
        <v>0</v>
      </c>
      <c r="X332">
        <f t="shared" si="55"/>
        <v>0</v>
      </c>
    </row>
    <row r="333" spans="3:24" x14ac:dyDescent="0.25">
      <c r="C333">
        <v>2311</v>
      </c>
      <c r="D333" s="2">
        <f>SUMIFS('December 2022 DERR data'!$H:$H,'December 2022 DERR data'!$C:$C,Sheet1!D$3,'December 2022 DERR data'!$B:$B,$C333)</f>
        <v>2</v>
      </c>
      <c r="E333" s="2">
        <f>SUMIFS('December 2022 DERR data'!$H:$H,'December 2022 DERR data'!$C:$C,Sheet1!E$3,'December 2022 DERR data'!$B:$B,$C333)</f>
        <v>0</v>
      </c>
      <c r="G333">
        <f t="shared" si="47"/>
        <v>1</v>
      </c>
      <c r="H333">
        <f t="shared" si="48"/>
        <v>0</v>
      </c>
      <c r="I333">
        <f t="shared" si="49"/>
        <v>0</v>
      </c>
      <c r="J333">
        <f t="shared" si="50"/>
        <v>0</v>
      </c>
      <c r="K333">
        <f t="shared" si="51"/>
        <v>0</v>
      </c>
      <c r="L333">
        <f t="shared" si="52"/>
        <v>0</v>
      </c>
      <c r="V333">
        <f t="shared" si="53"/>
        <v>2311</v>
      </c>
      <c r="W333">
        <f t="shared" si="54"/>
        <v>2.3307306840694559E-4</v>
      </c>
      <c r="X333">
        <f t="shared" si="55"/>
        <v>0</v>
      </c>
    </row>
    <row r="334" spans="3:24" x14ac:dyDescent="0.25">
      <c r="C334">
        <v>2312</v>
      </c>
      <c r="D334" s="2">
        <f>SUMIFS('December 2022 DERR data'!$H:$H,'December 2022 DERR data'!$C:$C,Sheet1!D$3,'December 2022 DERR data'!$B:$B,$C334)</f>
        <v>3</v>
      </c>
      <c r="E334" s="2">
        <f>SUMIFS('December 2022 DERR data'!$H:$H,'December 2022 DERR data'!$C:$C,Sheet1!E$3,'December 2022 DERR data'!$B:$B,$C334)</f>
        <v>0</v>
      </c>
      <c r="G334">
        <f t="shared" si="47"/>
        <v>1</v>
      </c>
      <c r="H334">
        <f t="shared" si="48"/>
        <v>0</v>
      </c>
      <c r="I334">
        <f t="shared" si="49"/>
        <v>0</v>
      </c>
      <c r="J334">
        <f t="shared" si="50"/>
        <v>0</v>
      </c>
      <c r="K334">
        <f t="shared" si="51"/>
        <v>0</v>
      </c>
      <c r="L334">
        <f t="shared" si="52"/>
        <v>0</v>
      </c>
      <c r="V334">
        <f t="shared" si="53"/>
        <v>2312</v>
      </c>
      <c r="W334">
        <f t="shared" si="54"/>
        <v>3.4960960261041835E-4</v>
      </c>
      <c r="X334">
        <f t="shared" si="55"/>
        <v>0</v>
      </c>
    </row>
    <row r="335" spans="3:24" x14ac:dyDescent="0.25">
      <c r="C335">
        <v>2314</v>
      </c>
      <c r="D335" s="2">
        <f>SUMIFS('December 2022 DERR data'!$H:$H,'December 2022 DERR data'!$C:$C,Sheet1!D$3,'December 2022 DERR data'!$B:$B,$C335)</f>
        <v>0</v>
      </c>
      <c r="E335" s="2">
        <f>SUMIFS('December 2022 DERR data'!$H:$H,'December 2022 DERR data'!$C:$C,Sheet1!E$3,'December 2022 DERR data'!$B:$B,$C335)</f>
        <v>0</v>
      </c>
      <c r="G335">
        <f t="shared" si="47"/>
        <v>1</v>
      </c>
      <c r="H335">
        <f t="shared" si="48"/>
        <v>0</v>
      </c>
      <c r="I335">
        <f t="shared" si="49"/>
        <v>0</v>
      </c>
      <c r="J335">
        <f t="shared" si="50"/>
        <v>0</v>
      </c>
      <c r="K335">
        <f t="shared" si="51"/>
        <v>0</v>
      </c>
      <c r="L335">
        <f t="shared" si="52"/>
        <v>0</v>
      </c>
      <c r="V335">
        <f t="shared" si="53"/>
        <v>2314</v>
      </c>
      <c r="W335">
        <f t="shared" si="54"/>
        <v>0</v>
      </c>
      <c r="X335">
        <f t="shared" si="55"/>
        <v>0</v>
      </c>
    </row>
    <row r="336" spans="3:24" x14ac:dyDescent="0.25">
      <c r="C336">
        <v>2315</v>
      </c>
      <c r="D336" s="2">
        <f>SUMIFS('December 2022 DERR data'!$H:$H,'December 2022 DERR data'!$C:$C,Sheet1!D$3,'December 2022 DERR data'!$B:$B,$C336)</f>
        <v>55</v>
      </c>
      <c r="E336" s="2">
        <f>SUMIFS('December 2022 DERR data'!$H:$H,'December 2022 DERR data'!$C:$C,Sheet1!E$3,'December 2022 DERR data'!$B:$B,$C336)</f>
        <v>1</v>
      </c>
      <c r="G336">
        <f t="shared" si="47"/>
        <v>1</v>
      </c>
      <c r="H336">
        <f t="shared" si="48"/>
        <v>0</v>
      </c>
      <c r="I336">
        <f t="shared" si="49"/>
        <v>0</v>
      </c>
      <c r="J336">
        <f t="shared" si="50"/>
        <v>0</v>
      </c>
      <c r="K336">
        <f t="shared" si="51"/>
        <v>0</v>
      </c>
      <c r="L336">
        <f t="shared" si="52"/>
        <v>0</v>
      </c>
      <c r="V336">
        <f t="shared" si="53"/>
        <v>2315</v>
      </c>
      <c r="W336">
        <f t="shared" si="54"/>
        <v>6.4095093811910031E-3</v>
      </c>
      <c r="X336">
        <f t="shared" si="55"/>
        <v>5.6179775280898875E-3</v>
      </c>
    </row>
    <row r="337" spans="3:24" x14ac:dyDescent="0.25">
      <c r="C337">
        <v>2316</v>
      </c>
      <c r="D337" s="2">
        <f>SUMIFS('December 2022 DERR data'!$H:$H,'December 2022 DERR data'!$C:$C,Sheet1!D$3,'December 2022 DERR data'!$B:$B,$C337)</f>
        <v>32</v>
      </c>
      <c r="E337" s="2">
        <f>SUMIFS('December 2022 DERR data'!$H:$H,'December 2022 DERR data'!$C:$C,Sheet1!E$3,'December 2022 DERR data'!$B:$B,$C337)</f>
        <v>0</v>
      </c>
      <c r="G337">
        <f t="shared" si="47"/>
        <v>1</v>
      </c>
      <c r="H337">
        <f t="shared" si="48"/>
        <v>0</v>
      </c>
      <c r="I337">
        <f t="shared" si="49"/>
        <v>0</v>
      </c>
      <c r="J337">
        <f t="shared" si="50"/>
        <v>0</v>
      </c>
      <c r="K337">
        <f t="shared" si="51"/>
        <v>0</v>
      </c>
      <c r="L337">
        <f t="shared" si="52"/>
        <v>0</v>
      </c>
      <c r="V337">
        <f t="shared" si="53"/>
        <v>2316</v>
      </c>
      <c r="W337">
        <f t="shared" si="54"/>
        <v>3.7291690945111295E-3</v>
      </c>
      <c r="X337">
        <f t="shared" si="55"/>
        <v>0</v>
      </c>
    </row>
    <row r="338" spans="3:24" x14ac:dyDescent="0.25">
      <c r="C338">
        <v>2317</v>
      </c>
      <c r="D338" s="2">
        <f>SUMIFS('December 2022 DERR data'!$H:$H,'December 2022 DERR data'!$C:$C,Sheet1!D$3,'December 2022 DERR data'!$B:$B,$C338)</f>
        <v>33</v>
      </c>
      <c r="E338" s="2">
        <f>SUMIFS('December 2022 DERR data'!$H:$H,'December 2022 DERR data'!$C:$C,Sheet1!E$3,'December 2022 DERR data'!$B:$B,$C338)</f>
        <v>0</v>
      </c>
      <c r="G338">
        <f t="shared" si="47"/>
        <v>1</v>
      </c>
      <c r="H338">
        <f t="shared" si="48"/>
        <v>0</v>
      </c>
      <c r="I338">
        <f t="shared" si="49"/>
        <v>0</v>
      </c>
      <c r="J338">
        <f t="shared" si="50"/>
        <v>0</v>
      </c>
      <c r="K338">
        <f t="shared" si="51"/>
        <v>0</v>
      </c>
      <c r="L338">
        <f t="shared" si="52"/>
        <v>0</v>
      </c>
      <c r="V338">
        <f t="shared" si="53"/>
        <v>2317</v>
      </c>
      <c r="W338">
        <f t="shared" si="54"/>
        <v>3.8457056287146021E-3</v>
      </c>
      <c r="X338">
        <f t="shared" si="55"/>
        <v>0</v>
      </c>
    </row>
    <row r="339" spans="3:24" x14ac:dyDescent="0.25">
      <c r="C339">
        <v>2318</v>
      </c>
      <c r="D339" s="2">
        <f>SUMIFS('December 2022 DERR data'!$H:$H,'December 2022 DERR data'!$C:$C,Sheet1!D$3,'December 2022 DERR data'!$B:$B,$C339)</f>
        <v>57</v>
      </c>
      <c r="E339" s="2">
        <f>SUMIFS('December 2022 DERR data'!$H:$H,'December 2022 DERR data'!$C:$C,Sheet1!E$3,'December 2022 DERR data'!$B:$B,$C339)</f>
        <v>0</v>
      </c>
      <c r="G339">
        <f t="shared" si="47"/>
        <v>1</v>
      </c>
      <c r="H339">
        <f t="shared" si="48"/>
        <v>0</v>
      </c>
      <c r="I339">
        <f t="shared" si="49"/>
        <v>0</v>
      </c>
      <c r="J339">
        <f t="shared" si="50"/>
        <v>0</v>
      </c>
      <c r="K339">
        <f t="shared" si="51"/>
        <v>0</v>
      </c>
      <c r="L339">
        <f t="shared" si="52"/>
        <v>0</v>
      </c>
      <c r="V339">
        <f t="shared" si="53"/>
        <v>2318</v>
      </c>
      <c r="W339">
        <f t="shared" si="54"/>
        <v>6.6425824495979493E-3</v>
      </c>
      <c r="X339">
        <f t="shared" si="55"/>
        <v>0</v>
      </c>
    </row>
    <row r="340" spans="3:24" x14ac:dyDescent="0.25">
      <c r="C340">
        <v>2319</v>
      </c>
      <c r="D340" s="2">
        <f>SUMIFS('December 2022 DERR data'!$H:$H,'December 2022 DERR data'!$C:$C,Sheet1!D$3,'December 2022 DERR data'!$B:$B,$C340)</f>
        <v>20</v>
      </c>
      <c r="E340" s="2">
        <f>SUMIFS('December 2022 DERR data'!$H:$H,'December 2022 DERR data'!$C:$C,Sheet1!E$3,'December 2022 DERR data'!$B:$B,$C340)</f>
        <v>1</v>
      </c>
      <c r="G340">
        <f t="shared" si="47"/>
        <v>1</v>
      </c>
      <c r="H340">
        <f t="shared" si="48"/>
        <v>0</v>
      </c>
      <c r="I340">
        <f t="shared" si="49"/>
        <v>0</v>
      </c>
      <c r="J340">
        <f t="shared" si="50"/>
        <v>0</v>
      </c>
      <c r="K340">
        <f t="shared" si="51"/>
        <v>0</v>
      </c>
      <c r="L340">
        <f t="shared" si="52"/>
        <v>0</v>
      </c>
      <c r="V340">
        <f t="shared" si="53"/>
        <v>2319</v>
      </c>
      <c r="W340">
        <f t="shared" si="54"/>
        <v>2.3307306840694556E-3</v>
      </c>
      <c r="X340">
        <f t="shared" si="55"/>
        <v>5.6179775280898875E-3</v>
      </c>
    </row>
    <row r="341" spans="3:24" x14ac:dyDescent="0.25">
      <c r="C341">
        <v>2320</v>
      </c>
      <c r="D341" s="2">
        <f>SUMIFS('December 2022 DERR data'!$H:$H,'December 2022 DERR data'!$C:$C,Sheet1!D$3,'December 2022 DERR data'!$B:$B,$C341)</f>
        <v>112</v>
      </c>
      <c r="E341" s="2">
        <f>SUMIFS('December 2022 DERR data'!$H:$H,'December 2022 DERR data'!$C:$C,Sheet1!E$3,'December 2022 DERR data'!$B:$B,$C341)</f>
        <v>3</v>
      </c>
      <c r="G341">
        <f t="shared" si="47"/>
        <v>1</v>
      </c>
      <c r="H341">
        <f t="shared" si="48"/>
        <v>0</v>
      </c>
      <c r="I341">
        <f t="shared" si="49"/>
        <v>0</v>
      </c>
      <c r="J341">
        <f t="shared" si="50"/>
        <v>0</v>
      </c>
      <c r="K341">
        <f t="shared" si="51"/>
        <v>0</v>
      </c>
      <c r="L341">
        <f t="shared" si="52"/>
        <v>0</v>
      </c>
      <c r="V341">
        <f t="shared" si="53"/>
        <v>2320</v>
      </c>
      <c r="W341">
        <f t="shared" si="54"/>
        <v>1.3052091830788952E-2</v>
      </c>
      <c r="X341">
        <f t="shared" si="55"/>
        <v>1.6853932584269662E-2</v>
      </c>
    </row>
    <row r="342" spans="3:24" x14ac:dyDescent="0.25">
      <c r="C342">
        <v>2321</v>
      </c>
      <c r="D342" s="2">
        <f>SUMIFS('December 2022 DERR data'!$H:$H,'December 2022 DERR data'!$C:$C,Sheet1!D$3,'December 2022 DERR data'!$B:$B,$C342)</f>
        <v>67</v>
      </c>
      <c r="E342" s="2">
        <f>SUMIFS('December 2022 DERR data'!$H:$H,'December 2022 DERR data'!$C:$C,Sheet1!E$3,'December 2022 DERR data'!$B:$B,$C342)</f>
        <v>2</v>
      </c>
      <c r="G342">
        <f t="shared" si="47"/>
        <v>1</v>
      </c>
      <c r="H342">
        <f t="shared" si="48"/>
        <v>0</v>
      </c>
      <c r="I342">
        <f t="shared" si="49"/>
        <v>0</v>
      </c>
      <c r="J342">
        <f t="shared" si="50"/>
        <v>0</v>
      </c>
      <c r="K342">
        <f t="shared" si="51"/>
        <v>0</v>
      </c>
      <c r="L342">
        <f t="shared" si="52"/>
        <v>0</v>
      </c>
      <c r="V342">
        <f t="shared" si="53"/>
        <v>2321</v>
      </c>
      <c r="W342">
        <f t="shared" si="54"/>
        <v>7.8079477916326769E-3</v>
      </c>
      <c r="X342">
        <f t="shared" si="55"/>
        <v>1.1235955056179775E-2</v>
      </c>
    </row>
    <row r="343" spans="3:24" x14ac:dyDescent="0.25">
      <c r="C343">
        <v>2322</v>
      </c>
      <c r="D343" s="2">
        <f>SUMIFS('December 2022 DERR data'!$H:$H,'December 2022 DERR data'!$C:$C,Sheet1!D$3,'December 2022 DERR data'!$B:$B,$C343)</f>
        <v>64</v>
      </c>
      <c r="E343" s="2">
        <f>SUMIFS('December 2022 DERR data'!$H:$H,'December 2022 DERR data'!$C:$C,Sheet1!E$3,'December 2022 DERR data'!$B:$B,$C343)</f>
        <v>2</v>
      </c>
      <c r="G343">
        <f t="shared" si="47"/>
        <v>1</v>
      </c>
      <c r="H343">
        <f t="shared" si="48"/>
        <v>0</v>
      </c>
      <c r="I343">
        <f t="shared" si="49"/>
        <v>0</v>
      </c>
      <c r="J343">
        <f t="shared" si="50"/>
        <v>0</v>
      </c>
      <c r="K343">
        <f t="shared" si="51"/>
        <v>0</v>
      </c>
      <c r="L343">
        <f t="shared" si="52"/>
        <v>0</v>
      </c>
      <c r="V343">
        <f t="shared" si="53"/>
        <v>2322</v>
      </c>
      <c r="W343">
        <f t="shared" si="54"/>
        <v>7.4583381890222589E-3</v>
      </c>
      <c r="X343">
        <f t="shared" si="55"/>
        <v>1.1235955056179775E-2</v>
      </c>
    </row>
    <row r="344" spans="3:24" x14ac:dyDescent="0.25">
      <c r="C344">
        <v>2323</v>
      </c>
      <c r="D344" s="2">
        <f>SUMIFS('December 2022 DERR data'!$H:$H,'December 2022 DERR data'!$C:$C,Sheet1!D$3,'December 2022 DERR data'!$B:$B,$C344)</f>
        <v>77</v>
      </c>
      <c r="E344" s="2">
        <f>SUMIFS('December 2022 DERR data'!$H:$H,'December 2022 DERR data'!$C:$C,Sheet1!E$3,'December 2022 DERR data'!$B:$B,$C344)</f>
        <v>1</v>
      </c>
      <c r="G344">
        <f t="shared" si="47"/>
        <v>1</v>
      </c>
      <c r="H344">
        <f t="shared" si="48"/>
        <v>0</v>
      </c>
      <c r="I344">
        <f t="shared" si="49"/>
        <v>0</v>
      </c>
      <c r="J344">
        <f t="shared" si="50"/>
        <v>0</v>
      </c>
      <c r="K344">
        <f t="shared" si="51"/>
        <v>0</v>
      </c>
      <c r="L344">
        <f t="shared" si="52"/>
        <v>0</v>
      </c>
      <c r="V344">
        <f t="shared" si="53"/>
        <v>2323</v>
      </c>
      <c r="W344">
        <f t="shared" si="54"/>
        <v>8.9733131336674054E-3</v>
      </c>
      <c r="X344">
        <f t="shared" si="55"/>
        <v>5.6179775280898875E-3</v>
      </c>
    </row>
    <row r="345" spans="3:24" x14ac:dyDescent="0.25">
      <c r="C345">
        <v>2324</v>
      </c>
      <c r="D345" s="2">
        <f>SUMIFS('December 2022 DERR data'!$H:$H,'December 2022 DERR data'!$C:$C,Sheet1!D$3,'December 2022 DERR data'!$B:$B,$C345)</f>
        <v>85</v>
      </c>
      <c r="E345" s="2">
        <f>SUMIFS('December 2022 DERR data'!$H:$H,'December 2022 DERR data'!$C:$C,Sheet1!E$3,'December 2022 DERR data'!$B:$B,$C345)</f>
        <v>2</v>
      </c>
      <c r="G345">
        <f t="shared" si="47"/>
        <v>1</v>
      </c>
      <c r="H345">
        <f t="shared" si="48"/>
        <v>0</v>
      </c>
      <c r="I345">
        <f t="shared" si="49"/>
        <v>0</v>
      </c>
      <c r="J345">
        <f t="shared" si="50"/>
        <v>0</v>
      </c>
      <c r="K345">
        <f t="shared" si="51"/>
        <v>0</v>
      </c>
      <c r="L345">
        <f t="shared" si="52"/>
        <v>0</v>
      </c>
      <c r="V345">
        <f t="shared" si="53"/>
        <v>2324</v>
      </c>
      <c r="W345">
        <f t="shared" si="54"/>
        <v>9.9056054072951868E-3</v>
      </c>
      <c r="X345">
        <f t="shared" si="55"/>
        <v>1.1235955056179775E-2</v>
      </c>
    </row>
    <row r="346" spans="3:24" x14ac:dyDescent="0.25">
      <c r="C346">
        <v>2325</v>
      </c>
      <c r="D346" s="2">
        <f>SUMIFS('December 2022 DERR data'!$H:$H,'December 2022 DERR data'!$C:$C,Sheet1!D$3,'December 2022 DERR data'!$B:$B,$C346)</f>
        <v>70</v>
      </c>
      <c r="E346" s="2">
        <f>SUMIFS('December 2022 DERR data'!$H:$H,'December 2022 DERR data'!$C:$C,Sheet1!E$3,'December 2022 DERR data'!$B:$B,$C346)</f>
        <v>1</v>
      </c>
      <c r="G346">
        <f t="shared" si="47"/>
        <v>1</v>
      </c>
      <c r="H346">
        <f t="shared" si="48"/>
        <v>0</v>
      </c>
      <c r="I346">
        <f t="shared" si="49"/>
        <v>0</v>
      </c>
      <c r="J346">
        <f t="shared" si="50"/>
        <v>0</v>
      </c>
      <c r="K346">
        <f t="shared" si="51"/>
        <v>0</v>
      </c>
      <c r="L346">
        <f t="shared" si="52"/>
        <v>0</v>
      </c>
      <c r="V346">
        <f t="shared" si="53"/>
        <v>2325</v>
      </c>
      <c r="W346">
        <f t="shared" si="54"/>
        <v>8.1575573942430958E-3</v>
      </c>
      <c r="X346">
        <f t="shared" si="55"/>
        <v>5.6179775280898875E-3</v>
      </c>
    </row>
    <row r="347" spans="3:24" x14ac:dyDescent="0.25">
      <c r="C347">
        <v>2326</v>
      </c>
      <c r="D347" s="2">
        <f>SUMIFS('December 2022 DERR data'!$H:$H,'December 2022 DERR data'!$C:$C,Sheet1!D$3,'December 2022 DERR data'!$B:$B,$C347)</f>
        <v>25</v>
      </c>
      <c r="E347" s="2">
        <f>SUMIFS('December 2022 DERR data'!$H:$H,'December 2022 DERR data'!$C:$C,Sheet1!E$3,'December 2022 DERR data'!$B:$B,$C347)</f>
        <v>0</v>
      </c>
      <c r="G347">
        <f t="shared" si="47"/>
        <v>1</v>
      </c>
      <c r="H347">
        <f t="shared" si="48"/>
        <v>0</v>
      </c>
      <c r="I347">
        <f t="shared" si="49"/>
        <v>0</v>
      </c>
      <c r="J347">
        <f t="shared" si="50"/>
        <v>0</v>
      </c>
      <c r="K347">
        <f t="shared" si="51"/>
        <v>0</v>
      </c>
      <c r="L347">
        <f t="shared" si="52"/>
        <v>0</v>
      </c>
      <c r="V347">
        <f t="shared" si="53"/>
        <v>2326</v>
      </c>
      <c r="W347">
        <f t="shared" si="54"/>
        <v>2.9134133550868199E-3</v>
      </c>
      <c r="X347">
        <f t="shared" si="55"/>
        <v>0</v>
      </c>
    </row>
    <row r="348" spans="3:24" x14ac:dyDescent="0.25">
      <c r="C348">
        <v>2327</v>
      </c>
      <c r="D348" s="2">
        <f>SUMIFS('December 2022 DERR data'!$H:$H,'December 2022 DERR data'!$C:$C,Sheet1!D$3,'December 2022 DERR data'!$B:$B,$C348)</f>
        <v>21</v>
      </c>
      <c r="E348" s="2">
        <f>SUMIFS('December 2022 DERR data'!$H:$H,'December 2022 DERR data'!$C:$C,Sheet1!E$3,'December 2022 DERR data'!$B:$B,$C348)</f>
        <v>0</v>
      </c>
      <c r="G348">
        <f t="shared" si="47"/>
        <v>1</v>
      </c>
      <c r="H348">
        <f t="shared" si="48"/>
        <v>0</v>
      </c>
      <c r="I348">
        <f t="shared" si="49"/>
        <v>0</v>
      </c>
      <c r="J348">
        <f t="shared" si="50"/>
        <v>0</v>
      </c>
      <c r="K348">
        <f t="shared" si="51"/>
        <v>0</v>
      </c>
      <c r="L348">
        <f t="shared" si="52"/>
        <v>0</v>
      </c>
      <c r="V348">
        <f t="shared" si="53"/>
        <v>2327</v>
      </c>
      <c r="W348">
        <f t="shared" si="54"/>
        <v>2.4472672182729287E-3</v>
      </c>
      <c r="X348">
        <f t="shared" si="55"/>
        <v>0</v>
      </c>
    </row>
    <row r="349" spans="3:24" x14ac:dyDescent="0.25">
      <c r="C349">
        <v>2328</v>
      </c>
      <c r="D349" s="2">
        <f>SUMIFS('December 2022 DERR data'!$H:$H,'December 2022 DERR data'!$C:$C,Sheet1!D$3,'December 2022 DERR data'!$B:$B,$C349)</f>
        <v>10</v>
      </c>
      <c r="E349" s="2">
        <f>SUMIFS('December 2022 DERR data'!$H:$H,'December 2022 DERR data'!$C:$C,Sheet1!E$3,'December 2022 DERR data'!$B:$B,$C349)</f>
        <v>0</v>
      </c>
      <c r="G349">
        <f t="shared" si="47"/>
        <v>1</v>
      </c>
      <c r="H349">
        <f t="shared" si="48"/>
        <v>0</v>
      </c>
      <c r="I349">
        <f t="shared" si="49"/>
        <v>0</v>
      </c>
      <c r="J349">
        <f t="shared" si="50"/>
        <v>0</v>
      </c>
      <c r="K349">
        <f t="shared" si="51"/>
        <v>0</v>
      </c>
      <c r="L349">
        <f t="shared" si="52"/>
        <v>0</v>
      </c>
      <c r="V349">
        <f t="shared" si="53"/>
        <v>2328</v>
      </c>
      <c r="W349">
        <f t="shared" si="54"/>
        <v>1.1653653420347278E-3</v>
      </c>
      <c r="X349">
        <f t="shared" si="55"/>
        <v>0</v>
      </c>
    </row>
    <row r="350" spans="3:24" x14ac:dyDescent="0.25">
      <c r="C350">
        <v>2329</v>
      </c>
      <c r="D350" s="2">
        <f>SUMIFS('December 2022 DERR data'!$H:$H,'December 2022 DERR data'!$C:$C,Sheet1!D$3,'December 2022 DERR data'!$B:$B,$C350)</f>
        <v>4</v>
      </c>
      <c r="E350" s="2">
        <f>SUMIFS('December 2022 DERR data'!$H:$H,'December 2022 DERR data'!$C:$C,Sheet1!E$3,'December 2022 DERR data'!$B:$B,$C350)</f>
        <v>0</v>
      </c>
      <c r="G350">
        <f t="shared" si="47"/>
        <v>1</v>
      </c>
      <c r="H350">
        <f t="shared" si="48"/>
        <v>0</v>
      </c>
      <c r="I350">
        <f t="shared" si="49"/>
        <v>0</v>
      </c>
      <c r="J350">
        <f t="shared" si="50"/>
        <v>0</v>
      </c>
      <c r="K350">
        <f t="shared" si="51"/>
        <v>0</v>
      </c>
      <c r="L350">
        <f t="shared" si="52"/>
        <v>0</v>
      </c>
      <c r="V350">
        <f t="shared" si="53"/>
        <v>2329</v>
      </c>
      <c r="W350">
        <f t="shared" si="54"/>
        <v>4.6614613681389118E-4</v>
      </c>
      <c r="X350">
        <f t="shared" si="55"/>
        <v>0</v>
      </c>
    </row>
    <row r="351" spans="3:24" x14ac:dyDescent="0.25">
      <c r="C351">
        <v>2330</v>
      </c>
      <c r="D351" s="2">
        <f>SUMIFS('December 2022 DERR data'!$H:$H,'December 2022 DERR data'!$C:$C,Sheet1!D$3,'December 2022 DERR data'!$B:$B,$C351)</f>
        <v>55</v>
      </c>
      <c r="E351" s="2">
        <f>SUMIFS('December 2022 DERR data'!$H:$H,'December 2022 DERR data'!$C:$C,Sheet1!E$3,'December 2022 DERR data'!$B:$B,$C351)</f>
        <v>2</v>
      </c>
      <c r="G351">
        <f t="shared" si="47"/>
        <v>1</v>
      </c>
      <c r="H351">
        <f t="shared" si="48"/>
        <v>0</v>
      </c>
      <c r="I351">
        <f t="shared" si="49"/>
        <v>0</v>
      </c>
      <c r="J351">
        <f t="shared" si="50"/>
        <v>0</v>
      </c>
      <c r="K351">
        <f t="shared" si="51"/>
        <v>0</v>
      </c>
      <c r="L351">
        <f t="shared" si="52"/>
        <v>0</v>
      </c>
      <c r="V351">
        <f t="shared" si="53"/>
        <v>2330</v>
      </c>
      <c r="W351">
        <f t="shared" si="54"/>
        <v>6.4095093811910031E-3</v>
      </c>
      <c r="X351">
        <f t="shared" si="55"/>
        <v>1.1235955056179775E-2</v>
      </c>
    </row>
    <row r="352" spans="3:24" x14ac:dyDescent="0.25">
      <c r="C352">
        <v>2331</v>
      </c>
      <c r="D352" s="2">
        <f>SUMIFS('December 2022 DERR data'!$H:$H,'December 2022 DERR data'!$C:$C,Sheet1!D$3,'December 2022 DERR data'!$B:$B,$C352)</f>
        <v>0</v>
      </c>
      <c r="E352" s="2">
        <f>SUMIFS('December 2022 DERR data'!$H:$H,'December 2022 DERR data'!$C:$C,Sheet1!E$3,'December 2022 DERR data'!$B:$B,$C352)</f>
        <v>0</v>
      </c>
      <c r="G352">
        <f t="shared" si="47"/>
        <v>1</v>
      </c>
      <c r="H352">
        <f t="shared" si="48"/>
        <v>0</v>
      </c>
      <c r="I352">
        <f t="shared" si="49"/>
        <v>0</v>
      </c>
      <c r="J352">
        <f t="shared" si="50"/>
        <v>0</v>
      </c>
      <c r="K352">
        <f t="shared" si="51"/>
        <v>0</v>
      </c>
      <c r="L352">
        <f t="shared" si="52"/>
        <v>0</v>
      </c>
      <c r="V352">
        <f t="shared" si="53"/>
        <v>2331</v>
      </c>
      <c r="W352">
        <f t="shared" si="54"/>
        <v>0</v>
      </c>
      <c r="X352">
        <f t="shared" si="55"/>
        <v>0</v>
      </c>
    </row>
    <row r="353" spans="3:24" x14ac:dyDescent="0.25">
      <c r="C353">
        <v>2333</v>
      </c>
      <c r="D353" s="2">
        <f>SUMIFS('December 2022 DERR data'!$H:$H,'December 2022 DERR data'!$C:$C,Sheet1!D$3,'December 2022 DERR data'!$B:$B,$C353)</f>
        <v>26</v>
      </c>
      <c r="E353" s="2">
        <f>SUMIFS('December 2022 DERR data'!$H:$H,'December 2022 DERR data'!$C:$C,Sheet1!E$3,'December 2022 DERR data'!$B:$B,$C353)</f>
        <v>2</v>
      </c>
      <c r="G353">
        <f t="shared" si="47"/>
        <v>1</v>
      </c>
      <c r="H353">
        <f t="shared" si="48"/>
        <v>0</v>
      </c>
      <c r="I353">
        <f t="shared" si="49"/>
        <v>0</v>
      </c>
      <c r="J353">
        <f t="shared" si="50"/>
        <v>0</v>
      </c>
      <c r="K353">
        <f t="shared" si="51"/>
        <v>0</v>
      </c>
      <c r="L353">
        <f t="shared" si="52"/>
        <v>0</v>
      </c>
      <c r="V353">
        <f t="shared" si="53"/>
        <v>2333</v>
      </c>
      <c r="W353">
        <f t="shared" si="54"/>
        <v>3.0299498892902925E-3</v>
      </c>
      <c r="X353">
        <f t="shared" si="55"/>
        <v>1.1235955056179775E-2</v>
      </c>
    </row>
    <row r="354" spans="3:24" x14ac:dyDescent="0.25">
      <c r="C354">
        <v>2334</v>
      </c>
      <c r="D354" s="2">
        <f>SUMIFS('December 2022 DERR data'!$H:$H,'December 2022 DERR data'!$C:$C,Sheet1!D$3,'December 2022 DERR data'!$B:$B,$C354)</f>
        <v>7</v>
      </c>
      <c r="E354" s="2">
        <f>SUMIFS('December 2022 DERR data'!$H:$H,'December 2022 DERR data'!$C:$C,Sheet1!E$3,'December 2022 DERR data'!$B:$B,$C354)</f>
        <v>0</v>
      </c>
      <c r="G354">
        <f t="shared" si="47"/>
        <v>1</v>
      </c>
      <c r="H354">
        <f t="shared" si="48"/>
        <v>0</v>
      </c>
      <c r="I354">
        <f t="shared" si="49"/>
        <v>0</v>
      </c>
      <c r="J354">
        <f t="shared" si="50"/>
        <v>0</v>
      </c>
      <c r="K354">
        <f t="shared" si="51"/>
        <v>0</v>
      </c>
      <c r="L354">
        <f t="shared" si="52"/>
        <v>0</v>
      </c>
      <c r="V354">
        <f t="shared" si="53"/>
        <v>2334</v>
      </c>
      <c r="W354">
        <f t="shared" si="54"/>
        <v>8.1575573942430947E-4</v>
      </c>
      <c r="X354">
        <f t="shared" si="55"/>
        <v>0</v>
      </c>
    </row>
    <row r="355" spans="3:24" x14ac:dyDescent="0.25">
      <c r="C355">
        <v>2335</v>
      </c>
      <c r="D355" s="2">
        <f>SUMIFS('December 2022 DERR data'!$H:$H,'December 2022 DERR data'!$C:$C,Sheet1!D$3,'December 2022 DERR data'!$B:$B,$C355)</f>
        <v>24</v>
      </c>
      <c r="E355" s="2">
        <f>SUMIFS('December 2022 DERR data'!$H:$H,'December 2022 DERR data'!$C:$C,Sheet1!E$3,'December 2022 DERR data'!$B:$B,$C355)</f>
        <v>0</v>
      </c>
      <c r="G355">
        <f t="shared" si="47"/>
        <v>1</v>
      </c>
      <c r="H355">
        <f t="shared" si="48"/>
        <v>0</v>
      </c>
      <c r="I355">
        <f t="shared" si="49"/>
        <v>0</v>
      </c>
      <c r="J355">
        <f t="shared" si="50"/>
        <v>0</v>
      </c>
      <c r="K355">
        <f t="shared" si="51"/>
        <v>0</v>
      </c>
      <c r="L355">
        <f t="shared" si="52"/>
        <v>0</v>
      </c>
      <c r="V355">
        <f t="shared" si="53"/>
        <v>2335</v>
      </c>
      <c r="W355">
        <f t="shared" si="54"/>
        <v>2.7968768208833468E-3</v>
      </c>
      <c r="X355">
        <f t="shared" si="55"/>
        <v>0</v>
      </c>
    </row>
    <row r="356" spans="3:24" x14ac:dyDescent="0.25">
      <c r="C356">
        <v>2336</v>
      </c>
      <c r="D356" s="2">
        <f>SUMIFS('December 2022 DERR data'!$H:$H,'December 2022 DERR data'!$C:$C,Sheet1!D$3,'December 2022 DERR data'!$B:$B,$C356)</f>
        <v>2</v>
      </c>
      <c r="E356" s="2">
        <f>SUMIFS('December 2022 DERR data'!$H:$H,'December 2022 DERR data'!$C:$C,Sheet1!E$3,'December 2022 DERR data'!$B:$B,$C356)</f>
        <v>1</v>
      </c>
      <c r="G356">
        <f t="shared" si="47"/>
        <v>1</v>
      </c>
      <c r="H356">
        <f t="shared" si="48"/>
        <v>0</v>
      </c>
      <c r="I356">
        <f t="shared" si="49"/>
        <v>0</v>
      </c>
      <c r="J356">
        <f t="shared" si="50"/>
        <v>0</v>
      </c>
      <c r="K356">
        <f t="shared" si="51"/>
        <v>0</v>
      </c>
      <c r="L356">
        <f t="shared" si="52"/>
        <v>0</v>
      </c>
      <c r="V356">
        <f t="shared" si="53"/>
        <v>2336</v>
      </c>
      <c r="W356">
        <f t="shared" si="54"/>
        <v>2.3307306840694559E-4</v>
      </c>
      <c r="X356">
        <f t="shared" si="55"/>
        <v>5.6179775280898875E-3</v>
      </c>
    </row>
    <row r="357" spans="3:24" x14ac:dyDescent="0.25">
      <c r="C357">
        <v>2337</v>
      </c>
      <c r="D357" s="2">
        <f>SUMIFS('December 2022 DERR data'!$H:$H,'December 2022 DERR data'!$C:$C,Sheet1!D$3,'December 2022 DERR data'!$B:$B,$C357)</f>
        <v>15</v>
      </c>
      <c r="E357" s="2">
        <f>SUMIFS('December 2022 DERR data'!$H:$H,'December 2022 DERR data'!$C:$C,Sheet1!E$3,'December 2022 DERR data'!$B:$B,$C357)</f>
        <v>1</v>
      </c>
      <c r="G357">
        <f t="shared" si="47"/>
        <v>1</v>
      </c>
      <c r="H357">
        <f t="shared" si="48"/>
        <v>0</v>
      </c>
      <c r="I357">
        <f t="shared" si="49"/>
        <v>0</v>
      </c>
      <c r="J357">
        <f t="shared" si="50"/>
        <v>0</v>
      </c>
      <c r="K357">
        <f t="shared" si="51"/>
        <v>0</v>
      </c>
      <c r="L357">
        <f t="shared" si="52"/>
        <v>0</v>
      </c>
      <c r="V357">
        <f t="shared" si="53"/>
        <v>2337</v>
      </c>
      <c r="W357">
        <f t="shared" si="54"/>
        <v>1.7480480130520918E-3</v>
      </c>
      <c r="X357">
        <f t="shared" si="55"/>
        <v>5.6179775280898875E-3</v>
      </c>
    </row>
    <row r="358" spans="3:24" x14ac:dyDescent="0.25">
      <c r="C358">
        <v>2338</v>
      </c>
      <c r="D358" s="2">
        <f>SUMIFS('December 2022 DERR data'!$H:$H,'December 2022 DERR data'!$C:$C,Sheet1!D$3,'December 2022 DERR data'!$B:$B,$C358)</f>
        <v>5</v>
      </c>
      <c r="E358" s="2">
        <f>SUMIFS('December 2022 DERR data'!$H:$H,'December 2022 DERR data'!$C:$C,Sheet1!E$3,'December 2022 DERR data'!$B:$B,$C358)</f>
        <v>0</v>
      </c>
      <c r="G358">
        <f t="shared" si="47"/>
        <v>1</v>
      </c>
      <c r="H358">
        <f t="shared" si="48"/>
        <v>0</v>
      </c>
      <c r="I358">
        <f t="shared" si="49"/>
        <v>0</v>
      </c>
      <c r="J358">
        <f t="shared" si="50"/>
        <v>0</v>
      </c>
      <c r="K358">
        <f t="shared" si="51"/>
        <v>0</v>
      </c>
      <c r="L358">
        <f t="shared" si="52"/>
        <v>0</v>
      </c>
      <c r="V358">
        <f t="shared" si="53"/>
        <v>2338</v>
      </c>
      <c r="W358">
        <f t="shared" si="54"/>
        <v>5.8268267101736391E-4</v>
      </c>
      <c r="X358">
        <f t="shared" si="55"/>
        <v>0</v>
      </c>
    </row>
    <row r="359" spans="3:24" x14ac:dyDescent="0.25">
      <c r="C359">
        <v>2339</v>
      </c>
      <c r="D359" s="2">
        <f>SUMIFS('December 2022 DERR data'!$H:$H,'December 2022 DERR data'!$C:$C,Sheet1!D$3,'December 2022 DERR data'!$B:$B,$C359)</f>
        <v>4</v>
      </c>
      <c r="E359" s="2">
        <f>SUMIFS('December 2022 DERR data'!$H:$H,'December 2022 DERR data'!$C:$C,Sheet1!E$3,'December 2022 DERR data'!$B:$B,$C359)</f>
        <v>0</v>
      </c>
      <c r="G359">
        <f t="shared" si="47"/>
        <v>1</v>
      </c>
      <c r="H359">
        <f t="shared" si="48"/>
        <v>0</v>
      </c>
      <c r="I359">
        <f t="shared" si="49"/>
        <v>0</v>
      </c>
      <c r="J359">
        <f t="shared" si="50"/>
        <v>0</v>
      </c>
      <c r="K359">
        <f t="shared" si="51"/>
        <v>0</v>
      </c>
      <c r="L359">
        <f t="shared" si="52"/>
        <v>0</v>
      </c>
      <c r="V359">
        <f t="shared" si="53"/>
        <v>2339</v>
      </c>
      <c r="W359">
        <f t="shared" si="54"/>
        <v>4.6614613681389118E-4</v>
      </c>
      <c r="X359">
        <f t="shared" si="55"/>
        <v>0</v>
      </c>
    </row>
    <row r="360" spans="3:24" x14ac:dyDescent="0.25">
      <c r="C360">
        <v>2340</v>
      </c>
      <c r="D360" s="2">
        <f>SUMIFS('December 2022 DERR data'!$H:$H,'December 2022 DERR data'!$C:$C,Sheet1!D$3,'December 2022 DERR data'!$B:$B,$C360)</f>
        <v>73</v>
      </c>
      <c r="E360" s="2">
        <f>SUMIFS('December 2022 DERR data'!$H:$H,'December 2022 DERR data'!$C:$C,Sheet1!E$3,'December 2022 DERR data'!$B:$B,$C360)</f>
        <v>3</v>
      </c>
      <c r="G360">
        <f t="shared" si="47"/>
        <v>1</v>
      </c>
      <c r="H360">
        <f t="shared" si="48"/>
        <v>0</v>
      </c>
      <c r="I360">
        <f t="shared" si="49"/>
        <v>0</v>
      </c>
      <c r="J360">
        <f t="shared" si="50"/>
        <v>0</v>
      </c>
      <c r="K360">
        <f t="shared" si="51"/>
        <v>0</v>
      </c>
      <c r="L360">
        <f t="shared" si="52"/>
        <v>0</v>
      </c>
      <c r="V360">
        <f t="shared" si="53"/>
        <v>2340</v>
      </c>
      <c r="W360">
        <f t="shared" si="54"/>
        <v>8.507166996853513E-3</v>
      </c>
      <c r="X360">
        <f t="shared" si="55"/>
        <v>1.6853932584269662E-2</v>
      </c>
    </row>
    <row r="361" spans="3:24" x14ac:dyDescent="0.25">
      <c r="C361">
        <v>2341</v>
      </c>
      <c r="D361" s="2">
        <f>SUMIFS('December 2022 DERR data'!$H:$H,'December 2022 DERR data'!$C:$C,Sheet1!D$3,'December 2022 DERR data'!$B:$B,$C361)</f>
        <v>2</v>
      </c>
      <c r="E361" s="2">
        <f>SUMIFS('December 2022 DERR data'!$H:$H,'December 2022 DERR data'!$C:$C,Sheet1!E$3,'December 2022 DERR data'!$B:$B,$C361)</f>
        <v>0</v>
      </c>
      <c r="G361">
        <f t="shared" si="47"/>
        <v>1</v>
      </c>
      <c r="H361">
        <f t="shared" si="48"/>
        <v>0</v>
      </c>
      <c r="I361">
        <f t="shared" si="49"/>
        <v>0</v>
      </c>
      <c r="J361">
        <f t="shared" si="50"/>
        <v>0</v>
      </c>
      <c r="K361">
        <f t="shared" si="51"/>
        <v>0</v>
      </c>
      <c r="L361">
        <f t="shared" si="52"/>
        <v>0</v>
      </c>
      <c r="V361">
        <f t="shared" si="53"/>
        <v>2341</v>
      </c>
      <c r="W361">
        <f t="shared" si="54"/>
        <v>2.3307306840694559E-4</v>
      </c>
      <c r="X361">
        <f t="shared" si="55"/>
        <v>0</v>
      </c>
    </row>
    <row r="362" spans="3:24" x14ac:dyDescent="0.25">
      <c r="C362">
        <v>2342</v>
      </c>
      <c r="D362" s="2">
        <f>SUMIFS('December 2022 DERR data'!$H:$H,'December 2022 DERR data'!$C:$C,Sheet1!D$3,'December 2022 DERR data'!$B:$B,$C362)</f>
        <v>0</v>
      </c>
      <c r="E362" s="2">
        <f>SUMIFS('December 2022 DERR data'!$H:$H,'December 2022 DERR data'!$C:$C,Sheet1!E$3,'December 2022 DERR data'!$B:$B,$C362)</f>
        <v>0</v>
      </c>
      <c r="G362">
        <f t="shared" si="47"/>
        <v>1</v>
      </c>
      <c r="H362">
        <f t="shared" si="48"/>
        <v>0</v>
      </c>
      <c r="I362">
        <f t="shared" si="49"/>
        <v>0</v>
      </c>
      <c r="J362">
        <f t="shared" si="50"/>
        <v>0</v>
      </c>
      <c r="K362">
        <f t="shared" si="51"/>
        <v>0</v>
      </c>
      <c r="L362">
        <f t="shared" si="52"/>
        <v>0</v>
      </c>
      <c r="V362">
        <f t="shared" si="53"/>
        <v>2342</v>
      </c>
      <c r="W362">
        <f t="shared" si="54"/>
        <v>0</v>
      </c>
      <c r="X362">
        <f t="shared" si="55"/>
        <v>0</v>
      </c>
    </row>
    <row r="363" spans="3:24" x14ac:dyDescent="0.25">
      <c r="C363">
        <v>2343</v>
      </c>
      <c r="D363" s="2">
        <f>SUMIFS('December 2022 DERR data'!$H:$H,'December 2022 DERR data'!$C:$C,Sheet1!D$3,'December 2022 DERR data'!$B:$B,$C363)</f>
        <v>8</v>
      </c>
      <c r="E363" s="2">
        <f>SUMIFS('December 2022 DERR data'!$H:$H,'December 2022 DERR data'!$C:$C,Sheet1!E$3,'December 2022 DERR data'!$B:$B,$C363)</f>
        <v>1</v>
      </c>
      <c r="G363">
        <f t="shared" si="47"/>
        <v>1</v>
      </c>
      <c r="H363">
        <f t="shared" si="48"/>
        <v>0</v>
      </c>
      <c r="I363">
        <f t="shared" si="49"/>
        <v>0</v>
      </c>
      <c r="J363">
        <f t="shared" si="50"/>
        <v>0</v>
      </c>
      <c r="K363">
        <f t="shared" si="51"/>
        <v>0</v>
      </c>
      <c r="L363">
        <f t="shared" si="52"/>
        <v>0</v>
      </c>
      <c r="V363">
        <f t="shared" si="53"/>
        <v>2343</v>
      </c>
      <c r="W363">
        <f t="shared" si="54"/>
        <v>9.3229227362778236E-4</v>
      </c>
      <c r="X363">
        <f t="shared" si="55"/>
        <v>5.6179775280898875E-3</v>
      </c>
    </row>
    <row r="364" spans="3:24" x14ac:dyDescent="0.25">
      <c r="C364">
        <v>2344</v>
      </c>
      <c r="D364" s="2">
        <f>SUMIFS('December 2022 DERR data'!$H:$H,'December 2022 DERR data'!$C:$C,Sheet1!D$3,'December 2022 DERR data'!$B:$B,$C364)</f>
        <v>1</v>
      </c>
      <c r="E364" s="2">
        <f>SUMIFS('December 2022 DERR data'!$H:$H,'December 2022 DERR data'!$C:$C,Sheet1!E$3,'December 2022 DERR data'!$B:$B,$C364)</f>
        <v>0</v>
      </c>
      <c r="G364">
        <f t="shared" si="47"/>
        <v>1</v>
      </c>
      <c r="H364">
        <f t="shared" si="48"/>
        <v>0</v>
      </c>
      <c r="I364">
        <f t="shared" si="49"/>
        <v>0</v>
      </c>
      <c r="J364">
        <f t="shared" si="50"/>
        <v>0</v>
      </c>
      <c r="K364">
        <f t="shared" si="51"/>
        <v>0</v>
      </c>
      <c r="L364">
        <f t="shared" si="52"/>
        <v>0</v>
      </c>
      <c r="V364">
        <f t="shared" si="53"/>
        <v>2344</v>
      </c>
      <c r="W364">
        <f t="shared" si="54"/>
        <v>1.165365342034728E-4</v>
      </c>
      <c r="X364">
        <f t="shared" si="55"/>
        <v>0</v>
      </c>
    </row>
    <row r="365" spans="3:24" x14ac:dyDescent="0.25">
      <c r="C365">
        <v>2345</v>
      </c>
      <c r="D365" s="2">
        <f>SUMIFS('December 2022 DERR data'!$H:$H,'December 2022 DERR data'!$C:$C,Sheet1!D$3,'December 2022 DERR data'!$B:$B,$C365)</f>
        <v>1</v>
      </c>
      <c r="E365" s="2">
        <f>SUMIFS('December 2022 DERR data'!$H:$H,'December 2022 DERR data'!$C:$C,Sheet1!E$3,'December 2022 DERR data'!$B:$B,$C365)</f>
        <v>0</v>
      </c>
      <c r="G365">
        <f t="shared" si="47"/>
        <v>1</v>
      </c>
      <c r="H365">
        <f t="shared" si="48"/>
        <v>0</v>
      </c>
      <c r="I365">
        <f t="shared" si="49"/>
        <v>0</v>
      </c>
      <c r="J365">
        <f t="shared" si="50"/>
        <v>0</v>
      </c>
      <c r="K365">
        <f t="shared" si="51"/>
        <v>0</v>
      </c>
      <c r="L365">
        <f t="shared" si="52"/>
        <v>0</v>
      </c>
      <c r="V365">
        <f t="shared" si="53"/>
        <v>2345</v>
      </c>
      <c r="W365">
        <f t="shared" si="54"/>
        <v>1.165365342034728E-4</v>
      </c>
      <c r="X365">
        <f t="shared" si="55"/>
        <v>0</v>
      </c>
    </row>
    <row r="366" spans="3:24" x14ac:dyDescent="0.25">
      <c r="C366">
        <v>2346</v>
      </c>
      <c r="D366" s="2">
        <f>SUMIFS('December 2022 DERR data'!$H:$H,'December 2022 DERR data'!$C:$C,Sheet1!D$3,'December 2022 DERR data'!$B:$B,$C366)</f>
        <v>5</v>
      </c>
      <c r="E366" s="2">
        <f>SUMIFS('December 2022 DERR data'!$H:$H,'December 2022 DERR data'!$C:$C,Sheet1!E$3,'December 2022 DERR data'!$B:$B,$C366)</f>
        <v>0</v>
      </c>
      <c r="G366">
        <f t="shared" si="47"/>
        <v>1</v>
      </c>
      <c r="H366">
        <f t="shared" si="48"/>
        <v>0</v>
      </c>
      <c r="I366">
        <f t="shared" si="49"/>
        <v>0</v>
      </c>
      <c r="J366">
        <f t="shared" si="50"/>
        <v>0</v>
      </c>
      <c r="K366">
        <f t="shared" si="51"/>
        <v>0</v>
      </c>
      <c r="L366">
        <f t="shared" si="52"/>
        <v>0</v>
      </c>
      <c r="V366">
        <f t="shared" si="53"/>
        <v>2346</v>
      </c>
      <c r="W366">
        <f t="shared" si="54"/>
        <v>5.8268267101736391E-4</v>
      </c>
      <c r="X366">
        <f t="shared" si="55"/>
        <v>0</v>
      </c>
    </row>
    <row r="367" spans="3:24" x14ac:dyDescent="0.25">
      <c r="C367">
        <v>2347</v>
      </c>
      <c r="D367" s="2">
        <f>SUMIFS('December 2022 DERR data'!$H:$H,'December 2022 DERR data'!$C:$C,Sheet1!D$3,'December 2022 DERR data'!$B:$B,$C367)</f>
        <v>1</v>
      </c>
      <c r="E367" s="2">
        <f>SUMIFS('December 2022 DERR data'!$H:$H,'December 2022 DERR data'!$C:$C,Sheet1!E$3,'December 2022 DERR data'!$B:$B,$C367)</f>
        <v>0</v>
      </c>
      <c r="G367">
        <f t="shared" si="47"/>
        <v>1</v>
      </c>
      <c r="H367">
        <f t="shared" si="48"/>
        <v>0</v>
      </c>
      <c r="I367">
        <f t="shared" si="49"/>
        <v>0</v>
      </c>
      <c r="J367">
        <f t="shared" si="50"/>
        <v>0</v>
      </c>
      <c r="K367">
        <f t="shared" si="51"/>
        <v>0</v>
      </c>
      <c r="L367">
        <f t="shared" si="52"/>
        <v>0</v>
      </c>
      <c r="V367">
        <f t="shared" si="53"/>
        <v>2347</v>
      </c>
      <c r="W367">
        <f t="shared" si="54"/>
        <v>1.165365342034728E-4</v>
      </c>
      <c r="X367">
        <f t="shared" si="55"/>
        <v>0</v>
      </c>
    </row>
    <row r="368" spans="3:24" x14ac:dyDescent="0.25">
      <c r="C368">
        <v>2350</v>
      </c>
      <c r="D368" s="2">
        <f>SUMIFS('December 2022 DERR data'!$H:$H,'December 2022 DERR data'!$C:$C,Sheet1!D$3,'December 2022 DERR data'!$B:$B,$C368)</f>
        <v>29</v>
      </c>
      <c r="E368" s="2">
        <f>SUMIFS('December 2022 DERR data'!$H:$H,'December 2022 DERR data'!$C:$C,Sheet1!E$3,'December 2022 DERR data'!$B:$B,$C368)</f>
        <v>0</v>
      </c>
      <c r="G368">
        <f t="shared" si="47"/>
        <v>1</v>
      </c>
      <c r="H368">
        <f t="shared" si="48"/>
        <v>0</v>
      </c>
      <c r="I368">
        <f t="shared" si="49"/>
        <v>0</v>
      </c>
      <c r="J368">
        <f t="shared" si="50"/>
        <v>0</v>
      </c>
      <c r="K368">
        <f t="shared" si="51"/>
        <v>0</v>
      </c>
      <c r="L368">
        <f t="shared" si="52"/>
        <v>0</v>
      </c>
      <c r="V368">
        <f t="shared" si="53"/>
        <v>2350</v>
      </c>
      <c r="W368">
        <f t="shared" si="54"/>
        <v>3.379559491900711E-3</v>
      </c>
      <c r="X368">
        <f t="shared" si="55"/>
        <v>0</v>
      </c>
    </row>
    <row r="369" spans="3:24" x14ac:dyDescent="0.25">
      <c r="C369">
        <v>2351</v>
      </c>
      <c r="D369" s="2">
        <f>SUMIFS('December 2022 DERR data'!$H:$H,'December 2022 DERR data'!$C:$C,Sheet1!D$3,'December 2022 DERR data'!$B:$B,$C369)</f>
        <v>0</v>
      </c>
      <c r="E369" s="2">
        <f>SUMIFS('December 2022 DERR data'!$H:$H,'December 2022 DERR data'!$C:$C,Sheet1!E$3,'December 2022 DERR data'!$B:$B,$C369)</f>
        <v>0</v>
      </c>
      <c r="G369">
        <f t="shared" si="47"/>
        <v>1</v>
      </c>
      <c r="H369">
        <f t="shared" si="48"/>
        <v>0</v>
      </c>
      <c r="I369">
        <f t="shared" si="49"/>
        <v>0</v>
      </c>
      <c r="J369">
        <f t="shared" si="50"/>
        <v>0</v>
      </c>
      <c r="K369">
        <f t="shared" si="51"/>
        <v>0</v>
      </c>
      <c r="L369">
        <f t="shared" si="52"/>
        <v>0</v>
      </c>
      <c r="V369">
        <f t="shared" si="53"/>
        <v>2351</v>
      </c>
      <c r="W369">
        <f t="shared" si="54"/>
        <v>0</v>
      </c>
      <c r="X369">
        <f t="shared" si="55"/>
        <v>0</v>
      </c>
    </row>
    <row r="370" spans="3:24" x14ac:dyDescent="0.25">
      <c r="C370">
        <v>2352</v>
      </c>
      <c r="D370" s="2">
        <f>SUMIFS('December 2022 DERR data'!$H:$H,'December 2022 DERR data'!$C:$C,Sheet1!D$3,'December 2022 DERR data'!$B:$B,$C370)</f>
        <v>9</v>
      </c>
      <c r="E370" s="2">
        <f>SUMIFS('December 2022 DERR data'!$H:$H,'December 2022 DERR data'!$C:$C,Sheet1!E$3,'December 2022 DERR data'!$B:$B,$C370)</f>
        <v>0</v>
      </c>
      <c r="G370">
        <f t="shared" si="47"/>
        <v>1</v>
      </c>
      <c r="H370">
        <f t="shared" si="48"/>
        <v>0</v>
      </c>
      <c r="I370">
        <f t="shared" si="49"/>
        <v>0</v>
      </c>
      <c r="J370">
        <f t="shared" si="50"/>
        <v>0</v>
      </c>
      <c r="K370">
        <f t="shared" si="51"/>
        <v>0</v>
      </c>
      <c r="L370">
        <f t="shared" si="52"/>
        <v>0</v>
      </c>
      <c r="V370">
        <f t="shared" si="53"/>
        <v>2352</v>
      </c>
      <c r="W370">
        <f t="shared" si="54"/>
        <v>1.0488288078312551E-3</v>
      </c>
      <c r="X370">
        <f t="shared" si="55"/>
        <v>0</v>
      </c>
    </row>
    <row r="371" spans="3:24" x14ac:dyDescent="0.25">
      <c r="C371">
        <v>2353</v>
      </c>
      <c r="D371" s="2">
        <f>SUMIFS('December 2022 DERR data'!$H:$H,'December 2022 DERR data'!$C:$C,Sheet1!D$3,'December 2022 DERR data'!$B:$B,$C371)</f>
        <v>2</v>
      </c>
      <c r="E371" s="2">
        <f>SUMIFS('December 2022 DERR data'!$H:$H,'December 2022 DERR data'!$C:$C,Sheet1!E$3,'December 2022 DERR data'!$B:$B,$C371)</f>
        <v>0</v>
      </c>
      <c r="G371">
        <f t="shared" si="47"/>
        <v>1</v>
      </c>
      <c r="H371">
        <f t="shared" si="48"/>
        <v>0</v>
      </c>
      <c r="I371">
        <f t="shared" si="49"/>
        <v>0</v>
      </c>
      <c r="J371">
        <f t="shared" si="50"/>
        <v>0</v>
      </c>
      <c r="K371">
        <f t="shared" si="51"/>
        <v>0</v>
      </c>
      <c r="L371">
        <f t="shared" si="52"/>
        <v>0</v>
      </c>
      <c r="V371">
        <f t="shared" si="53"/>
        <v>2353</v>
      </c>
      <c r="W371">
        <f t="shared" si="54"/>
        <v>2.3307306840694559E-4</v>
      </c>
      <c r="X371">
        <f t="shared" si="55"/>
        <v>0</v>
      </c>
    </row>
    <row r="372" spans="3:24" x14ac:dyDescent="0.25">
      <c r="C372">
        <v>2354</v>
      </c>
      <c r="D372" s="2">
        <f>SUMIFS('December 2022 DERR data'!$H:$H,'December 2022 DERR data'!$C:$C,Sheet1!D$3,'December 2022 DERR data'!$B:$B,$C372)</f>
        <v>3</v>
      </c>
      <c r="E372" s="2">
        <f>SUMIFS('December 2022 DERR data'!$H:$H,'December 2022 DERR data'!$C:$C,Sheet1!E$3,'December 2022 DERR data'!$B:$B,$C372)</f>
        <v>0</v>
      </c>
      <c r="G372">
        <f t="shared" si="47"/>
        <v>1</v>
      </c>
      <c r="H372">
        <f t="shared" si="48"/>
        <v>0</v>
      </c>
      <c r="I372">
        <f t="shared" si="49"/>
        <v>0</v>
      </c>
      <c r="J372">
        <f t="shared" si="50"/>
        <v>0</v>
      </c>
      <c r="K372">
        <f t="shared" si="51"/>
        <v>0</v>
      </c>
      <c r="L372">
        <f t="shared" si="52"/>
        <v>0</v>
      </c>
      <c r="V372">
        <f t="shared" si="53"/>
        <v>2354</v>
      </c>
      <c r="W372">
        <f t="shared" si="54"/>
        <v>3.4960960261041835E-4</v>
      </c>
      <c r="X372">
        <f t="shared" si="55"/>
        <v>0</v>
      </c>
    </row>
    <row r="373" spans="3:24" x14ac:dyDescent="0.25">
      <c r="C373">
        <v>2355</v>
      </c>
      <c r="D373" s="2">
        <f>SUMIFS('December 2022 DERR data'!$H:$H,'December 2022 DERR data'!$C:$C,Sheet1!D$3,'December 2022 DERR data'!$B:$B,$C373)</f>
        <v>2</v>
      </c>
      <c r="E373" s="2">
        <f>SUMIFS('December 2022 DERR data'!$H:$H,'December 2022 DERR data'!$C:$C,Sheet1!E$3,'December 2022 DERR data'!$B:$B,$C373)</f>
        <v>0</v>
      </c>
      <c r="G373">
        <f t="shared" si="47"/>
        <v>1</v>
      </c>
      <c r="H373">
        <f t="shared" si="48"/>
        <v>0</v>
      </c>
      <c r="I373">
        <f t="shared" si="49"/>
        <v>0</v>
      </c>
      <c r="J373">
        <f t="shared" si="50"/>
        <v>0</v>
      </c>
      <c r="K373">
        <f t="shared" si="51"/>
        <v>0</v>
      </c>
      <c r="L373">
        <f t="shared" si="52"/>
        <v>0</v>
      </c>
      <c r="V373">
        <f t="shared" si="53"/>
        <v>2355</v>
      </c>
      <c r="W373">
        <f t="shared" si="54"/>
        <v>2.3307306840694559E-4</v>
      </c>
      <c r="X373">
        <f t="shared" si="55"/>
        <v>0</v>
      </c>
    </row>
    <row r="374" spans="3:24" x14ac:dyDescent="0.25">
      <c r="C374">
        <v>2356</v>
      </c>
      <c r="D374" s="2">
        <f>SUMIFS('December 2022 DERR data'!$H:$H,'December 2022 DERR data'!$C:$C,Sheet1!D$3,'December 2022 DERR data'!$B:$B,$C374)</f>
        <v>0</v>
      </c>
      <c r="E374" s="2">
        <f>SUMIFS('December 2022 DERR data'!$H:$H,'December 2022 DERR data'!$C:$C,Sheet1!E$3,'December 2022 DERR data'!$B:$B,$C374)</f>
        <v>0</v>
      </c>
      <c r="G374">
        <f t="shared" si="47"/>
        <v>1</v>
      </c>
      <c r="H374">
        <f t="shared" si="48"/>
        <v>0</v>
      </c>
      <c r="I374">
        <f t="shared" si="49"/>
        <v>0</v>
      </c>
      <c r="J374">
        <f t="shared" si="50"/>
        <v>0</v>
      </c>
      <c r="K374">
        <f t="shared" si="51"/>
        <v>0</v>
      </c>
      <c r="L374">
        <f t="shared" si="52"/>
        <v>0</v>
      </c>
      <c r="V374">
        <f t="shared" si="53"/>
        <v>2356</v>
      </c>
      <c r="W374">
        <f t="shared" si="54"/>
        <v>0</v>
      </c>
      <c r="X374">
        <f t="shared" si="55"/>
        <v>0</v>
      </c>
    </row>
    <row r="375" spans="3:24" x14ac:dyDescent="0.25">
      <c r="C375">
        <v>2357</v>
      </c>
      <c r="D375" s="2">
        <f>SUMIFS('December 2022 DERR data'!$H:$H,'December 2022 DERR data'!$C:$C,Sheet1!D$3,'December 2022 DERR data'!$B:$B,$C375)</f>
        <v>10</v>
      </c>
      <c r="E375" s="2">
        <f>SUMIFS('December 2022 DERR data'!$H:$H,'December 2022 DERR data'!$C:$C,Sheet1!E$3,'December 2022 DERR data'!$B:$B,$C375)</f>
        <v>0</v>
      </c>
      <c r="G375">
        <f t="shared" si="47"/>
        <v>1</v>
      </c>
      <c r="H375">
        <f t="shared" si="48"/>
        <v>0</v>
      </c>
      <c r="I375">
        <f t="shared" si="49"/>
        <v>0</v>
      </c>
      <c r="J375">
        <f t="shared" si="50"/>
        <v>0</v>
      </c>
      <c r="K375">
        <f t="shared" si="51"/>
        <v>0</v>
      </c>
      <c r="L375">
        <f t="shared" si="52"/>
        <v>0</v>
      </c>
      <c r="V375">
        <f t="shared" si="53"/>
        <v>2357</v>
      </c>
      <c r="W375">
        <f t="shared" si="54"/>
        <v>1.1653653420347278E-3</v>
      </c>
      <c r="X375">
        <f t="shared" si="55"/>
        <v>0</v>
      </c>
    </row>
    <row r="376" spans="3:24" x14ac:dyDescent="0.25">
      <c r="C376">
        <v>2358</v>
      </c>
      <c r="D376" s="2">
        <f>SUMIFS('December 2022 DERR data'!$H:$H,'December 2022 DERR data'!$C:$C,Sheet1!D$3,'December 2022 DERR data'!$B:$B,$C376)</f>
        <v>3</v>
      </c>
      <c r="E376" s="2">
        <f>SUMIFS('December 2022 DERR data'!$H:$H,'December 2022 DERR data'!$C:$C,Sheet1!E$3,'December 2022 DERR data'!$B:$B,$C376)</f>
        <v>0</v>
      </c>
      <c r="G376">
        <f t="shared" si="47"/>
        <v>1</v>
      </c>
      <c r="H376">
        <f t="shared" si="48"/>
        <v>0</v>
      </c>
      <c r="I376">
        <f t="shared" si="49"/>
        <v>0</v>
      </c>
      <c r="J376">
        <f t="shared" si="50"/>
        <v>0</v>
      </c>
      <c r="K376">
        <f t="shared" si="51"/>
        <v>0</v>
      </c>
      <c r="L376">
        <f t="shared" si="52"/>
        <v>0</v>
      </c>
      <c r="V376">
        <f t="shared" si="53"/>
        <v>2358</v>
      </c>
      <c r="W376">
        <f t="shared" si="54"/>
        <v>3.4960960261041835E-4</v>
      </c>
      <c r="X376">
        <f t="shared" si="55"/>
        <v>0</v>
      </c>
    </row>
    <row r="377" spans="3:24" x14ac:dyDescent="0.25">
      <c r="C377">
        <v>2359</v>
      </c>
      <c r="D377" s="2">
        <f>SUMIFS('December 2022 DERR data'!$H:$H,'December 2022 DERR data'!$C:$C,Sheet1!D$3,'December 2022 DERR data'!$B:$B,$C377)</f>
        <v>0</v>
      </c>
      <c r="E377" s="2">
        <f>SUMIFS('December 2022 DERR data'!$H:$H,'December 2022 DERR data'!$C:$C,Sheet1!E$3,'December 2022 DERR data'!$B:$B,$C377)</f>
        <v>0</v>
      </c>
      <c r="G377">
        <f t="shared" si="47"/>
        <v>1</v>
      </c>
      <c r="H377">
        <f t="shared" si="48"/>
        <v>0</v>
      </c>
      <c r="I377">
        <f t="shared" si="49"/>
        <v>0</v>
      </c>
      <c r="J377">
        <f t="shared" si="50"/>
        <v>0</v>
      </c>
      <c r="K377">
        <f t="shared" si="51"/>
        <v>0</v>
      </c>
      <c r="L377">
        <f t="shared" si="52"/>
        <v>0</v>
      </c>
      <c r="V377">
        <f t="shared" si="53"/>
        <v>2359</v>
      </c>
      <c r="W377">
        <f t="shared" si="54"/>
        <v>0</v>
      </c>
      <c r="X377">
        <f t="shared" si="55"/>
        <v>0</v>
      </c>
    </row>
    <row r="378" spans="3:24" x14ac:dyDescent="0.25">
      <c r="C378">
        <v>2360</v>
      </c>
      <c r="D378" s="2">
        <f>SUMIFS('December 2022 DERR data'!$H:$H,'December 2022 DERR data'!$C:$C,Sheet1!D$3,'December 2022 DERR data'!$B:$B,$C378)</f>
        <v>8</v>
      </c>
      <c r="E378" s="2">
        <f>SUMIFS('December 2022 DERR data'!$H:$H,'December 2022 DERR data'!$C:$C,Sheet1!E$3,'December 2022 DERR data'!$B:$B,$C378)</f>
        <v>2</v>
      </c>
      <c r="G378">
        <f t="shared" si="47"/>
        <v>1</v>
      </c>
      <c r="H378">
        <f t="shared" si="48"/>
        <v>0</v>
      </c>
      <c r="I378">
        <f t="shared" si="49"/>
        <v>0</v>
      </c>
      <c r="J378">
        <f t="shared" si="50"/>
        <v>0</v>
      </c>
      <c r="K378">
        <f t="shared" si="51"/>
        <v>0</v>
      </c>
      <c r="L378">
        <f t="shared" si="52"/>
        <v>0</v>
      </c>
      <c r="V378">
        <f t="shared" si="53"/>
        <v>2360</v>
      </c>
      <c r="W378">
        <f t="shared" si="54"/>
        <v>9.3229227362778236E-4</v>
      </c>
      <c r="X378">
        <f t="shared" si="55"/>
        <v>1.1235955056179775E-2</v>
      </c>
    </row>
    <row r="379" spans="3:24" x14ac:dyDescent="0.25">
      <c r="C379">
        <v>2361</v>
      </c>
      <c r="D379" s="2">
        <f>SUMIFS('December 2022 DERR data'!$H:$H,'December 2022 DERR data'!$C:$C,Sheet1!D$3,'December 2022 DERR data'!$B:$B,$C379)</f>
        <v>0</v>
      </c>
      <c r="E379" s="2">
        <f>SUMIFS('December 2022 DERR data'!$H:$H,'December 2022 DERR data'!$C:$C,Sheet1!E$3,'December 2022 DERR data'!$B:$B,$C379)</f>
        <v>0</v>
      </c>
      <c r="G379">
        <f t="shared" si="47"/>
        <v>1</v>
      </c>
      <c r="H379">
        <f t="shared" si="48"/>
        <v>0</v>
      </c>
      <c r="I379">
        <f t="shared" si="49"/>
        <v>0</v>
      </c>
      <c r="J379">
        <f t="shared" si="50"/>
        <v>0</v>
      </c>
      <c r="K379">
        <f t="shared" si="51"/>
        <v>0</v>
      </c>
      <c r="L379">
        <f t="shared" si="52"/>
        <v>0</v>
      </c>
      <c r="V379">
        <f t="shared" si="53"/>
        <v>2361</v>
      </c>
      <c r="W379">
        <f t="shared" si="54"/>
        <v>0</v>
      </c>
      <c r="X379">
        <f t="shared" si="55"/>
        <v>0</v>
      </c>
    </row>
    <row r="380" spans="3:24" x14ac:dyDescent="0.25">
      <c r="C380">
        <v>2365</v>
      </c>
      <c r="D380" s="2">
        <f>SUMIFS('December 2022 DERR data'!$H:$H,'December 2022 DERR data'!$C:$C,Sheet1!D$3,'December 2022 DERR data'!$B:$B,$C380)</f>
        <v>2</v>
      </c>
      <c r="E380" s="2">
        <f>SUMIFS('December 2022 DERR data'!$H:$H,'December 2022 DERR data'!$C:$C,Sheet1!E$3,'December 2022 DERR data'!$B:$B,$C380)</f>
        <v>0</v>
      </c>
      <c r="G380">
        <f t="shared" si="47"/>
        <v>1</v>
      </c>
      <c r="H380">
        <f t="shared" si="48"/>
        <v>0</v>
      </c>
      <c r="I380">
        <f t="shared" si="49"/>
        <v>0</v>
      </c>
      <c r="J380">
        <f t="shared" si="50"/>
        <v>0</v>
      </c>
      <c r="K380">
        <f t="shared" si="51"/>
        <v>0</v>
      </c>
      <c r="L380">
        <f t="shared" si="52"/>
        <v>0</v>
      </c>
      <c r="V380">
        <f t="shared" si="53"/>
        <v>2365</v>
      </c>
      <c r="W380">
        <f t="shared" si="54"/>
        <v>2.3307306840694559E-4</v>
      </c>
      <c r="X380">
        <f t="shared" si="55"/>
        <v>0</v>
      </c>
    </row>
    <row r="381" spans="3:24" x14ac:dyDescent="0.25">
      <c r="C381">
        <v>2369</v>
      </c>
      <c r="D381" s="2">
        <f>SUMIFS('December 2022 DERR data'!$H:$H,'December 2022 DERR data'!$C:$C,Sheet1!D$3,'December 2022 DERR data'!$B:$B,$C381)</f>
        <v>1</v>
      </c>
      <c r="E381" s="2">
        <f>SUMIFS('December 2022 DERR data'!$H:$H,'December 2022 DERR data'!$C:$C,Sheet1!E$3,'December 2022 DERR data'!$B:$B,$C381)</f>
        <v>0</v>
      </c>
      <c r="G381">
        <f t="shared" si="47"/>
        <v>1</v>
      </c>
      <c r="H381">
        <f t="shared" si="48"/>
        <v>0</v>
      </c>
      <c r="I381">
        <f t="shared" si="49"/>
        <v>0</v>
      </c>
      <c r="J381">
        <f t="shared" si="50"/>
        <v>0</v>
      </c>
      <c r="K381">
        <f t="shared" si="51"/>
        <v>0</v>
      </c>
      <c r="L381">
        <f t="shared" si="52"/>
        <v>0</v>
      </c>
      <c r="V381">
        <f t="shared" si="53"/>
        <v>2369</v>
      </c>
      <c r="W381">
        <f t="shared" si="54"/>
        <v>1.165365342034728E-4</v>
      </c>
      <c r="X381">
        <f t="shared" si="55"/>
        <v>0</v>
      </c>
    </row>
    <row r="382" spans="3:24" x14ac:dyDescent="0.25">
      <c r="C382">
        <v>2370</v>
      </c>
      <c r="D382" s="2">
        <f>SUMIFS('December 2022 DERR data'!$H:$H,'December 2022 DERR data'!$C:$C,Sheet1!D$3,'December 2022 DERR data'!$B:$B,$C382)</f>
        <v>9</v>
      </c>
      <c r="E382" s="2">
        <f>SUMIFS('December 2022 DERR data'!$H:$H,'December 2022 DERR data'!$C:$C,Sheet1!E$3,'December 2022 DERR data'!$B:$B,$C382)</f>
        <v>2</v>
      </c>
      <c r="G382">
        <f t="shared" si="47"/>
        <v>1</v>
      </c>
      <c r="H382">
        <f t="shared" si="48"/>
        <v>0</v>
      </c>
      <c r="I382">
        <f t="shared" si="49"/>
        <v>0</v>
      </c>
      <c r="J382">
        <f t="shared" si="50"/>
        <v>0</v>
      </c>
      <c r="K382">
        <f t="shared" si="51"/>
        <v>0</v>
      </c>
      <c r="L382">
        <f t="shared" si="52"/>
        <v>0</v>
      </c>
      <c r="V382">
        <f t="shared" si="53"/>
        <v>2370</v>
      </c>
      <c r="W382">
        <f t="shared" si="54"/>
        <v>1.0488288078312551E-3</v>
      </c>
      <c r="X382">
        <f t="shared" si="55"/>
        <v>1.1235955056179775E-2</v>
      </c>
    </row>
    <row r="383" spans="3:24" x14ac:dyDescent="0.25">
      <c r="C383">
        <v>2371</v>
      </c>
      <c r="D383" s="2">
        <f>SUMIFS('December 2022 DERR data'!$H:$H,'December 2022 DERR data'!$C:$C,Sheet1!D$3,'December 2022 DERR data'!$B:$B,$C383)</f>
        <v>1</v>
      </c>
      <c r="E383" s="2">
        <f>SUMIFS('December 2022 DERR data'!$H:$H,'December 2022 DERR data'!$C:$C,Sheet1!E$3,'December 2022 DERR data'!$B:$B,$C383)</f>
        <v>0</v>
      </c>
      <c r="G383">
        <f t="shared" si="47"/>
        <v>1</v>
      </c>
      <c r="H383">
        <f t="shared" si="48"/>
        <v>0</v>
      </c>
      <c r="I383">
        <f t="shared" si="49"/>
        <v>0</v>
      </c>
      <c r="J383">
        <f t="shared" si="50"/>
        <v>0</v>
      </c>
      <c r="K383">
        <f t="shared" si="51"/>
        <v>0</v>
      </c>
      <c r="L383">
        <f t="shared" si="52"/>
        <v>0</v>
      </c>
      <c r="V383">
        <f t="shared" si="53"/>
        <v>2371</v>
      </c>
      <c r="W383">
        <f t="shared" si="54"/>
        <v>1.165365342034728E-4</v>
      </c>
      <c r="X383">
        <f t="shared" si="55"/>
        <v>0</v>
      </c>
    </row>
    <row r="384" spans="3:24" x14ac:dyDescent="0.25">
      <c r="C384">
        <v>2372</v>
      </c>
      <c r="D384" s="2">
        <f>SUMIFS('December 2022 DERR data'!$H:$H,'December 2022 DERR data'!$C:$C,Sheet1!D$3,'December 2022 DERR data'!$B:$B,$C384)</f>
        <v>9</v>
      </c>
      <c r="E384" s="2">
        <f>SUMIFS('December 2022 DERR data'!$H:$H,'December 2022 DERR data'!$C:$C,Sheet1!E$3,'December 2022 DERR data'!$B:$B,$C384)</f>
        <v>0</v>
      </c>
      <c r="G384">
        <f t="shared" si="47"/>
        <v>1</v>
      </c>
      <c r="H384">
        <f t="shared" si="48"/>
        <v>0</v>
      </c>
      <c r="I384">
        <f t="shared" si="49"/>
        <v>0</v>
      </c>
      <c r="J384">
        <f t="shared" si="50"/>
        <v>0</v>
      </c>
      <c r="K384">
        <f t="shared" si="51"/>
        <v>0</v>
      </c>
      <c r="L384">
        <f t="shared" si="52"/>
        <v>0</v>
      </c>
      <c r="V384">
        <f t="shared" si="53"/>
        <v>2372</v>
      </c>
      <c r="W384">
        <f t="shared" si="54"/>
        <v>1.0488288078312551E-3</v>
      </c>
      <c r="X384">
        <f t="shared" si="55"/>
        <v>0</v>
      </c>
    </row>
    <row r="385" spans="3:24" x14ac:dyDescent="0.25">
      <c r="C385">
        <v>2379</v>
      </c>
      <c r="D385" s="2">
        <f>SUMIFS('December 2022 DERR data'!$H:$H,'December 2022 DERR data'!$C:$C,Sheet1!D$3,'December 2022 DERR data'!$B:$B,$C385)</f>
        <v>0</v>
      </c>
      <c r="E385" s="2">
        <f>SUMIFS('December 2022 DERR data'!$H:$H,'December 2022 DERR data'!$C:$C,Sheet1!E$3,'December 2022 DERR data'!$B:$B,$C385)</f>
        <v>0</v>
      </c>
      <c r="G385">
        <f t="shared" si="47"/>
        <v>1</v>
      </c>
      <c r="H385">
        <f t="shared" si="48"/>
        <v>0</v>
      </c>
      <c r="I385">
        <f t="shared" si="49"/>
        <v>0</v>
      </c>
      <c r="J385">
        <f t="shared" si="50"/>
        <v>0</v>
      </c>
      <c r="K385">
        <f t="shared" si="51"/>
        <v>0</v>
      </c>
      <c r="L385">
        <f t="shared" si="52"/>
        <v>0</v>
      </c>
      <c r="V385">
        <f t="shared" si="53"/>
        <v>2379</v>
      </c>
      <c r="W385">
        <f t="shared" si="54"/>
        <v>0</v>
      </c>
      <c r="X385">
        <f t="shared" si="55"/>
        <v>0</v>
      </c>
    </row>
    <row r="386" spans="3:24" x14ac:dyDescent="0.25">
      <c r="C386">
        <v>2380</v>
      </c>
      <c r="D386" s="2">
        <f>SUMIFS('December 2022 DERR data'!$H:$H,'December 2022 DERR data'!$C:$C,Sheet1!D$3,'December 2022 DERR data'!$B:$B,$C386)</f>
        <v>5</v>
      </c>
      <c r="E386" s="2">
        <f>SUMIFS('December 2022 DERR data'!$H:$H,'December 2022 DERR data'!$C:$C,Sheet1!E$3,'December 2022 DERR data'!$B:$B,$C386)</f>
        <v>1</v>
      </c>
      <c r="G386">
        <f t="shared" si="47"/>
        <v>1</v>
      </c>
      <c r="H386">
        <f t="shared" si="48"/>
        <v>0</v>
      </c>
      <c r="I386">
        <f t="shared" si="49"/>
        <v>0</v>
      </c>
      <c r="J386">
        <f t="shared" si="50"/>
        <v>0</v>
      </c>
      <c r="K386">
        <f t="shared" si="51"/>
        <v>0</v>
      </c>
      <c r="L386">
        <f t="shared" si="52"/>
        <v>0</v>
      </c>
      <c r="V386">
        <f t="shared" si="53"/>
        <v>2380</v>
      </c>
      <c r="W386">
        <f t="shared" si="54"/>
        <v>5.8268267101736391E-4</v>
      </c>
      <c r="X386">
        <f t="shared" si="55"/>
        <v>5.6179775280898875E-3</v>
      </c>
    </row>
    <row r="387" spans="3:24" x14ac:dyDescent="0.25">
      <c r="C387">
        <v>2381</v>
      </c>
      <c r="D387" s="2">
        <f>SUMIFS('December 2022 DERR data'!$H:$H,'December 2022 DERR data'!$C:$C,Sheet1!D$3,'December 2022 DERR data'!$B:$B,$C387)</f>
        <v>2</v>
      </c>
      <c r="E387" s="2">
        <f>SUMIFS('December 2022 DERR data'!$H:$H,'December 2022 DERR data'!$C:$C,Sheet1!E$3,'December 2022 DERR data'!$B:$B,$C387)</f>
        <v>0</v>
      </c>
      <c r="G387">
        <f t="shared" si="47"/>
        <v>1</v>
      </c>
      <c r="H387">
        <f t="shared" si="48"/>
        <v>0</v>
      </c>
      <c r="I387">
        <f t="shared" si="49"/>
        <v>0</v>
      </c>
      <c r="J387">
        <f t="shared" si="50"/>
        <v>0</v>
      </c>
      <c r="K387">
        <f t="shared" si="51"/>
        <v>0</v>
      </c>
      <c r="L387">
        <f t="shared" si="52"/>
        <v>0</v>
      </c>
      <c r="V387">
        <f t="shared" si="53"/>
        <v>2381</v>
      </c>
      <c r="W387">
        <f t="shared" si="54"/>
        <v>2.3307306840694559E-4</v>
      </c>
      <c r="X387">
        <f t="shared" si="55"/>
        <v>0</v>
      </c>
    </row>
    <row r="388" spans="3:24" x14ac:dyDescent="0.25">
      <c r="C388">
        <v>2382</v>
      </c>
      <c r="D388" s="2">
        <f>SUMIFS('December 2022 DERR data'!$H:$H,'December 2022 DERR data'!$C:$C,Sheet1!D$3,'December 2022 DERR data'!$B:$B,$C388)</f>
        <v>1</v>
      </c>
      <c r="E388" s="2">
        <f>SUMIFS('December 2022 DERR data'!$H:$H,'December 2022 DERR data'!$C:$C,Sheet1!E$3,'December 2022 DERR data'!$B:$B,$C388)</f>
        <v>0</v>
      </c>
      <c r="G388">
        <f t="shared" si="47"/>
        <v>1</v>
      </c>
      <c r="H388">
        <f t="shared" si="48"/>
        <v>0</v>
      </c>
      <c r="I388">
        <f t="shared" si="49"/>
        <v>0</v>
      </c>
      <c r="J388">
        <f t="shared" si="50"/>
        <v>0</v>
      </c>
      <c r="K388">
        <f t="shared" si="51"/>
        <v>0</v>
      </c>
      <c r="L388">
        <f t="shared" si="52"/>
        <v>0</v>
      </c>
      <c r="V388">
        <f t="shared" si="53"/>
        <v>2382</v>
      </c>
      <c r="W388">
        <f t="shared" si="54"/>
        <v>1.165365342034728E-4</v>
      </c>
      <c r="X388">
        <f t="shared" si="55"/>
        <v>0</v>
      </c>
    </row>
    <row r="389" spans="3:24" x14ac:dyDescent="0.25">
      <c r="C389">
        <v>2386</v>
      </c>
      <c r="D389" s="2">
        <f>SUMIFS('December 2022 DERR data'!$H:$H,'December 2022 DERR data'!$C:$C,Sheet1!D$3,'December 2022 DERR data'!$B:$B,$C389)</f>
        <v>1</v>
      </c>
      <c r="E389" s="2">
        <f>SUMIFS('December 2022 DERR data'!$H:$H,'December 2022 DERR data'!$C:$C,Sheet1!E$3,'December 2022 DERR data'!$B:$B,$C389)</f>
        <v>0</v>
      </c>
      <c r="G389">
        <f t="shared" ref="G389:G452" si="56">IF($C389&gt;2999,0,IF($C389&lt;3000,1,0))</f>
        <v>1</v>
      </c>
      <c r="H389">
        <f t="shared" ref="H389:H452" si="57">IF(G389=1,0,IF(C389&lt;4000,1,0))</f>
        <v>0</v>
      </c>
      <c r="I389">
        <f t="shared" ref="I389:I452" si="58">IF(G389+H389&gt;0,0,IF(C389&lt;5000,1,0))</f>
        <v>0</v>
      </c>
      <c r="J389">
        <f t="shared" ref="J389:J452" si="59">IF(G389+H389+I389&gt;0,0,IF(C389&lt;6000,1,0))</f>
        <v>0</v>
      </c>
      <c r="K389">
        <f t="shared" ref="K389:K452" si="60">IF(SUM(G389:J389)&gt;0,0,IF(C389&lt;7000,1,0))</f>
        <v>0</v>
      </c>
      <c r="L389">
        <f t="shared" ref="L389:L452" si="61">IF(SUM(G389:K389)&gt;0,0,IF(C389&lt;8000,1,0))</f>
        <v>0</v>
      </c>
      <c r="V389">
        <f t="shared" ref="V389:V452" si="62">C389</f>
        <v>2386</v>
      </c>
      <c r="W389">
        <f t="shared" ref="W389:W452" si="63">D389/(G389*N$4+H389*O$4+I389*P$4+J389*Q$4+L389*S$4)</f>
        <v>1.165365342034728E-4</v>
      </c>
      <c r="X389">
        <f t="shared" ref="X389:X452" si="64">E389/(G389*N$8+H389*O$8+I389*P$8+J389*Q$8+L389*S$8)</f>
        <v>0</v>
      </c>
    </row>
    <row r="390" spans="3:24" x14ac:dyDescent="0.25">
      <c r="C390">
        <v>2387</v>
      </c>
      <c r="D390" s="2">
        <f>SUMIFS('December 2022 DERR data'!$H:$H,'December 2022 DERR data'!$C:$C,Sheet1!D$3,'December 2022 DERR data'!$B:$B,$C390)</f>
        <v>0</v>
      </c>
      <c r="E390" s="2">
        <f>SUMIFS('December 2022 DERR data'!$H:$H,'December 2022 DERR data'!$C:$C,Sheet1!E$3,'December 2022 DERR data'!$B:$B,$C390)</f>
        <v>0</v>
      </c>
      <c r="G390">
        <f t="shared" si="56"/>
        <v>1</v>
      </c>
      <c r="H390">
        <f t="shared" si="57"/>
        <v>0</v>
      </c>
      <c r="I390">
        <f t="shared" si="58"/>
        <v>0</v>
      </c>
      <c r="J390">
        <f t="shared" si="59"/>
        <v>0</v>
      </c>
      <c r="K390">
        <f t="shared" si="60"/>
        <v>0</v>
      </c>
      <c r="L390">
        <f t="shared" si="61"/>
        <v>0</v>
      </c>
      <c r="V390">
        <f t="shared" si="62"/>
        <v>2387</v>
      </c>
      <c r="W390">
        <f t="shared" si="63"/>
        <v>0</v>
      </c>
      <c r="X390">
        <f t="shared" si="64"/>
        <v>0</v>
      </c>
    </row>
    <row r="391" spans="3:24" x14ac:dyDescent="0.25">
      <c r="C391">
        <v>2388</v>
      </c>
      <c r="D391" s="2">
        <f>SUMIFS('December 2022 DERR data'!$H:$H,'December 2022 DERR data'!$C:$C,Sheet1!D$3,'December 2022 DERR data'!$B:$B,$C391)</f>
        <v>0</v>
      </c>
      <c r="E391" s="2">
        <f>SUMIFS('December 2022 DERR data'!$H:$H,'December 2022 DERR data'!$C:$C,Sheet1!E$3,'December 2022 DERR data'!$B:$B,$C391)</f>
        <v>0</v>
      </c>
      <c r="G391">
        <f t="shared" si="56"/>
        <v>1</v>
      </c>
      <c r="H391">
        <f t="shared" si="57"/>
        <v>0</v>
      </c>
      <c r="I391">
        <f t="shared" si="58"/>
        <v>0</v>
      </c>
      <c r="J391">
        <f t="shared" si="59"/>
        <v>0</v>
      </c>
      <c r="K391">
        <f t="shared" si="60"/>
        <v>0</v>
      </c>
      <c r="L391">
        <f t="shared" si="61"/>
        <v>0</v>
      </c>
      <c r="V391">
        <f t="shared" si="62"/>
        <v>2388</v>
      </c>
      <c r="W391">
        <f t="shared" si="63"/>
        <v>0</v>
      </c>
      <c r="X391">
        <f t="shared" si="64"/>
        <v>0</v>
      </c>
    </row>
    <row r="392" spans="3:24" x14ac:dyDescent="0.25">
      <c r="C392">
        <v>2390</v>
      </c>
      <c r="D392" s="2">
        <f>SUMIFS('December 2022 DERR data'!$H:$H,'December 2022 DERR data'!$C:$C,Sheet1!D$3,'December 2022 DERR data'!$B:$B,$C392)</f>
        <v>9</v>
      </c>
      <c r="E392" s="2">
        <f>SUMIFS('December 2022 DERR data'!$H:$H,'December 2022 DERR data'!$C:$C,Sheet1!E$3,'December 2022 DERR data'!$B:$B,$C392)</f>
        <v>3</v>
      </c>
      <c r="G392">
        <f t="shared" si="56"/>
        <v>1</v>
      </c>
      <c r="H392">
        <f t="shared" si="57"/>
        <v>0</v>
      </c>
      <c r="I392">
        <f t="shared" si="58"/>
        <v>0</v>
      </c>
      <c r="J392">
        <f t="shared" si="59"/>
        <v>0</v>
      </c>
      <c r="K392">
        <f t="shared" si="60"/>
        <v>0</v>
      </c>
      <c r="L392">
        <f t="shared" si="61"/>
        <v>0</v>
      </c>
      <c r="V392">
        <f t="shared" si="62"/>
        <v>2390</v>
      </c>
      <c r="W392">
        <f t="shared" si="63"/>
        <v>1.0488288078312551E-3</v>
      </c>
      <c r="X392">
        <f t="shared" si="64"/>
        <v>1.6853932584269662E-2</v>
      </c>
    </row>
    <row r="393" spans="3:24" x14ac:dyDescent="0.25">
      <c r="C393">
        <v>2395</v>
      </c>
      <c r="D393" s="2">
        <f>SUMIFS('December 2022 DERR data'!$H:$H,'December 2022 DERR data'!$C:$C,Sheet1!D$3,'December 2022 DERR data'!$B:$B,$C393)</f>
        <v>1</v>
      </c>
      <c r="E393" s="2">
        <f>SUMIFS('December 2022 DERR data'!$H:$H,'December 2022 DERR data'!$C:$C,Sheet1!E$3,'December 2022 DERR data'!$B:$B,$C393)</f>
        <v>0</v>
      </c>
      <c r="G393">
        <f t="shared" si="56"/>
        <v>1</v>
      </c>
      <c r="H393">
        <f t="shared" si="57"/>
        <v>0</v>
      </c>
      <c r="I393">
        <f t="shared" si="58"/>
        <v>0</v>
      </c>
      <c r="J393">
        <f t="shared" si="59"/>
        <v>0</v>
      </c>
      <c r="K393">
        <f t="shared" si="60"/>
        <v>0</v>
      </c>
      <c r="L393">
        <f t="shared" si="61"/>
        <v>0</v>
      </c>
      <c r="V393">
        <f t="shared" si="62"/>
        <v>2395</v>
      </c>
      <c r="W393">
        <f t="shared" si="63"/>
        <v>1.165365342034728E-4</v>
      </c>
      <c r="X393">
        <f t="shared" si="64"/>
        <v>0</v>
      </c>
    </row>
    <row r="394" spans="3:24" x14ac:dyDescent="0.25">
      <c r="C394">
        <v>2396</v>
      </c>
      <c r="D394" s="2">
        <f>SUMIFS('December 2022 DERR data'!$H:$H,'December 2022 DERR data'!$C:$C,Sheet1!D$3,'December 2022 DERR data'!$B:$B,$C394)</f>
        <v>0</v>
      </c>
      <c r="E394" s="2">
        <f>SUMIFS('December 2022 DERR data'!$H:$H,'December 2022 DERR data'!$C:$C,Sheet1!E$3,'December 2022 DERR data'!$B:$B,$C394)</f>
        <v>0</v>
      </c>
      <c r="G394">
        <f t="shared" si="56"/>
        <v>1</v>
      </c>
      <c r="H394">
        <f t="shared" si="57"/>
        <v>0</v>
      </c>
      <c r="I394">
        <f t="shared" si="58"/>
        <v>0</v>
      </c>
      <c r="J394">
        <f t="shared" si="59"/>
        <v>0</v>
      </c>
      <c r="K394">
        <f t="shared" si="60"/>
        <v>0</v>
      </c>
      <c r="L394">
        <f t="shared" si="61"/>
        <v>0</v>
      </c>
      <c r="V394">
        <f t="shared" si="62"/>
        <v>2396</v>
      </c>
      <c r="W394">
        <f t="shared" si="63"/>
        <v>0</v>
      </c>
      <c r="X394">
        <f t="shared" si="64"/>
        <v>0</v>
      </c>
    </row>
    <row r="395" spans="3:24" x14ac:dyDescent="0.25">
      <c r="C395">
        <v>2397</v>
      </c>
      <c r="D395" s="2">
        <f>SUMIFS('December 2022 DERR data'!$H:$H,'December 2022 DERR data'!$C:$C,Sheet1!D$3,'December 2022 DERR data'!$B:$B,$C395)</f>
        <v>0</v>
      </c>
      <c r="E395" s="2">
        <f>SUMIFS('December 2022 DERR data'!$H:$H,'December 2022 DERR data'!$C:$C,Sheet1!E$3,'December 2022 DERR data'!$B:$B,$C395)</f>
        <v>0</v>
      </c>
      <c r="G395">
        <f t="shared" si="56"/>
        <v>1</v>
      </c>
      <c r="H395">
        <f t="shared" si="57"/>
        <v>0</v>
      </c>
      <c r="I395">
        <f t="shared" si="58"/>
        <v>0</v>
      </c>
      <c r="J395">
        <f t="shared" si="59"/>
        <v>0</v>
      </c>
      <c r="K395">
        <f t="shared" si="60"/>
        <v>0</v>
      </c>
      <c r="L395">
        <f t="shared" si="61"/>
        <v>0</v>
      </c>
      <c r="V395">
        <f t="shared" si="62"/>
        <v>2397</v>
      </c>
      <c r="W395">
        <f t="shared" si="63"/>
        <v>0</v>
      </c>
      <c r="X395">
        <f t="shared" si="64"/>
        <v>0</v>
      </c>
    </row>
    <row r="396" spans="3:24" x14ac:dyDescent="0.25">
      <c r="C396">
        <v>2398</v>
      </c>
      <c r="D396" s="2">
        <f>SUMIFS('December 2022 DERR data'!$H:$H,'December 2022 DERR data'!$C:$C,Sheet1!D$3,'December 2022 DERR data'!$B:$B,$C396)</f>
        <v>0</v>
      </c>
      <c r="E396" s="2">
        <f>SUMIFS('December 2022 DERR data'!$H:$H,'December 2022 DERR data'!$C:$C,Sheet1!E$3,'December 2022 DERR data'!$B:$B,$C396)</f>
        <v>0</v>
      </c>
      <c r="G396">
        <f t="shared" si="56"/>
        <v>1</v>
      </c>
      <c r="H396">
        <f t="shared" si="57"/>
        <v>0</v>
      </c>
      <c r="I396">
        <f t="shared" si="58"/>
        <v>0</v>
      </c>
      <c r="J396">
        <f t="shared" si="59"/>
        <v>0</v>
      </c>
      <c r="K396">
        <f t="shared" si="60"/>
        <v>0</v>
      </c>
      <c r="L396">
        <f t="shared" si="61"/>
        <v>0</v>
      </c>
      <c r="V396">
        <f t="shared" si="62"/>
        <v>2398</v>
      </c>
      <c r="W396">
        <f t="shared" si="63"/>
        <v>0</v>
      </c>
      <c r="X396">
        <f t="shared" si="64"/>
        <v>0</v>
      </c>
    </row>
    <row r="397" spans="3:24" x14ac:dyDescent="0.25">
      <c r="C397">
        <v>2399</v>
      </c>
      <c r="D397" s="2">
        <f>SUMIFS('December 2022 DERR data'!$H:$H,'December 2022 DERR data'!$C:$C,Sheet1!D$3,'December 2022 DERR data'!$B:$B,$C397)</f>
        <v>1</v>
      </c>
      <c r="E397" s="2">
        <f>SUMIFS('December 2022 DERR data'!$H:$H,'December 2022 DERR data'!$C:$C,Sheet1!E$3,'December 2022 DERR data'!$B:$B,$C397)</f>
        <v>0</v>
      </c>
      <c r="G397">
        <f t="shared" si="56"/>
        <v>1</v>
      </c>
      <c r="H397">
        <f t="shared" si="57"/>
        <v>0</v>
      </c>
      <c r="I397">
        <f t="shared" si="58"/>
        <v>0</v>
      </c>
      <c r="J397">
        <f t="shared" si="59"/>
        <v>0</v>
      </c>
      <c r="K397">
        <f t="shared" si="60"/>
        <v>0</v>
      </c>
      <c r="L397">
        <f t="shared" si="61"/>
        <v>0</v>
      </c>
      <c r="V397">
        <f t="shared" si="62"/>
        <v>2399</v>
      </c>
      <c r="W397">
        <f t="shared" si="63"/>
        <v>1.165365342034728E-4</v>
      </c>
      <c r="X397">
        <f t="shared" si="64"/>
        <v>0</v>
      </c>
    </row>
    <row r="398" spans="3:24" x14ac:dyDescent="0.25">
      <c r="C398">
        <v>2400</v>
      </c>
      <c r="D398" s="2">
        <f>SUMIFS('December 2022 DERR data'!$H:$H,'December 2022 DERR data'!$C:$C,Sheet1!D$3,'December 2022 DERR data'!$B:$B,$C398)</f>
        <v>9</v>
      </c>
      <c r="E398" s="2">
        <f>SUMIFS('December 2022 DERR data'!$H:$H,'December 2022 DERR data'!$C:$C,Sheet1!E$3,'December 2022 DERR data'!$B:$B,$C398)</f>
        <v>2</v>
      </c>
      <c r="G398">
        <f t="shared" si="56"/>
        <v>1</v>
      </c>
      <c r="H398">
        <f t="shared" si="57"/>
        <v>0</v>
      </c>
      <c r="I398">
        <f t="shared" si="58"/>
        <v>0</v>
      </c>
      <c r="J398">
        <f t="shared" si="59"/>
        <v>0</v>
      </c>
      <c r="K398">
        <f t="shared" si="60"/>
        <v>0</v>
      </c>
      <c r="L398">
        <f t="shared" si="61"/>
        <v>0</v>
      </c>
      <c r="V398">
        <f t="shared" si="62"/>
        <v>2400</v>
      </c>
      <c r="W398">
        <f t="shared" si="63"/>
        <v>1.0488288078312551E-3</v>
      </c>
      <c r="X398">
        <f t="shared" si="64"/>
        <v>1.1235955056179775E-2</v>
      </c>
    </row>
    <row r="399" spans="3:24" x14ac:dyDescent="0.25">
      <c r="C399">
        <v>2401</v>
      </c>
      <c r="D399" s="2">
        <f>SUMIFS('December 2022 DERR data'!$H:$H,'December 2022 DERR data'!$C:$C,Sheet1!D$3,'December 2022 DERR data'!$B:$B,$C399)</f>
        <v>0</v>
      </c>
      <c r="E399" s="2">
        <f>SUMIFS('December 2022 DERR data'!$H:$H,'December 2022 DERR data'!$C:$C,Sheet1!E$3,'December 2022 DERR data'!$B:$B,$C399)</f>
        <v>0</v>
      </c>
      <c r="G399">
        <f t="shared" si="56"/>
        <v>1</v>
      </c>
      <c r="H399">
        <f t="shared" si="57"/>
        <v>0</v>
      </c>
      <c r="I399">
        <f t="shared" si="58"/>
        <v>0</v>
      </c>
      <c r="J399">
        <f t="shared" si="59"/>
        <v>0</v>
      </c>
      <c r="K399">
        <f t="shared" si="60"/>
        <v>0</v>
      </c>
      <c r="L399">
        <f t="shared" si="61"/>
        <v>0</v>
      </c>
      <c r="V399">
        <f t="shared" si="62"/>
        <v>2401</v>
      </c>
      <c r="W399">
        <f t="shared" si="63"/>
        <v>0</v>
      </c>
      <c r="X399">
        <f t="shared" si="64"/>
        <v>0</v>
      </c>
    </row>
    <row r="400" spans="3:24" x14ac:dyDescent="0.25">
      <c r="C400">
        <v>2402</v>
      </c>
      <c r="D400" s="2">
        <f>SUMIFS('December 2022 DERR data'!$H:$H,'December 2022 DERR data'!$C:$C,Sheet1!D$3,'December 2022 DERR data'!$B:$B,$C400)</f>
        <v>0</v>
      </c>
      <c r="E400" s="2">
        <f>SUMIFS('December 2022 DERR data'!$H:$H,'December 2022 DERR data'!$C:$C,Sheet1!E$3,'December 2022 DERR data'!$B:$B,$C400)</f>
        <v>0</v>
      </c>
      <c r="G400">
        <f t="shared" si="56"/>
        <v>1</v>
      </c>
      <c r="H400">
        <f t="shared" si="57"/>
        <v>0</v>
      </c>
      <c r="I400">
        <f t="shared" si="58"/>
        <v>0</v>
      </c>
      <c r="J400">
        <f t="shared" si="59"/>
        <v>0</v>
      </c>
      <c r="K400">
        <f t="shared" si="60"/>
        <v>0</v>
      </c>
      <c r="L400">
        <f t="shared" si="61"/>
        <v>0</v>
      </c>
      <c r="V400">
        <f t="shared" si="62"/>
        <v>2402</v>
      </c>
      <c r="W400">
        <f t="shared" si="63"/>
        <v>0</v>
      </c>
      <c r="X400">
        <f t="shared" si="64"/>
        <v>0</v>
      </c>
    </row>
    <row r="401" spans="3:24" x14ac:dyDescent="0.25">
      <c r="C401">
        <v>2403</v>
      </c>
      <c r="D401" s="2">
        <f>SUMIFS('December 2022 DERR data'!$H:$H,'December 2022 DERR data'!$C:$C,Sheet1!D$3,'December 2022 DERR data'!$B:$B,$C401)</f>
        <v>0</v>
      </c>
      <c r="E401" s="2">
        <f>SUMIFS('December 2022 DERR data'!$H:$H,'December 2022 DERR data'!$C:$C,Sheet1!E$3,'December 2022 DERR data'!$B:$B,$C401)</f>
        <v>0</v>
      </c>
      <c r="G401">
        <f t="shared" si="56"/>
        <v>1</v>
      </c>
      <c r="H401">
        <f t="shared" si="57"/>
        <v>0</v>
      </c>
      <c r="I401">
        <f t="shared" si="58"/>
        <v>0</v>
      </c>
      <c r="J401">
        <f t="shared" si="59"/>
        <v>0</v>
      </c>
      <c r="K401">
        <f t="shared" si="60"/>
        <v>0</v>
      </c>
      <c r="L401">
        <f t="shared" si="61"/>
        <v>0</v>
      </c>
      <c r="V401">
        <f t="shared" si="62"/>
        <v>2403</v>
      </c>
      <c r="W401">
        <f t="shared" si="63"/>
        <v>0</v>
      </c>
      <c r="X401">
        <f t="shared" si="64"/>
        <v>0</v>
      </c>
    </row>
    <row r="402" spans="3:24" x14ac:dyDescent="0.25">
      <c r="C402">
        <v>2404</v>
      </c>
      <c r="D402" s="2">
        <f>SUMIFS('December 2022 DERR data'!$H:$H,'December 2022 DERR data'!$C:$C,Sheet1!D$3,'December 2022 DERR data'!$B:$B,$C402)</f>
        <v>3</v>
      </c>
      <c r="E402" s="2">
        <f>SUMIFS('December 2022 DERR data'!$H:$H,'December 2022 DERR data'!$C:$C,Sheet1!E$3,'December 2022 DERR data'!$B:$B,$C402)</f>
        <v>0</v>
      </c>
      <c r="G402">
        <f t="shared" si="56"/>
        <v>1</v>
      </c>
      <c r="H402">
        <f t="shared" si="57"/>
        <v>0</v>
      </c>
      <c r="I402">
        <f t="shared" si="58"/>
        <v>0</v>
      </c>
      <c r="J402">
        <f t="shared" si="59"/>
        <v>0</v>
      </c>
      <c r="K402">
        <f t="shared" si="60"/>
        <v>0</v>
      </c>
      <c r="L402">
        <f t="shared" si="61"/>
        <v>0</v>
      </c>
      <c r="V402">
        <f t="shared" si="62"/>
        <v>2404</v>
      </c>
      <c r="W402">
        <f t="shared" si="63"/>
        <v>3.4960960261041835E-4</v>
      </c>
      <c r="X402">
        <f t="shared" si="64"/>
        <v>0</v>
      </c>
    </row>
    <row r="403" spans="3:24" x14ac:dyDescent="0.25">
      <c r="C403">
        <v>2405</v>
      </c>
      <c r="D403" s="2">
        <f>SUMIFS('December 2022 DERR data'!$H:$H,'December 2022 DERR data'!$C:$C,Sheet1!D$3,'December 2022 DERR data'!$B:$B,$C403)</f>
        <v>1</v>
      </c>
      <c r="E403" s="2">
        <f>SUMIFS('December 2022 DERR data'!$H:$H,'December 2022 DERR data'!$C:$C,Sheet1!E$3,'December 2022 DERR data'!$B:$B,$C403)</f>
        <v>0</v>
      </c>
      <c r="G403">
        <f t="shared" si="56"/>
        <v>1</v>
      </c>
      <c r="H403">
        <f t="shared" si="57"/>
        <v>0</v>
      </c>
      <c r="I403">
        <f t="shared" si="58"/>
        <v>0</v>
      </c>
      <c r="J403">
        <f t="shared" si="59"/>
        <v>0</v>
      </c>
      <c r="K403">
        <f t="shared" si="60"/>
        <v>0</v>
      </c>
      <c r="L403">
        <f t="shared" si="61"/>
        <v>0</v>
      </c>
      <c r="V403">
        <f t="shared" si="62"/>
        <v>2405</v>
      </c>
      <c r="W403">
        <f t="shared" si="63"/>
        <v>1.165365342034728E-4</v>
      </c>
      <c r="X403">
        <f t="shared" si="64"/>
        <v>0</v>
      </c>
    </row>
    <row r="404" spans="3:24" x14ac:dyDescent="0.25">
      <c r="C404">
        <v>2406</v>
      </c>
      <c r="D404" s="2">
        <f>SUMIFS('December 2022 DERR data'!$H:$H,'December 2022 DERR data'!$C:$C,Sheet1!D$3,'December 2022 DERR data'!$B:$B,$C404)</f>
        <v>0</v>
      </c>
      <c r="E404" s="2">
        <f>SUMIFS('December 2022 DERR data'!$H:$H,'December 2022 DERR data'!$C:$C,Sheet1!E$3,'December 2022 DERR data'!$B:$B,$C404)</f>
        <v>0</v>
      </c>
      <c r="G404">
        <f t="shared" si="56"/>
        <v>1</v>
      </c>
      <c r="H404">
        <f t="shared" si="57"/>
        <v>0</v>
      </c>
      <c r="I404">
        <f t="shared" si="58"/>
        <v>0</v>
      </c>
      <c r="J404">
        <f t="shared" si="59"/>
        <v>0</v>
      </c>
      <c r="K404">
        <f t="shared" si="60"/>
        <v>0</v>
      </c>
      <c r="L404">
        <f t="shared" si="61"/>
        <v>0</v>
      </c>
      <c r="V404">
        <f t="shared" si="62"/>
        <v>2406</v>
      </c>
      <c r="W404">
        <f t="shared" si="63"/>
        <v>0</v>
      </c>
      <c r="X404">
        <f t="shared" si="64"/>
        <v>0</v>
      </c>
    </row>
    <row r="405" spans="3:24" x14ac:dyDescent="0.25">
      <c r="C405">
        <v>2408</v>
      </c>
      <c r="D405" s="2">
        <f>SUMIFS('December 2022 DERR data'!$H:$H,'December 2022 DERR data'!$C:$C,Sheet1!D$3,'December 2022 DERR data'!$B:$B,$C405)</f>
        <v>0</v>
      </c>
      <c r="E405" s="2">
        <f>SUMIFS('December 2022 DERR data'!$H:$H,'December 2022 DERR data'!$C:$C,Sheet1!E$3,'December 2022 DERR data'!$B:$B,$C405)</f>
        <v>0</v>
      </c>
      <c r="G405">
        <f t="shared" si="56"/>
        <v>1</v>
      </c>
      <c r="H405">
        <f t="shared" si="57"/>
        <v>0</v>
      </c>
      <c r="I405">
        <f t="shared" si="58"/>
        <v>0</v>
      </c>
      <c r="J405">
        <f t="shared" si="59"/>
        <v>0</v>
      </c>
      <c r="K405">
        <f t="shared" si="60"/>
        <v>0</v>
      </c>
      <c r="L405">
        <f t="shared" si="61"/>
        <v>0</v>
      </c>
      <c r="V405">
        <f t="shared" si="62"/>
        <v>2408</v>
      </c>
      <c r="W405">
        <f t="shared" si="63"/>
        <v>0</v>
      </c>
      <c r="X405">
        <f t="shared" si="64"/>
        <v>0</v>
      </c>
    </row>
    <row r="406" spans="3:24" x14ac:dyDescent="0.25">
      <c r="C406">
        <v>2409</v>
      </c>
      <c r="D406" s="2">
        <f>SUMIFS('December 2022 DERR data'!$H:$H,'December 2022 DERR data'!$C:$C,Sheet1!D$3,'December 2022 DERR data'!$B:$B,$C406)</f>
        <v>1</v>
      </c>
      <c r="E406" s="2">
        <f>SUMIFS('December 2022 DERR data'!$H:$H,'December 2022 DERR data'!$C:$C,Sheet1!E$3,'December 2022 DERR data'!$B:$B,$C406)</f>
        <v>0</v>
      </c>
      <c r="G406">
        <f t="shared" si="56"/>
        <v>1</v>
      </c>
      <c r="H406">
        <f t="shared" si="57"/>
        <v>0</v>
      </c>
      <c r="I406">
        <f t="shared" si="58"/>
        <v>0</v>
      </c>
      <c r="J406">
        <f t="shared" si="59"/>
        <v>0</v>
      </c>
      <c r="K406">
        <f t="shared" si="60"/>
        <v>0</v>
      </c>
      <c r="L406">
        <f t="shared" si="61"/>
        <v>0</v>
      </c>
      <c r="V406">
        <f t="shared" si="62"/>
        <v>2409</v>
      </c>
      <c r="W406">
        <f t="shared" si="63"/>
        <v>1.165365342034728E-4</v>
      </c>
      <c r="X406">
        <f t="shared" si="64"/>
        <v>0</v>
      </c>
    </row>
    <row r="407" spans="3:24" x14ac:dyDescent="0.25">
      <c r="C407">
        <v>2410</v>
      </c>
      <c r="D407" s="2">
        <f>SUMIFS('December 2022 DERR data'!$H:$H,'December 2022 DERR data'!$C:$C,Sheet1!D$3,'December 2022 DERR data'!$B:$B,$C407)</f>
        <v>0</v>
      </c>
      <c r="E407" s="2">
        <f>SUMIFS('December 2022 DERR data'!$H:$H,'December 2022 DERR data'!$C:$C,Sheet1!E$3,'December 2022 DERR data'!$B:$B,$C407)</f>
        <v>0</v>
      </c>
      <c r="G407">
        <f t="shared" si="56"/>
        <v>1</v>
      </c>
      <c r="H407">
        <f t="shared" si="57"/>
        <v>0</v>
      </c>
      <c r="I407">
        <f t="shared" si="58"/>
        <v>0</v>
      </c>
      <c r="J407">
        <f t="shared" si="59"/>
        <v>0</v>
      </c>
      <c r="K407">
        <f t="shared" si="60"/>
        <v>0</v>
      </c>
      <c r="L407">
        <f t="shared" si="61"/>
        <v>0</v>
      </c>
      <c r="V407">
        <f t="shared" si="62"/>
        <v>2410</v>
      </c>
      <c r="W407">
        <f t="shared" si="63"/>
        <v>0</v>
      </c>
      <c r="X407">
        <f t="shared" si="64"/>
        <v>0</v>
      </c>
    </row>
    <row r="408" spans="3:24" x14ac:dyDescent="0.25">
      <c r="C408">
        <v>2411</v>
      </c>
      <c r="D408" s="2">
        <f>SUMIFS('December 2022 DERR data'!$H:$H,'December 2022 DERR data'!$C:$C,Sheet1!D$3,'December 2022 DERR data'!$B:$B,$C408)</f>
        <v>0</v>
      </c>
      <c r="E408" s="2">
        <f>SUMIFS('December 2022 DERR data'!$H:$H,'December 2022 DERR data'!$C:$C,Sheet1!E$3,'December 2022 DERR data'!$B:$B,$C408)</f>
        <v>0</v>
      </c>
      <c r="G408">
        <f t="shared" si="56"/>
        <v>1</v>
      </c>
      <c r="H408">
        <f t="shared" si="57"/>
        <v>0</v>
      </c>
      <c r="I408">
        <f t="shared" si="58"/>
        <v>0</v>
      </c>
      <c r="J408">
        <f t="shared" si="59"/>
        <v>0</v>
      </c>
      <c r="K408">
        <f t="shared" si="60"/>
        <v>0</v>
      </c>
      <c r="L408">
        <f t="shared" si="61"/>
        <v>0</v>
      </c>
      <c r="V408">
        <f t="shared" si="62"/>
        <v>2411</v>
      </c>
      <c r="W408">
        <f t="shared" si="63"/>
        <v>0</v>
      </c>
      <c r="X408">
        <f t="shared" si="64"/>
        <v>0</v>
      </c>
    </row>
    <row r="409" spans="3:24" x14ac:dyDescent="0.25">
      <c r="C409">
        <v>2415</v>
      </c>
      <c r="D409" s="2">
        <f>SUMIFS('December 2022 DERR data'!$H:$H,'December 2022 DERR data'!$C:$C,Sheet1!D$3,'December 2022 DERR data'!$B:$B,$C409)</f>
        <v>0</v>
      </c>
      <c r="E409" s="2">
        <f>SUMIFS('December 2022 DERR data'!$H:$H,'December 2022 DERR data'!$C:$C,Sheet1!E$3,'December 2022 DERR data'!$B:$B,$C409)</f>
        <v>0</v>
      </c>
      <c r="G409">
        <f t="shared" si="56"/>
        <v>1</v>
      </c>
      <c r="H409">
        <f t="shared" si="57"/>
        <v>0</v>
      </c>
      <c r="I409">
        <f t="shared" si="58"/>
        <v>0</v>
      </c>
      <c r="J409">
        <f t="shared" si="59"/>
        <v>0</v>
      </c>
      <c r="K409">
        <f t="shared" si="60"/>
        <v>0</v>
      </c>
      <c r="L409">
        <f t="shared" si="61"/>
        <v>0</v>
      </c>
      <c r="V409">
        <f t="shared" si="62"/>
        <v>2415</v>
      </c>
      <c r="W409">
        <f t="shared" si="63"/>
        <v>0</v>
      </c>
      <c r="X409">
        <f t="shared" si="64"/>
        <v>0</v>
      </c>
    </row>
    <row r="410" spans="3:24" x14ac:dyDescent="0.25">
      <c r="C410">
        <v>2420</v>
      </c>
      <c r="D410" s="2">
        <f>SUMIFS('December 2022 DERR data'!$H:$H,'December 2022 DERR data'!$C:$C,Sheet1!D$3,'December 2022 DERR data'!$B:$B,$C410)</f>
        <v>6</v>
      </c>
      <c r="E410" s="2">
        <f>SUMIFS('December 2022 DERR data'!$H:$H,'December 2022 DERR data'!$C:$C,Sheet1!E$3,'December 2022 DERR data'!$B:$B,$C410)</f>
        <v>0</v>
      </c>
      <c r="G410">
        <f t="shared" si="56"/>
        <v>1</v>
      </c>
      <c r="H410">
        <f t="shared" si="57"/>
        <v>0</v>
      </c>
      <c r="I410">
        <f t="shared" si="58"/>
        <v>0</v>
      </c>
      <c r="J410">
        <f t="shared" si="59"/>
        <v>0</v>
      </c>
      <c r="K410">
        <f t="shared" si="60"/>
        <v>0</v>
      </c>
      <c r="L410">
        <f t="shared" si="61"/>
        <v>0</v>
      </c>
      <c r="V410">
        <f t="shared" si="62"/>
        <v>2420</v>
      </c>
      <c r="W410">
        <f t="shared" si="63"/>
        <v>6.9921920522083669E-4</v>
      </c>
      <c r="X410">
        <f t="shared" si="64"/>
        <v>0</v>
      </c>
    </row>
    <row r="411" spans="3:24" x14ac:dyDescent="0.25">
      <c r="C411">
        <v>2421</v>
      </c>
      <c r="D411" s="2">
        <f>SUMIFS('December 2022 DERR data'!$H:$H,'December 2022 DERR data'!$C:$C,Sheet1!D$3,'December 2022 DERR data'!$B:$B,$C411)</f>
        <v>4</v>
      </c>
      <c r="E411" s="2">
        <f>SUMIFS('December 2022 DERR data'!$H:$H,'December 2022 DERR data'!$C:$C,Sheet1!E$3,'December 2022 DERR data'!$B:$B,$C411)</f>
        <v>0</v>
      </c>
      <c r="G411">
        <f t="shared" si="56"/>
        <v>1</v>
      </c>
      <c r="H411">
        <f t="shared" si="57"/>
        <v>0</v>
      </c>
      <c r="I411">
        <f t="shared" si="58"/>
        <v>0</v>
      </c>
      <c r="J411">
        <f t="shared" si="59"/>
        <v>0</v>
      </c>
      <c r="K411">
        <f t="shared" si="60"/>
        <v>0</v>
      </c>
      <c r="L411">
        <f t="shared" si="61"/>
        <v>0</v>
      </c>
      <c r="V411">
        <f t="shared" si="62"/>
        <v>2421</v>
      </c>
      <c r="W411">
        <f t="shared" si="63"/>
        <v>4.6614613681389118E-4</v>
      </c>
      <c r="X411">
        <f t="shared" si="64"/>
        <v>0</v>
      </c>
    </row>
    <row r="412" spans="3:24" x14ac:dyDescent="0.25">
      <c r="C412">
        <v>2422</v>
      </c>
      <c r="D412" s="2">
        <f>SUMIFS('December 2022 DERR data'!$H:$H,'December 2022 DERR data'!$C:$C,Sheet1!D$3,'December 2022 DERR data'!$B:$B,$C412)</f>
        <v>10</v>
      </c>
      <c r="E412" s="2">
        <f>SUMIFS('December 2022 DERR data'!$H:$H,'December 2022 DERR data'!$C:$C,Sheet1!E$3,'December 2022 DERR data'!$B:$B,$C412)</f>
        <v>1</v>
      </c>
      <c r="G412">
        <f t="shared" si="56"/>
        <v>1</v>
      </c>
      <c r="H412">
        <f t="shared" si="57"/>
        <v>0</v>
      </c>
      <c r="I412">
        <f t="shared" si="58"/>
        <v>0</v>
      </c>
      <c r="J412">
        <f t="shared" si="59"/>
        <v>0</v>
      </c>
      <c r="K412">
        <f t="shared" si="60"/>
        <v>0</v>
      </c>
      <c r="L412">
        <f t="shared" si="61"/>
        <v>0</v>
      </c>
      <c r="V412">
        <f t="shared" si="62"/>
        <v>2422</v>
      </c>
      <c r="W412">
        <f t="shared" si="63"/>
        <v>1.1653653420347278E-3</v>
      </c>
      <c r="X412">
        <f t="shared" si="64"/>
        <v>5.6179775280898875E-3</v>
      </c>
    </row>
    <row r="413" spans="3:24" x14ac:dyDescent="0.25">
      <c r="C413">
        <v>2423</v>
      </c>
      <c r="D413" s="2">
        <f>SUMIFS('December 2022 DERR data'!$H:$H,'December 2022 DERR data'!$C:$C,Sheet1!D$3,'December 2022 DERR data'!$B:$B,$C413)</f>
        <v>11</v>
      </c>
      <c r="E413" s="2">
        <f>SUMIFS('December 2022 DERR data'!$H:$H,'December 2022 DERR data'!$C:$C,Sheet1!E$3,'December 2022 DERR data'!$B:$B,$C413)</f>
        <v>1</v>
      </c>
      <c r="G413">
        <f t="shared" si="56"/>
        <v>1</v>
      </c>
      <c r="H413">
        <f t="shared" si="57"/>
        <v>0</v>
      </c>
      <c r="I413">
        <f t="shared" si="58"/>
        <v>0</v>
      </c>
      <c r="J413">
        <f t="shared" si="59"/>
        <v>0</v>
      </c>
      <c r="K413">
        <f t="shared" si="60"/>
        <v>0</v>
      </c>
      <c r="L413">
        <f t="shared" si="61"/>
        <v>0</v>
      </c>
      <c r="V413">
        <f t="shared" si="62"/>
        <v>2423</v>
      </c>
      <c r="W413">
        <f t="shared" si="63"/>
        <v>1.2819018762382007E-3</v>
      </c>
      <c r="X413">
        <f t="shared" si="64"/>
        <v>5.6179775280898875E-3</v>
      </c>
    </row>
    <row r="414" spans="3:24" x14ac:dyDescent="0.25">
      <c r="C414">
        <v>2424</v>
      </c>
      <c r="D414" s="2">
        <f>SUMIFS('December 2022 DERR data'!$H:$H,'December 2022 DERR data'!$C:$C,Sheet1!D$3,'December 2022 DERR data'!$B:$B,$C414)</f>
        <v>1</v>
      </c>
      <c r="E414" s="2">
        <f>SUMIFS('December 2022 DERR data'!$H:$H,'December 2022 DERR data'!$C:$C,Sheet1!E$3,'December 2022 DERR data'!$B:$B,$C414)</f>
        <v>0</v>
      </c>
      <c r="G414">
        <f t="shared" si="56"/>
        <v>1</v>
      </c>
      <c r="H414">
        <f t="shared" si="57"/>
        <v>0</v>
      </c>
      <c r="I414">
        <f t="shared" si="58"/>
        <v>0</v>
      </c>
      <c r="J414">
        <f t="shared" si="59"/>
        <v>0</v>
      </c>
      <c r="K414">
        <f t="shared" si="60"/>
        <v>0</v>
      </c>
      <c r="L414">
        <f t="shared" si="61"/>
        <v>0</v>
      </c>
      <c r="V414">
        <f t="shared" si="62"/>
        <v>2424</v>
      </c>
      <c r="W414">
        <f t="shared" si="63"/>
        <v>1.165365342034728E-4</v>
      </c>
      <c r="X414">
        <f t="shared" si="64"/>
        <v>0</v>
      </c>
    </row>
    <row r="415" spans="3:24" x14ac:dyDescent="0.25">
      <c r="C415">
        <v>2425</v>
      </c>
      <c r="D415" s="2">
        <f>SUMIFS('December 2022 DERR data'!$H:$H,'December 2022 DERR data'!$C:$C,Sheet1!D$3,'December 2022 DERR data'!$B:$B,$C415)</f>
        <v>5</v>
      </c>
      <c r="E415" s="2">
        <f>SUMIFS('December 2022 DERR data'!$H:$H,'December 2022 DERR data'!$C:$C,Sheet1!E$3,'December 2022 DERR data'!$B:$B,$C415)</f>
        <v>1</v>
      </c>
      <c r="G415">
        <f t="shared" si="56"/>
        <v>1</v>
      </c>
      <c r="H415">
        <f t="shared" si="57"/>
        <v>0</v>
      </c>
      <c r="I415">
        <f t="shared" si="58"/>
        <v>0</v>
      </c>
      <c r="J415">
        <f t="shared" si="59"/>
        <v>0</v>
      </c>
      <c r="K415">
        <f t="shared" si="60"/>
        <v>0</v>
      </c>
      <c r="L415">
        <f t="shared" si="61"/>
        <v>0</v>
      </c>
      <c r="V415">
        <f t="shared" si="62"/>
        <v>2425</v>
      </c>
      <c r="W415">
        <f t="shared" si="63"/>
        <v>5.8268267101736391E-4</v>
      </c>
      <c r="X415">
        <f t="shared" si="64"/>
        <v>5.6179775280898875E-3</v>
      </c>
    </row>
    <row r="416" spans="3:24" x14ac:dyDescent="0.25">
      <c r="C416">
        <v>2426</v>
      </c>
      <c r="D416" s="2">
        <f>SUMIFS('December 2022 DERR data'!$H:$H,'December 2022 DERR data'!$C:$C,Sheet1!D$3,'December 2022 DERR data'!$B:$B,$C416)</f>
        <v>2</v>
      </c>
      <c r="E416" s="2">
        <f>SUMIFS('December 2022 DERR data'!$H:$H,'December 2022 DERR data'!$C:$C,Sheet1!E$3,'December 2022 DERR data'!$B:$B,$C416)</f>
        <v>0</v>
      </c>
      <c r="G416">
        <f t="shared" si="56"/>
        <v>1</v>
      </c>
      <c r="H416">
        <f t="shared" si="57"/>
        <v>0</v>
      </c>
      <c r="I416">
        <f t="shared" si="58"/>
        <v>0</v>
      </c>
      <c r="J416">
        <f t="shared" si="59"/>
        <v>0</v>
      </c>
      <c r="K416">
        <f t="shared" si="60"/>
        <v>0</v>
      </c>
      <c r="L416">
        <f t="shared" si="61"/>
        <v>0</v>
      </c>
      <c r="V416">
        <f t="shared" si="62"/>
        <v>2426</v>
      </c>
      <c r="W416">
        <f t="shared" si="63"/>
        <v>2.3307306840694559E-4</v>
      </c>
      <c r="X416">
        <f t="shared" si="64"/>
        <v>0</v>
      </c>
    </row>
    <row r="417" spans="3:24" x14ac:dyDescent="0.25">
      <c r="C417">
        <v>2427</v>
      </c>
      <c r="D417" s="2">
        <f>SUMIFS('December 2022 DERR data'!$H:$H,'December 2022 DERR data'!$C:$C,Sheet1!D$3,'December 2022 DERR data'!$B:$B,$C417)</f>
        <v>11</v>
      </c>
      <c r="E417" s="2">
        <f>SUMIFS('December 2022 DERR data'!$H:$H,'December 2022 DERR data'!$C:$C,Sheet1!E$3,'December 2022 DERR data'!$B:$B,$C417)</f>
        <v>0</v>
      </c>
      <c r="G417">
        <f t="shared" si="56"/>
        <v>1</v>
      </c>
      <c r="H417">
        <f t="shared" si="57"/>
        <v>0</v>
      </c>
      <c r="I417">
        <f t="shared" si="58"/>
        <v>0</v>
      </c>
      <c r="J417">
        <f t="shared" si="59"/>
        <v>0</v>
      </c>
      <c r="K417">
        <f t="shared" si="60"/>
        <v>0</v>
      </c>
      <c r="L417">
        <f t="shared" si="61"/>
        <v>0</v>
      </c>
      <c r="V417">
        <f t="shared" si="62"/>
        <v>2427</v>
      </c>
      <c r="W417">
        <f t="shared" si="63"/>
        <v>1.2819018762382007E-3</v>
      </c>
      <c r="X417">
        <f t="shared" si="64"/>
        <v>0</v>
      </c>
    </row>
    <row r="418" spans="3:24" x14ac:dyDescent="0.25">
      <c r="C418">
        <v>2428</v>
      </c>
      <c r="D418" s="2">
        <f>SUMIFS('December 2022 DERR data'!$H:$H,'December 2022 DERR data'!$C:$C,Sheet1!D$3,'December 2022 DERR data'!$B:$B,$C418)</f>
        <v>53</v>
      </c>
      <c r="E418" s="2">
        <f>SUMIFS('December 2022 DERR data'!$H:$H,'December 2022 DERR data'!$C:$C,Sheet1!E$3,'December 2022 DERR data'!$B:$B,$C418)</f>
        <v>2</v>
      </c>
      <c r="G418">
        <f t="shared" si="56"/>
        <v>1</v>
      </c>
      <c r="H418">
        <f t="shared" si="57"/>
        <v>0</v>
      </c>
      <c r="I418">
        <f t="shared" si="58"/>
        <v>0</v>
      </c>
      <c r="J418">
        <f t="shared" si="59"/>
        <v>0</v>
      </c>
      <c r="K418">
        <f t="shared" si="60"/>
        <v>0</v>
      </c>
      <c r="L418">
        <f t="shared" si="61"/>
        <v>0</v>
      </c>
      <c r="V418">
        <f t="shared" si="62"/>
        <v>2428</v>
      </c>
      <c r="W418">
        <f t="shared" si="63"/>
        <v>6.1764363127840578E-3</v>
      </c>
      <c r="X418">
        <f t="shared" si="64"/>
        <v>1.1235955056179775E-2</v>
      </c>
    </row>
    <row r="419" spans="3:24" x14ac:dyDescent="0.25">
      <c r="C419">
        <v>2429</v>
      </c>
      <c r="D419" s="2">
        <f>SUMIFS('December 2022 DERR data'!$H:$H,'December 2022 DERR data'!$C:$C,Sheet1!D$3,'December 2022 DERR data'!$B:$B,$C419)</f>
        <v>26</v>
      </c>
      <c r="E419" s="2">
        <f>SUMIFS('December 2022 DERR data'!$H:$H,'December 2022 DERR data'!$C:$C,Sheet1!E$3,'December 2022 DERR data'!$B:$B,$C419)</f>
        <v>1</v>
      </c>
      <c r="G419">
        <f t="shared" si="56"/>
        <v>1</v>
      </c>
      <c r="H419">
        <f t="shared" si="57"/>
        <v>0</v>
      </c>
      <c r="I419">
        <f t="shared" si="58"/>
        <v>0</v>
      </c>
      <c r="J419">
        <f t="shared" si="59"/>
        <v>0</v>
      </c>
      <c r="K419">
        <f t="shared" si="60"/>
        <v>0</v>
      </c>
      <c r="L419">
        <f t="shared" si="61"/>
        <v>0</v>
      </c>
      <c r="V419">
        <f t="shared" si="62"/>
        <v>2429</v>
      </c>
      <c r="W419">
        <f t="shared" si="63"/>
        <v>3.0299498892902925E-3</v>
      </c>
      <c r="X419">
        <f t="shared" si="64"/>
        <v>5.6179775280898875E-3</v>
      </c>
    </row>
    <row r="420" spans="3:24" x14ac:dyDescent="0.25">
      <c r="C420">
        <v>2430</v>
      </c>
      <c r="D420" s="2">
        <f>SUMIFS('December 2022 DERR data'!$H:$H,'December 2022 DERR data'!$C:$C,Sheet1!D$3,'December 2022 DERR data'!$B:$B,$C420)</f>
        <v>79</v>
      </c>
      <c r="E420" s="2">
        <f>SUMIFS('December 2022 DERR data'!$H:$H,'December 2022 DERR data'!$C:$C,Sheet1!E$3,'December 2022 DERR data'!$B:$B,$C420)</f>
        <v>4</v>
      </c>
      <c r="G420">
        <f t="shared" si="56"/>
        <v>1</v>
      </c>
      <c r="H420">
        <f t="shared" si="57"/>
        <v>0</v>
      </c>
      <c r="I420">
        <f t="shared" si="58"/>
        <v>0</v>
      </c>
      <c r="J420">
        <f t="shared" si="59"/>
        <v>0</v>
      </c>
      <c r="K420">
        <f t="shared" si="60"/>
        <v>0</v>
      </c>
      <c r="L420">
        <f t="shared" si="61"/>
        <v>0</v>
      </c>
      <c r="V420">
        <f t="shared" si="62"/>
        <v>2430</v>
      </c>
      <c r="W420">
        <f t="shared" si="63"/>
        <v>9.2063862020743507E-3</v>
      </c>
      <c r="X420">
        <f t="shared" si="64"/>
        <v>2.247191011235955E-2</v>
      </c>
    </row>
    <row r="421" spans="3:24" x14ac:dyDescent="0.25">
      <c r="C421">
        <v>2431</v>
      </c>
      <c r="D421" s="2">
        <f>SUMIFS('December 2022 DERR data'!$H:$H,'December 2022 DERR data'!$C:$C,Sheet1!D$3,'December 2022 DERR data'!$B:$B,$C421)</f>
        <v>11</v>
      </c>
      <c r="E421" s="2">
        <f>SUMIFS('December 2022 DERR data'!$H:$H,'December 2022 DERR data'!$C:$C,Sheet1!E$3,'December 2022 DERR data'!$B:$B,$C421)</f>
        <v>0</v>
      </c>
      <c r="G421">
        <f t="shared" si="56"/>
        <v>1</v>
      </c>
      <c r="H421">
        <f t="shared" si="57"/>
        <v>0</v>
      </c>
      <c r="I421">
        <f t="shared" si="58"/>
        <v>0</v>
      </c>
      <c r="J421">
        <f t="shared" si="59"/>
        <v>0</v>
      </c>
      <c r="K421">
        <f t="shared" si="60"/>
        <v>0</v>
      </c>
      <c r="L421">
        <f t="shared" si="61"/>
        <v>0</v>
      </c>
      <c r="V421">
        <f t="shared" si="62"/>
        <v>2431</v>
      </c>
      <c r="W421">
        <f t="shared" si="63"/>
        <v>1.2819018762382007E-3</v>
      </c>
      <c r="X421">
        <f t="shared" si="64"/>
        <v>0</v>
      </c>
    </row>
    <row r="422" spans="3:24" x14ac:dyDescent="0.25">
      <c r="C422">
        <v>2439</v>
      </c>
      <c r="D422" s="2">
        <f>SUMIFS('December 2022 DERR data'!$H:$H,'December 2022 DERR data'!$C:$C,Sheet1!D$3,'December 2022 DERR data'!$B:$B,$C422)</f>
        <v>16</v>
      </c>
      <c r="E422" s="2">
        <f>SUMIFS('December 2022 DERR data'!$H:$H,'December 2022 DERR data'!$C:$C,Sheet1!E$3,'December 2022 DERR data'!$B:$B,$C422)</f>
        <v>1</v>
      </c>
      <c r="G422">
        <f t="shared" si="56"/>
        <v>1</v>
      </c>
      <c r="H422">
        <f t="shared" si="57"/>
        <v>0</v>
      </c>
      <c r="I422">
        <f t="shared" si="58"/>
        <v>0</v>
      </c>
      <c r="J422">
        <f t="shared" si="59"/>
        <v>0</v>
      </c>
      <c r="K422">
        <f t="shared" si="60"/>
        <v>0</v>
      </c>
      <c r="L422">
        <f t="shared" si="61"/>
        <v>0</v>
      </c>
      <c r="V422">
        <f t="shared" si="62"/>
        <v>2439</v>
      </c>
      <c r="W422">
        <f t="shared" si="63"/>
        <v>1.8645845472555647E-3</v>
      </c>
      <c r="X422">
        <f t="shared" si="64"/>
        <v>5.6179775280898875E-3</v>
      </c>
    </row>
    <row r="423" spans="3:24" x14ac:dyDescent="0.25">
      <c r="C423">
        <v>2440</v>
      </c>
      <c r="D423" s="2">
        <f>SUMIFS('December 2022 DERR data'!$H:$H,'December 2022 DERR data'!$C:$C,Sheet1!D$3,'December 2022 DERR data'!$B:$B,$C423)</f>
        <v>61</v>
      </c>
      <c r="E423" s="2">
        <f>SUMIFS('December 2022 DERR data'!$H:$H,'December 2022 DERR data'!$C:$C,Sheet1!E$3,'December 2022 DERR data'!$B:$B,$C423)</f>
        <v>0</v>
      </c>
      <c r="G423">
        <f t="shared" si="56"/>
        <v>1</v>
      </c>
      <c r="H423">
        <f t="shared" si="57"/>
        <v>0</v>
      </c>
      <c r="I423">
        <f t="shared" si="58"/>
        <v>0</v>
      </c>
      <c r="J423">
        <f t="shared" si="59"/>
        <v>0</v>
      </c>
      <c r="K423">
        <f t="shared" si="60"/>
        <v>0</v>
      </c>
      <c r="L423">
        <f t="shared" si="61"/>
        <v>0</v>
      </c>
      <c r="V423">
        <f t="shared" si="62"/>
        <v>2440</v>
      </c>
      <c r="W423">
        <f t="shared" si="63"/>
        <v>7.10872858641184E-3</v>
      </c>
      <c r="X423">
        <f t="shared" si="64"/>
        <v>0</v>
      </c>
    </row>
    <row r="424" spans="3:24" x14ac:dyDescent="0.25">
      <c r="C424">
        <v>2441</v>
      </c>
      <c r="D424" s="2">
        <f>SUMIFS('December 2022 DERR data'!$H:$H,'December 2022 DERR data'!$C:$C,Sheet1!D$3,'December 2022 DERR data'!$B:$B,$C424)</f>
        <v>9</v>
      </c>
      <c r="E424" s="2">
        <f>SUMIFS('December 2022 DERR data'!$H:$H,'December 2022 DERR data'!$C:$C,Sheet1!E$3,'December 2022 DERR data'!$B:$B,$C424)</f>
        <v>0</v>
      </c>
      <c r="G424">
        <f t="shared" si="56"/>
        <v>1</v>
      </c>
      <c r="H424">
        <f t="shared" si="57"/>
        <v>0</v>
      </c>
      <c r="I424">
        <f t="shared" si="58"/>
        <v>0</v>
      </c>
      <c r="J424">
        <f t="shared" si="59"/>
        <v>0</v>
      </c>
      <c r="K424">
        <f t="shared" si="60"/>
        <v>0</v>
      </c>
      <c r="L424">
        <f t="shared" si="61"/>
        <v>0</v>
      </c>
      <c r="V424">
        <f t="shared" si="62"/>
        <v>2441</v>
      </c>
      <c r="W424">
        <f t="shared" si="63"/>
        <v>1.0488288078312551E-3</v>
      </c>
      <c r="X424">
        <f t="shared" si="64"/>
        <v>0</v>
      </c>
    </row>
    <row r="425" spans="3:24" x14ac:dyDescent="0.25">
      <c r="C425">
        <v>2443</v>
      </c>
      <c r="D425" s="2">
        <f>SUMIFS('December 2022 DERR data'!$H:$H,'December 2022 DERR data'!$C:$C,Sheet1!D$3,'December 2022 DERR data'!$B:$B,$C425)</f>
        <v>22</v>
      </c>
      <c r="E425" s="2">
        <f>SUMIFS('December 2022 DERR data'!$H:$H,'December 2022 DERR data'!$C:$C,Sheet1!E$3,'December 2022 DERR data'!$B:$B,$C425)</f>
        <v>4</v>
      </c>
      <c r="G425">
        <f t="shared" si="56"/>
        <v>1</v>
      </c>
      <c r="H425">
        <f t="shared" si="57"/>
        <v>0</v>
      </c>
      <c r="I425">
        <f t="shared" si="58"/>
        <v>0</v>
      </c>
      <c r="J425">
        <f t="shared" si="59"/>
        <v>0</v>
      </c>
      <c r="K425">
        <f t="shared" si="60"/>
        <v>0</v>
      </c>
      <c r="L425">
        <f t="shared" si="61"/>
        <v>0</v>
      </c>
      <c r="V425">
        <f t="shared" si="62"/>
        <v>2443</v>
      </c>
      <c r="W425">
        <f t="shared" si="63"/>
        <v>2.5638037524764014E-3</v>
      </c>
      <c r="X425">
        <f t="shared" si="64"/>
        <v>2.247191011235955E-2</v>
      </c>
    </row>
    <row r="426" spans="3:24" x14ac:dyDescent="0.25">
      <c r="C426">
        <v>2444</v>
      </c>
      <c r="D426" s="2">
        <f>SUMIFS('December 2022 DERR data'!$H:$H,'December 2022 DERR data'!$C:$C,Sheet1!D$3,'December 2022 DERR data'!$B:$B,$C426)</f>
        <v>81</v>
      </c>
      <c r="E426" s="2">
        <f>SUMIFS('December 2022 DERR data'!$H:$H,'December 2022 DERR data'!$C:$C,Sheet1!E$3,'December 2022 DERR data'!$B:$B,$C426)</f>
        <v>2</v>
      </c>
      <c r="G426">
        <f t="shared" si="56"/>
        <v>1</v>
      </c>
      <c r="H426">
        <f t="shared" si="57"/>
        <v>0</v>
      </c>
      <c r="I426">
        <f t="shared" si="58"/>
        <v>0</v>
      </c>
      <c r="J426">
        <f t="shared" si="59"/>
        <v>0</v>
      </c>
      <c r="K426">
        <f t="shared" si="60"/>
        <v>0</v>
      </c>
      <c r="L426">
        <f t="shared" si="61"/>
        <v>0</v>
      </c>
      <c r="V426">
        <f t="shared" si="62"/>
        <v>2444</v>
      </c>
      <c r="W426">
        <f t="shared" si="63"/>
        <v>9.4394592704812961E-3</v>
      </c>
      <c r="X426">
        <f t="shared" si="64"/>
        <v>1.1235955056179775E-2</v>
      </c>
    </row>
    <row r="427" spans="3:24" x14ac:dyDescent="0.25">
      <c r="C427">
        <v>2445</v>
      </c>
      <c r="D427" s="2">
        <f>SUMIFS('December 2022 DERR data'!$H:$H,'December 2022 DERR data'!$C:$C,Sheet1!D$3,'December 2022 DERR data'!$B:$B,$C427)</f>
        <v>10</v>
      </c>
      <c r="E427" s="2">
        <f>SUMIFS('December 2022 DERR data'!$H:$H,'December 2022 DERR data'!$C:$C,Sheet1!E$3,'December 2022 DERR data'!$B:$B,$C427)</f>
        <v>0</v>
      </c>
      <c r="G427">
        <f t="shared" si="56"/>
        <v>1</v>
      </c>
      <c r="H427">
        <f t="shared" si="57"/>
        <v>0</v>
      </c>
      <c r="I427">
        <f t="shared" si="58"/>
        <v>0</v>
      </c>
      <c r="J427">
        <f t="shared" si="59"/>
        <v>0</v>
      </c>
      <c r="K427">
        <f t="shared" si="60"/>
        <v>0</v>
      </c>
      <c r="L427">
        <f t="shared" si="61"/>
        <v>0</v>
      </c>
      <c r="V427">
        <f t="shared" si="62"/>
        <v>2445</v>
      </c>
      <c r="W427">
        <f t="shared" si="63"/>
        <v>1.1653653420347278E-3</v>
      </c>
      <c r="X427">
        <f t="shared" si="64"/>
        <v>0</v>
      </c>
    </row>
    <row r="428" spans="3:24" x14ac:dyDescent="0.25">
      <c r="C428">
        <v>2446</v>
      </c>
      <c r="D428" s="2">
        <f>SUMIFS('December 2022 DERR data'!$H:$H,'December 2022 DERR data'!$C:$C,Sheet1!D$3,'December 2022 DERR data'!$B:$B,$C428)</f>
        <v>35</v>
      </c>
      <c r="E428" s="2">
        <f>SUMIFS('December 2022 DERR data'!$H:$H,'December 2022 DERR data'!$C:$C,Sheet1!E$3,'December 2022 DERR data'!$B:$B,$C428)</f>
        <v>1</v>
      </c>
      <c r="G428">
        <f t="shared" si="56"/>
        <v>1</v>
      </c>
      <c r="H428">
        <f t="shared" si="57"/>
        <v>0</v>
      </c>
      <c r="I428">
        <f t="shared" si="58"/>
        <v>0</v>
      </c>
      <c r="J428">
        <f t="shared" si="59"/>
        <v>0</v>
      </c>
      <c r="K428">
        <f t="shared" si="60"/>
        <v>0</v>
      </c>
      <c r="L428">
        <f t="shared" si="61"/>
        <v>0</v>
      </c>
      <c r="V428">
        <f t="shared" si="62"/>
        <v>2446</v>
      </c>
      <c r="W428">
        <f t="shared" si="63"/>
        <v>4.0787786971215479E-3</v>
      </c>
      <c r="X428">
        <f t="shared" si="64"/>
        <v>5.6179775280898875E-3</v>
      </c>
    </row>
    <row r="429" spans="3:24" x14ac:dyDescent="0.25">
      <c r="C429">
        <v>2447</v>
      </c>
      <c r="D429" s="2">
        <f>SUMIFS('December 2022 DERR data'!$H:$H,'December 2022 DERR data'!$C:$C,Sheet1!D$3,'December 2022 DERR data'!$B:$B,$C429)</f>
        <v>16</v>
      </c>
      <c r="E429" s="2">
        <f>SUMIFS('December 2022 DERR data'!$H:$H,'December 2022 DERR data'!$C:$C,Sheet1!E$3,'December 2022 DERR data'!$B:$B,$C429)</f>
        <v>0</v>
      </c>
      <c r="G429">
        <f t="shared" si="56"/>
        <v>1</v>
      </c>
      <c r="H429">
        <f t="shared" si="57"/>
        <v>0</v>
      </c>
      <c r="I429">
        <f t="shared" si="58"/>
        <v>0</v>
      </c>
      <c r="J429">
        <f t="shared" si="59"/>
        <v>0</v>
      </c>
      <c r="K429">
        <f t="shared" si="60"/>
        <v>0</v>
      </c>
      <c r="L429">
        <f t="shared" si="61"/>
        <v>0</v>
      </c>
      <c r="V429">
        <f t="shared" si="62"/>
        <v>2447</v>
      </c>
      <c r="W429">
        <f t="shared" si="63"/>
        <v>1.8645845472555647E-3</v>
      </c>
      <c r="X429">
        <f t="shared" si="64"/>
        <v>0</v>
      </c>
    </row>
    <row r="430" spans="3:24" x14ac:dyDescent="0.25">
      <c r="C430">
        <v>2448</v>
      </c>
      <c r="D430" s="2">
        <f>SUMIFS('December 2022 DERR data'!$H:$H,'December 2022 DERR data'!$C:$C,Sheet1!D$3,'December 2022 DERR data'!$B:$B,$C430)</f>
        <v>11</v>
      </c>
      <c r="E430" s="2">
        <f>SUMIFS('December 2022 DERR data'!$H:$H,'December 2022 DERR data'!$C:$C,Sheet1!E$3,'December 2022 DERR data'!$B:$B,$C430)</f>
        <v>0</v>
      </c>
      <c r="G430">
        <f t="shared" si="56"/>
        <v>1</v>
      </c>
      <c r="H430">
        <f t="shared" si="57"/>
        <v>0</v>
      </c>
      <c r="I430">
        <f t="shared" si="58"/>
        <v>0</v>
      </c>
      <c r="J430">
        <f t="shared" si="59"/>
        <v>0</v>
      </c>
      <c r="K430">
        <f t="shared" si="60"/>
        <v>0</v>
      </c>
      <c r="L430">
        <f t="shared" si="61"/>
        <v>0</v>
      </c>
      <c r="V430">
        <f t="shared" si="62"/>
        <v>2448</v>
      </c>
      <c r="W430">
        <f t="shared" si="63"/>
        <v>1.2819018762382007E-3</v>
      </c>
      <c r="X430">
        <f t="shared" si="64"/>
        <v>0</v>
      </c>
    </row>
    <row r="431" spans="3:24" x14ac:dyDescent="0.25">
      <c r="C431">
        <v>2449</v>
      </c>
      <c r="D431" s="2">
        <f>SUMIFS('December 2022 DERR data'!$H:$H,'December 2022 DERR data'!$C:$C,Sheet1!D$3,'December 2022 DERR data'!$B:$B,$C431)</f>
        <v>2</v>
      </c>
      <c r="E431" s="2">
        <f>SUMIFS('December 2022 DERR data'!$H:$H,'December 2022 DERR data'!$C:$C,Sheet1!E$3,'December 2022 DERR data'!$B:$B,$C431)</f>
        <v>0</v>
      </c>
      <c r="G431">
        <f t="shared" si="56"/>
        <v>1</v>
      </c>
      <c r="H431">
        <f t="shared" si="57"/>
        <v>0</v>
      </c>
      <c r="I431">
        <f t="shared" si="58"/>
        <v>0</v>
      </c>
      <c r="J431">
        <f t="shared" si="59"/>
        <v>0</v>
      </c>
      <c r="K431">
        <f t="shared" si="60"/>
        <v>0</v>
      </c>
      <c r="L431">
        <f t="shared" si="61"/>
        <v>0</v>
      </c>
      <c r="V431">
        <f t="shared" si="62"/>
        <v>2449</v>
      </c>
      <c r="W431">
        <f t="shared" si="63"/>
        <v>2.3307306840694559E-4</v>
      </c>
      <c r="X431">
        <f t="shared" si="64"/>
        <v>0</v>
      </c>
    </row>
    <row r="432" spans="3:24" x14ac:dyDescent="0.25">
      <c r="C432">
        <v>2450</v>
      </c>
      <c r="D432" s="2">
        <f>SUMIFS('December 2022 DERR data'!$H:$H,'December 2022 DERR data'!$C:$C,Sheet1!D$3,'December 2022 DERR data'!$B:$B,$C432)</f>
        <v>69</v>
      </c>
      <c r="E432" s="2">
        <f>SUMIFS('December 2022 DERR data'!$H:$H,'December 2022 DERR data'!$C:$C,Sheet1!E$3,'December 2022 DERR data'!$B:$B,$C432)</f>
        <v>2</v>
      </c>
      <c r="G432">
        <f t="shared" si="56"/>
        <v>1</v>
      </c>
      <c r="H432">
        <f t="shared" si="57"/>
        <v>0</v>
      </c>
      <c r="I432">
        <f t="shared" si="58"/>
        <v>0</v>
      </c>
      <c r="J432">
        <f t="shared" si="59"/>
        <v>0</v>
      </c>
      <c r="K432">
        <f t="shared" si="60"/>
        <v>0</v>
      </c>
      <c r="L432">
        <f t="shared" si="61"/>
        <v>0</v>
      </c>
      <c r="V432">
        <f t="shared" si="62"/>
        <v>2450</v>
      </c>
      <c r="W432">
        <f t="shared" si="63"/>
        <v>8.0410208600396223E-3</v>
      </c>
      <c r="X432">
        <f t="shared" si="64"/>
        <v>1.1235955056179775E-2</v>
      </c>
    </row>
    <row r="433" spans="3:24" x14ac:dyDescent="0.25">
      <c r="C433">
        <v>2452</v>
      </c>
      <c r="D433" s="2">
        <f>SUMIFS('December 2022 DERR data'!$H:$H,'December 2022 DERR data'!$C:$C,Sheet1!D$3,'December 2022 DERR data'!$B:$B,$C433)</f>
        <v>20</v>
      </c>
      <c r="E433" s="2">
        <f>SUMIFS('December 2022 DERR data'!$H:$H,'December 2022 DERR data'!$C:$C,Sheet1!E$3,'December 2022 DERR data'!$B:$B,$C433)</f>
        <v>0</v>
      </c>
      <c r="G433">
        <f t="shared" si="56"/>
        <v>1</v>
      </c>
      <c r="H433">
        <f t="shared" si="57"/>
        <v>0</v>
      </c>
      <c r="I433">
        <f t="shared" si="58"/>
        <v>0</v>
      </c>
      <c r="J433">
        <f t="shared" si="59"/>
        <v>0</v>
      </c>
      <c r="K433">
        <f t="shared" si="60"/>
        <v>0</v>
      </c>
      <c r="L433">
        <f t="shared" si="61"/>
        <v>0</v>
      </c>
      <c r="V433">
        <f t="shared" si="62"/>
        <v>2452</v>
      </c>
      <c r="W433">
        <f t="shared" si="63"/>
        <v>2.3307306840694556E-3</v>
      </c>
      <c r="X433">
        <f t="shared" si="64"/>
        <v>0</v>
      </c>
    </row>
    <row r="434" spans="3:24" x14ac:dyDescent="0.25">
      <c r="C434">
        <v>2453</v>
      </c>
      <c r="D434" s="2">
        <f>SUMIFS('December 2022 DERR data'!$H:$H,'December 2022 DERR data'!$C:$C,Sheet1!D$3,'December 2022 DERR data'!$B:$B,$C434)</f>
        <v>8</v>
      </c>
      <c r="E434" s="2">
        <f>SUMIFS('December 2022 DERR data'!$H:$H,'December 2022 DERR data'!$C:$C,Sheet1!E$3,'December 2022 DERR data'!$B:$B,$C434)</f>
        <v>0</v>
      </c>
      <c r="G434">
        <f t="shared" si="56"/>
        <v>1</v>
      </c>
      <c r="H434">
        <f t="shared" si="57"/>
        <v>0</v>
      </c>
      <c r="I434">
        <f t="shared" si="58"/>
        <v>0</v>
      </c>
      <c r="J434">
        <f t="shared" si="59"/>
        <v>0</v>
      </c>
      <c r="K434">
        <f t="shared" si="60"/>
        <v>0</v>
      </c>
      <c r="L434">
        <f t="shared" si="61"/>
        <v>0</v>
      </c>
      <c r="V434">
        <f t="shared" si="62"/>
        <v>2453</v>
      </c>
      <c r="W434">
        <f t="shared" si="63"/>
        <v>9.3229227362778236E-4</v>
      </c>
      <c r="X434">
        <f t="shared" si="64"/>
        <v>0</v>
      </c>
    </row>
    <row r="435" spans="3:24" x14ac:dyDescent="0.25">
      <c r="C435">
        <v>2454</v>
      </c>
      <c r="D435" s="2">
        <f>SUMIFS('December 2022 DERR data'!$H:$H,'December 2022 DERR data'!$C:$C,Sheet1!D$3,'December 2022 DERR data'!$B:$B,$C435)</f>
        <v>33</v>
      </c>
      <c r="E435" s="2">
        <f>SUMIFS('December 2022 DERR data'!$H:$H,'December 2022 DERR data'!$C:$C,Sheet1!E$3,'December 2022 DERR data'!$B:$B,$C435)</f>
        <v>1</v>
      </c>
      <c r="G435">
        <f t="shared" si="56"/>
        <v>1</v>
      </c>
      <c r="H435">
        <f t="shared" si="57"/>
        <v>0</v>
      </c>
      <c r="I435">
        <f t="shared" si="58"/>
        <v>0</v>
      </c>
      <c r="J435">
        <f t="shared" si="59"/>
        <v>0</v>
      </c>
      <c r="K435">
        <f t="shared" si="60"/>
        <v>0</v>
      </c>
      <c r="L435">
        <f t="shared" si="61"/>
        <v>0</v>
      </c>
      <c r="V435">
        <f t="shared" si="62"/>
        <v>2454</v>
      </c>
      <c r="W435">
        <f t="shared" si="63"/>
        <v>3.8457056287146021E-3</v>
      </c>
      <c r="X435">
        <f t="shared" si="64"/>
        <v>5.6179775280898875E-3</v>
      </c>
    </row>
    <row r="436" spans="3:24" x14ac:dyDescent="0.25">
      <c r="C436">
        <v>2455</v>
      </c>
      <c r="D436" s="2">
        <f>SUMIFS('December 2022 DERR data'!$H:$H,'December 2022 DERR data'!$C:$C,Sheet1!D$3,'December 2022 DERR data'!$B:$B,$C436)</f>
        <v>3</v>
      </c>
      <c r="E436" s="2">
        <f>SUMIFS('December 2022 DERR data'!$H:$H,'December 2022 DERR data'!$C:$C,Sheet1!E$3,'December 2022 DERR data'!$B:$B,$C436)</f>
        <v>0</v>
      </c>
      <c r="G436">
        <f t="shared" si="56"/>
        <v>1</v>
      </c>
      <c r="H436">
        <f t="shared" si="57"/>
        <v>0</v>
      </c>
      <c r="I436">
        <f t="shared" si="58"/>
        <v>0</v>
      </c>
      <c r="J436">
        <f t="shared" si="59"/>
        <v>0</v>
      </c>
      <c r="K436">
        <f t="shared" si="60"/>
        <v>0</v>
      </c>
      <c r="L436">
        <f t="shared" si="61"/>
        <v>0</v>
      </c>
      <c r="V436">
        <f t="shared" si="62"/>
        <v>2455</v>
      </c>
      <c r="W436">
        <f t="shared" si="63"/>
        <v>3.4960960261041835E-4</v>
      </c>
      <c r="X436">
        <f t="shared" si="64"/>
        <v>0</v>
      </c>
    </row>
    <row r="437" spans="3:24" x14ac:dyDescent="0.25">
      <c r="C437">
        <v>2456</v>
      </c>
      <c r="D437" s="2">
        <f>SUMIFS('December 2022 DERR data'!$H:$H,'December 2022 DERR data'!$C:$C,Sheet1!D$3,'December 2022 DERR data'!$B:$B,$C437)</f>
        <v>16</v>
      </c>
      <c r="E437" s="2">
        <f>SUMIFS('December 2022 DERR data'!$H:$H,'December 2022 DERR data'!$C:$C,Sheet1!E$3,'December 2022 DERR data'!$B:$B,$C437)</f>
        <v>0</v>
      </c>
      <c r="G437">
        <f t="shared" si="56"/>
        <v>1</v>
      </c>
      <c r="H437">
        <f t="shared" si="57"/>
        <v>0</v>
      </c>
      <c r="I437">
        <f t="shared" si="58"/>
        <v>0</v>
      </c>
      <c r="J437">
        <f t="shared" si="59"/>
        <v>0</v>
      </c>
      <c r="K437">
        <f t="shared" si="60"/>
        <v>0</v>
      </c>
      <c r="L437">
        <f t="shared" si="61"/>
        <v>0</v>
      </c>
      <c r="V437">
        <f t="shared" si="62"/>
        <v>2456</v>
      </c>
      <c r="W437">
        <f t="shared" si="63"/>
        <v>1.8645845472555647E-3</v>
      </c>
      <c r="X437">
        <f t="shared" si="64"/>
        <v>0</v>
      </c>
    </row>
    <row r="438" spans="3:24" x14ac:dyDescent="0.25">
      <c r="C438">
        <v>2460</v>
      </c>
      <c r="D438" s="2">
        <f>SUMIFS('December 2022 DERR data'!$H:$H,'December 2022 DERR data'!$C:$C,Sheet1!D$3,'December 2022 DERR data'!$B:$B,$C438)</f>
        <v>47</v>
      </c>
      <c r="E438" s="2">
        <f>SUMIFS('December 2022 DERR data'!$H:$H,'December 2022 DERR data'!$C:$C,Sheet1!E$3,'December 2022 DERR data'!$B:$B,$C438)</f>
        <v>2</v>
      </c>
      <c r="G438">
        <f t="shared" si="56"/>
        <v>1</v>
      </c>
      <c r="H438">
        <f t="shared" si="57"/>
        <v>0</v>
      </c>
      <c r="I438">
        <f t="shared" si="58"/>
        <v>0</v>
      </c>
      <c r="J438">
        <f t="shared" si="59"/>
        <v>0</v>
      </c>
      <c r="K438">
        <f t="shared" si="60"/>
        <v>0</v>
      </c>
      <c r="L438">
        <f t="shared" si="61"/>
        <v>0</v>
      </c>
      <c r="V438">
        <f t="shared" si="62"/>
        <v>2460</v>
      </c>
      <c r="W438">
        <f t="shared" si="63"/>
        <v>5.4772171075632209E-3</v>
      </c>
      <c r="X438">
        <f t="shared" si="64"/>
        <v>1.1235955056179775E-2</v>
      </c>
    </row>
    <row r="439" spans="3:24" x14ac:dyDescent="0.25">
      <c r="C439">
        <v>2462</v>
      </c>
      <c r="D439" s="2">
        <f>SUMIFS('December 2022 DERR data'!$H:$H,'December 2022 DERR data'!$C:$C,Sheet1!D$3,'December 2022 DERR data'!$B:$B,$C439)</f>
        <v>4</v>
      </c>
      <c r="E439" s="2">
        <f>SUMIFS('December 2022 DERR data'!$H:$H,'December 2022 DERR data'!$C:$C,Sheet1!E$3,'December 2022 DERR data'!$B:$B,$C439)</f>
        <v>0</v>
      </c>
      <c r="G439">
        <f t="shared" si="56"/>
        <v>1</v>
      </c>
      <c r="H439">
        <f t="shared" si="57"/>
        <v>0</v>
      </c>
      <c r="I439">
        <f t="shared" si="58"/>
        <v>0</v>
      </c>
      <c r="J439">
        <f t="shared" si="59"/>
        <v>0</v>
      </c>
      <c r="K439">
        <f t="shared" si="60"/>
        <v>0</v>
      </c>
      <c r="L439">
        <f t="shared" si="61"/>
        <v>0</v>
      </c>
      <c r="V439">
        <f t="shared" si="62"/>
        <v>2462</v>
      </c>
      <c r="W439">
        <f t="shared" si="63"/>
        <v>4.6614613681389118E-4</v>
      </c>
      <c r="X439">
        <f t="shared" si="64"/>
        <v>0</v>
      </c>
    </row>
    <row r="440" spans="3:24" x14ac:dyDescent="0.25">
      <c r="C440">
        <v>2463</v>
      </c>
      <c r="D440" s="2">
        <f>SUMIFS('December 2022 DERR data'!$H:$H,'December 2022 DERR data'!$C:$C,Sheet1!D$3,'December 2022 DERR data'!$B:$B,$C440)</f>
        <v>19</v>
      </c>
      <c r="E440" s="2">
        <f>SUMIFS('December 2022 DERR data'!$H:$H,'December 2022 DERR data'!$C:$C,Sheet1!E$3,'December 2022 DERR data'!$B:$B,$C440)</f>
        <v>1</v>
      </c>
      <c r="G440">
        <f t="shared" si="56"/>
        <v>1</v>
      </c>
      <c r="H440">
        <f t="shared" si="57"/>
        <v>0</v>
      </c>
      <c r="I440">
        <f t="shared" si="58"/>
        <v>0</v>
      </c>
      <c r="J440">
        <f t="shared" si="59"/>
        <v>0</v>
      </c>
      <c r="K440">
        <f t="shared" si="60"/>
        <v>0</v>
      </c>
      <c r="L440">
        <f t="shared" si="61"/>
        <v>0</v>
      </c>
      <c r="V440">
        <f t="shared" si="62"/>
        <v>2463</v>
      </c>
      <c r="W440">
        <f t="shared" si="63"/>
        <v>2.214194149865983E-3</v>
      </c>
      <c r="X440">
        <f t="shared" si="64"/>
        <v>5.6179775280898875E-3</v>
      </c>
    </row>
    <row r="441" spans="3:24" x14ac:dyDescent="0.25">
      <c r="C441">
        <v>2464</v>
      </c>
      <c r="D441" s="2">
        <f>SUMIFS('December 2022 DERR data'!$H:$H,'December 2022 DERR data'!$C:$C,Sheet1!D$3,'December 2022 DERR data'!$B:$B,$C441)</f>
        <v>12</v>
      </c>
      <c r="E441" s="2">
        <f>SUMIFS('December 2022 DERR data'!$H:$H,'December 2022 DERR data'!$C:$C,Sheet1!E$3,'December 2022 DERR data'!$B:$B,$C441)</f>
        <v>1</v>
      </c>
      <c r="G441">
        <f t="shared" si="56"/>
        <v>1</v>
      </c>
      <c r="H441">
        <f t="shared" si="57"/>
        <v>0</v>
      </c>
      <c r="I441">
        <f t="shared" si="58"/>
        <v>0</v>
      </c>
      <c r="J441">
        <f t="shared" si="59"/>
        <v>0</v>
      </c>
      <c r="K441">
        <f t="shared" si="60"/>
        <v>0</v>
      </c>
      <c r="L441">
        <f t="shared" si="61"/>
        <v>0</v>
      </c>
      <c r="V441">
        <f t="shared" si="62"/>
        <v>2464</v>
      </c>
      <c r="W441">
        <f t="shared" si="63"/>
        <v>1.3984384104416734E-3</v>
      </c>
      <c r="X441">
        <f t="shared" si="64"/>
        <v>5.6179775280898875E-3</v>
      </c>
    </row>
    <row r="442" spans="3:24" x14ac:dyDescent="0.25">
      <c r="C442">
        <v>2465</v>
      </c>
      <c r="D442" s="2">
        <f>SUMIFS('December 2022 DERR data'!$H:$H,'December 2022 DERR data'!$C:$C,Sheet1!D$3,'December 2022 DERR data'!$B:$B,$C442)</f>
        <v>1</v>
      </c>
      <c r="E442" s="2">
        <f>SUMIFS('December 2022 DERR data'!$H:$H,'December 2022 DERR data'!$C:$C,Sheet1!E$3,'December 2022 DERR data'!$B:$B,$C442)</f>
        <v>0</v>
      </c>
      <c r="G442">
        <f t="shared" si="56"/>
        <v>1</v>
      </c>
      <c r="H442">
        <f t="shared" si="57"/>
        <v>0</v>
      </c>
      <c r="I442">
        <f t="shared" si="58"/>
        <v>0</v>
      </c>
      <c r="J442">
        <f t="shared" si="59"/>
        <v>0</v>
      </c>
      <c r="K442">
        <f t="shared" si="60"/>
        <v>0</v>
      </c>
      <c r="L442">
        <f t="shared" si="61"/>
        <v>0</v>
      </c>
      <c r="V442">
        <f t="shared" si="62"/>
        <v>2465</v>
      </c>
      <c r="W442">
        <f t="shared" si="63"/>
        <v>1.165365342034728E-4</v>
      </c>
      <c r="X442">
        <f t="shared" si="64"/>
        <v>0</v>
      </c>
    </row>
    <row r="443" spans="3:24" x14ac:dyDescent="0.25">
      <c r="C443">
        <v>2466</v>
      </c>
      <c r="D443" s="2">
        <f>SUMIFS('December 2022 DERR data'!$H:$H,'December 2022 DERR data'!$C:$C,Sheet1!D$3,'December 2022 DERR data'!$B:$B,$C443)</f>
        <v>3</v>
      </c>
      <c r="E443" s="2">
        <f>SUMIFS('December 2022 DERR data'!$H:$H,'December 2022 DERR data'!$C:$C,Sheet1!E$3,'December 2022 DERR data'!$B:$B,$C443)</f>
        <v>0</v>
      </c>
      <c r="G443">
        <f t="shared" si="56"/>
        <v>1</v>
      </c>
      <c r="H443">
        <f t="shared" si="57"/>
        <v>0</v>
      </c>
      <c r="I443">
        <f t="shared" si="58"/>
        <v>0</v>
      </c>
      <c r="J443">
        <f t="shared" si="59"/>
        <v>0</v>
      </c>
      <c r="K443">
        <f t="shared" si="60"/>
        <v>0</v>
      </c>
      <c r="L443">
        <f t="shared" si="61"/>
        <v>0</v>
      </c>
      <c r="V443">
        <f t="shared" si="62"/>
        <v>2466</v>
      </c>
      <c r="W443">
        <f t="shared" si="63"/>
        <v>3.4960960261041835E-4</v>
      </c>
      <c r="X443">
        <f t="shared" si="64"/>
        <v>0</v>
      </c>
    </row>
    <row r="444" spans="3:24" x14ac:dyDescent="0.25">
      <c r="C444">
        <v>2469</v>
      </c>
      <c r="D444" s="2">
        <f>SUMIFS('December 2022 DERR data'!$H:$H,'December 2022 DERR data'!$C:$C,Sheet1!D$3,'December 2022 DERR data'!$B:$B,$C444)</f>
        <v>3</v>
      </c>
      <c r="E444" s="2">
        <f>SUMIFS('December 2022 DERR data'!$H:$H,'December 2022 DERR data'!$C:$C,Sheet1!E$3,'December 2022 DERR data'!$B:$B,$C444)</f>
        <v>0</v>
      </c>
      <c r="G444">
        <f t="shared" si="56"/>
        <v>1</v>
      </c>
      <c r="H444">
        <f t="shared" si="57"/>
        <v>0</v>
      </c>
      <c r="I444">
        <f t="shared" si="58"/>
        <v>0</v>
      </c>
      <c r="J444">
        <f t="shared" si="59"/>
        <v>0</v>
      </c>
      <c r="K444">
        <f t="shared" si="60"/>
        <v>0</v>
      </c>
      <c r="L444">
        <f t="shared" si="61"/>
        <v>0</v>
      </c>
      <c r="V444">
        <f t="shared" si="62"/>
        <v>2469</v>
      </c>
      <c r="W444">
        <f t="shared" si="63"/>
        <v>3.4960960261041835E-4</v>
      </c>
      <c r="X444">
        <f t="shared" si="64"/>
        <v>0</v>
      </c>
    </row>
    <row r="445" spans="3:24" x14ac:dyDescent="0.25">
      <c r="C445">
        <v>2470</v>
      </c>
      <c r="D445" s="2">
        <f>SUMIFS('December 2022 DERR data'!$H:$H,'December 2022 DERR data'!$C:$C,Sheet1!D$3,'December 2022 DERR data'!$B:$B,$C445)</f>
        <v>21</v>
      </c>
      <c r="E445" s="2">
        <f>SUMIFS('December 2022 DERR data'!$H:$H,'December 2022 DERR data'!$C:$C,Sheet1!E$3,'December 2022 DERR data'!$B:$B,$C445)</f>
        <v>1</v>
      </c>
      <c r="G445">
        <f t="shared" si="56"/>
        <v>1</v>
      </c>
      <c r="H445">
        <f t="shared" si="57"/>
        <v>0</v>
      </c>
      <c r="I445">
        <f t="shared" si="58"/>
        <v>0</v>
      </c>
      <c r="J445">
        <f t="shared" si="59"/>
        <v>0</v>
      </c>
      <c r="K445">
        <f t="shared" si="60"/>
        <v>0</v>
      </c>
      <c r="L445">
        <f t="shared" si="61"/>
        <v>0</v>
      </c>
      <c r="V445">
        <f t="shared" si="62"/>
        <v>2470</v>
      </c>
      <c r="W445">
        <f t="shared" si="63"/>
        <v>2.4472672182729287E-3</v>
      </c>
      <c r="X445">
        <f t="shared" si="64"/>
        <v>5.6179775280898875E-3</v>
      </c>
    </row>
    <row r="446" spans="3:24" x14ac:dyDescent="0.25">
      <c r="C446">
        <v>2471</v>
      </c>
      <c r="D446" s="2">
        <f>SUMIFS('December 2022 DERR data'!$H:$H,'December 2022 DERR data'!$C:$C,Sheet1!D$3,'December 2022 DERR data'!$B:$B,$C446)</f>
        <v>4</v>
      </c>
      <c r="E446" s="2">
        <f>SUMIFS('December 2022 DERR data'!$H:$H,'December 2022 DERR data'!$C:$C,Sheet1!E$3,'December 2022 DERR data'!$B:$B,$C446)</f>
        <v>0</v>
      </c>
      <c r="G446">
        <f t="shared" si="56"/>
        <v>1</v>
      </c>
      <c r="H446">
        <f t="shared" si="57"/>
        <v>0</v>
      </c>
      <c r="I446">
        <f t="shared" si="58"/>
        <v>0</v>
      </c>
      <c r="J446">
        <f t="shared" si="59"/>
        <v>0</v>
      </c>
      <c r="K446">
        <f t="shared" si="60"/>
        <v>0</v>
      </c>
      <c r="L446">
        <f t="shared" si="61"/>
        <v>0</v>
      </c>
      <c r="V446">
        <f t="shared" si="62"/>
        <v>2471</v>
      </c>
      <c r="W446">
        <f t="shared" si="63"/>
        <v>4.6614613681389118E-4</v>
      </c>
      <c r="X446">
        <f t="shared" si="64"/>
        <v>0</v>
      </c>
    </row>
    <row r="447" spans="3:24" x14ac:dyDescent="0.25">
      <c r="C447">
        <v>2472</v>
      </c>
      <c r="D447" s="2">
        <f>SUMIFS('December 2022 DERR data'!$H:$H,'December 2022 DERR data'!$C:$C,Sheet1!D$3,'December 2022 DERR data'!$B:$B,$C447)</f>
        <v>3</v>
      </c>
      <c r="E447" s="2">
        <f>SUMIFS('December 2022 DERR data'!$H:$H,'December 2022 DERR data'!$C:$C,Sheet1!E$3,'December 2022 DERR data'!$B:$B,$C447)</f>
        <v>0</v>
      </c>
      <c r="G447">
        <f t="shared" si="56"/>
        <v>1</v>
      </c>
      <c r="H447">
        <f t="shared" si="57"/>
        <v>0</v>
      </c>
      <c r="I447">
        <f t="shared" si="58"/>
        <v>0</v>
      </c>
      <c r="J447">
        <f t="shared" si="59"/>
        <v>0</v>
      </c>
      <c r="K447">
        <f t="shared" si="60"/>
        <v>0</v>
      </c>
      <c r="L447">
        <f t="shared" si="61"/>
        <v>0</v>
      </c>
      <c r="V447">
        <f t="shared" si="62"/>
        <v>2472</v>
      </c>
      <c r="W447">
        <f t="shared" si="63"/>
        <v>3.4960960261041835E-4</v>
      </c>
      <c r="X447">
        <f t="shared" si="64"/>
        <v>0</v>
      </c>
    </row>
    <row r="448" spans="3:24" x14ac:dyDescent="0.25">
      <c r="C448">
        <v>2473</v>
      </c>
      <c r="D448" s="2">
        <f>SUMIFS('December 2022 DERR data'!$H:$H,'December 2022 DERR data'!$C:$C,Sheet1!D$3,'December 2022 DERR data'!$B:$B,$C448)</f>
        <v>5</v>
      </c>
      <c r="E448" s="2">
        <f>SUMIFS('December 2022 DERR data'!$H:$H,'December 2022 DERR data'!$C:$C,Sheet1!E$3,'December 2022 DERR data'!$B:$B,$C448)</f>
        <v>1</v>
      </c>
      <c r="G448">
        <f t="shared" si="56"/>
        <v>1</v>
      </c>
      <c r="H448">
        <f t="shared" si="57"/>
        <v>0</v>
      </c>
      <c r="I448">
        <f t="shared" si="58"/>
        <v>0</v>
      </c>
      <c r="J448">
        <f t="shared" si="59"/>
        <v>0</v>
      </c>
      <c r="K448">
        <f t="shared" si="60"/>
        <v>0</v>
      </c>
      <c r="L448">
        <f t="shared" si="61"/>
        <v>0</v>
      </c>
      <c r="V448">
        <f t="shared" si="62"/>
        <v>2473</v>
      </c>
      <c r="W448">
        <f t="shared" si="63"/>
        <v>5.8268267101736391E-4</v>
      </c>
      <c r="X448">
        <f t="shared" si="64"/>
        <v>5.6179775280898875E-3</v>
      </c>
    </row>
    <row r="449" spans="3:24" x14ac:dyDescent="0.25">
      <c r="C449">
        <v>2474</v>
      </c>
      <c r="D449" s="2">
        <f>SUMIFS('December 2022 DERR data'!$H:$H,'December 2022 DERR data'!$C:$C,Sheet1!D$3,'December 2022 DERR data'!$B:$B,$C449)</f>
        <v>7</v>
      </c>
      <c r="E449" s="2">
        <f>SUMIFS('December 2022 DERR data'!$H:$H,'December 2022 DERR data'!$C:$C,Sheet1!E$3,'December 2022 DERR data'!$B:$B,$C449)</f>
        <v>0</v>
      </c>
      <c r="G449">
        <f t="shared" si="56"/>
        <v>1</v>
      </c>
      <c r="H449">
        <f t="shared" si="57"/>
        <v>0</v>
      </c>
      <c r="I449">
        <f t="shared" si="58"/>
        <v>0</v>
      </c>
      <c r="J449">
        <f t="shared" si="59"/>
        <v>0</v>
      </c>
      <c r="K449">
        <f t="shared" si="60"/>
        <v>0</v>
      </c>
      <c r="L449">
        <f t="shared" si="61"/>
        <v>0</v>
      </c>
      <c r="V449">
        <f t="shared" si="62"/>
        <v>2474</v>
      </c>
      <c r="W449">
        <f t="shared" si="63"/>
        <v>8.1575573942430947E-4</v>
      </c>
      <c r="X449">
        <f t="shared" si="64"/>
        <v>0</v>
      </c>
    </row>
    <row r="450" spans="3:24" x14ac:dyDescent="0.25">
      <c r="C450">
        <v>2475</v>
      </c>
      <c r="D450" s="2">
        <f>SUMIFS('December 2022 DERR data'!$H:$H,'December 2022 DERR data'!$C:$C,Sheet1!D$3,'December 2022 DERR data'!$B:$B,$C450)</f>
        <v>0</v>
      </c>
      <c r="E450" s="2">
        <f>SUMIFS('December 2022 DERR data'!$H:$H,'December 2022 DERR data'!$C:$C,Sheet1!E$3,'December 2022 DERR data'!$B:$B,$C450)</f>
        <v>0</v>
      </c>
      <c r="G450">
        <f t="shared" si="56"/>
        <v>1</v>
      </c>
      <c r="H450">
        <f t="shared" si="57"/>
        <v>0</v>
      </c>
      <c r="I450">
        <f t="shared" si="58"/>
        <v>0</v>
      </c>
      <c r="J450">
        <f t="shared" si="59"/>
        <v>0</v>
      </c>
      <c r="K450">
        <f t="shared" si="60"/>
        <v>0</v>
      </c>
      <c r="L450">
        <f t="shared" si="61"/>
        <v>0</v>
      </c>
      <c r="V450">
        <f t="shared" si="62"/>
        <v>2475</v>
      </c>
      <c r="W450">
        <f t="shared" si="63"/>
        <v>0</v>
      </c>
      <c r="X450">
        <f t="shared" si="64"/>
        <v>0</v>
      </c>
    </row>
    <row r="451" spans="3:24" x14ac:dyDescent="0.25">
      <c r="C451">
        <v>2476</v>
      </c>
      <c r="D451" s="2">
        <f>SUMIFS('December 2022 DERR data'!$H:$H,'December 2022 DERR data'!$C:$C,Sheet1!D$3,'December 2022 DERR data'!$B:$B,$C451)</f>
        <v>2</v>
      </c>
      <c r="E451" s="2">
        <f>SUMIFS('December 2022 DERR data'!$H:$H,'December 2022 DERR data'!$C:$C,Sheet1!E$3,'December 2022 DERR data'!$B:$B,$C451)</f>
        <v>0</v>
      </c>
      <c r="G451">
        <f t="shared" si="56"/>
        <v>1</v>
      </c>
      <c r="H451">
        <f t="shared" si="57"/>
        <v>0</v>
      </c>
      <c r="I451">
        <f t="shared" si="58"/>
        <v>0</v>
      </c>
      <c r="J451">
        <f t="shared" si="59"/>
        <v>0</v>
      </c>
      <c r="K451">
        <f t="shared" si="60"/>
        <v>0</v>
      </c>
      <c r="L451">
        <f t="shared" si="61"/>
        <v>0</v>
      </c>
      <c r="V451">
        <f t="shared" si="62"/>
        <v>2476</v>
      </c>
      <c r="W451">
        <f t="shared" si="63"/>
        <v>2.3307306840694559E-4</v>
      </c>
      <c r="X451">
        <f t="shared" si="64"/>
        <v>0</v>
      </c>
    </row>
    <row r="452" spans="3:24" x14ac:dyDescent="0.25">
      <c r="C452">
        <v>2477</v>
      </c>
      <c r="D452" s="2">
        <f>SUMIFS('December 2022 DERR data'!$H:$H,'December 2022 DERR data'!$C:$C,Sheet1!D$3,'December 2022 DERR data'!$B:$B,$C452)</f>
        <v>32</v>
      </c>
      <c r="E452" s="2">
        <f>SUMIFS('December 2022 DERR data'!$H:$H,'December 2022 DERR data'!$C:$C,Sheet1!E$3,'December 2022 DERR data'!$B:$B,$C452)</f>
        <v>2</v>
      </c>
      <c r="G452">
        <f t="shared" si="56"/>
        <v>1</v>
      </c>
      <c r="H452">
        <f t="shared" si="57"/>
        <v>0</v>
      </c>
      <c r="I452">
        <f t="shared" si="58"/>
        <v>0</v>
      </c>
      <c r="J452">
        <f t="shared" si="59"/>
        <v>0</v>
      </c>
      <c r="K452">
        <f t="shared" si="60"/>
        <v>0</v>
      </c>
      <c r="L452">
        <f t="shared" si="61"/>
        <v>0</v>
      </c>
      <c r="V452">
        <f t="shared" si="62"/>
        <v>2477</v>
      </c>
      <c r="W452">
        <f t="shared" si="63"/>
        <v>3.7291690945111295E-3</v>
      </c>
      <c r="X452">
        <f t="shared" si="64"/>
        <v>1.1235955056179775E-2</v>
      </c>
    </row>
    <row r="453" spans="3:24" x14ac:dyDescent="0.25">
      <c r="C453">
        <v>2478</v>
      </c>
      <c r="D453" s="2">
        <f>SUMIFS('December 2022 DERR data'!$H:$H,'December 2022 DERR data'!$C:$C,Sheet1!D$3,'December 2022 DERR data'!$B:$B,$C453)</f>
        <v>58</v>
      </c>
      <c r="E453" s="2">
        <f>SUMIFS('December 2022 DERR data'!$H:$H,'December 2022 DERR data'!$C:$C,Sheet1!E$3,'December 2022 DERR data'!$B:$B,$C453)</f>
        <v>2</v>
      </c>
      <c r="G453">
        <f t="shared" ref="G453:G516" si="65">IF($C453&gt;2999,0,IF($C453&lt;3000,1,0))</f>
        <v>1</v>
      </c>
      <c r="H453">
        <f t="shared" ref="H453:H516" si="66">IF(G453=1,0,IF(C453&lt;4000,1,0))</f>
        <v>0</v>
      </c>
      <c r="I453">
        <f t="shared" ref="I453:I516" si="67">IF(G453+H453&gt;0,0,IF(C453&lt;5000,1,0))</f>
        <v>0</v>
      </c>
      <c r="J453">
        <f t="shared" ref="J453:J516" si="68">IF(G453+H453+I453&gt;0,0,IF(C453&lt;6000,1,0))</f>
        <v>0</v>
      </c>
      <c r="K453">
        <f t="shared" ref="K453:K516" si="69">IF(SUM(G453:J453)&gt;0,0,IF(C453&lt;7000,1,0))</f>
        <v>0</v>
      </c>
      <c r="L453">
        <f t="shared" ref="L453:L516" si="70">IF(SUM(G453:K453)&gt;0,0,IF(C453&lt;8000,1,0))</f>
        <v>0</v>
      </c>
      <c r="V453">
        <f t="shared" ref="V453:V516" si="71">C453</f>
        <v>2478</v>
      </c>
      <c r="W453">
        <f t="shared" ref="W453:W516" si="72">D453/(G453*N$4+H453*O$4+I453*P$4+J453*Q$4+L453*S$4)</f>
        <v>6.759118983801422E-3</v>
      </c>
      <c r="X453">
        <f t="shared" ref="X453:X516" si="73">E453/(G453*N$8+H453*O$8+I453*P$8+J453*Q$8+L453*S$8)</f>
        <v>1.1235955056179775E-2</v>
      </c>
    </row>
    <row r="454" spans="3:24" x14ac:dyDescent="0.25">
      <c r="C454">
        <v>2479</v>
      </c>
      <c r="D454" s="2">
        <f>SUMIFS('December 2022 DERR data'!$H:$H,'December 2022 DERR data'!$C:$C,Sheet1!D$3,'December 2022 DERR data'!$B:$B,$C454)</f>
        <v>41</v>
      </c>
      <c r="E454" s="2">
        <f>SUMIFS('December 2022 DERR data'!$H:$H,'December 2022 DERR data'!$C:$C,Sheet1!E$3,'December 2022 DERR data'!$B:$B,$C454)</f>
        <v>2</v>
      </c>
      <c r="G454">
        <f t="shared" si="65"/>
        <v>1</v>
      </c>
      <c r="H454">
        <f t="shared" si="66"/>
        <v>0</v>
      </c>
      <c r="I454">
        <f t="shared" si="67"/>
        <v>0</v>
      </c>
      <c r="J454">
        <f t="shared" si="68"/>
        <v>0</v>
      </c>
      <c r="K454">
        <f t="shared" si="69"/>
        <v>0</v>
      </c>
      <c r="L454">
        <f t="shared" si="70"/>
        <v>0</v>
      </c>
      <c r="V454">
        <f t="shared" si="71"/>
        <v>2479</v>
      </c>
      <c r="W454">
        <f t="shared" si="72"/>
        <v>4.7779979023423839E-3</v>
      </c>
      <c r="X454">
        <f t="shared" si="73"/>
        <v>1.1235955056179775E-2</v>
      </c>
    </row>
    <row r="455" spans="3:24" x14ac:dyDescent="0.25">
      <c r="C455">
        <v>2480</v>
      </c>
      <c r="D455" s="2">
        <f>SUMIFS('December 2022 DERR data'!$H:$H,'December 2022 DERR data'!$C:$C,Sheet1!D$3,'December 2022 DERR data'!$B:$B,$C455)</f>
        <v>105</v>
      </c>
      <c r="E455" s="2">
        <f>SUMIFS('December 2022 DERR data'!$H:$H,'December 2022 DERR data'!$C:$C,Sheet1!E$3,'December 2022 DERR data'!$B:$B,$C455)</f>
        <v>2</v>
      </c>
      <c r="G455">
        <f t="shared" si="65"/>
        <v>1</v>
      </c>
      <c r="H455">
        <f t="shared" si="66"/>
        <v>0</v>
      </c>
      <c r="I455">
        <f t="shared" si="67"/>
        <v>0</v>
      </c>
      <c r="J455">
        <f t="shared" si="68"/>
        <v>0</v>
      </c>
      <c r="K455">
        <f t="shared" si="69"/>
        <v>0</v>
      </c>
      <c r="L455">
        <f t="shared" si="70"/>
        <v>0</v>
      </c>
      <c r="V455">
        <f t="shared" si="71"/>
        <v>2480</v>
      </c>
      <c r="W455">
        <f t="shared" si="72"/>
        <v>1.2236336091364642E-2</v>
      </c>
      <c r="X455">
        <f t="shared" si="73"/>
        <v>1.1235955056179775E-2</v>
      </c>
    </row>
    <row r="456" spans="3:24" x14ac:dyDescent="0.25">
      <c r="C456">
        <v>2481</v>
      </c>
      <c r="D456" s="2">
        <f>SUMIFS('December 2022 DERR data'!$H:$H,'December 2022 DERR data'!$C:$C,Sheet1!D$3,'December 2022 DERR data'!$B:$B,$C456)</f>
        <v>35</v>
      </c>
      <c r="E456" s="2">
        <f>SUMIFS('December 2022 DERR data'!$H:$H,'December 2022 DERR data'!$C:$C,Sheet1!E$3,'December 2022 DERR data'!$B:$B,$C456)</f>
        <v>2</v>
      </c>
      <c r="G456">
        <f t="shared" si="65"/>
        <v>1</v>
      </c>
      <c r="H456">
        <f t="shared" si="66"/>
        <v>0</v>
      </c>
      <c r="I456">
        <f t="shared" si="67"/>
        <v>0</v>
      </c>
      <c r="J456">
        <f t="shared" si="68"/>
        <v>0</v>
      </c>
      <c r="K456">
        <f t="shared" si="69"/>
        <v>0</v>
      </c>
      <c r="L456">
        <f t="shared" si="70"/>
        <v>0</v>
      </c>
      <c r="V456">
        <f t="shared" si="71"/>
        <v>2481</v>
      </c>
      <c r="W456">
        <f t="shared" si="72"/>
        <v>4.0787786971215479E-3</v>
      </c>
      <c r="X456">
        <f t="shared" si="73"/>
        <v>1.1235955056179775E-2</v>
      </c>
    </row>
    <row r="457" spans="3:24" x14ac:dyDescent="0.25">
      <c r="C457">
        <v>2482</v>
      </c>
      <c r="D457" s="2">
        <f>SUMIFS('December 2022 DERR data'!$H:$H,'December 2022 DERR data'!$C:$C,Sheet1!D$3,'December 2022 DERR data'!$B:$B,$C457)</f>
        <v>26</v>
      </c>
      <c r="E457" s="2">
        <f>SUMIFS('December 2022 DERR data'!$H:$H,'December 2022 DERR data'!$C:$C,Sheet1!E$3,'December 2022 DERR data'!$B:$B,$C457)</f>
        <v>0</v>
      </c>
      <c r="G457">
        <f t="shared" si="65"/>
        <v>1</v>
      </c>
      <c r="H457">
        <f t="shared" si="66"/>
        <v>0</v>
      </c>
      <c r="I457">
        <f t="shared" si="67"/>
        <v>0</v>
      </c>
      <c r="J457">
        <f t="shared" si="68"/>
        <v>0</v>
      </c>
      <c r="K457">
        <f t="shared" si="69"/>
        <v>0</v>
      </c>
      <c r="L457">
        <f t="shared" si="70"/>
        <v>0</v>
      </c>
      <c r="V457">
        <f t="shared" si="71"/>
        <v>2482</v>
      </c>
      <c r="W457">
        <f t="shared" si="72"/>
        <v>3.0299498892902925E-3</v>
      </c>
      <c r="X457">
        <f t="shared" si="73"/>
        <v>0</v>
      </c>
    </row>
    <row r="458" spans="3:24" x14ac:dyDescent="0.25">
      <c r="C458">
        <v>2483</v>
      </c>
      <c r="D458" s="2">
        <f>SUMIFS('December 2022 DERR data'!$H:$H,'December 2022 DERR data'!$C:$C,Sheet1!D$3,'December 2022 DERR data'!$B:$B,$C458)</f>
        <v>30</v>
      </c>
      <c r="E458" s="2">
        <f>SUMIFS('December 2022 DERR data'!$H:$H,'December 2022 DERR data'!$C:$C,Sheet1!E$3,'December 2022 DERR data'!$B:$B,$C458)</f>
        <v>0</v>
      </c>
      <c r="G458">
        <f t="shared" si="65"/>
        <v>1</v>
      </c>
      <c r="H458">
        <f t="shared" si="66"/>
        <v>0</v>
      </c>
      <c r="I458">
        <f t="shared" si="67"/>
        <v>0</v>
      </c>
      <c r="J458">
        <f t="shared" si="68"/>
        <v>0</v>
      </c>
      <c r="K458">
        <f t="shared" si="69"/>
        <v>0</v>
      </c>
      <c r="L458">
        <f t="shared" si="70"/>
        <v>0</v>
      </c>
      <c r="V458">
        <f t="shared" si="71"/>
        <v>2483</v>
      </c>
      <c r="W458">
        <f t="shared" si="72"/>
        <v>3.4960960261041837E-3</v>
      </c>
      <c r="X458">
        <f t="shared" si="73"/>
        <v>0</v>
      </c>
    </row>
    <row r="459" spans="3:24" x14ac:dyDescent="0.25">
      <c r="C459">
        <v>2484</v>
      </c>
      <c r="D459" s="2">
        <f>SUMIFS('December 2022 DERR data'!$H:$H,'December 2022 DERR data'!$C:$C,Sheet1!D$3,'December 2022 DERR data'!$B:$B,$C459)</f>
        <v>48</v>
      </c>
      <c r="E459" s="2">
        <f>SUMIFS('December 2022 DERR data'!$H:$H,'December 2022 DERR data'!$C:$C,Sheet1!E$3,'December 2022 DERR data'!$B:$B,$C459)</f>
        <v>0</v>
      </c>
      <c r="G459">
        <f t="shared" si="65"/>
        <v>1</v>
      </c>
      <c r="H459">
        <f t="shared" si="66"/>
        <v>0</v>
      </c>
      <c r="I459">
        <f t="shared" si="67"/>
        <v>0</v>
      </c>
      <c r="J459">
        <f t="shared" si="68"/>
        <v>0</v>
      </c>
      <c r="K459">
        <f t="shared" si="69"/>
        <v>0</v>
      </c>
      <c r="L459">
        <f t="shared" si="70"/>
        <v>0</v>
      </c>
      <c r="V459">
        <f t="shared" si="71"/>
        <v>2484</v>
      </c>
      <c r="W459">
        <f t="shared" si="72"/>
        <v>5.5937536417666935E-3</v>
      </c>
      <c r="X459">
        <f t="shared" si="73"/>
        <v>0</v>
      </c>
    </row>
    <row r="460" spans="3:24" x14ac:dyDescent="0.25">
      <c r="C460">
        <v>2485</v>
      </c>
      <c r="D460" s="2">
        <f>SUMIFS('December 2022 DERR data'!$H:$H,'December 2022 DERR data'!$C:$C,Sheet1!D$3,'December 2022 DERR data'!$B:$B,$C460)</f>
        <v>9</v>
      </c>
      <c r="E460" s="2">
        <f>SUMIFS('December 2022 DERR data'!$H:$H,'December 2022 DERR data'!$C:$C,Sheet1!E$3,'December 2022 DERR data'!$B:$B,$C460)</f>
        <v>0</v>
      </c>
      <c r="G460">
        <f t="shared" si="65"/>
        <v>1</v>
      </c>
      <c r="H460">
        <f t="shared" si="66"/>
        <v>0</v>
      </c>
      <c r="I460">
        <f t="shared" si="67"/>
        <v>0</v>
      </c>
      <c r="J460">
        <f t="shared" si="68"/>
        <v>0</v>
      </c>
      <c r="K460">
        <f t="shared" si="69"/>
        <v>0</v>
      </c>
      <c r="L460">
        <f t="shared" si="70"/>
        <v>0</v>
      </c>
      <c r="V460">
        <f t="shared" si="71"/>
        <v>2485</v>
      </c>
      <c r="W460">
        <f t="shared" si="72"/>
        <v>1.0488288078312551E-3</v>
      </c>
      <c r="X460">
        <f t="shared" si="73"/>
        <v>0</v>
      </c>
    </row>
    <row r="461" spans="3:24" x14ac:dyDescent="0.25">
      <c r="C461">
        <v>2486</v>
      </c>
      <c r="D461" s="2">
        <f>SUMIFS('December 2022 DERR data'!$H:$H,'December 2022 DERR data'!$C:$C,Sheet1!D$3,'December 2022 DERR data'!$B:$B,$C461)</f>
        <v>37</v>
      </c>
      <c r="E461" s="2">
        <f>SUMIFS('December 2022 DERR data'!$H:$H,'December 2022 DERR data'!$C:$C,Sheet1!E$3,'December 2022 DERR data'!$B:$B,$C461)</f>
        <v>0</v>
      </c>
      <c r="G461">
        <f t="shared" si="65"/>
        <v>1</v>
      </c>
      <c r="H461">
        <f t="shared" si="66"/>
        <v>0</v>
      </c>
      <c r="I461">
        <f t="shared" si="67"/>
        <v>0</v>
      </c>
      <c r="J461">
        <f t="shared" si="68"/>
        <v>0</v>
      </c>
      <c r="K461">
        <f t="shared" si="69"/>
        <v>0</v>
      </c>
      <c r="L461">
        <f t="shared" si="70"/>
        <v>0</v>
      </c>
      <c r="V461">
        <f t="shared" si="71"/>
        <v>2486</v>
      </c>
      <c r="W461">
        <f t="shared" si="72"/>
        <v>4.3118517655284933E-3</v>
      </c>
      <c r="X461">
        <f t="shared" si="73"/>
        <v>0</v>
      </c>
    </row>
    <row r="462" spans="3:24" x14ac:dyDescent="0.25">
      <c r="C462">
        <v>2487</v>
      </c>
      <c r="D462" s="2">
        <f>SUMIFS('December 2022 DERR data'!$H:$H,'December 2022 DERR data'!$C:$C,Sheet1!D$3,'December 2022 DERR data'!$B:$B,$C462)</f>
        <v>14</v>
      </c>
      <c r="E462" s="2">
        <f>SUMIFS('December 2022 DERR data'!$H:$H,'December 2022 DERR data'!$C:$C,Sheet1!E$3,'December 2022 DERR data'!$B:$B,$C462)</f>
        <v>2</v>
      </c>
      <c r="G462">
        <f t="shared" si="65"/>
        <v>1</v>
      </c>
      <c r="H462">
        <f t="shared" si="66"/>
        <v>0</v>
      </c>
      <c r="I462">
        <f t="shared" si="67"/>
        <v>0</v>
      </c>
      <c r="J462">
        <f t="shared" si="68"/>
        <v>0</v>
      </c>
      <c r="K462">
        <f t="shared" si="69"/>
        <v>0</v>
      </c>
      <c r="L462">
        <f t="shared" si="70"/>
        <v>0</v>
      </c>
      <c r="V462">
        <f t="shared" si="71"/>
        <v>2487</v>
      </c>
      <c r="W462">
        <f t="shared" si="72"/>
        <v>1.6315114788486189E-3</v>
      </c>
      <c r="X462">
        <f t="shared" si="73"/>
        <v>1.1235955056179775E-2</v>
      </c>
    </row>
    <row r="463" spans="3:24" x14ac:dyDescent="0.25">
      <c r="C463">
        <v>2488</v>
      </c>
      <c r="D463" s="2">
        <f>SUMIFS('December 2022 DERR data'!$H:$H,'December 2022 DERR data'!$C:$C,Sheet1!D$3,'December 2022 DERR data'!$B:$B,$C463)</f>
        <v>9</v>
      </c>
      <c r="E463" s="2">
        <f>SUMIFS('December 2022 DERR data'!$H:$H,'December 2022 DERR data'!$C:$C,Sheet1!E$3,'December 2022 DERR data'!$B:$B,$C463)</f>
        <v>0</v>
      </c>
      <c r="G463">
        <f t="shared" si="65"/>
        <v>1</v>
      </c>
      <c r="H463">
        <f t="shared" si="66"/>
        <v>0</v>
      </c>
      <c r="I463">
        <f t="shared" si="67"/>
        <v>0</v>
      </c>
      <c r="J463">
        <f t="shared" si="68"/>
        <v>0</v>
      </c>
      <c r="K463">
        <f t="shared" si="69"/>
        <v>0</v>
      </c>
      <c r="L463">
        <f t="shared" si="70"/>
        <v>0</v>
      </c>
      <c r="V463">
        <f t="shared" si="71"/>
        <v>2488</v>
      </c>
      <c r="W463">
        <f t="shared" si="72"/>
        <v>1.0488288078312551E-3</v>
      </c>
      <c r="X463">
        <f t="shared" si="73"/>
        <v>0</v>
      </c>
    </row>
    <row r="464" spans="3:24" x14ac:dyDescent="0.25">
      <c r="C464">
        <v>2489</v>
      </c>
      <c r="D464" s="2">
        <f>SUMIFS('December 2022 DERR data'!$H:$H,'December 2022 DERR data'!$C:$C,Sheet1!D$3,'December 2022 DERR data'!$B:$B,$C464)</f>
        <v>4</v>
      </c>
      <c r="E464" s="2">
        <f>SUMIFS('December 2022 DERR data'!$H:$H,'December 2022 DERR data'!$C:$C,Sheet1!E$3,'December 2022 DERR data'!$B:$B,$C464)</f>
        <v>1</v>
      </c>
      <c r="G464">
        <f t="shared" si="65"/>
        <v>1</v>
      </c>
      <c r="H464">
        <f t="shared" si="66"/>
        <v>0</v>
      </c>
      <c r="I464">
        <f t="shared" si="67"/>
        <v>0</v>
      </c>
      <c r="J464">
        <f t="shared" si="68"/>
        <v>0</v>
      </c>
      <c r="K464">
        <f t="shared" si="69"/>
        <v>0</v>
      </c>
      <c r="L464">
        <f t="shared" si="70"/>
        <v>0</v>
      </c>
      <c r="V464">
        <f t="shared" si="71"/>
        <v>2489</v>
      </c>
      <c r="W464">
        <f t="shared" si="72"/>
        <v>4.6614613681389118E-4</v>
      </c>
      <c r="X464">
        <f t="shared" si="73"/>
        <v>5.6179775280898875E-3</v>
      </c>
    </row>
    <row r="465" spans="3:24" x14ac:dyDescent="0.25">
      <c r="C465">
        <v>2490</v>
      </c>
      <c r="D465" s="2">
        <f>SUMIFS('December 2022 DERR data'!$H:$H,'December 2022 DERR data'!$C:$C,Sheet1!D$3,'December 2022 DERR data'!$B:$B,$C465)</f>
        <v>2</v>
      </c>
      <c r="E465" s="2">
        <f>SUMIFS('December 2022 DERR data'!$H:$H,'December 2022 DERR data'!$C:$C,Sheet1!E$3,'December 2022 DERR data'!$B:$B,$C465)</f>
        <v>0</v>
      </c>
      <c r="G465">
        <f t="shared" si="65"/>
        <v>1</v>
      </c>
      <c r="H465">
        <f t="shared" si="66"/>
        <v>0</v>
      </c>
      <c r="I465">
        <f t="shared" si="67"/>
        <v>0</v>
      </c>
      <c r="J465">
        <f t="shared" si="68"/>
        <v>0</v>
      </c>
      <c r="K465">
        <f t="shared" si="69"/>
        <v>0</v>
      </c>
      <c r="L465">
        <f t="shared" si="70"/>
        <v>0</v>
      </c>
      <c r="V465">
        <f t="shared" si="71"/>
        <v>2490</v>
      </c>
      <c r="W465">
        <f t="shared" si="72"/>
        <v>2.3307306840694559E-4</v>
      </c>
      <c r="X465">
        <f t="shared" si="73"/>
        <v>0</v>
      </c>
    </row>
    <row r="466" spans="3:24" x14ac:dyDescent="0.25">
      <c r="C466">
        <v>2500</v>
      </c>
      <c r="D466" s="2">
        <f>SUMIFS('December 2022 DERR data'!$H:$H,'December 2022 DERR data'!$C:$C,Sheet1!D$3,'December 2022 DERR data'!$B:$B,$C466)</f>
        <v>0</v>
      </c>
      <c r="E466" s="2">
        <f>SUMIFS('December 2022 DERR data'!$H:$H,'December 2022 DERR data'!$C:$C,Sheet1!E$3,'December 2022 DERR data'!$B:$B,$C466)</f>
        <v>0</v>
      </c>
      <c r="G466">
        <f t="shared" si="65"/>
        <v>1</v>
      </c>
      <c r="H466">
        <f t="shared" si="66"/>
        <v>0</v>
      </c>
      <c r="I466">
        <f t="shared" si="67"/>
        <v>0</v>
      </c>
      <c r="J466">
        <f t="shared" si="68"/>
        <v>0</v>
      </c>
      <c r="K466">
        <f t="shared" si="69"/>
        <v>0</v>
      </c>
      <c r="L466">
        <f t="shared" si="70"/>
        <v>0</v>
      </c>
      <c r="V466">
        <f t="shared" si="71"/>
        <v>2500</v>
      </c>
      <c r="W466">
        <f t="shared" si="72"/>
        <v>0</v>
      </c>
      <c r="X466">
        <f t="shared" si="73"/>
        <v>0</v>
      </c>
    </row>
    <row r="467" spans="3:24" x14ac:dyDescent="0.25">
      <c r="C467">
        <v>2502</v>
      </c>
      <c r="D467" s="2">
        <f>SUMIFS('December 2022 DERR data'!$H:$H,'December 2022 DERR data'!$C:$C,Sheet1!D$3,'December 2022 DERR data'!$B:$B,$C467)</f>
        <v>0</v>
      </c>
      <c r="E467" s="2">
        <f>SUMIFS('December 2022 DERR data'!$H:$H,'December 2022 DERR data'!$C:$C,Sheet1!E$3,'December 2022 DERR data'!$B:$B,$C467)</f>
        <v>0</v>
      </c>
      <c r="G467">
        <f t="shared" si="65"/>
        <v>1</v>
      </c>
      <c r="H467">
        <f t="shared" si="66"/>
        <v>0</v>
      </c>
      <c r="I467">
        <f t="shared" si="67"/>
        <v>0</v>
      </c>
      <c r="J467">
        <f t="shared" si="68"/>
        <v>0</v>
      </c>
      <c r="K467">
        <f t="shared" si="69"/>
        <v>0</v>
      </c>
      <c r="L467">
        <f t="shared" si="70"/>
        <v>0</v>
      </c>
      <c r="V467">
        <f t="shared" si="71"/>
        <v>2502</v>
      </c>
      <c r="W467">
        <f t="shared" si="72"/>
        <v>0</v>
      </c>
      <c r="X467">
        <f t="shared" si="73"/>
        <v>0</v>
      </c>
    </row>
    <row r="468" spans="3:24" x14ac:dyDescent="0.25">
      <c r="C468">
        <v>2505</v>
      </c>
      <c r="D468" s="2">
        <f>SUMIFS('December 2022 DERR data'!$H:$H,'December 2022 DERR data'!$C:$C,Sheet1!D$3,'December 2022 DERR data'!$B:$B,$C468)</f>
        <v>0</v>
      </c>
      <c r="E468" s="2">
        <f>SUMIFS('December 2022 DERR data'!$H:$H,'December 2022 DERR data'!$C:$C,Sheet1!E$3,'December 2022 DERR data'!$B:$B,$C468)</f>
        <v>0</v>
      </c>
      <c r="G468">
        <f t="shared" si="65"/>
        <v>1</v>
      </c>
      <c r="H468">
        <f t="shared" si="66"/>
        <v>0</v>
      </c>
      <c r="I468">
        <f t="shared" si="67"/>
        <v>0</v>
      </c>
      <c r="J468">
        <f t="shared" si="68"/>
        <v>0</v>
      </c>
      <c r="K468">
        <f t="shared" si="69"/>
        <v>0</v>
      </c>
      <c r="L468">
        <f t="shared" si="70"/>
        <v>0</v>
      </c>
      <c r="V468">
        <f t="shared" si="71"/>
        <v>2505</v>
      </c>
      <c r="W468">
        <f t="shared" si="72"/>
        <v>0</v>
      </c>
      <c r="X468">
        <f t="shared" si="73"/>
        <v>0</v>
      </c>
    </row>
    <row r="469" spans="3:24" x14ac:dyDescent="0.25">
      <c r="C469">
        <v>2506</v>
      </c>
      <c r="D469" s="2">
        <f>SUMIFS('December 2022 DERR data'!$H:$H,'December 2022 DERR data'!$C:$C,Sheet1!D$3,'December 2022 DERR data'!$B:$B,$C469)</f>
        <v>0</v>
      </c>
      <c r="E469" s="2">
        <f>SUMIFS('December 2022 DERR data'!$H:$H,'December 2022 DERR data'!$C:$C,Sheet1!E$3,'December 2022 DERR data'!$B:$B,$C469)</f>
        <v>0</v>
      </c>
      <c r="G469">
        <f t="shared" si="65"/>
        <v>1</v>
      </c>
      <c r="H469">
        <f t="shared" si="66"/>
        <v>0</v>
      </c>
      <c r="I469">
        <f t="shared" si="67"/>
        <v>0</v>
      </c>
      <c r="J469">
        <f t="shared" si="68"/>
        <v>0</v>
      </c>
      <c r="K469">
        <f t="shared" si="69"/>
        <v>0</v>
      </c>
      <c r="L469">
        <f t="shared" si="70"/>
        <v>0</v>
      </c>
      <c r="V469">
        <f t="shared" si="71"/>
        <v>2506</v>
      </c>
      <c r="W469">
        <f t="shared" si="72"/>
        <v>0</v>
      </c>
      <c r="X469">
        <f t="shared" si="73"/>
        <v>0</v>
      </c>
    </row>
    <row r="470" spans="3:24" x14ac:dyDescent="0.25">
      <c r="C470">
        <v>2508</v>
      </c>
      <c r="D470" s="2">
        <f>SUMIFS('December 2022 DERR data'!$H:$H,'December 2022 DERR data'!$C:$C,Sheet1!D$3,'December 2022 DERR data'!$B:$B,$C470)</f>
        <v>0</v>
      </c>
      <c r="E470" s="2">
        <f>SUMIFS('December 2022 DERR data'!$H:$H,'December 2022 DERR data'!$C:$C,Sheet1!E$3,'December 2022 DERR data'!$B:$B,$C470)</f>
        <v>0</v>
      </c>
      <c r="G470">
        <f t="shared" si="65"/>
        <v>1</v>
      </c>
      <c r="H470">
        <f t="shared" si="66"/>
        <v>0</v>
      </c>
      <c r="I470">
        <f t="shared" si="67"/>
        <v>0</v>
      </c>
      <c r="J470">
        <f t="shared" si="68"/>
        <v>0</v>
      </c>
      <c r="K470">
        <f t="shared" si="69"/>
        <v>0</v>
      </c>
      <c r="L470">
        <f t="shared" si="70"/>
        <v>0</v>
      </c>
      <c r="V470">
        <f t="shared" si="71"/>
        <v>2508</v>
      </c>
      <c r="W470">
        <f t="shared" si="72"/>
        <v>0</v>
      </c>
      <c r="X470">
        <f t="shared" si="73"/>
        <v>0</v>
      </c>
    </row>
    <row r="471" spans="3:24" x14ac:dyDescent="0.25">
      <c r="C471">
        <v>2515</v>
      </c>
      <c r="D471" s="2">
        <f>SUMIFS('December 2022 DERR data'!$H:$H,'December 2022 DERR data'!$C:$C,Sheet1!D$3,'December 2022 DERR data'!$B:$B,$C471)</f>
        <v>0</v>
      </c>
      <c r="E471" s="2">
        <f>SUMIFS('December 2022 DERR data'!$H:$H,'December 2022 DERR data'!$C:$C,Sheet1!E$3,'December 2022 DERR data'!$B:$B,$C471)</f>
        <v>0</v>
      </c>
      <c r="G471">
        <f t="shared" si="65"/>
        <v>1</v>
      </c>
      <c r="H471">
        <f t="shared" si="66"/>
        <v>0</v>
      </c>
      <c r="I471">
        <f t="shared" si="67"/>
        <v>0</v>
      </c>
      <c r="J471">
        <f t="shared" si="68"/>
        <v>0</v>
      </c>
      <c r="K471">
        <f t="shared" si="69"/>
        <v>0</v>
      </c>
      <c r="L471">
        <f t="shared" si="70"/>
        <v>0</v>
      </c>
      <c r="V471">
        <f t="shared" si="71"/>
        <v>2515</v>
      </c>
      <c r="W471">
        <f t="shared" si="72"/>
        <v>0</v>
      </c>
      <c r="X471">
        <f t="shared" si="73"/>
        <v>0</v>
      </c>
    </row>
    <row r="472" spans="3:24" x14ac:dyDescent="0.25">
      <c r="C472">
        <v>2516</v>
      </c>
      <c r="D472" s="2">
        <f>SUMIFS('December 2022 DERR data'!$H:$H,'December 2022 DERR data'!$C:$C,Sheet1!D$3,'December 2022 DERR data'!$B:$B,$C472)</f>
        <v>0</v>
      </c>
      <c r="E472" s="2">
        <f>SUMIFS('December 2022 DERR data'!$H:$H,'December 2022 DERR data'!$C:$C,Sheet1!E$3,'December 2022 DERR data'!$B:$B,$C472)</f>
        <v>0</v>
      </c>
      <c r="G472">
        <f t="shared" si="65"/>
        <v>1</v>
      </c>
      <c r="H472">
        <f t="shared" si="66"/>
        <v>0</v>
      </c>
      <c r="I472">
        <f t="shared" si="67"/>
        <v>0</v>
      </c>
      <c r="J472">
        <f t="shared" si="68"/>
        <v>0</v>
      </c>
      <c r="K472">
        <f t="shared" si="69"/>
        <v>0</v>
      </c>
      <c r="L472">
        <f t="shared" si="70"/>
        <v>0</v>
      </c>
      <c r="V472">
        <f t="shared" si="71"/>
        <v>2516</v>
      </c>
      <c r="W472">
        <f t="shared" si="72"/>
        <v>0</v>
      </c>
      <c r="X472">
        <f t="shared" si="73"/>
        <v>0</v>
      </c>
    </row>
    <row r="473" spans="3:24" x14ac:dyDescent="0.25">
      <c r="C473">
        <v>2517</v>
      </c>
      <c r="D473" s="2">
        <f>SUMIFS('December 2022 DERR data'!$H:$H,'December 2022 DERR data'!$C:$C,Sheet1!D$3,'December 2022 DERR data'!$B:$B,$C473)</f>
        <v>0</v>
      </c>
      <c r="E473" s="2">
        <f>SUMIFS('December 2022 DERR data'!$H:$H,'December 2022 DERR data'!$C:$C,Sheet1!E$3,'December 2022 DERR data'!$B:$B,$C473)</f>
        <v>0</v>
      </c>
      <c r="G473">
        <f t="shared" si="65"/>
        <v>1</v>
      </c>
      <c r="H473">
        <f t="shared" si="66"/>
        <v>0</v>
      </c>
      <c r="I473">
        <f t="shared" si="67"/>
        <v>0</v>
      </c>
      <c r="J473">
        <f t="shared" si="68"/>
        <v>0</v>
      </c>
      <c r="K473">
        <f t="shared" si="69"/>
        <v>0</v>
      </c>
      <c r="L473">
        <f t="shared" si="70"/>
        <v>0</v>
      </c>
      <c r="V473">
        <f t="shared" si="71"/>
        <v>2517</v>
      </c>
      <c r="W473">
        <f t="shared" si="72"/>
        <v>0</v>
      </c>
      <c r="X473">
        <f t="shared" si="73"/>
        <v>0</v>
      </c>
    </row>
    <row r="474" spans="3:24" x14ac:dyDescent="0.25">
      <c r="C474">
        <v>2518</v>
      </c>
      <c r="D474" s="2">
        <f>SUMIFS('December 2022 DERR data'!$H:$H,'December 2022 DERR data'!$C:$C,Sheet1!D$3,'December 2022 DERR data'!$B:$B,$C474)</f>
        <v>0</v>
      </c>
      <c r="E474" s="2">
        <f>SUMIFS('December 2022 DERR data'!$H:$H,'December 2022 DERR data'!$C:$C,Sheet1!E$3,'December 2022 DERR data'!$B:$B,$C474)</f>
        <v>0</v>
      </c>
      <c r="G474">
        <f t="shared" si="65"/>
        <v>1</v>
      </c>
      <c r="H474">
        <f t="shared" si="66"/>
        <v>0</v>
      </c>
      <c r="I474">
        <f t="shared" si="67"/>
        <v>0</v>
      </c>
      <c r="J474">
        <f t="shared" si="68"/>
        <v>0</v>
      </c>
      <c r="K474">
        <f t="shared" si="69"/>
        <v>0</v>
      </c>
      <c r="L474">
        <f t="shared" si="70"/>
        <v>0</v>
      </c>
      <c r="V474">
        <f t="shared" si="71"/>
        <v>2518</v>
      </c>
      <c r="W474">
        <f t="shared" si="72"/>
        <v>0</v>
      </c>
      <c r="X474">
        <f t="shared" si="73"/>
        <v>0</v>
      </c>
    </row>
    <row r="475" spans="3:24" x14ac:dyDescent="0.25">
      <c r="C475">
        <v>2519</v>
      </c>
      <c r="D475" s="2">
        <f>SUMIFS('December 2022 DERR data'!$H:$H,'December 2022 DERR data'!$C:$C,Sheet1!D$3,'December 2022 DERR data'!$B:$B,$C475)</f>
        <v>0</v>
      </c>
      <c r="E475" s="2">
        <f>SUMIFS('December 2022 DERR data'!$H:$H,'December 2022 DERR data'!$C:$C,Sheet1!E$3,'December 2022 DERR data'!$B:$B,$C475)</f>
        <v>0</v>
      </c>
      <c r="G475">
        <f t="shared" si="65"/>
        <v>1</v>
      </c>
      <c r="H475">
        <f t="shared" si="66"/>
        <v>0</v>
      </c>
      <c r="I475">
        <f t="shared" si="67"/>
        <v>0</v>
      </c>
      <c r="J475">
        <f t="shared" si="68"/>
        <v>0</v>
      </c>
      <c r="K475">
        <f t="shared" si="69"/>
        <v>0</v>
      </c>
      <c r="L475">
        <f t="shared" si="70"/>
        <v>0</v>
      </c>
      <c r="V475">
        <f t="shared" si="71"/>
        <v>2519</v>
      </c>
      <c r="W475">
        <f t="shared" si="72"/>
        <v>0</v>
      </c>
      <c r="X475">
        <f t="shared" si="73"/>
        <v>0</v>
      </c>
    </row>
    <row r="476" spans="3:24" x14ac:dyDescent="0.25">
      <c r="C476">
        <v>2520</v>
      </c>
      <c r="D476" s="2">
        <f>SUMIFS('December 2022 DERR data'!$H:$H,'December 2022 DERR data'!$C:$C,Sheet1!D$3,'December 2022 DERR data'!$B:$B,$C476)</f>
        <v>0</v>
      </c>
      <c r="E476" s="2">
        <f>SUMIFS('December 2022 DERR data'!$H:$H,'December 2022 DERR data'!$C:$C,Sheet1!E$3,'December 2022 DERR data'!$B:$B,$C476)</f>
        <v>0</v>
      </c>
      <c r="G476">
        <f t="shared" si="65"/>
        <v>1</v>
      </c>
      <c r="H476">
        <f t="shared" si="66"/>
        <v>0</v>
      </c>
      <c r="I476">
        <f t="shared" si="67"/>
        <v>0</v>
      </c>
      <c r="J476">
        <f t="shared" si="68"/>
        <v>0</v>
      </c>
      <c r="K476">
        <f t="shared" si="69"/>
        <v>0</v>
      </c>
      <c r="L476">
        <f t="shared" si="70"/>
        <v>0</v>
      </c>
      <c r="V476">
        <f t="shared" si="71"/>
        <v>2520</v>
      </c>
      <c r="W476">
        <f t="shared" si="72"/>
        <v>0</v>
      </c>
      <c r="X476">
        <f t="shared" si="73"/>
        <v>0</v>
      </c>
    </row>
    <row r="477" spans="3:24" x14ac:dyDescent="0.25">
      <c r="C477">
        <v>2522</v>
      </c>
      <c r="D477" s="2">
        <f>SUMIFS('December 2022 DERR data'!$H:$H,'December 2022 DERR data'!$C:$C,Sheet1!D$3,'December 2022 DERR data'!$B:$B,$C477)</f>
        <v>0</v>
      </c>
      <c r="E477" s="2">
        <f>SUMIFS('December 2022 DERR data'!$H:$H,'December 2022 DERR data'!$C:$C,Sheet1!E$3,'December 2022 DERR data'!$B:$B,$C477)</f>
        <v>0</v>
      </c>
      <c r="G477">
        <f t="shared" si="65"/>
        <v>1</v>
      </c>
      <c r="H477">
        <f t="shared" si="66"/>
        <v>0</v>
      </c>
      <c r="I477">
        <f t="shared" si="67"/>
        <v>0</v>
      </c>
      <c r="J477">
        <f t="shared" si="68"/>
        <v>0</v>
      </c>
      <c r="K477">
        <f t="shared" si="69"/>
        <v>0</v>
      </c>
      <c r="L477">
        <f t="shared" si="70"/>
        <v>0</v>
      </c>
      <c r="V477">
        <f t="shared" si="71"/>
        <v>2522</v>
      </c>
      <c r="W477">
        <f t="shared" si="72"/>
        <v>0</v>
      </c>
      <c r="X477">
        <f t="shared" si="73"/>
        <v>0</v>
      </c>
    </row>
    <row r="478" spans="3:24" x14ac:dyDescent="0.25">
      <c r="C478">
        <v>2525</v>
      </c>
      <c r="D478" s="2">
        <f>SUMIFS('December 2022 DERR data'!$H:$H,'December 2022 DERR data'!$C:$C,Sheet1!D$3,'December 2022 DERR data'!$B:$B,$C478)</f>
        <v>0</v>
      </c>
      <c r="E478" s="2">
        <f>SUMIFS('December 2022 DERR data'!$H:$H,'December 2022 DERR data'!$C:$C,Sheet1!E$3,'December 2022 DERR data'!$B:$B,$C478)</f>
        <v>0</v>
      </c>
      <c r="G478">
        <f t="shared" si="65"/>
        <v>1</v>
      </c>
      <c r="H478">
        <f t="shared" si="66"/>
        <v>0</v>
      </c>
      <c r="I478">
        <f t="shared" si="67"/>
        <v>0</v>
      </c>
      <c r="J478">
        <f t="shared" si="68"/>
        <v>0</v>
      </c>
      <c r="K478">
        <f t="shared" si="69"/>
        <v>0</v>
      </c>
      <c r="L478">
        <f t="shared" si="70"/>
        <v>0</v>
      </c>
      <c r="V478">
        <f t="shared" si="71"/>
        <v>2525</v>
      </c>
      <c r="W478">
        <f t="shared" si="72"/>
        <v>0</v>
      </c>
      <c r="X478">
        <f t="shared" si="73"/>
        <v>0</v>
      </c>
    </row>
    <row r="479" spans="3:24" x14ac:dyDescent="0.25">
      <c r="C479">
        <v>2526</v>
      </c>
      <c r="D479" s="2">
        <f>SUMIFS('December 2022 DERR data'!$H:$H,'December 2022 DERR data'!$C:$C,Sheet1!D$3,'December 2022 DERR data'!$B:$B,$C479)</f>
        <v>0</v>
      </c>
      <c r="E479" s="2">
        <f>SUMIFS('December 2022 DERR data'!$H:$H,'December 2022 DERR data'!$C:$C,Sheet1!E$3,'December 2022 DERR data'!$B:$B,$C479)</f>
        <v>0</v>
      </c>
      <c r="G479">
        <f t="shared" si="65"/>
        <v>1</v>
      </c>
      <c r="H479">
        <f t="shared" si="66"/>
        <v>0</v>
      </c>
      <c r="I479">
        <f t="shared" si="67"/>
        <v>0</v>
      </c>
      <c r="J479">
        <f t="shared" si="68"/>
        <v>0</v>
      </c>
      <c r="K479">
        <f t="shared" si="69"/>
        <v>0</v>
      </c>
      <c r="L479">
        <f t="shared" si="70"/>
        <v>0</v>
      </c>
      <c r="V479">
        <f t="shared" si="71"/>
        <v>2526</v>
      </c>
      <c r="W479">
        <f t="shared" si="72"/>
        <v>0</v>
      </c>
      <c r="X479">
        <f t="shared" si="73"/>
        <v>0</v>
      </c>
    </row>
    <row r="480" spans="3:24" x14ac:dyDescent="0.25">
      <c r="C480">
        <v>2527</v>
      </c>
      <c r="D480" s="2">
        <f>SUMIFS('December 2022 DERR data'!$H:$H,'December 2022 DERR data'!$C:$C,Sheet1!D$3,'December 2022 DERR data'!$B:$B,$C480)</f>
        <v>0</v>
      </c>
      <c r="E480" s="2">
        <f>SUMIFS('December 2022 DERR data'!$H:$H,'December 2022 DERR data'!$C:$C,Sheet1!E$3,'December 2022 DERR data'!$B:$B,$C480)</f>
        <v>0</v>
      </c>
      <c r="G480">
        <f t="shared" si="65"/>
        <v>1</v>
      </c>
      <c r="H480">
        <f t="shared" si="66"/>
        <v>0</v>
      </c>
      <c r="I480">
        <f t="shared" si="67"/>
        <v>0</v>
      </c>
      <c r="J480">
        <f t="shared" si="68"/>
        <v>0</v>
      </c>
      <c r="K480">
        <f t="shared" si="69"/>
        <v>0</v>
      </c>
      <c r="L480">
        <f t="shared" si="70"/>
        <v>0</v>
      </c>
      <c r="V480">
        <f t="shared" si="71"/>
        <v>2527</v>
      </c>
      <c r="W480">
        <f t="shared" si="72"/>
        <v>0</v>
      </c>
      <c r="X480">
        <f t="shared" si="73"/>
        <v>0</v>
      </c>
    </row>
    <row r="481" spans="3:24" x14ac:dyDescent="0.25">
      <c r="C481">
        <v>2528</v>
      </c>
      <c r="D481" s="2">
        <f>SUMIFS('December 2022 DERR data'!$H:$H,'December 2022 DERR data'!$C:$C,Sheet1!D$3,'December 2022 DERR data'!$B:$B,$C481)</f>
        <v>0</v>
      </c>
      <c r="E481" s="2">
        <f>SUMIFS('December 2022 DERR data'!$H:$H,'December 2022 DERR data'!$C:$C,Sheet1!E$3,'December 2022 DERR data'!$B:$B,$C481)</f>
        <v>0</v>
      </c>
      <c r="G481">
        <f t="shared" si="65"/>
        <v>1</v>
      </c>
      <c r="H481">
        <f t="shared" si="66"/>
        <v>0</v>
      </c>
      <c r="I481">
        <f t="shared" si="67"/>
        <v>0</v>
      </c>
      <c r="J481">
        <f t="shared" si="68"/>
        <v>0</v>
      </c>
      <c r="K481">
        <f t="shared" si="69"/>
        <v>0</v>
      </c>
      <c r="L481">
        <f t="shared" si="70"/>
        <v>0</v>
      </c>
      <c r="V481">
        <f t="shared" si="71"/>
        <v>2528</v>
      </c>
      <c r="W481">
        <f t="shared" si="72"/>
        <v>0</v>
      </c>
      <c r="X481">
        <f t="shared" si="73"/>
        <v>0</v>
      </c>
    </row>
    <row r="482" spans="3:24" x14ac:dyDescent="0.25">
      <c r="C482">
        <v>2529</v>
      </c>
      <c r="D482" s="2">
        <f>SUMIFS('December 2022 DERR data'!$H:$H,'December 2022 DERR data'!$C:$C,Sheet1!D$3,'December 2022 DERR data'!$B:$B,$C482)</f>
        <v>0</v>
      </c>
      <c r="E482" s="2">
        <f>SUMIFS('December 2022 DERR data'!$H:$H,'December 2022 DERR data'!$C:$C,Sheet1!E$3,'December 2022 DERR data'!$B:$B,$C482)</f>
        <v>0</v>
      </c>
      <c r="G482">
        <f t="shared" si="65"/>
        <v>1</v>
      </c>
      <c r="H482">
        <f t="shared" si="66"/>
        <v>0</v>
      </c>
      <c r="I482">
        <f t="shared" si="67"/>
        <v>0</v>
      </c>
      <c r="J482">
        <f t="shared" si="68"/>
        <v>0</v>
      </c>
      <c r="K482">
        <f t="shared" si="69"/>
        <v>0</v>
      </c>
      <c r="L482">
        <f t="shared" si="70"/>
        <v>0</v>
      </c>
      <c r="V482">
        <f t="shared" si="71"/>
        <v>2529</v>
      </c>
      <c r="W482">
        <f t="shared" si="72"/>
        <v>0</v>
      </c>
      <c r="X482">
        <f t="shared" si="73"/>
        <v>0</v>
      </c>
    </row>
    <row r="483" spans="3:24" x14ac:dyDescent="0.25">
      <c r="C483">
        <v>2530</v>
      </c>
      <c r="D483" s="2">
        <f>SUMIFS('December 2022 DERR data'!$H:$H,'December 2022 DERR data'!$C:$C,Sheet1!D$3,'December 2022 DERR data'!$B:$B,$C483)</f>
        <v>0</v>
      </c>
      <c r="E483" s="2">
        <f>SUMIFS('December 2022 DERR data'!$H:$H,'December 2022 DERR data'!$C:$C,Sheet1!E$3,'December 2022 DERR data'!$B:$B,$C483)</f>
        <v>0</v>
      </c>
      <c r="G483">
        <f t="shared" si="65"/>
        <v>1</v>
      </c>
      <c r="H483">
        <f t="shared" si="66"/>
        <v>0</v>
      </c>
      <c r="I483">
        <f t="shared" si="67"/>
        <v>0</v>
      </c>
      <c r="J483">
        <f t="shared" si="68"/>
        <v>0</v>
      </c>
      <c r="K483">
        <f t="shared" si="69"/>
        <v>0</v>
      </c>
      <c r="L483">
        <f t="shared" si="70"/>
        <v>0</v>
      </c>
      <c r="V483">
        <f t="shared" si="71"/>
        <v>2530</v>
      </c>
      <c r="W483">
        <f t="shared" si="72"/>
        <v>0</v>
      </c>
      <c r="X483">
        <f t="shared" si="73"/>
        <v>0</v>
      </c>
    </row>
    <row r="484" spans="3:24" x14ac:dyDescent="0.25">
      <c r="C484">
        <v>2533</v>
      </c>
      <c r="D484" s="2">
        <f>SUMIFS('December 2022 DERR data'!$H:$H,'December 2022 DERR data'!$C:$C,Sheet1!D$3,'December 2022 DERR data'!$B:$B,$C484)</f>
        <v>0</v>
      </c>
      <c r="E484" s="2">
        <f>SUMIFS('December 2022 DERR data'!$H:$H,'December 2022 DERR data'!$C:$C,Sheet1!E$3,'December 2022 DERR data'!$B:$B,$C484)</f>
        <v>0</v>
      </c>
      <c r="G484">
        <f t="shared" si="65"/>
        <v>1</v>
      </c>
      <c r="H484">
        <f t="shared" si="66"/>
        <v>0</v>
      </c>
      <c r="I484">
        <f t="shared" si="67"/>
        <v>0</v>
      </c>
      <c r="J484">
        <f t="shared" si="68"/>
        <v>0</v>
      </c>
      <c r="K484">
        <f t="shared" si="69"/>
        <v>0</v>
      </c>
      <c r="L484">
        <f t="shared" si="70"/>
        <v>0</v>
      </c>
      <c r="V484">
        <f t="shared" si="71"/>
        <v>2533</v>
      </c>
      <c r="W484">
        <f t="shared" si="72"/>
        <v>0</v>
      </c>
      <c r="X484">
        <f t="shared" si="73"/>
        <v>0</v>
      </c>
    </row>
    <row r="485" spans="3:24" x14ac:dyDescent="0.25">
      <c r="C485">
        <v>2534</v>
      </c>
      <c r="D485" s="2">
        <f>SUMIFS('December 2022 DERR data'!$H:$H,'December 2022 DERR data'!$C:$C,Sheet1!D$3,'December 2022 DERR data'!$B:$B,$C485)</f>
        <v>0</v>
      </c>
      <c r="E485" s="2">
        <f>SUMIFS('December 2022 DERR data'!$H:$H,'December 2022 DERR data'!$C:$C,Sheet1!E$3,'December 2022 DERR data'!$B:$B,$C485)</f>
        <v>0</v>
      </c>
      <c r="G485">
        <f t="shared" si="65"/>
        <v>1</v>
      </c>
      <c r="H485">
        <f t="shared" si="66"/>
        <v>0</v>
      </c>
      <c r="I485">
        <f t="shared" si="67"/>
        <v>0</v>
      </c>
      <c r="J485">
        <f t="shared" si="68"/>
        <v>0</v>
      </c>
      <c r="K485">
        <f t="shared" si="69"/>
        <v>0</v>
      </c>
      <c r="L485">
        <f t="shared" si="70"/>
        <v>0</v>
      </c>
      <c r="V485">
        <f t="shared" si="71"/>
        <v>2534</v>
      </c>
      <c r="W485">
        <f t="shared" si="72"/>
        <v>0</v>
      </c>
      <c r="X485">
        <f t="shared" si="73"/>
        <v>0</v>
      </c>
    </row>
    <row r="486" spans="3:24" x14ac:dyDescent="0.25">
      <c r="C486">
        <v>2535</v>
      </c>
      <c r="D486" s="2">
        <f>SUMIFS('December 2022 DERR data'!$H:$H,'December 2022 DERR data'!$C:$C,Sheet1!D$3,'December 2022 DERR data'!$B:$B,$C486)</f>
        <v>0</v>
      </c>
      <c r="E486" s="2">
        <f>SUMIFS('December 2022 DERR data'!$H:$H,'December 2022 DERR data'!$C:$C,Sheet1!E$3,'December 2022 DERR data'!$B:$B,$C486)</f>
        <v>0</v>
      </c>
      <c r="G486">
        <f t="shared" si="65"/>
        <v>1</v>
      </c>
      <c r="H486">
        <f t="shared" si="66"/>
        <v>0</v>
      </c>
      <c r="I486">
        <f t="shared" si="67"/>
        <v>0</v>
      </c>
      <c r="J486">
        <f t="shared" si="68"/>
        <v>0</v>
      </c>
      <c r="K486">
        <f t="shared" si="69"/>
        <v>0</v>
      </c>
      <c r="L486">
        <f t="shared" si="70"/>
        <v>0</v>
      </c>
      <c r="V486">
        <f t="shared" si="71"/>
        <v>2535</v>
      </c>
      <c r="W486">
        <f t="shared" si="72"/>
        <v>0</v>
      </c>
      <c r="X486">
        <f t="shared" si="73"/>
        <v>0</v>
      </c>
    </row>
    <row r="487" spans="3:24" x14ac:dyDescent="0.25">
      <c r="C487">
        <v>2536</v>
      </c>
      <c r="D487" s="2">
        <f>SUMIFS('December 2022 DERR data'!$H:$H,'December 2022 DERR data'!$C:$C,Sheet1!D$3,'December 2022 DERR data'!$B:$B,$C487)</f>
        <v>27</v>
      </c>
      <c r="E487" s="2">
        <f>SUMIFS('December 2022 DERR data'!$H:$H,'December 2022 DERR data'!$C:$C,Sheet1!E$3,'December 2022 DERR data'!$B:$B,$C487)</f>
        <v>0</v>
      </c>
      <c r="G487">
        <f t="shared" si="65"/>
        <v>1</v>
      </c>
      <c r="H487">
        <f t="shared" si="66"/>
        <v>0</v>
      </c>
      <c r="I487">
        <f t="shared" si="67"/>
        <v>0</v>
      </c>
      <c r="J487">
        <f t="shared" si="68"/>
        <v>0</v>
      </c>
      <c r="K487">
        <f t="shared" si="69"/>
        <v>0</v>
      </c>
      <c r="L487">
        <f t="shared" si="70"/>
        <v>0</v>
      </c>
      <c r="V487">
        <f t="shared" si="71"/>
        <v>2536</v>
      </c>
      <c r="W487">
        <f t="shared" si="72"/>
        <v>3.1464864234937652E-3</v>
      </c>
      <c r="X487">
        <f t="shared" si="73"/>
        <v>0</v>
      </c>
    </row>
    <row r="488" spans="3:24" x14ac:dyDescent="0.25">
      <c r="C488">
        <v>2537</v>
      </c>
      <c r="D488" s="2">
        <f>SUMIFS('December 2022 DERR data'!$H:$H,'December 2022 DERR data'!$C:$C,Sheet1!D$3,'December 2022 DERR data'!$B:$B,$C488)</f>
        <v>22</v>
      </c>
      <c r="E488" s="2">
        <f>SUMIFS('December 2022 DERR data'!$H:$H,'December 2022 DERR data'!$C:$C,Sheet1!E$3,'December 2022 DERR data'!$B:$B,$C488)</f>
        <v>0</v>
      </c>
      <c r="G488">
        <f t="shared" si="65"/>
        <v>1</v>
      </c>
      <c r="H488">
        <f t="shared" si="66"/>
        <v>0</v>
      </c>
      <c r="I488">
        <f t="shared" si="67"/>
        <v>0</v>
      </c>
      <c r="J488">
        <f t="shared" si="68"/>
        <v>0</v>
      </c>
      <c r="K488">
        <f t="shared" si="69"/>
        <v>0</v>
      </c>
      <c r="L488">
        <f t="shared" si="70"/>
        <v>0</v>
      </c>
      <c r="V488">
        <f t="shared" si="71"/>
        <v>2537</v>
      </c>
      <c r="W488">
        <f t="shared" si="72"/>
        <v>2.5638037524764014E-3</v>
      </c>
      <c r="X488">
        <f t="shared" si="73"/>
        <v>0</v>
      </c>
    </row>
    <row r="489" spans="3:24" x14ac:dyDescent="0.25">
      <c r="C489">
        <v>2538</v>
      </c>
      <c r="D489" s="2">
        <f>SUMIFS('December 2022 DERR data'!$H:$H,'December 2022 DERR data'!$C:$C,Sheet1!D$3,'December 2022 DERR data'!$B:$B,$C489)</f>
        <v>0</v>
      </c>
      <c r="E489" s="2">
        <f>SUMIFS('December 2022 DERR data'!$H:$H,'December 2022 DERR data'!$C:$C,Sheet1!E$3,'December 2022 DERR data'!$B:$B,$C489)</f>
        <v>0</v>
      </c>
      <c r="G489">
        <f t="shared" si="65"/>
        <v>1</v>
      </c>
      <c r="H489">
        <f t="shared" si="66"/>
        <v>0</v>
      </c>
      <c r="I489">
        <f t="shared" si="67"/>
        <v>0</v>
      </c>
      <c r="J489">
        <f t="shared" si="68"/>
        <v>0</v>
      </c>
      <c r="K489">
        <f t="shared" si="69"/>
        <v>0</v>
      </c>
      <c r="L489">
        <f t="shared" si="70"/>
        <v>0</v>
      </c>
      <c r="V489">
        <f t="shared" si="71"/>
        <v>2538</v>
      </c>
      <c r="W489">
        <f t="shared" si="72"/>
        <v>0</v>
      </c>
      <c r="X489">
        <f t="shared" si="73"/>
        <v>0</v>
      </c>
    </row>
    <row r="490" spans="3:24" x14ac:dyDescent="0.25">
      <c r="C490">
        <v>2539</v>
      </c>
      <c r="D490" s="2">
        <f>SUMIFS('December 2022 DERR data'!$H:$H,'December 2022 DERR data'!$C:$C,Sheet1!D$3,'December 2022 DERR data'!$B:$B,$C490)</f>
        <v>0</v>
      </c>
      <c r="E490" s="2">
        <f>SUMIFS('December 2022 DERR data'!$H:$H,'December 2022 DERR data'!$C:$C,Sheet1!E$3,'December 2022 DERR data'!$B:$B,$C490)</f>
        <v>0</v>
      </c>
      <c r="G490">
        <f t="shared" si="65"/>
        <v>1</v>
      </c>
      <c r="H490">
        <f t="shared" si="66"/>
        <v>0</v>
      </c>
      <c r="I490">
        <f t="shared" si="67"/>
        <v>0</v>
      </c>
      <c r="J490">
        <f t="shared" si="68"/>
        <v>0</v>
      </c>
      <c r="K490">
        <f t="shared" si="69"/>
        <v>0</v>
      </c>
      <c r="L490">
        <f t="shared" si="70"/>
        <v>0</v>
      </c>
      <c r="V490">
        <f t="shared" si="71"/>
        <v>2539</v>
      </c>
      <c r="W490">
        <f t="shared" si="72"/>
        <v>0</v>
      </c>
      <c r="X490">
        <f t="shared" si="73"/>
        <v>0</v>
      </c>
    </row>
    <row r="491" spans="3:24" x14ac:dyDescent="0.25">
      <c r="C491">
        <v>2540</v>
      </c>
      <c r="D491" s="2">
        <f>SUMIFS('December 2022 DERR data'!$H:$H,'December 2022 DERR data'!$C:$C,Sheet1!D$3,'December 2022 DERR data'!$B:$B,$C491)</f>
        <v>0</v>
      </c>
      <c r="E491" s="2">
        <f>SUMIFS('December 2022 DERR data'!$H:$H,'December 2022 DERR data'!$C:$C,Sheet1!E$3,'December 2022 DERR data'!$B:$B,$C491)</f>
        <v>0</v>
      </c>
      <c r="G491">
        <f t="shared" si="65"/>
        <v>1</v>
      </c>
      <c r="H491">
        <f t="shared" si="66"/>
        <v>0</v>
      </c>
      <c r="I491">
        <f t="shared" si="67"/>
        <v>0</v>
      </c>
      <c r="J491">
        <f t="shared" si="68"/>
        <v>0</v>
      </c>
      <c r="K491">
        <f t="shared" si="69"/>
        <v>0</v>
      </c>
      <c r="L491">
        <f t="shared" si="70"/>
        <v>0</v>
      </c>
      <c r="V491">
        <f t="shared" si="71"/>
        <v>2540</v>
      </c>
      <c r="W491">
        <f t="shared" si="72"/>
        <v>0</v>
      </c>
      <c r="X491">
        <f t="shared" si="73"/>
        <v>0</v>
      </c>
    </row>
    <row r="492" spans="3:24" x14ac:dyDescent="0.25">
      <c r="C492">
        <v>2541</v>
      </c>
      <c r="D492" s="2">
        <f>SUMIFS('December 2022 DERR data'!$H:$H,'December 2022 DERR data'!$C:$C,Sheet1!D$3,'December 2022 DERR data'!$B:$B,$C492)</f>
        <v>0</v>
      </c>
      <c r="E492" s="2">
        <f>SUMIFS('December 2022 DERR data'!$H:$H,'December 2022 DERR data'!$C:$C,Sheet1!E$3,'December 2022 DERR data'!$B:$B,$C492)</f>
        <v>0</v>
      </c>
      <c r="G492">
        <f t="shared" si="65"/>
        <v>1</v>
      </c>
      <c r="H492">
        <f t="shared" si="66"/>
        <v>0</v>
      </c>
      <c r="I492">
        <f t="shared" si="67"/>
        <v>0</v>
      </c>
      <c r="J492">
        <f t="shared" si="68"/>
        <v>0</v>
      </c>
      <c r="K492">
        <f t="shared" si="69"/>
        <v>0</v>
      </c>
      <c r="L492">
        <f t="shared" si="70"/>
        <v>0</v>
      </c>
      <c r="V492">
        <f t="shared" si="71"/>
        <v>2541</v>
      </c>
      <c r="W492">
        <f t="shared" si="72"/>
        <v>0</v>
      </c>
      <c r="X492">
        <f t="shared" si="73"/>
        <v>0</v>
      </c>
    </row>
    <row r="493" spans="3:24" x14ac:dyDescent="0.25">
      <c r="C493">
        <v>2545</v>
      </c>
      <c r="D493" s="2">
        <f>SUMIFS('December 2022 DERR data'!$H:$H,'December 2022 DERR data'!$C:$C,Sheet1!D$3,'December 2022 DERR data'!$B:$B,$C493)</f>
        <v>0</v>
      </c>
      <c r="E493" s="2">
        <f>SUMIFS('December 2022 DERR data'!$H:$H,'December 2022 DERR data'!$C:$C,Sheet1!E$3,'December 2022 DERR data'!$B:$B,$C493)</f>
        <v>0</v>
      </c>
      <c r="G493">
        <f t="shared" si="65"/>
        <v>1</v>
      </c>
      <c r="H493">
        <f t="shared" si="66"/>
        <v>0</v>
      </c>
      <c r="I493">
        <f t="shared" si="67"/>
        <v>0</v>
      </c>
      <c r="J493">
        <f t="shared" si="68"/>
        <v>0</v>
      </c>
      <c r="K493">
        <f t="shared" si="69"/>
        <v>0</v>
      </c>
      <c r="L493">
        <f t="shared" si="70"/>
        <v>0</v>
      </c>
      <c r="V493">
        <f t="shared" si="71"/>
        <v>2545</v>
      </c>
      <c r="W493">
        <f t="shared" si="72"/>
        <v>0</v>
      </c>
      <c r="X493">
        <f t="shared" si="73"/>
        <v>0</v>
      </c>
    </row>
    <row r="494" spans="3:24" x14ac:dyDescent="0.25">
      <c r="C494">
        <v>2546</v>
      </c>
      <c r="D494" s="2">
        <f>SUMIFS('December 2022 DERR data'!$H:$H,'December 2022 DERR data'!$C:$C,Sheet1!D$3,'December 2022 DERR data'!$B:$B,$C494)</f>
        <v>7</v>
      </c>
      <c r="E494" s="2">
        <f>SUMIFS('December 2022 DERR data'!$H:$H,'December 2022 DERR data'!$C:$C,Sheet1!E$3,'December 2022 DERR data'!$B:$B,$C494)</f>
        <v>1</v>
      </c>
      <c r="G494">
        <f t="shared" si="65"/>
        <v>1</v>
      </c>
      <c r="H494">
        <f t="shared" si="66"/>
        <v>0</v>
      </c>
      <c r="I494">
        <f t="shared" si="67"/>
        <v>0</v>
      </c>
      <c r="J494">
        <f t="shared" si="68"/>
        <v>0</v>
      </c>
      <c r="K494">
        <f t="shared" si="69"/>
        <v>0</v>
      </c>
      <c r="L494">
        <f t="shared" si="70"/>
        <v>0</v>
      </c>
      <c r="V494">
        <f t="shared" si="71"/>
        <v>2546</v>
      </c>
      <c r="W494">
        <f t="shared" si="72"/>
        <v>8.1575573942430947E-4</v>
      </c>
      <c r="X494">
        <f t="shared" si="73"/>
        <v>5.6179775280898875E-3</v>
      </c>
    </row>
    <row r="495" spans="3:24" x14ac:dyDescent="0.25">
      <c r="C495">
        <v>2548</v>
      </c>
      <c r="D495" s="2">
        <f>SUMIFS('December 2022 DERR data'!$H:$H,'December 2022 DERR data'!$C:$C,Sheet1!D$3,'December 2022 DERR data'!$B:$B,$C495)</f>
        <v>14</v>
      </c>
      <c r="E495" s="2">
        <f>SUMIFS('December 2022 DERR data'!$H:$H,'December 2022 DERR data'!$C:$C,Sheet1!E$3,'December 2022 DERR data'!$B:$B,$C495)</f>
        <v>0</v>
      </c>
      <c r="G495">
        <f t="shared" si="65"/>
        <v>1</v>
      </c>
      <c r="H495">
        <f t="shared" si="66"/>
        <v>0</v>
      </c>
      <c r="I495">
        <f t="shared" si="67"/>
        <v>0</v>
      </c>
      <c r="J495">
        <f t="shared" si="68"/>
        <v>0</v>
      </c>
      <c r="K495">
        <f t="shared" si="69"/>
        <v>0</v>
      </c>
      <c r="L495">
        <f t="shared" si="70"/>
        <v>0</v>
      </c>
      <c r="V495">
        <f t="shared" si="71"/>
        <v>2548</v>
      </c>
      <c r="W495">
        <f t="shared" si="72"/>
        <v>1.6315114788486189E-3</v>
      </c>
      <c r="X495">
        <f t="shared" si="73"/>
        <v>0</v>
      </c>
    </row>
    <row r="496" spans="3:24" x14ac:dyDescent="0.25">
      <c r="C496">
        <v>2549</v>
      </c>
      <c r="D496" s="2">
        <f>SUMIFS('December 2022 DERR data'!$H:$H,'December 2022 DERR data'!$C:$C,Sheet1!D$3,'December 2022 DERR data'!$B:$B,$C496)</f>
        <v>4</v>
      </c>
      <c r="E496" s="2">
        <f>SUMIFS('December 2022 DERR data'!$H:$H,'December 2022 DERR data'!$C:$C,Sheet1!E$3,'December 2022 DERR data'!$B:$B,$C496)</f>
        <v>0</v>
      </c>
      <c r="G496">
        <f t="shared" si="65"/>
        <v>1</v>
      </c>
      <c r="H496">
        <f t="shared" si="66"/>
        <v>0</v>
      </c>
      <c r="I496">
        <f t="shared" si="67"/>
        <v>0</v>
      </c>
      <c r="J496">
        <f t="shared" si="68"/>
        <v>0</v>
      </c>
      <c r="K496">
        <f t="shared" si="69"/>
        <v>0</v>
      </c>
      <c r="L496">
        <f t="shared" si="70"/>
        <v>0</v>
      </c>
      <c r="V496">
        <f t="shared" si="71"/>
        <v>2549</v>
      </c>
      <c r="W496">
        <f t="shared" si="72"/>
        <v>4.6614613681389118E-4</v>
      </c>
      <c r="X496">
        <f t="shared" si="73"/>
        <v>0</v>
      </c>
    </row>
    <row r="497" spans="3:24" x14ac:dyDescent="0.25">
      <c r="C497">
        <v>2550</v>
      </c>
      <c r="D497" s="2">
        <f>SUMIFS('December 2022 DERR data'!$H:$H,'December 2022 DERR data'!$C:$C,Sheet1!D$3,'December 2022 DERR data'!$B:$B,$C497)</f>
        <v>21</v>
      </c>
      <c r="E497" s="2">
        <f>SUMIFS('December 2022 DERR data'!$H:$H,'December 2022 DERR data'!$C:$C,Sheet1!E$3,'December 2022 DERR data'!$B:$B,$C497)</f>
        <v>1</v>
      </c>
      <c r="G497">
        <f t="shared" si="65"/>
        <v>1</v>
      </c>
      <c r="H497">
        <f t="shared" si="66"/>
        <v>0</v>
      </c>
      <c r="I497">
        <f t="shared" si="67"/>
        <v>0</v>
      </c>
      <c r="J497">
        <f t="shared" si="68"/>
        <v>0</v>
      </c>
      <c r="K497">
        <f t="shared" si="69"/>
        <v>0</v>
      </c>
      <c r="L497">
        <f t="shared" si="70"/>
        <v>0</v>
      </c>
      <c r="V497">
        <f t="shared" si="71"/>
        <v>2550</v>
      </c>
      <c r="W497">
        <f t="shared" si="72"/>
        <v>2.4472672182729287E-3</v>
      </c>
      <c r="X497">
        <f t="shared" si="73"/>
        <v>5.6179775280898875E-3</v>
      </c>
    </row>
    <row r="498" spans="3:24" x14ac:dyDescent="0.25">
      <c r="C498">
        <v>2551</v>
      </c>
      <c r="D498" s="2">
        <f>SUMIFS('December 2022 DERR data'!$H:$H,'December 2022 DERR data'!$C:$C,Sheet1!D$3,'December 2022 DERR data'!$B:$B,$C498)</f>
        <v>2</v>
      </c>
      <c r="E498" s="2">
        <f>SUMIFS('December 2022 DERR data'!$H:$H,'December 2022 DERR data'!$C:$C,Sheet1!E$3,'December 2022 DERR data'!$B:$B,$C498)</f>
        <v>0</v>
      </c>
      <c r="G498">
        <f t="shared" si="65"/>
        <v>1</v>
      </c>
      <c r="H498">
        <f t="shared" si="66"/>
        <v>0</v>
      </c>
      <c r="I498">
        <f t="shared" si="67"/>
        <v>0</v>
      </c>
      <c r="J498">
        <f t="shared" si="68"/>
        <v>0</v>
      </c>
      <c r="K498">
        <f t="shared" si="69"/>
        <v>0</v>
      </c>
      <c r="L498">
        <f t="shared" si="70"/>
        <v>0</v>
      </c>
      <c r="V498">
        <f t="shared" si="71"/>
        <v>2551</v>
      </c>
      <c r="W498">
        <f t="shared" si="72"/>
        <v>2.3307306840694559E-4</v>
      </c>
      <c r="X498">
        <f t="shared" si="73"/>
        <v>0</v>
      </c>
    </row>
    <row r="499" spans="3:24" x14ac:dyDescent="0.25">
      <c r="C499">
        <v>2552</v>
      </c>
      <c r="D499" s="2">
        <f>SUMIFS('December 2022 DERR data'!$H:$H,'December 2022 DERR data'!$C:$C,Sheet1!D$3,'December 2022 DERR data'!$B:$B,$C499)</f>
        <v>0</v>
      </c>
      <c r="E499" s="2">
        <f>SUMIFS('December 2022 DERR data'!$H:$H,'December 2022 DERR data'!$C:$C,Sheet1!E$3,'December 2022 DERR data'!$B:$B,$C499)</f>
        <v>0</v>
      </c>
      <c r="G499">
        <f t="shared" si="65"/>
        <v>1</v>
      </c>
      <c r="H499">
        <f t="shared" si="66"/>
        <v>0</v>
      </c>
      <c r="I499">
        <f t="shared" si="67"/>
        <v>0</v>
      </c>
      <c r="J499">
        <f t="shared" si="68"/>
        <v>0</v>
      </c>
      <c r="K499">
        <f t="shared" si="69"/>
        <v>0</v>
      </c>
      <c r="L499">
        <f t="shared" si="70"/>
        <v>0</v>
      </c>
      <c r="V499">
        <f t="shared" si="71"/>
        <v>2552</v>
      </c>
      <c r="W499">
        <f t="shared" si="72"/>
        <v>0</v>
      </c>
      <c r="X499">
        <f t="shared" si="73"/>
        <v>0</v>
      </c>
    </row>
    <row r="500" spans="3:24" x14ac:dyDescent="0.25">
      <c r="C500">
        <v>2555</v>
      </c>
      <c r="D500" s="2">
        <f>SUMIFS('December 2022 DERR data'!$H:$H,'December 2022 DERR data'!$C:$C,Sheet1!D$3,'December 2022 DERR data'!$B:$B,$C500)</f>
        <v>0</v>
      </c>
      <c r="E500" s="2">
        <f>SUMIFS('December 2022 DERR data'!$H:$H,'December 2022 DERR data'!$C:$C,Sheet1!E$3,'December 2022 DERR data'!$B:$B,$C500)</f>
        <v>0</v>
      </c>
      <c r="G500">
        <f t="shared" si="65"/>
        <v>1</v>
      </c>
      <c r="H500">
        <f t="shared" si="66"/>
        <v>0</v>
      </c>
      <c r="I500">
        <f t="shared" si="67"/>
        <v>0</v>
      </c>
      <c r="J500">
        <f t="shared" si="68"/>
        <v>0</v>
      </c>
      <c r="K500">
        <f t="shared" si="69"/>
        <v>0</v>
      </c>
      <c r="L500">
        <f t="shared" si="70"/>
        <v>0</v>
      </c>
      <c r="V500">
        <f t="shared" si="71"/>
        <v>2555</v>
      </c>
      <c r="W500">
        <f t="shared" si="72"/>
        <v>0</v>
      </c>
      <c r="X500">
        <f t="shared" si="73"/>
        <v>0</v>
      </c>
    </row>
    <row r="501" spans="3:24" x14ac:dyDescent="0.25">
      <c r="C501">
        <v>2556</v>
      </c>
      <c r="D501" s="2">
        <f>SUMIFS('December 2022 DERR data'!$H:$H,'December 2022 DERR data'!$C:$C,Sheet1!D$3,'December 2022 DERR data'!$B:$B,$C501)</f>
        <v>0</v>
      </c>
      <c r="E501" s="2">
        <f>SUMIFS('December 2022 DERR data'!$H:$H,'December 2022 DERR data'!$C:$C,Sheet1!E$3,'December 2022 DERR data'!$B:$B,$C501)</f>
        <v>0</v>
      </c>
      <c r="G501">
        <f t="shared" si="65"/>
        <v>1</v>
      </c>
      <c r="H501">
        <f t="shared" si="66"/>
        <v>0</v>
      </c>
      <c r="I501">
        <f t="shared" si="67"/>
        <v>0</v>
      </c>
      <c r="J501">
        <f t="shared" si="68"/>
        <v>0</v>
      </c>
      <c r="K501">
        <f t="shared" si="69"/>
        <v>0</v>
      </c>
      <c r="L501">
        <f t="shared" si="70"/>
        <v>0</v>
      </c>
      <c r="V501">
        <f t="shared" si="71"/>
        <v>2556</v>
      </c>
      <c r="W501">
        <f t="shared" si="72"/>
        <v>0</v>
      </c>
      <c r="X501">
        <f t="shared" si="73"/>
        <v>0</v>
      </c>
    </row>
    <row r="502" spans="3:24" x14ac:dyDescent="0.25">
      <c r="C502">
        <v>2557</v>
      </c>
      <c r="D502" s="2">
        <f>SUMIFS('December 2022 DERR data'!$H:$H,'December 2022 DERR data'!$C:$C,Sheet1!D$3,'December 2022 DERR data'!$B:$B,$C502)</f>
        <v>0</v>
      </c>
      <c r="E502" s="2">
        <f>SUMIFS('December 2022 DERR data'!$H:$H,'December 2022 DERR data'!$C:$C,Sheet1!E$3,'December 2022 DERR data'!$B:$B,$C502)</f>
        <v>0</v>
      </c>
      <c r="G502">
        <f t="shared" si="65"/>
        <v>1</v>
      </c>
      <c r="H502">
        <f t="shared" si="66"/>
        <v>0</v>
      </c>
      <c r="I502">
        <f t="shared" si="67"/>
        <v>0</v>
      </c>
      <c r="J502">
        <f t="shared" si="68"/>
        <v>0</v>
      </c>
      <c r="K502">
        <f t="shared" si="69"/>
        <v>0</v>
      </c>
      <c r="L502">
        <f t="shared" si="70"/>
        <v>0</v>
      </c>
      <c r="V502">
        <f t="shared" si="71"/>
        <v>2557</v>
      </c>
      <c r="W502">
        <f t="shared" si="72"/>
        <v>0</v>
      </c>
      <c r="X502">
        <f t="shared" si="73"/>
        <v>0</v>
      </c>
    </row>
    <row r="503" spans="3:24" x14ac:dyDescent="0.25">
      <c r="C503">
        <v>2558</v>
      </c>
      <c r="D503" s="2">
        <f>SUMIFS('December 2022 DERR data'!$H:$H,'December 2022 DERR data'!$C:$C,Sheet1!D$3,'December 2022 DERR data'!$B:$B,$C503)</f>
        <v>0</v>
      </c>
      <c r="E503" s="2">
        <f>SUMIFS('December 2022 DERR data'!$H:$H,'December 2022 DERR data'!$C:$C,Sheet1!E$3,'December 2022 DERR data'!$B:$B,$C503)</f>
        <v>0</v>
      </c>
      <c r="G503">
        <f t="shared" si="65"/>
        <v>1</v>
      </c>
      <c r="H503">
        <f t="shared" si="66"/>
        <v>0</v>
      </c>
      <c r="I503">
        <f t="shared" si="67"/>
        <v>0</v>
      </c>
      <c r="J503">
        <f t="shared" si="68"/>
        <v>0</v>
      </c>
      <c r="K503">
        <f t="shared" si="69"/>
        <v>0</v>
      </c>
      <c r="L503">
        <f t="shared" si="70"/>
        <v>0</v>
      </c>
      <c r="V503">
        <f t="shared" si="71"/>
        <v>2558</v>
      </c>
      <c r="W503">
        <f t="shared" si="72"/>
        <v>0</v>
      </c>
      <c r="X503">
        <f t="shared" si="73"/>
        <v>0</v>
      </c>
    </row>
    <row r="504" spans="3:24" x14ac:dyDescent="0.25">
      <c r="C504">
        <v>2559</v>
      </c>
      <c r="D504" s="2">
        <f>SUMIFS('December 2022 DERR data'!$H:$H,'December 2022 DERR data'!$C:$C,Sheet1!D$3,'December 2022 DERR data'!$B:$B,$C504)</f>
        <v>0</v>
      </c>
      <c r="E504" s="2">
        <f>SUMIFS('December 2022 DERR data'!$H:$H,'December 2022 DERR data'!$C:$C,Sheet1!E$3,'December 2022 DERR data'!$B:$B,$C504)</f>
        <v>0</v>
      </c>
      <c r="G504">
        <f t="shared" si="65"/>
        <v>1</v>
      </c>
      <c r="H504">
        <f t="shared" si="66"/>
        <v>0</v>
      </c>
      <c r="I504">
        <f t="shared" si="67"/>
        <v>0</v>
      </c>
      <c r="J504">
        <f t="shared" si="68"/>
        <v>0</v>
      </c>
      <c r="K504">
        <f t="shared" si="69"/>
        <v>0</v>
      </c>
      <c r="L504">
        <f t="shared" si="70"/>
        <v>0</v>
      </c>
      <c r="V504">
        <f t="shared" si="71"/>
        <v>2559</v>
      </c>
      <c r="W504">
        <f t="shared" si="72"/>
        <v>0</v>
      </c>
      <c r="X504">
        <f t="shared" si="73"/>
        <v>0</v>
      </c>
    </row>
    <row r="505" spans="3:24" x14ac:dyDescent="0.25">
      <c r="C505">
        <v>2560</v>
      </c>
      <c r="D505" s="2">
        <f>SUMIFS('December 2022 DERR data'!$H:$H,'December 2022 DERR data'!$C:$C,Sheet1!D$3,'December 2022 DERR data'!$B:$B,$C505)</f>
        <v>0</v>
      </c>
      <c r="E505" s="2">
        <f>SUMIFS('December 2022 DERR data'!$H:$H,'December 2022 DERR data'!$C:$C,Sheet1!E$3,'December 2022 DERR data'!$B:$B,$C505)</f>
        <v>0</v>
      </c>
      <c r="G505">
        <f t="shared" si="65"/>
        <v>1</v>
      </c>
      <c r="H505">
        <f t="shared" si="66"/>
        <v>0</v>
      </c>
      <c r="I505">
        <f t="shared" si="67"/>
        <v>0</v>
      </c>
      <c r="J505">
        <f t="shared" si="68"/>
        <v>0</v>
      </c>
      <c r="K505">
        <f t="shared" si="69"/>
        <v>0</v>
      </c>
      <c r="L505">
        <f t="shared" si="70"/>
        <v>0</v>
      </c>
      <c r="V505">
        <f t="shared" si="71"/>
        <v>2560</v>
      </c>
      <c r="W505">
        <f t="shared" si="72"/>
        <v>0</v>
      </c>
      <c r="X505">
        <f t="shared" si="73"/>
        <v>0</v>
      </c>
    </row>
    <row r="506" spans="3:24" x14ac:dyDescent="0.25">
      <c r="C506">
        <v>2563</v>
      </c>
      <c r="D506" s="2">
        <f>SUMIFS('December 2022 DERR data'!$H:$H,'December 2022 DERR data'!$C:$C,Sheet1!D$3,'December 2022 DERR data'!$B:$B,$C506)</f>
        <v>0</v>
      </c>
      <c r="E506" s="2">
        <f>SUMIFS('December 2022 DERR data'!$H:$H,'December 2022 DERR data'!$C:$C,Sheet1!E$3,'December 2022 DERR data'!$B:$B,$C506)</f>
        <v>0</v>
      </c>
      <c r="G506">
        <f t="shared" si="65"/>
        <v>1</v>
      </c>
      <c r="H506">
        <f t="shared" si="66"/>
        <v>0</v>
      </c>
      <c r="I506">
        <f t="shared" si="67"/>
        <v>0</v>
      </c>
      <c r="J506">
        <f t="shared" si="68"/>
        <v>0</v>
      </c>
      <c r="K506">
        <f t="shared" si="69"/>
        <v>0</v>
      </c>
      <c r="L506">
        <f t="shared" si="70"/>
        <v>0</v>
      </c>
      <c r="V506">
        <f t="shared" si="71"/>
        <v>2563</v>
      </c>
      <c r="W506">
        <f t="shared" si="72"/>
        <v>0</v>
      </c>
      <c r="X506">
        <f t="shared" si="73"/>
        <v>0</v>
      </c>
    </row>
    <row r="507" spans="3:24" x14ac:dyDescent="0.25">
      <c r="C507">
        <v>2564</v>
      </c>
      <c r="D507" s="2">
        <f>SUMIFS('December 2022 DERR data'!$H:$H,'December 2022 DERR data'!$C:$C,Sheet1!D$3,'December 2022 DERR data'!$B:$B,$C507)</f>
        <v>0</v>
      </c>
      <c r="E507" s="2">
        <f>SUMIFS('December 2022 DERR data'!$H:$H,'December 2022 DERR data'!$C:$C,Sheet1!E$3,'December 2022 DERR data'!$B:$B,$C507)</f>
        <v>0</v>
      </c>
      <c r="G507">
        <f t="shared" si="65"/>
        <v>1</v>
      </c>
      <c r="H507">
        <f t="shared" si="66"/>
        <v>0</v>
      </c>
      <c r="I507">
        <f t="shared" si="67"/>
        <v>0</v>
      </c>
      <c r="J507">
        <f t="shared" si="68"/>
        <v>0</v>
      </c>
      <c r="K507">
        <f t="shared" si="69"/>
        <v>0</v>
      </c>
      <c r="L507">
        <f t="shared" si="70"/>
        <v>0</v>
      </c>
      <c r="V507">
        <f t="shared" si="71"/>
        <v>2564</v>
      </c>
      <c r="W507">
        <f t="shared" si="72"/>
        <v>0</v>
      </c>
      <c r="X507">
        <f t="shared" si="73"/>
        <v>0</v>
      </c>
    </row>
    <row r="508" spans="3:24" x14ac:dyDescent="0.25">
      <c r="C508">
        <v>2565</v>
      </c>
      <c r="D508" s="2">
        <f>SUMIFS('December 2022 DERR data'!$H:$H,'December 2022 DERR data'!$C:$C,Sheet1!D$3,'December 2022 DERR data'!$B:$B,$C508)</f>
        <v>0</v>
      </c>
      <c r="E508" s="2">
        <f>SUMIFS('December 2022 DERR data'!$H:$H,'December 2022 DERR data'!$C:$C,Sheet1!E$3,'December 2022 DERR data'!$B:$B,$C508)</f>
        <v>0</v>
      </c>
      <c r="G508">
        <f t="shared" si="65"/>
        <v>1</v>
      </c>
      <c r="H508">
        <f t="shared" si="66"/>
        <v>0</v>
      </c>
      <c r="I508">
        <f t="shared" si="67"/>
        <v>0</v>
      </c>
      <c r="J508">
        <f t="shared" si="68"/>
        <v>0</v>
      </c>
      <c r="K508">
        <f t="shared" si="69"/>
        <v>0</v>
      </c>
      <c r="L508">
        <f t="shared" si="70"/>
        <v>0</v>
      </c>
      <c r="V508">
        <f t="shared" si="71"/>
        <v>2565</v>
      </c>
      <c r="W508">
        <f t="shared" si="72"/>
        <v>0</v>
      </c>
      <c r="X508">
        <f t="shared" si="73"/>
        <v>0</v>
      </c>
    </row>
    <row r="509" spans="3:24" x14ac:dyDescent="0.25">
      <c r="C509">
        <v>2566</v>
      </c>
      <c r="D509" s="2">
        <f>SUMIFS('December 2022 DERR data'!$H:$H,'December 2022 DERR data'!$C:$C,Sheet1!D$3,'December 2022 DERR data'!$B:$B,$C509)</f>
        <v>1</v>
      </c>
      <c r="E509" s="2">
        <f>SUMIFS('December 2022 DERR data'!$H:$H,'December 2022 DERR data'!$C:$C,Sheet1!E$3,'December 2022 DERR data'!$B:$B,$C509)</f>
        <v>0</v>
      </c>
      <c r="G509">
        <f t="shared" si="65"/>
        <v>1</v>
      </c>
      <c r="H509">
        <f t="shared" si="66"/>
        <v>0</v>
      </c>
      <c r="I509">
        <f t="shared" si="67"/>
        <v>0</v>
      </c>
      <c r="J509">
        <f t="shared" si="68"/>
        <v>0</v>
      </c>
      <c r="K509">
        <f t="shared" si="69"/>
        <v>0</v>
      </c>
      <c r="L509">
        <f t="shared" si="70"/>
        <v>0</v>
      </c>
      <c r="V509">
        <f t="shared" si="71"/>
        <v>2566</v>
      </c>
      <c r="W509">
        <f t="shared" si="72"/>
        <v>1.165365342034728E-4</v>
      </c>
      <c r="X509">
        <f t="shared" si="73"/>
        <v>0</v>
      </c>
    </row>
    <row r="510" spans="3:24" x14ac:dyDescent="0.25">
      <c r="C510">
        <v>2567</v>
      </c>
      <c r="D510" s="2">
        <f>SUMIFS('December 2022 DERR data'!$H:$H,'December 2022 DERR data'!$C:$C,Sheet1!D$3,'December 2022 DERR data'!$B:$B,$C510)</f>
        <v>0</v>
      </c>
      <c r="E510" s="2">
        <f>SUMIFS('December 2022 DERR data'!$H:$H,'December 2022 DERR data'!$C:$C,Sheet1!E$3,'December 2022 DERR data'!$B:$B,$C510)</f>
        <v>0</v>
      </c>
      <c r="G510">
        <f t="shared" si="65"/>
        <v>1</v>
      </c>
      <c r="H510">
        <f t="shared" si="66"/>
        <v>0</v>
      </c>
      <c r="I510">
        <f t="shared" si="67"/>
        <v>0</v>
      </c>
      <c r="J510">
        <f t="shared" si="68"/>
        <v>0</v>
      </c>
      <c r="K510">
        <f t="shared" si="69"/>
        <v>0</v>
      </c>
      <c r="L510">
        <f t="shared" si="70"/>
        <v>0</v>
      </c>
      <c r="V510">
        <f t="shared" si="71"/>
        <v>2567</v>
      </c>
      <c r="W510">
        <f t="shared" si="72"/>
        <v>0</v>
      </c>
      <c r="X510">
        <f t="shared" si="73"/>
        <v>0</v>
      </c>
    </row>
    <row r="511" spans="3:24" x14ac:dyDescent="0.25">
      <c r="C511">
        <v>2568</v>
      </c>
      <c r="D511" s="2">
        <f>SUMIFS('December 2022 DERR data'!$H:$H,'December 2022 DERR data'!$C:$C,Sheet1!D$3,'December 2022 DERR data'!$B:$B,$C511)</f>
        <v>0</v>
      </c>
      <c r="E511" s="2">
        <f>SUMIFS('December 2022 DERR data'!$H:$H,'December 2022 DERR data'!$C:$C,Sheet1!E$3,'December 2022 DERR data'!$B:$B,$C511)</f>
        <v>0</v>
      </c>
      <c r="G511">
        <f t="shared" si="65"/>
        <v>1</v>
      </c>
      <c r="H511">
        <f t="shared" si="66"/>
        <v>0</v>
      </c>
      <c r="I511">
        <f t="shared" si="67"/>
        <v>0</v>
      </c>
      <c r="J511">
        <f t="shared" si="68"/>
        <v>0</v>
      </c>
      <c r="K511">
        <f t="shared" si="69"/>
        <v>0</v>
      </c>
      <c r="L511">
        <f t="shared" si="70"/>
        <v>0</v>
      </c>
      <c r="V511">
        <f t="shared" si="71"/>
        <v>2568</v>
      </c>
      <c r="W511">
        <f t="shared" si="72"/>
        <v>0</v>
      </c>
      <c r="X511">
        <f t="shared" si="73"/>
        <v>0</v>
      </c>
    </row>
    <row r="512" spans="3:24" x14ac:dyDescent="0.25">
      <c r="C512">
        <v>2569</v>
      </c>
      <c r="D512" s="2">
        <f>SUMIFS('December 2022 DERR data'!$H:$H,'December 2022 DERR data'!$C:$C,Sheet1!D$3,'December 2022 DERR data'!$B:$B,$C512)</f>
        <v>0</v>
      </c>
      <c r="E512" s="2">
        <f>SUMIFS('December 2022 DERR data'!$H:$H,'December 2022 DERR data'!$C:$C,Sheet1!E$3,'December 2022 DERR data'!$B:$B,$C512)</f>
        <v>0</v>
      </c>
      <c r="G512">
        <f t="shared" si="65"/>
        <v>1</v>
      </c>
      <c r="H512">
        <f t="shared" si="66"/>
        <v>0</v>
      </c>
      <c r="I512">
        <f t="shared" si="67"/>
        <v>0</v>
      </c>
      <c r="J512">
        <f t="shared" si="68"/>
        <v>0</v>
      </c>
      <c r="K512">
        <f t="shared" si="69"/>
        <v>0</v>
      </c>
      <c r="L512">
        <f t="shared" si="70"/>
        <v>0</v>
      </c>
      <c r="V512">
        <f t="shared" si="71"/>
        <v>2569</v>
      </c>
      <c r="W512">
        <f t="shared" si="72"/>
        <v>0</v>
      </c>
      <c r="X512">
        <f t="shared" si="73"/>
        <v>0</v>
      </c>
    </row>
    <row r="513" spans="3:24" x14ac:dyDescent="0.25">
      <c r="C513">
        <v>2570</v>
      </c>
      <c r="D513" s="2">
        <f>SUMIFS('December 2022 DERR data'!$H:$H,'December 2022 DERR data'!$C:$C,Sheet1!D$3,'December 2022 DERR data'!$B:$B,$C513)</f>
        <v>0</v>
      </c>
      <c r="E513" s="2">
        <f>SUMIFS('December 2022 DERR data'!$H:$H,'December 2022 DERR data'!$C:$C,Sheet1!E$3,'December 2022 DERR data'!$B:$B,$C513)</f>
        <v>0</v>
      </c>
      <c r="G513">
        <f t="shared" si="65"/>
        <v>1</v>
      </c>
      <c r="H513">
        <f t="shared" si="66"/>
        <v>0</v>
      </c>
      <c r="I513">
        <f t="shared" si="67"/>
        <v>0</v>
      </c>
      <c r="J513">
        <f t="shared" si="68"/>
        <v>0</v>
      </c>
      <c r="K513">
        <f t="shared" si="69"/>
        <v>0</v>
      </c>
      <c r="L513">
        <f t="shared" si="70"/>
        <v>0</v>
      </c>
      <c r="V513">
        <f t="shared" si="71"/>
        <v>2570</v>
      </c>
      <c r="W513">
        <f t="shared" si="72"/>
        <v>0</v>
      </c>
      <c r="X513">
        <f t="shared" si="73"/>
        <v>0</v>
      </c>
    </row>
    <row r="514" spans="3:24" x14ac:dyDescent="0.25">
      <c r="C514">
        <v>2571</v>
      </c>
      <c r="D514" s="2">
        <f>SUMIFS('December 2022 DERR data'!$H:$H,'December 2022 DERR data'!$C:$C,Sheet1!D$3,'December 2022 DERR data'!$B:$B,$C514)</f>
        <v>0</v>
      </c>
      <c r="E514" s="2">
        <f>SUMIFS('December 2022 DERR data'!$H:$H,'December 2022 DERR data'!$C:$C,Sheet1!E$3,'December 2022 DERR data'!$B:$B,$C514)</f>
        <v>0</v>
      </c>
      <c r="G514">
        <f t="shared" si="65"/>
        <v>1</v>
      </c>
      <c r="H514">
        <f t="shared" si="66"/>
        <v>0</v>
      </c>
      <c r="I514">
        <f t="shared" si="67"/>
        <v>0</v>
      </c>
      <c r="J514">
        <f t="shared" si="68"/>
        <v>0</v>
      </c>
      <c r="K514">
        <f t="shared" si="69"/>
        <v>0</v>
      </c>
      <c r="L514">
        <f t="shared" si="70"/>
        <v>0</v>
      </c>
      <c r="V514">
        <f t="shared" si="71"/>
        <v>2571</v>
      </c>
      <c r="W514">
        <f t="shared" si="72"/>
        <v>0</v>
      </c>
      <c r="X514">
        <f t="shared" si="73"/>
        <v>0</v>
      </c>
    </row>
    <row r="515" spans="3:24" x14ac:dyDescent="0.25">
      <c r="C515">
        <v>2572</v>
      </c>
      <c r="D515" s="2">
        <f>SUMIFS('December 2022 DERR data'!$H:$H,'December 2022 DERR data'!$C:$C,Sheet1!D$3,'December 2022 DERR data'!$B:$B,$C515)</f>
        <v>0</v>
      </c>
      <c r="E515" s="2">
        <f>SUMIFS('December 2022 DERR data'!$H:$H,'December 2022 DERR data'!$C:$C,Sheet1!E$3,'December 2022 DERR data'!$B:$B,$C515)</f>
        <v>0</v>
      </c>
      <c r="G515">
        <f t="shared" si="65"/>
        <v>1</v>
      </c>
      <c r="H515">
        <f t="shared" si="66"/>
        <v>0</v>
      </c>
      <c r="I515">
        <f t="shared" si="67"/>
        <v>0</v>
      </c>
      <c r="J515">
        <f t="shared" si="68"/>
        <v>0</v>
      </c>
      <c r="K515">
        <f t="shared" si="69"/>
        <v>0</v>
      </c>
      <c r="L515">
        <f t="shared" si="70"/>
        <v>0</v>
      </c>
      <c r="V515">
        <f t="shared" si="71"/>
        <v>2572</v>
      </c>
      <c r="W515">
        <f t="shared" si="72"/>
        <v>0</v>
      </c>
      <c r="X515">
        <f t="shared" si="73"/>
        <v>0</v>
      </c>
    </row>
    <row r="516" spans="3:24" x14ac:dyDescent="0.25">
      <c r="C516">
        <v>2573</v>
      </c>
      <c r="D516" s="2">
        <f>SUMIFS('December 2022 DERR data'!$H:$H,'December 2022 DERR data'!$C:$C,Sheet1!D$3,'December 2022 DERR data'!$B:$B,$C516)</f>
        <v>0</v>
      </c>
      <c r="E516" s="2">
        <f>SUMIFS('December 2022 DERR data'!$H:$H,'December 2022 DERR data'!$C:$C,Sheet1!E$3,'December 2022 DERR data'!$B:$B,$C516)</f>
        <v>0</v>
      </c>
      <c r="G516">
        <f t="shared" si="65"/>
        <v>1</v>
      </c>
      <c r="H516">
        <f t="shared" si="66"/>
        <v>0</v>
      </c>
      <c r="I516">
        <f t="shared" si="67"/>
        <v>0</v>
      </c>
      <c r="J516">
        <f t="shared" si="68"/>
        <v>0</v>
      </c>
      <c r="K516">
        <f t="shared" si="69"/>
        <v>0</v>
      </c>
      <c r="L516">
        <f t="shared" si="70"/>
        <v>0</v>
      </c>
      <c r="V516">
        <f t="shared" si="71"/>
        <v>2573</v>
      </c>
      <c r="W516">
        <f t="shared" si="72"/>
        <v>0</v>
      </c>
      <c r="X516">
        <f t="shared" si="73"/>
        <v>0</v>
      </c>
    </row>
    <row r="517" spans="3:24" x14ac:dyDescent="0.25">
      <c r="C517">
        <v>2574</v>
      </c>
      <c r="D517" s="2">
        <f>SUMIFS('December 2022 DERR data'!$H:$H,'December 2022 DERR data'!$C:$C,Sheet1!D$3,'December 2022 DERR data'!$B:$B,$C517)</f>
        <v>0</v>
      </c>
      <c r="E517" s="2">
        <f>SUMIFS('December 2022 DERR data'!$H:$H,'December 2022 DERR data'!$C:$C,Sheet1!E$3,'December 2022 DERR data'!$B:$B,$C517)</f>
        <v>0</v>
      </c>
      <c r="G517">
        <f t="shared" ref="G517:G580" si="74">IF($C517&gt;2999,0,IF($C517&lt;3000,1,0))</f>
        <v>1</v>
      </c>
      <c r="H517">
        <f t="shared" ref="H517:H580" si="75">IF(G517=1,0,IF(C517&lt;4000,1,0))</f>
        <v>0</v>
      </c>
      <c r="I517">
        <f t="shared" ref="I517:I580" si="76">IF(G517+H517&gt;0,0,IF(C517&lt;5000,1,0))</f>
        <v>0</v>
      </c>
      <c r="J517">
        <f t="shared" ref="J517:J580" si="77">IF(G517+H517+I517&gt;0,0,IF(C517&lt;6000,1,0))</f>
        <v>0</v>
      </c>
      <c r="K517">
        <f t="shared" ref="K517:K580" si="78">IF(SUM(G517:J517)&gt;0,0,IF(C517&lt;7000,1,0))</f>
        <v>0</v>
      </c>
      <c r="L517">
        <f t="shared" ref="L517:L580" si="79">IF(SUM(G517:K517)&gt;0,0,IF(C517&lt;8000,1,0))</f>
        <v>0</v>
      </c>
      <c r="V517">
        <f t="shared" ref="V517:V580" si="80">C517</f>
        <v>2574</v>
      </c>
      <c r="W517">
        <f t="shared" ref="W517:W580" si="81">D517/(G517*N$4+H517*O$4+I517*P$4+J517*Q$4+L517*S$4)</f>
        <v>0</v>
      </c>
      <c r="X517">
        <f t="shared" ref="X517:X580" si="82">E517/(G517*N$8+H517*O$8+I517*P$8+J517*Q$8+L517*S$8)</f>
        <v>0</v>
      </c>
    </row>
    <row r="518" spans="3:24" x14ac:dyDescent="0.25">
      <c r="C518">
        <v>2575</v>
      </c>
      <c r="D518" s="2">
        <f>SUMIFS('December 2022 DERR data'!$H:$H,'December 2022 DERR data'!$C:$C,Sheet1!D$3,'December 2022 DERR data'!$B:$B,$C518)</f>
        <v>0</v>
      </c>
      <c r="E518" s="2">
        <f>SUMIFS('December 2022 DERR data'!$H:$H,'December 2022 DERR data'!$C:$C,Sheet1!E$3,'December 2022 DERR data'!$B:$B,$C518)</f>
        <v>0</v>
      </c>
      <c r="G518">
        <f t="shared" si="74"/>
        <v>1</v>
      </c>
      <c r="H518">
        <f t="shared" si="75"/>
        <v>0</v>
      </c>
      <c r="I518">
        <f t="shared" si="76"/>
        <v>0</v>
      </c>
      <c r="J518">
        <f t="shared" si="77"/>
        <v>0</v>
      </c>
      <c r="K518">
        <f t="shared" si="78"/>
        <v>0</v>
      </c>
      <c r="L518">
        <f t="shared" si="79"/>
        <v>0</v>
      </c>
      <c r="V518">
        <f t="shared" si="80"/>
        <v>2575</v>
      </c>
      <c r="W518">
        <f t="shared" si="81"/>
        <v>0</v>
      </c>
      <c r="X518">
        <f t="shared" si="82"/>
        <v>0</v>
      </c>
    </row>
    <row r="519" spans="3:24" x14ac:dyDescent="0.25">
      <c r="C519">
        <v>2576</v>
      </c>
      <c r="D519" s="2">
        <f>SUMIFS('December 2022 DERR data'!$H:$H,'December 2022 DERR data'!$C:$C,Sheet1!D$3,'December 2022 DERR data'!$B:$B,$C519)</f>
        <v>0</v>
      </c>
      <c r="E519" s="2">
        <f>SUMIFS('December 2022 DERR data'!$H:$H,'December 2022 DERR data'!$C:$C,Sheet1!E$3,'December 2022 DERR data'!$B:$B,$C519)</f>
        <v>0</v>
      </c>
      <c r="G519">
        <f t="shared" si="74"/>
        <v>1</v>
      </c>
      <c r="H519">
        <f t="shared" si="75"/>
        <v>0</v>
      </c>
      <c r="I519">
        <f t="shared" si="76"/>
        <v>0</v>
      </c>
      <c r="J519">
        <f t="shared" si="77"/>
        <v>0</v>
      </c>
      <c r="K519">
        <f t="shared" si="78"/>
        <v>0</v>
      </c>
      <c r="L519">
        <f t="shared" si="79"/>
        <v>0</v>
      </c>
      <c r="V519">
        <f t="shared" si="80"/>
        <v>2576</v>
      </c>
      <c r="W519">
        <f t="shared" si="81"/>
        <v>0</v>
      </c>
      <c r="X519">
        <f t="shared" si="82"/>
        <v>0</v>
      </c>
    </row>
    <row r="520" spans="3:24" x14ac:dyDescent="0.25">
      <c r="C520">
        <v>2577</v>
      </c>
      <c r="D520" s="2">
        <f>SUMIFS('December 2022 DERR data'!$H:$H,'December 2022 DERR data'!$C:$C,Sheet1!D$3,'December 2022 DERR data'!$B:$B,$C520)</f>
        <v>0</v>
      </c>
      <c r="E520" s="2">
        <f>SUMIFS('December 2022 DERR data'!$H:$H,'December 2022 DERR data'!$C:$C,Sheet1!E$3,'December 2022 DERR data'!$B:$B,$C520)</f>
        <v>0</v>
      </c>
      <c r="G520">
        <f t="shared" si="74"/>
        <v>1</v>
      </c>
      <c r="H520">
        <f t="shared" si="75"/>
        <v>0</v>
      </c>
      <c r="I520">
        <f t="shared" si="76"/>
        <v>0</v>
      </c>
      <c r="J520">
        <f t="shared" si="77"/>
        <v>0</v>
      </c>
      <c r="K520">
        <f t="shared" si="78"/>
        <v>0</v>
      </c>
      <c r="L520">
        <f t="shared" si="79"/>
        <v>0</v>
      </c>
      <c r="V520">
        <f t="shared" si="80"/>
        <v>2577</v>
      </c>
      <c r="W520">
        <f t="shared" si="81"/>
        <v>0</v>
      </c>
      <c r="X520">
        <f t="shared" si="82"/>
        <v>0</v>
      </c>
    </row>
    <row r="521" spans="3:24" x14ac:dyDescent="0.25">
      <c r="C521">
        <v>2578</v>
      </c>
      <c r="D521" s="2">
        <f>SUMIFS('December 2022 DERR data'!$H:$H,'December 2022 DERR data'!$C:$C,Sheet1!D$3,'December 2022 DERR data'!$B:$B,$C521)</f>
        <v>0</v>
      </c>
      <c r="E521" s="2">
        <f>SUMIFS('December 2022 DERR data'!$H:$H,'December 2022 DERR data'!$C:$C,Sheet1!E$3,'December 2022 DERR data'!$B:$B,$C521)</f>
        <v>0</v>
      </c>
      <c r="G521">
        <f t="shared" si="74"/>
        <v>1</v>
      </c>
      <c r="H521">
        <f t="shared" si="75"/>
        <v>0</v>
      </c>
      <c r="I521">
        <f t="shared" si="76"/>
        <v>0</v>
      </c>
      <c r="J521">
        <f t="shared" si="77"/>
        <v>0</v>
      </c>
      <c r="K521">
        <f t="shared" si="78"/>
        <v>0</v>
      </c>
      <c r="L521">
        <f t="shared" si="79"/>
        <v>0</v>
      </c>
      <c r="V521">
        <f t="shared" si="80"/>
        <v>2578</v>
      </c>
      <c r="W521">
        <f t="shared" si="81"/>
        <v>0</v>
      </c>
      <c r="X521">
        <f t="shared" si="82"/>
        <v>0</v>
      </c>
    </row>
    <row r="522" spans="3:24" x14ac:dyDescent="0.25">
      <c r="C522">
        <v>2579</v>
      </c>
      <c r="D522" s="2">
        <f>SUMIFS('December 2022 DERR data'!$H:$H,'December 2022 DERR data'!$C:$C,Sheet1!D$3,'December 2022 DERR data'!$B:$B,$C522)</f>
        <v>5</v>
      </c>
      <c r="E522" s="2">
        <f>SUMIFS('December 2022 DERR data'!$H:$H,'December 2022 DERR data'!$C:$C,Sheet1!E$3,'December 2022 DERR data'!$B:$B,$C522)</f>
        <v>0</v>
      </c>
      <c r="G522">
        <f t="shared" si="74"/>
        <v>1</v>
      </c>
      <c r="H522">
        <f t="shared" si="75"/>
        <v>0</v>
      </c>
      <c r="I522">
        <f t="shared" si="76"/>
        <v>0</v>
      </c>
      <c r="J522">
        <f t="shared" si="77"/>
        <v>0</v>
      </c>
      <c r="K522">
        <f t="shared" si="78"/>
        <v>0</v>
      </c>
      <c r="L522">
        <f t="shared" si="79"/>
        <v>0</v>
      </c>
      <c r="V522">
        <f t="shared" si="80"/>
        <v>2579</v>
      </c>
      <c r="W522">
        <f t="shared" si="81"/>
        <v>5.8268267101736391E-4</v>
      </c>
      <c r="X522">
        <f t="shared" si="82"/>
        <v>0</v>
      </c>
    </row>
    <row r="523" spans="3:24" x14ac:dyDescent="0.25">
      <c r="C523">
        <v>2580</v>
      </c>
      <c r="D523" s="2">
        <f>SUMIFS('December 2022 DERR data'!$H:$H,'December 2022 DERR data'!$C:$C,Sheet1!D$3,'December 2022 DERR data'!$B:$B,$C523)</f>
        <v>50</v>
      </c>
      <c r="E523" s="2">
        <f>SUMIFS('December 2022 DERR data'!$H:$H,'December 2022 DERR data'!$C:$C,Sheet1!E$3,'December 2022 DERR data'!$B:$B,$C523)</f>
        <v>0</v>
      </c>
      <c r="G523">
        <f t="shared" si="74"/>
        <v>1</v>
      </c>
      <c r="H523">
        <f t="shared" si="75"/>
        <v>0</v>
      </c>
      <c r="I523">
        <f t="shared" si="76"/>
        <v>0</v>
      </c>
      <c r="J523">
        <f t="shared" si="77"/>
        <v>0</v>
      </c>
      <c r="K523">
        <f t="shared" si="78"/>
        <v>0</v>
      </c>
      <c r="L523">
        <f t="shared" si="79"/>
        <v>0</v>
      </c>
      <c r="V523">
        <f t="shared" si="80"/>
        <v>2580</v>
      </c>
      <c r="W523">
        <f t="shared" si="81"/>
        <v>5.8268267101736397E-3</v>
      </c>
      <c r="X523">
        <f t="shared" si="82"/>
        <v>0</v>
      </c>
    </row>
    <row r="524" spans="3:24" x14ac:dyDescent="0.25">
      <c r="C524">
        <v>2581</v>
      </c>
      <c r="D524" s="2">
        <f>SUMIFS('December 2022 DERR data'!$H:$H,'December 2022 DERR data'!$C:$C,Sheet1!D$3,'December 2022 DERR data'!$B:$B,$C524)</f>
        <v>8</v>
      </c>
      <c r="E524" s="2">
        <f>SUMIFS('December 2022 DERR data'!$H:$H,'December 2022 DERR data'!$C:$C,Sheet1!E$3,'December 2022 DERR data'!$B:$B,$C524)</f>
        <v>0</v>
      </c>
      <c r="G524">
        <f t="shared" si="74"/>
        <v>1</v>
      </c>
      <c r="H524">
        <f t="shared" si="75"/>
        <v>0</v>
      </c>
      <c r="I524">
        <f t="shared" si="76"/>
        <v>0</v>
      </c>
      <c r="J524">
        <f t="shared" si="77"/>
        <v>0</v>
      </c>
      <c r="K524">
        <f t="shared" si="78"/>
        <v>0</v>
      </c>
      <c r="L524">
        <f t="shared" si="79"/>
        <v>0</v>
      </c>
      <c r="V524">
        <f t="shared" si="80"/>
        <v>2581</v>
      </c>
      <c r="W524">
        <f t="shared" si="81"/>
        <v>9.3229227362778236E-4</v>
      </c>
      <c r="X524">
        <f t="shared" si="82"/>
        <v>0</v>
      </c>
    </row>
    <row r="525" spans="3:24" x14ac:dyDescent="0.25">
      <c r="C525">
        <v>2582</v>
      </c>
      <c r="D525" s="2">
        <f>SUMIFS('December 2022 DERR data'!$H:$H,'December 2022 DERR data'!$C:$C,Sheet1!D$3,'December 2022 DERR data'!$B:$B,$C525)</f>
        <v>31</v>
      </c>
      <c r="E525" s="2">
        <f>SUMIFS('December 2022 DERR data'!$H:$H,'December 2022 DERR data'!$C:$C,Sheet1!E$3,'December 2022 DERR data'!$B:$B,$C525)</f>
        <v>0</v>
      </c>
      <c r="G525">
        <f t="shared" si="74"/>
        <v>1</v>
      </c>
      <c r="H525">
        <f t="shared" si="75"/>
        <v>0</v>
      </c>
      <c r="I525">
        <f t="shared" si="76"/>
        <v>0</v>
      </c>
      <c r="J525">
        <f t="shared" si="77"/>
        <v>0</v>
      </c>
      <c r="K525">
        <f t="shared" si="78"/>
        <v>0</v>
      </c>
      <c r="L525">
        <f t="shared" si="79"/>
        <v>0</v>
      </c>
      <c r="V525">
        <f t="shared" si="80"/>
        <v>2582</v>
      </c>
      <c r="W525">
        <f t="shared" si="81"/>
        <v>3.6126325603076563E-3</v>
      </c>
      <c r="X525">
        <f t="shared" si="82"/>
        <v>0</v>
      </c>
    </row>
    <row r="526" spans="3:24" x14ac:dyDescent="0.25">
      <c r="C526">
        <v>2583</v>
      </c>
      <c r="D526" s="2">
        <f>SUMIFS('December 2022 DERR data'!$H:$H,'December 2022 DERR data'!$C:$C,Sheet1!D$3,'December 2022 DERR data'!$B:$B,$C526)</f>
        <v>2</v>
      </c>
      <c r="E526" s="2">
        <f>SUMIFS('December 2022 DERR data'!$H:$H,'December 2022 DERR data'!$C:$C,Sheet1!E$3,'December 2022 DERR data'!$B:$B,$C526)</f>
        <v>0</v>
      </c>
      <c r="G526">
        <f t="shared" si="74"/>
        <v>1</v>
      </c>
      <c r="H526">
        <f t="shared" si="75"/>
        <v>0</v>
      </c>
      <c r="I526">
        <f t="shared" si="76"/>
        <v>0</v>
      </c>
      <c r="J526">
        <f t="shared" si="77"/>
        <v>0</v>
      </c>
      <c r="K526">
        <f t="shared" si="78"/>
        <v>0</v>
      </c>
      <c r="L526">
        <f t="shared" si="79"/>
        <v>0</v>
      </c>
      <c r="V526">
        <f t="shared" si="80"/>
        <v>2583</v>
      </c>
      <c r="W526">
        <f t="shared" si="81"/>
        <v>2.3307306840694559E-4</v>
      </c>
      <c r="X526">
        <f t="shared" si="82"/>
        <v>0</v>
      </c>
    </row>
    <row r="527" spans="3:24" x14ac:dyDescent="0.25">
      <c r="C527">
        <v>2584</v>
      </c>
      <c r="D527" s="2">
        <f>SUMIFS('December 2022 DERR data'!$H:$H,'December 2022 DERR data'!$C:$C,Sheet1!D$3,'December 2022 DERR data'!$B:$B,$C527)</f>
        <v>2</v>
      </c>
      <c r="E527" s="2">
        <f>SUMIFS('December 2022 DERR data'!$H:$H,'December 2022 DERR data'!$C:$C,Sheet1!E$3,'December 2022 DERR data'!$B:$B,$C527)</f>
        <v>0</v>
      </c>
      <c r="G527">
        <f t="shared" si="74"/>
        <v>1</v>
      </c>
      <c r="H527">
        <f t="shared" si="75"/>
        <v>0</v>
      </c>
      <c r="I527">
        <f t="shared" si="76"/>
        <v>0</v>
      </c>
      <c r="J527">
        <f t="shared" si="77"/>
        <v>0</v>
      </c>
      <c r="K527">
        <f t="shared" si="78"/>
        <v>0</v>
      </c>
      <c r="L527">
        <f t="shared" si="79"/>
        <v>0</v>
      </c>
      <c r="V527">
        <f t="shared" si="80"/>
        <v>2584</v>
      </c>
      <c r="W527">
        <f t="shared" si="81"/>
        <v>2.3307306840694559E-4</v>
      </c>
      <c r="X527">
        <f t="shared" si="82"/>
        <v>0</v>
      </c>
    </row>
    <row r="528" spans="3:24" x14ac:dyDescent="0.25">
      <c r="C528">
        <v>2585</v>
      </c>
      <c r="D528" s="2">
        <f>SUMIFS('December 2022 DERR data'!$H:$H,'December 2022 DERR data'!$C:$C,Sheet1!D$3,'December 2022 DERR data'!$B:$B,$C528)</f>
        <v>0</v>
      </c>
      <c r="E528" s="2">
        <f>SUMIFS('December 2022 DERR data'!$H:$H,'December 2022 DERR data'!$C:$C,Sheet1!E$3,'December 2022 DERR data'!$B:$B,$C528)</f>
        <v>0</v>
      </c>
      <c r="G528">
        <f t="shared" si="74"/>
        <v>1</v>
      </c>
      <c r="H528">
        <f t="shared" si="75"/>
        <v>0</v>
      </c>
      <c r="I528">
        <f t="shared" si="76"/>
        <v>0</v>
      </c>
      <c r="J528">
        <f t="shared" si="77"/>
        <v>0</v>
      </c>
      <c r="K528">
        <f t="shared" si="78"/>
        <v>0</v>
      </c>
      <c r="L528">
        <f t="shared" si="79"/>
        <v>0</v>
      </c>
      <c r="V528">
        <f t="shared" si="80"/>
        <v>2585</v>
      </c>
      <c r="W528">
        <f t="shared" si="81"/>
        <v>0</v>
      </c>
      <c r="X528">
        <f t="shared" si="82"/>
        <v>0</v>
      </c>
    </row>
    <row r="529" spans="3:24" x14ac:dyDescent="0.25">
      <c r="C529">
        <v>2586</v>
      </c>
      <c r="D529" s="2">
        <f>SUMIFS('December 2022 DERR data'!$H:$H,'December 2022 DERR data'!$C:$C,Sheet1!D$3,'December 2022 DERR data'!$B:$B,$C529)</f>
        <v>2</v>
      </c>
      <c r="E529" s="2">
        <f>SUMIFS('December 2022 DERR data'!$H:$H,'December 2022 DERR data'!$C:$C,Sheet1!E$3,'December 2022 DERR data'!$B:$B,$C529)</f>
        <v>0</v>
      </c>
      <c r="G529">
        <f t="shared" si="74"/>
        <v>1</v>
      </c>
      <c r="H529">
        <f t="shared" si="75"/>
        <v>0</v>
      </c>
      <c r="I529">
        <f t="shared" si="76"/>
        <v>0</v>
      </c>
      <c r="J529">
        <f t="shared" si="77"/>
        <v>0</v>
      </c>
      <c r="K529">
        <f t="shared" si="78"/>
        <v>0</v>
      </c>
      <c r="L529">
        <f t="shared" si="79"/>
        <v>0</v>
      </c>
      <c r="V529">
        <f t="shared" si="80"/>
        <v>2586</v>
      </c>
      <c r="W529">
        <f t="shared" si="81"/>
        <v>2.3307306840694559E-4</v>
      </c>
      <c r="X529">
        <f t="shared" si="82"/>
        <v>0</v>
      </c>
    </row>
    <row r="530" spans="3:24" x14ac:dyDescent="0.25">
      <c r="C530">
        <v>2587</v>
      </c>
      <c r="D530" s="2">
        <f>SUMIFS('December 2022 DERR data'!$H:$H,'December 2022 DERR data'!$C:$C,Sheet1!D$3,'December 2022 DERR data'!$B:$B,$C530)</f>
        <v>0</v>
      </c>
      <c r="E530" s="2">
        <f>SUMIFS('December 2022 DERR data'!$H:$H,'December 2022 DERR data'!$C:$C,Sheet1!E$3,'December 2022 DERR data'!$B:$B,$C530)</f>
        <v>0</v>
      </c>
      <c r="G530">
        <f t="shared" si="74"/>
        <v>1</v>
      </c>
      <c r="H530">
        <f t="shared" si="75"/>
        <v>0</v>
      </c>
      <c r="I530">
        <f t="shared" si="76"/>
        <v>0</v>
      </c>
      <c r="J530">
        <f t="shared" si="77"/>
        <v>0</v>
      </c>
      <c r="K530">
        <f t="shared" si="78"/>
        <v>0</v>
      </c>
      <c r="L530">
        <f t="shared" si="79"/>
        <v>0</v>
      </c>
      <c r="V530">
        <f t="shared" si="80"/>
        <v>2587</v>
      </c>
      <c r="W530">
        <f t="shared" si="81"/>
        <v>0</v>
      </c>
      <c r="X530">
        <f t="shared" si="82"/>
        <v>0</v>
      </c>
    </row>
    <row r="531" spans="3:24" x14ac:dyDescent="0.25">
      <c r="C531">
        <v>2588</v>
      </c>
      <c r="D531" s="2">
        <f>SUMIFS('December 2022 DERR data'!$H:$H,'December 2022 DERR data'!$C:$C,Sheet1!D$3,'December 2022 DERR data'!$B:$B,$C531)</f>
        <v>1</v>
      </c>
      <c r="E531" s="2">
        <f>SUMIFS('December 2022 DERR data'!$H:$H,'December 2022 DERR data'!$C:$C,Sheet1!E$3,'December 2022 DERR data'!$B:$B,$C531)</f>
        <v>0</v>
      </c>
      <c r="G531">
        <f t="shared" si="74"/>
        <v>1</v>
      </c>
      <c r="H531">
        <f t="shared" si="75"/>
        <v>0</v>
      </c>
      <c r="I531">
        <f t="shared" si="76"/>
        <v>0</v>
      </c>
      <c r="J531">
        <f t="shared" si="77"/>
        <v>0</v>
      </c>
      <c r="K531">
        <f t="shared" si="78"/>
        <v>0</v>
      </c>
      <c r="L531">
        <f t="shared" si="79"/>
        <v>0</v>
      </c>
      <c r="V531">
        <f t="shared" si="80"/>
        <v>2588</v>
      </c>
      <c r="W531">
        <f t="shared" si="81"/>
        <v>1.165365342034728E-4</v>
      </c>
      <c r="X531">
        <f t="shared" si="82"/>
        <v>0</v>
      </c>
    </row>
    <row r="532" spans="3:24" x14ac:dyDescent="0.25">
      <c r="C532">
        <v>2590</v>
      </c>
      <c r="D532" s="2">
        <f>SUMIFS('December 2022 DERR data'!$H:$H,'December 2022 DERR data'!$C:$C,Sheet1!D$3,'December 2022 DERR data'!$B:$B,$C532)</f>
        <v>2</v>
      </c>
      <c r="E532" s="2">
        <f>SUMIFS('December 2022 DERR data'!$H:$H,'December 2022 DERR data'!$C:$C,Sheet1!E$3,'December 2022 DERR data'!$B:$B,$C532)</f>
        <v>0</v>
      </c>
      <c r="G532">
        <f t="shared" si="74"/>
        <v>1</v>
      </c>
      <c r="H532">
        <f t="shared" si="75"/>
        <v>0</v>
      </c>
      <c r="I532">
        <f t="shared" si="76"/>
        <v>0</v>
      </c>
      <c r="J532">
        <f t="shared" si="77"/>
        <v>0</v>
      </c>
      <c r="K532">
        <f t="shared" si="78"/>
        <v>0</v>
      </c>
      <c r="L532">
        <f t="shared" si="79"/>
        <v>0</v>
      </c>
      <c r="V532">
        <f t="shared" si="80"/>
        <v>2590</v>
      </c>
      <c r="W532">
        <f t="shared" si="81"/>
        <v>2.3307306840694559E-4</v>
      </c>
      <c r="X532">
        <f t="shared" si="82"/>
        <v>0</v>
      </c>
    </row>
    <row r="533" spans="3:24" x14ac:dyDescent="0.25">
      <c r="C533">
        <v>2594</v>
      </c>
      <c r="D533" s="2">
        <f>SUMIFS('December 2022 DERR data'!$H:$H,'December 2022 DERR data'!$C:$C,Sheet1!D$3,'December 2022 DERR data'!$B:$B,$C533)</f>
        <v>4</v>
      </c>
      <c r="E533" s="2">
        <f>SUMIFS('December 2022 DERR data'!$H:$H,'December 2022 DERR data'!$C:$C,Sheet1!E$3,'December 2022 DERR data'!$B:$B,$C533)</f>
        <v>0</v>
      </c>
      <c r="G533">
        <f t="shared" si="74"/>
        <v>1</v>
      </c>
      <c r="H533">
        <f t="shared" si="75"/>
        <v>0</v>
      </c>
      <c r="I533">
        <f t="shared" si="76"/>
        <v>0</v>
      </c>
      <c r="J533">
        <f t="shared" si="77"/>
        <v>0</v>
      </c>
      <c r="K533">
        <f t="shared" si="78"/>
        <v>0</v>
      </c>
      <c r="L533">
        <f t="shared" si="79"/>
        <v>0</v>
      </c>
      <c r="V533">
        <f t="shared" si="80"/>
        <v>2594</v>
      </c>
      <c r="W533">
        <f t="shared" si="81"/>
        <v>4.6614613681389118E-4</v>
      </c>
      <c r="X533">
        <f t="shared" si="82"/>
        <v>0</v>
      </c>
    </row>
    <row r="534" spans="3:24" x14ac:dyDescent="0.25">
      <c r="C534">
        <v>2600</v>
      </c>
      <c r="D534" s="2">
        <f>SUMIFS('December 2022 DERR data'!$H:$H,'December 2022 DERR data'!$C:$C,Sheet1!D$3,'December 2022 DERR data'!$B:$B,$C534)</f>
        <v>45</v>
      </c>
      <c r="E534" s="2">
        <f>SUMIFS('December 2022 DERR data'!$H:$H,'December 2022 DERR data'!$C:$C,Sheet1!E$3,'December 2022 DERR data'!$B:$B,$C534)</f>
        <v>1</v>
      </c>
      <c r="G534">
        <f t="shared" si="74"/>
        <v>1</v>
      </c>
      <c r="H534">
        <f t="shared" si="75"/>
        <v>0</v>
      </c>
      <c r="I534">
        <f t="shared" si="76"/>
        <v>0</v>
      </c>
      <c r="J534">
        <f t="shared" si="77"/>
        <v>0</v>
      </c>
      <c r="K534">
        <f t="shared" si="78"/>
        <v>0</v>
      </c>
      <c r="L534">
        <f t="shared" si="79"/>
        <v>0</v>
      </c>
      <c r="V534">
        <f t="shared" si="80"/>
        <v>2600</v>
      </c>
      <c r="W534">
        <f t="shared" si="81"/>
        <v>5.2441440391562755E-3</v>
      </c>
      <c r="X534">
        <f t="shared" si="82"/>
        <v>5.6179775280898875E-3</v>
      </c>
    </row>
    <row r="535" spans="3:24" x14ac:dyDescent="0.25">
      <c r="C535">
        <v>2601</v>
      </c>
      <c r="D535" s="2">
        <f>SUMIFS('December 2022 DERR data'!$H:$H,'December 2022 DERR data'!$C:$C,Sheet1!D$3,'December 2022 DERR data'!$B:$B,$C535)</f>
        <v>0</v>
      </c>
      <c r="E535" s="2">
        <f>SUMIFS('December 2022 DERR data'!$H:$H,'December 2022 DERR data'!$C:$C,Sheet1!E$3,'December 2022 DERR data'!$B:$B,$C535)</f>
        <v>0</v>
      </c>
      <c r="G535">
        <f t="shared" si="74"/>
        <v>1</v>
      </c>
      <c r="H535">
        <f t="shared" si="75"/>
        <v>0</v>
      </c>
      <c r="I535">
        <f t="shared" si="76"/>
        <v>0</v>
      </c>
      <c r="J535">
        <f t="shared" si="77"/>
        <v>0</v>
      </c>
      <c r="K535">
        <f t="shared" si="78"/>
        <v>0</v>
      </c>
      <c r="L535">
        <f t="shared" si="79"/>
        <v>0</v>
      </c>
      <c r="V535">
        <f t="shared" si="80"/>
        <v>2601</v>
      </c>
      <c r="W535">
        <f t="shared" si="81"/>
        <v>0</v>
      </c>
      <c r="X535">
        <f t="shared" si="82"/>
        <v>0</v>
      </c>
    </row>
    <row r="536" spans="3:24" x14ac:dyDescent="0.25">
      <c r="C536">
        <v>2602</v>
      </c>
      <c r="D536" s="2">
        <f>SUMIFS('December 2022 DERR data'!$H:$H,'December 2022 DERR data'!$C:$C,Sheet1!D$3,'December 2022 DERR data'!$B:$B,$C536)</f>
        <v>167</v>
      </c>
      <c r="E536" s="2">
        <f>SUMIFS('December 2022 DERR data'!$H:$H,'December 2022 DERR data'!$C:$C,Sheet1!E$3,'December 2022 DERR data'!$B:$B,$C536)</f>
        <v>1</v>
      </c>
      <c r="G536">
        <f t="shared" si="74"/>
        <v>1</v>
      </c>
      <c r="H536">
        <f t="shared" si="75"/>
        <v>0</v>
      </c>
      <c r="I536">
        <f t="shared" si="76"/>
        <v>0</v>
      </c>
      <c r="J536">
        <f t="shared" si="77"/>
        <v>0</v>
      </c>
      <c r="K536">
        <f t="shared" si="78"/>
        <v>0</v>
      </c>
      <c r="L536">
        <f t="shared" si="79"/>
        <v>0</v>
      </c>
      <c r="V536">
        <f t="shared" si="80"/>
        <v>2602</v>
      </c>
      <c r="W536">
        <f t="shared" si="81"/>
        <v>1.9461601211979956E-2</v>
      </c>
      <c r="X536">
        <f t="shared" si="82"/>
        <v>5.6179775280898875E-3</v>
      </c>
    </row>
    <row r="537" spans="3:24" x14ac:dyDescent="0.25">
      <c r="C537">
        <v>2603</v>
      </c>
      <c r="D537" s="2">
        <f>SUMIFS('December 2022 DERR data'!$H:$H,'December 2022 DERR data'!$C:$C,Sheet1!D$3,'December 2022 DERR data'!$B:$B,$C537)</f>
        <v>56</v>
      </c>
      <c r="E537" s="2">
        <f>SUMIFS('December 2022 DERR data'!$H:$H,'December 2022 DERR data'!$C:$C,Sheet1!E$3,'December 2022 DERR data'!$B:$B,$C537)</f>
        <v>1</v>
      </c>
      <c r="G537">
        <f t="shared" si="74"/>
        <v>1</v>
      </c>
      <c r="H537">
        <f t="shared" si="75"/>
        <v>0</v>
      </c>
      <c r="I537">
        <f t="shared" si="76"/>
        <v>0</v>
      </c>
      <c r="J537">
        <f t="shared" si="77"/>
        <v>0</v>
      </c>
      <c r="K537">
        <f t="shared" si="78"/>
        <v>0</v>
      </c>
      <c r="L537">
        <f t="shared" si="79"/>
        <v>0</v>
      </c>
      <c r="V537">
        <f t="shared" si="80"/>
        <v>2603</v>
      </c>
      <c r="W537">
        <f t="shared" si="81"/>
        <v>6.5260459153944758E-3</v>
      </c>
      <c r="X537">
        <f t="shared" si="82"/>
        <v>5.6179775280898875E-3</v>
      </c>
    </row>
    <row r="538" spans="3:24" x14ac:dyDescent="0.25">
      <c r="C538">
        <v>2604</v>
      </c>
      <c r="D538" s="2">
        <f>SUMIFS('December 2022 DERR data'!$H:$H,'December 2022 DERR data'!$C:$C,Sheet1!D$3,'December 2022 DERR data'!$B:$B,$C538)</f>
        <v>41</v>
      </c>
      <c r="E538" s="2">
        <f>SUMIFS('December 2022 DERR data'!$H:$H,'December 2022 DERR data'!$C:$C,Sheet1!E$3,'December 2022 DERR data'!$B:$B,$C538)</f>
        <v>0</v>
      </c>
      <c r="G538">
        <f t="shared" si="74"/>
        <v>1</v>
      </c>
      <c r="H538">
        <f t="shared" si="75"/>
        <v>0</v>
      </c>
      <c r="I538">
        <f t="shared" si="76"/>
        <v>0</v>
      </c>
      <c r="J538">
        <f t="shared" si="77"/>
        <v>0</v>
      </c>
      <c r="K538">
        <f t="shared" si="78"/>
        <v>0</v>
      </c>
      <c r="L538">
        <f t="shared" si="79"/>
        <v>0</v>
      </c>
      <c r="V538">
        <f t="shared" si="80"/>
        <v>2604</v>
      </c>
      <c r="W538">
        <f t="shared" si="81"/>
        <v>4.7779979023423839E-3</v>
      </c>
      <c r="X538">
        <f t="shared" si="82"/>
        <v>0</v>
      </c>
    </row>
    <row r="539" spans="3:24" x14ac:dyDescent="0.25">
      <c r="C539">
        <v>2605</v>
      </c>
      <c r="D539" s="2">
        <f>SUMIFS('December 2022 DERR data'!$H:$H,'December 2022 DERR data'!$C:$C,Sheet1!D$3,'December 2022 DERR data'!$B:$B,$C539)</f>
        <v>72</v>
      </c>
      <c r="E539" s="2">
        <f>SUMIFS('December 2022 DERR data'!$H:$H,'December 2022 DERR data'!$C:$C,Sheet1!E$3,'December 2022 DERR data'!$B:$B,$C539)</f>
        <v>5</v>
      </c>
      <c r="G539">
        <f t="shared" si="74"/>
        <v>1</v>
      </c>
      <c r="H539">
        <f t="shared" si="75"/>
        <v>0</v>
      </c>
      <c r="I539">
        <f t="shared" si="76"/>
        <v>0</v>
      </c>
      <c r="J539">
        <f t="shared" si="77"/>
        <v>0</v>
      </c>
      <c r="K539">
        <f t="shared" si="78"/>
        <v>0</v>
      </c>
      <c r="L539">
        <f t="shared" si="79"/>
        <v>0</v>
      </c>
      <c r="V539">
        <f t="shared" si="80"/>
        <v>2605</v>
      </c>
      <c r="W539">
        <f t="shared" si="81"/>
        <v>8.3906304626500412E-3</v>
      </c>
      <c r="X539">
        <f t="shared" si="82"/>
        <v>2.8089887640449437E-2</v>
      </c>
    </row>
    <row r="540" spans="3:24" x14ac:dyDescent="0.25">
      <c r="C540">
        <v>2606</v>
      </c>
      <c r="D540" s="2">
        <f>SUMIFS('December 2022 DERR data'!$H:$H,'December 2022 DERR data'!$C:$C,Sheet1!D$3,'December 2022 DERR data'!$B:$B,$C540)</f>
        <v>32</v>
      </c>
      <c r="E540" s="2">
        <f>SUMIFS('December 2022 DERR data'!$H:$H,'December 2022 DERR data'!$C:$C,Sheet1!E$3,'December 2022 DERR data'!$B:$B,$C540)</f>
        <v>0</v>
      </c>
      <c r="G540">
        <f t="shared" si="74"/>
        <v>1</v>
      </c>
      <c r="H540">
        <f t="shared" si="75"/>
        <v>0</v>
      </c>
      <c r="I540">
        <f t="shared" si="76"/>
        <v>0</v>
      </c>
      <c r="J540">
        <f t="shared" si="77"/>
        <v>0</v>
      </c>
      <c r="K540">
        <f t="shared" si="78"/>
        <v>0</v>
      </c>
      <c r="L540">
        <f t="shared" si="79"/>
        <v>0</v>
      </c>
      <c r="V540">
        <f t="shared" si="80"/>
        <v>2606</v>
      </c>
      <c r="W540">
        <f t="shared" si="81"/>
        <v>3.7291690945111295E-3</v>
      </c>
      <c r="X540">
        <f t="shared" si="82"/>
        <v>0</v>
      </c>
    </row>
    <row r="541" spans="3:24" x14ac:dyDescent="0.25">
      <c r="C541">
        <v>2607</v>
      </c>
      <c r="D541" s="2">
        <f>SUMIFS('December 2022 DERR data'!$H:$H,'December 2022 DERR data'!$C:$C,Sheet1!D$3,'December 2022 DERR data'!$B:$B,$C541)</f>
        <v>61</v>
      </c>
      <c r="E541" s="2">
        <f>SUMIFS('December 2022 DERR data'!$H:$H,'December 2022 DERR data'!$C:$C,Sheet1!E$3,'December 2022 DERR data'!$B:$B,$C541)</f>
        <v>0</v>
      </c>
      <c r="G541">
        <f t="shared" si="74"/>
        <v>1</v>
      </c>
      <c r="H541">
        <f t="shared" si="75"/>
        <v>0</v>
      </c>
      <c r="I541">
        <f t="shared" si="76"/>
        <v>0</v>
      </c>
      <c r="J541">
        <f t="shared" si="77"/>
        <v>0</v>
      </c>
      <c r="K541">
        <f t="shared" si="78"/>
        <v>0</v>
      </c>
      <c r="L541">
        <f t="shared" si="79"/>
        <v>0</v>
      </c>
      <c r="V541">
        <f t="shared" si="80"/>
        <v>2607</v>
      </c>
      <c r="W541">
        <f t="shared" si="81"/>
        <v>7.10872858641184E-3</v>
      </c>
      <c r="X541">
        <f t="shared" si="82"/>
        <v>0</v>
      </c>
    </row>
    <row r="542" spans="3:24" x14ac:dyDescent="0.25">
      <c r="C542">
        <v>2609</v>
      </c>
      <c r="D542" s="2">
        <f>SUMIFS('December 2022 DERR data'!$H:$H,'December 2022 DERR data'!$C:$C,Sheet1!D$3,'December 2022 DERR data'!$B:$B,$C542)</f>
        <v>1</v>
      </c>
      <c r="E542" s="2">
        <f>SUMIFS('December 2022 DERR data'!$H:$H,'December 2022 DERR data'!$C:$C,Sheet1!E$3,'December 2022 DERR data'!$B:$B,$C542)</f>
        <v>1</v>
      </c>
      <c r="G542">
        <f t="shared" si="74"/>
        <v>1</v>
      </c>
      <c r="H542">
        <f t="shared" si="75"/>
        <v>0</v>
      </c>
      <c r="I542">
        <f t="shared" si="76"/>
        <v>0</v>
      </c>
      <c r="J542">
        <f t="shared" si="77"/>
        <v>0</v>
      </c>
      <c r="K542">
        <f t="shared" si="78"/>
        <v>0</v>
      </c>
      <c r="L542">
        <f t="shared" si="79"/>
        <v>0</v>
      </c>
      <c r="V542">
        <f t="shared" si="80"/>
        <v>2609</v>
      </c>
      <c r="W542">
        <f t="shared" si="81"/>
        <v>1.165365342034728E-4</v>
      </c>
      <c r="X542">
        <f t="shared" si="82"/>
        <v>5.6179775280898875E-3</v>
      </c>
    </row>
    <row r="543" spans="3:24" x14ac:dyDescent="0.25">
      <c r="C543">
        <v>2611</v>
      </c>
      <c r="D543" s="2">
        <f>SUMIFS('December 2022 DERR data'!$H:$H,'December 2022 DERR data'!$C:$C,Sheet1!D$3,'December 2022 DERR data'!$B:$B,$C543)</f>
        <v>163</v>
      </c>
      <c r="E543" s="2">
        <f>SUMIFS('December 2022 DERR data'!$H:$H,'December 2022 DERR data'!$C:$C,Sheet1!E$3,'December 2022 DERR data'!$B:$B,$C543)</f>
        <v>0</v>
      </c>
      <c r="G543">
        <f t="shared" si="74"/>
        <v>1</v>
      </c>
      <c r="H543">
        <f t="shared" si="75"/>
        <v>0</v>
      </c>
      <c r="I543">
        <f t="shared" si="76"/>
        <v>0</v>
      </c>
      <c r="J543">
        <f t="shared" si="77"/>
        <v>0</v>
      </c>
      <c r="K543">
        <f t="shared" si="78"/>
        <v>0</v>
      </c>
      <c r="L543">
        <f t="shared" si="79"/>
        <v>0</v>
      </c>
      <c r="V543">
        <f t="shared" si="80"/>
        <v>2611</v>
      </c>
      <c r="W543">
        <f t="shared" si="81"/>
        <v>1.8995455075166066E-2</v>
      </c>
      <c r="X543">
        <f t="shared" si="82"/>
        <v>0</v>
      </c>
    </row>
    <row r="544" spans="3:24" x14ac:dyDescent="0.25">
      <c r="C544">
        <v>2612</v>
      </c>
      <c r="D544" s="2">
        <f>SUMIFS('December 2022 DERR data'!$H:$H,'December 2022 DERR data'!$C:$C,Sheet1!D$3,'December 2022 DERR data'!$B:$B,$C544)</f>
        <v>36</v>
      </c>
      <c r="E544" s="2">
        <f>SUMIFS('December 2022 DERR data'!$H:$H,'December 2022 DERR data'!$C:$C,Sheet1!E$3,'December 2022 DERR data'!$B:$B,$C544)</f>
        <v>0</v>
      </c>
      <c r="G544">
        <f t="shared" si="74"/>
        <v>1</v>
      </c>
      <c r="H544">
        <f t="shared" si="75"/>
        <v>0</v>
      </c>
      <c r="I544">
        <f t="shared" si="76"/>
        <v>0</v>
      </c>
      <c r="J544">
        <f t="shared" si="77"/>
        <v>0</v>
      </c>
      <c r="K544">
        <f t="shared" si="78"/>
        <v>0</v>
      </c>
      <c r="L544">
        <f t="shared" si="79"/>
        <v>0</v>
      </c>
      <c r="V544">
        <f t="shared" si="80"/>
        <v>2612</v>
      </c>
      <c r="W544">
        <f t="shared" si="81"/>
        <v>4.1953152313250206E-3</v>
      </c>
      <c r="X544">
        <f t="shared" si="82"/>
        <v>0</v>
      </c>
    </row>
    <row r="545" spans="3:24" x14ac:dyDescent="0.25">
      <c r="C545">
        <v>2614</v>
      </c>
      <c r="D545" s="2">
        <f>SUMIFS('December 2022 DERR data'!$H:$H,'December 2022 DERR data'!$C:$C,Sheet1!D$3,'December 2022 DERR data'!$B:$B,$C545)</f>
        <v>92</v>
      </c>
      <c r="E545" s="2">
        <f>SUMIFS('December 2022 DERR data'!$H:$H,'December 2022 DERR data'!$C:$C,Sheet1!E$3,'December 2022 DERR data'!$B:$B,$C545)</f>
        <v>0</v>
      </c>
      <c r="G545">
        <f t="shared" si="74"/>
        <v>1</v>
      </c>
      <c r="H545">
        <f t="shared" si="75"/>
        <v>0</v>
      </c>
      <c r="I545">
        <f t="shared" si="76"/>
        <v>0</v>
      </c>
      <c r="J545">
        <f t="shared" si="77"/>
        <v>0</v>
      </c>
      <c r="K545">
        <f t="shared" si="78"/>
        <v>0</v>
      </c>
      <c r="L545">
        <f t="shared" si="79"/>
        <v>0</v>
      </c>
      <c r="V545">
        <f t="shared" si="80"/>
        <v>2614</v>
      </c>
      <c r="W545">
        <f t="shared" si="81"/>
        <v>1.0721361146719496E-2</v>
      </c>
      <c r="X545">
        <f t="shared" si="82"/>
        <v>0</v>
      </c>
    </row>
    <row r="546" spans="3:24" x14ac:dyDescent="0.25">
      <c r="C546">
        <v>2615</v>
      </c>
      <c r="D546" s="2">
        <f>SUMIFS('December 2022 DERR data'!$H:$H,'December 2022 DERR data'!$C:$C,Sheet1!D$3,'December 2022 DERR data'!$B:$B,$C546)</f>
        <v>153</v>
      </c>
      <c r="E546" s="2">
        <f>SUMIFS('December 2022 DERR data'!$H:$H,'December 2022 DERR data'!$C:$C,Sheet1!E$3,'December 2022 DERR data'!$B:$B,$C546)</f>
        <v>1</v>
      </c>
      <c r="G546">
        <f t="shared" si="74"/>
        <v>1</v>
      </c>
      <c r="H546">
        <f t="shared" si="75"/>
        <v>0</v>
      </c>
      <c r="I546">
        <f t="shared" si="76"/>
        <v>0</v>
      </c>
      <c r="J546">
        <f t="shared" si="77"/>
        <v>0</v>
      </c>
      <c r="K546">
        <f t="shared" si="78"/>
        <v>0</v>
      </c>
      <c r="L546">
        <f t="shared" si="79"/>
        <v>0</v>
      </c>
      <c r="V546">
        <f t="shared" si="80"/>
        <v>2615</v>
      </c>
      <c r="W546">
        <f t="shared" si="81"/>
        <v>1.7830089733131337E-2</v>
      </c>
      <c r="X546">
        <f t="shared" si="82"/>
        <v>5.6179775280898875E-3</v>
      </c>
    </row>
    <row r="547" spans="3:24" x14ac:dyDescent="0.25">
      <c r="C547">
        <v>2616</v>
      </c>
      <c r="D547" s="2">
        <f>SUMIFS('December 2022 DERR data'!$H:$H,'December 2022 DERR data'!$C:$C,Sheet1!D$3,'December 2022 DERR data'!$B:$B,$C547)</f>
        <v>0</v>
      </c>
      <c r="E547" s="2">
        <f>SUMIFS('December 2022 DERR data'!$H:$H,'December 2022 DERR data'!$C:$C,Sheet1!E$3,'December 2022 DERR data'!$B:$B,$C547)</f>
        <v>0</v>
      </c>
      <c r="G547">
        <f t="shared" si="74"/>
        <v>1</v>
      </c>
      <c r="H547">
        <f t="shared" si="75"/>
        <v>0</v>
      </c>
      <c r="I547">
        <f t="shared" si="76"/>
        <v>0</v>
      </c>
      <c r="J547">
        <f t="shared" si="77"/>
        <v>0</v>
      </c>
      <c r="K547">
        <f t="shared" si="78"/>
        <v>0</v>
      </c>
      <c r="L547">
        <f t="shared" si="79"/>
        <v>0</v>
      </c>
      <c r="V547">
        <f t="shared" si="80"/>
        <v>2616</v>
      </c>
      <c r="W547">
        <f t="shared" si="81"/>
        <v>0</v>
      </c>
      <c r="X547">
        <f t="shared" si="82"/>
        <v>0</v>
      </c>
    </row>
    <row r="548" spans="3:24" x14ac:dyDescent="0.25">
      <c r="C548">
        <v>2617</v>
      </c>
      <c r="D548" s="2">
        <f>SUMIFS('December 2022 DERR data'!$H:$H,'December 2022 DERR data'!$C:$C,Sheet1!D$3,'December 2022 DERR data'!$B:$B,$C548)</f>
        <v>89</v>
      </c>
      <c r="E548" s="2">
        <f>SUMIFS('December 2022 DERR data'!$H:$H,'December 2022 DERR data'!$C:$C,Sheet1!E$3,'December 2022 DERR data'!$B:$B,$C548)</f>
        <v>1</v>
      </c>
      <c r="G548">
        <f t="shared" si="74"/>
        <v>1</v>
      </c>
      <c r="H548">
        <f t="shared" si="75"/>
        <v>0</v>
      </c>
      <c r="I548">
        <f t="shared" si="76"/>
        <v>0</v>
      </c>
      <c r="J548">
        <f t="shared" si="77"/>
        <v>0</v>
      </c>
      <c r="K548">
        <f t="shared" si="78"/>
        <v>0</v>
      </c>
      <c r="L548">
        <f t="shared" si="79"/>
        <v>0</v>
      </c>
      <c r="V548">
        <f t="shared" si="80"/>
        <v>2617</v>
      </c>
      <c r="W548">
        <f t="shared" si="81"/>
        <v>1.0371751544109077E-2</v>
      </c>
      <c r="X548">
        <f t="shared" si="82"/>
        <v>5.6179775280898875E-3</v>
      </c>
    </row>
    <row r="549" spans="3:24" x14ac:dyDescent="0.25">
      <c r="C549">
        <v>2618</v>
      </c>
      <c r="D549" s="2">
        <f>SUMIFS('December 2022 DERR data'!$H:$H,'December 2022 DERR data'!$C:$C,Sheet1!D$3,'December 2022 DERR data'!$B:$B,$C549)</f>
        <v>7</v>
      </c>
      <c r="E549" s="2">
        <f>SUMIFS('December 2022 DERR data'!$H:$H,'December 2022 DERR data'!$C:$C,Sheet1!E$3,'December 2022 DERR data'!$B:$B,$C549)</f>
        <v>0</v>
      </c>
      <c r="G549">
        <f t="shared" si="74"/>
        <v>1</v>
      </c>
      <c r="H549">
        <f t="shared" si="75"/>
        <v>0</v>
      </c>
      <c r="I549">
        <f t="shared" si="76"/>
        <v>0</v>
      </c>
      <c r="J549">
        <f t="shared" si="77"/>
        <v>0</v>
      </c>
      <c r="K549">
        <f t="shared" si="78"/>
        <v>0</v>
      </c>
      <c r="L549">
        <f t="shared" si="79"/>
        <v>0</v>
      </c>
      <c r="V549">
        <f t="shared" si="80"/>
        <v>2618</v>
      </c>
      <c r="W549">
        <f t="shared" si="81"/>
        <v>8.1575573942430947E-4</v>
      </c>
      <c r="X549">
        <f t="shared" si="82"/>
        <v>0</v>
      </c>
    </row>
    <row r="550" spans="3:24" x14ac:dyDescent="0.25">
      <c r="C550">
        <v>2619</v>
      </c>
      <c r="D550" s="2">
        <f>SUMIFS('December 2022 DERR data'!$H:$H,'December 2022 DERR data'!$C:$C,Sheet1!D$3,'December 2022 DERR data'!$B:$B,$C550)</f>
        <v>10</v>
      </c>
      <c r="E550" s="2">
        <f>SUMIFS('December 2022 DERR data'!$H:$H,'December 2022 DERR data'!$C:$C,Sheet1!E$3,'December 2022 DERR data'!$B:$B,$C550)</f>
        <v>0</v>
      </c>
      <c r="G550">
        <f t="shared" si="74"/>
        <v>1</v>
      </c>
      <c r="H550">
        <f t="shared" si="75"/>
        <v>0</v>
      </c>
      <c r="I550">
        <f t="shared" si="76"/>
        <v>0</v>
      </c>
      <c r="J550">
        <f t="shared" si="77"/>
        <v>0</v>
      </c>
      <c r="K550">
        <f t="shared" si="78"/>
        <v>0</v>
      </c>
      <c r="L550">
        <f t="shared" si="79"/>
        <v>0</v>
      </c>
      <c r="V550">
        <f t="shared" si="80"/>
        <v>2619</v>
      </c>
      <c r="W550">
        <f t="shared" si="81"/>
        <v>1.1653653420347278E-3</v>
      </c>
      <c r="X550">
        <f t="shared" si="82"/>
        <v>0</v>
      </c>
    </row>
    <row r="551" spans="3:24" x14ac:dyDescent="0.25">
      <c r="C551">
        <v>2620</v>
      </c>
      <c r="D551" s="2">
        <f>SUMIFS('December 2022 DERR data'!$H:$H,'December 2022 DERR data'!$C:$C,Sheet1!D$3,'December 2022 DERR data'!$B:$B,$C551)</f>
        <v>100</v>
      </c>
      <c r="E551" s="2">
        <f>SUMIFS('December 2022 DERR data'!$H:$H,'December 2022 DERR data'!$C:$C,Sheet1!E$3,'December 2022 DERR data'!$B:$B,$C551)</f>
        <v>1</v>
      </c>
      <c r="G551">
        <f t="shared" si="74"/>
        <v>1</v>
      </c>
      <c r="H551">
        <f t="shared" si="75"/>
        <v>0</v>
      </c>
      <c r="I551">
        <f t="shared" si="76"/>
        <v>0</v>
      </c>
      <c r="J551">
        <f t="shared" si="77"/>
        <v>0</v>
      </c>
      <c r="K551">
        <f t="shared" si="78"/>
        <v>0</v>
      </c>
      <c r="L551">
        <f t="shared" si="79"/>
        <v>0</v>
      </c>
      <c r="V551">
        <f t="shared" si="80"/>
        <v>2620</v>
      </c>
      <c r="W551">
        <f t="shared" si="81"/>
        <v>1.1653653420347279E-2</v>
      </c>
      <c r="X551">
        <f t="shared" si="82"/>
        <v>5.6179775280898875E-3</v>
      </c>
    </row>
    <row r="552" spans="3:24" x14ac:dyDescent="0.25">
      <c r="C552">
        <v>2621</v>
      </c>
      <c r="D552" s="2">
        <f>SUMIFS('December 2022 DERR data'!$H:$H,'December 2022 DERR data'!$C:$C,Sheet1!D$3,'December 2022 DERR data'!$B:$B,$C552)</f>
        <v>24</v>
      </c>
      <c r="E552" s="2">
        <f>SUMIFS('December 2022 DERR data'!$H:$H,'December 2022 DERR data'!$C:$C,Sheet1!E$3,'December 2022 DERR data'!$B:$B,$C552)</f>
        <v>0</v>
      </c>
      <c r="G552">
        <f t="shared" si="74"/>
        <v>1</v>
      </c>
      <c r="H552">
        <f t="shared" si="75"/>
        <v>0</v>
      </c>
      <c r="I552">
        <f t="shared" si="76"/>
        <v>0</v>
      </c>
      <c r="J552">
        <f t="shared" si="77"/>
        <v>0</v>
      </c>
      <c r="K552">
        <f t="shared" si="78"/>
        <v>0</v>
      </c>
      <c r="L552">
        <f t="shared" si="79"/>
        <v>0</v>
      </c>
      <c r="V552">
        <f t="shared" si="80"/>
        <v>2621</v>
      </c>
      <c r="W552">
        <f t="shared" si="81"/>
        <v>2.7968768208833468E-3</v>
      </c>
      <c r="X552">
        <f t="shared" si="82"/>
        <v>0</v>
      </c>
    </row>
    <row r="553" spans="3:24" x14ac:dyDescent="0.25">
      <c r="C553">
        <v>2622</v>
      </c>
      <c r="D553" s="2">
        <f>SUMIFS('December 2022 DERR data'!$H:$H,'December 2022 DERR data'!$C:$C,Sheet1!D$3,'December 2022 DERR data'!$B:$B,$C553)</f>
        <v>12</v>
      </c>
      <c r="E553" s="2">
        <f>SUMIFS('December 2022 DERR data'!$H:$H,'December 2022 DERR data'!$C:$C,Sheet1!E$3,'December 2022 DERR data'!$B:$B,$C553)</f>
        <v>1</v>
      </c>
      <c r="G553">
        <f t="shared" si="74"/>
        <v>1</v>
      </c>
      <c r="H553">
        <f t="shared" si="75"/>
        <v>0</v>
      </c>
      <c r="I553">
        <f t="shared" si="76"/>
        <v>0</v>
      </c>
      <c r="J553">
        <f t="shared" si="77"/>
        <v>0</v>
      </c>
      <c r="K553">
        <f t="shared" si="78"/>
        <v>0</v>
      </c>
      <c r="L553">
        <f t="shared" si="79"/>
        <v>0</v>
      </c>
      <c r="V553">
        <f t="shared" si="80"/>
        <v>2622</v>
      </c>
      <c r="W553">
        <f t="shared" si="81"/>
        <v>1.3984384104416734E-3</v>
      </c>
      <c r="X553">
        <f t="shared" si="82"/>
        <v>5.6179775280898875E-3</v>
      </c>
    </row>
    <row r="554" spans="3:24" x14ac:dyDescent="0.25">
      <c r="C554">
        <v>2623</v>
      </c>
      <c r="D554" s="2">
        <f>SUMIFS('December 2022 DERR data'!$H:$H,'December 2022 DERR data'!$C:$C,Sheet1!D$3,'December 2022 DERR data'!$B:$B,$C554)</f>
        <v>0</v>
      </c>
      <c r="E554" s="2">
        <f>SUMIFS('December 2022 DERR data'!$H:$H,'December 2022 DERR data'!$C:$C,Sheet1!E$3,'December 2022 DERR data'!$B:$B,$C554)</f>
        <v>0</v>
      </c>
      <c r="G554">
        <f t="shared" si="74"/>
        <v>1</v>
      </c>
      <c r="H554">
        <f t="shared" si="75"/>
        <v>0</v>
      </c>
      <c r="I554">
        <f t="shared" si="76"/>
        <v>0</v>
      </c>
      <c r="J554">
        <f t="shared" si="77"/>
        <v>0</v>
      </c>
      <c r="K554">
        <f t="shared" si="78"/>
        <v>0</v>
      </c>
      <c r="L554">
        <f t="shared" si="79"/>
        <v>0</v>
      </c>
      <c r="V554">
        <f t="shared" si="80"/>
        <v>2623</v>
      </c>
      <c r="W554">
        <f t="shared" si="81"/>
        <v>0</v>
      </c>
      <c r="X554">
        <f t="shared" si="82"/>
        <v>0</v>
      </c>
    </row>
    <row r="555" spans="3:24" x14ac:dyDescent="0.25">
      <c r="C555">
        <v>2624</v>
      </c>
      <c r="D555" s="2">
        <f>SUMIFS('December 2022 DERR data'!$H:$H,'December 2022 DERR data'!$C:$C,Sheet1!D$3,'December 2022 DERR data'!$B:$B,$C555)</f>
        <v>0</v>
      </c>
      <c r="E555" s="2">
        <f>SUMIFS('December 2022 DERR data'!$H:$H,'December 2022 DERR data'!$C:$C,Sheet1!E$3,'December 2022 DERR data'!$B:$B,$C555)</f>
        <v>0</v>
      </c>
      <c r="G555">
        <f t="shared" si="74"/>
        <v>1</v>
      </c>
      <c r="H555">
        <f t="shared" si="75"/>
        <v>0</v>
      </c>
      <c r="I555">
        <f t="shared" si="76"/>
        <v>0</v>
      </c>
      <c r="J555">
        <f t="shared" si="77"/>
        <v>0</v>
      </c>
      <c r="K555">
        <f t="shared" si="78"/>
        <v>0</v>
      </c>
      <c r="L555">
        <f t="shared" si="79"/>
        <v>0</v>
      </c>
      <c r="V555">
        <f t="shared" si="80"/>
        <v>2624</v>
      </c>
      <c r="W555">
        <f t="shared" si="81"/>
        <v>0</v>
      </c>
      <c r="X555">
        <f t="shared" si="82"/>
        <v>0</v>
      </c>
    </row>
    <row r="556" spans="3:24" x14ac:dyDescent="0.25">
      <c r="C556">
        <v>2625</v>
      </c>
      <c r="D556" s="2">
        <f>SUMIFS('December 2022 DERR data'!$H:$H,'December 2022 DERR data'!$C:$C,Sheet1!D$3,'December 2022 DERR data'!$B:$B,$C556)</f>
        <v>0</v>
      </c>
      <c r="E556" s="2">
        <f>SUMIFS('December 2022 DERR data'!$H:$H,'December 2022 DERR data'!$C:$C,Sheet1!E$3,'December 2022 DERR data'!$B:$B,$C556)</f>
        <v>0</v>
      </c>
      <c r="G556">
        <f t="shared" si="74"/>
        <v>1</v>
      </c>
      <c r="H556">
        <f t="shared" si="75"/>
        <v>0</v>
      </c>
      <c r="I556">
        <f t="shared" si="76"/>
        <v>0</v>
      </c>
      <c r="J556">
        <f t="shared" si="77"/>
        <v>0</v>
      </c>
      <c r="K556">
        <f t="shared" si="78"/>
        <v>0</v>
      </c>
      <c r="L556">
        <f t="shared" si="79"/>
        <v>0</v>
      </c>
      <c r="V556">
        <f t="shared" si="80"/>
        <v>2625</v>
      </c>
      <c r="W556">
        <f t="shared" si="81"/>
        <v>0</v>
      </c>
      <c r="X556">
        <f t="shared" si="82"/>
        <v>0</v>
      </c>
    </row>
    <row r="557" spans="3:24" x14ac:dyDescent="0.25">
      <c r="C557">
        <v>2626</v>
      </c>
      <c r="D557" s="2">
        <f>SUMIFS('December 2022 DERR data'!$H:$H,'December 2022 DERR data'!$C:$C,Sheet1!D$3,'December 2022 DERR data'!$B:$B,$C557)</f>
        <v>1</v>
      </c>
      <c r="E557" s="2">
        <f>SUMIFS('December 2022 DERR data'!$H:$H,'December 2022 DERR data'!$C:$C,Sheet1!E$3,'December 2022 DERR data'!$B:$B,$C557)</f>
        <v>0</v>
      </c>
      <c r="G557">
        <f t="shared" si="74"/>
        <v>1</v>
      </c>
      <c r="H557">
        <f t="shared" si="75"/>
        <v>0</v>
      </c>
      <c r="I557">
        <f t="shared" si="76"/>
        <v>0</v>
      </c>
      <c r="J557">
        <f t="shared" si="77"/>
        <v>0</v>
      </c>
      <c r="K557">
        <f t="shared" si="78"/>
        <v>0</v>
      </c>
      <c r="L557">
        <f t="shared" si="79"/>
        <v>0</v>
      </c>
      <c r="V557">
        <f t="shared" si="80"/>
        <v>2626</v>
      </c>
      <c r="W557">
        <f t="shared" si="81"/>
        <v>1.165365342034728E-4</v>
      </c>
      <c r="X557">
        <f t="shared" si="82"/>
        <v>0</v>
      </c>
    </row>
    <row r="558" spans="3:24" x14ac:dyDescent="0.25">
      <c r="C558">
        <v>2627</v>
      </c>
      <c r="D558" s="2">
        <f>SUMIFS('December 2022 DERR data'!$H:$H,'December 2022 DERR data'!$C:$C,Sheet1!D$3,'December 2022 DERR data'!$B:$B,$C558)</f>
        <v>8</v>
      </c>
      <c r="E558" s="2">
        <f>SUMIFS('December 2022 DERR data'!$H:$H,'December 2022 DERR data'!$C:$C,Sheet1!E$3,'December 2022 DERR data'!$B:$B,$C558)</f>
        <v>0</v>
      </c>
      <c r="G558">
        <f t="shared" si="74"/>
        <v>1</v>
      </c>
      <c r="H558">
        <f t="shared" si="75"/>
        <v>0</v>
      </c>
      <c r="I558">
        <f t="shared" si="76"/>
        <v>0</v>
      </c>
      <c r="J558">
        <f t="shared" si="77"/>
        <v>0</v>
      </c>
      <c r="K558">
        <f t="shared" si="78"/>
        <v>0</v>
      </c>
      <c r="L558">
        <f t="shared" si="79"/>
        <v>0</v>
      </c>
      <c r="V558">
        <f t="shared" si="80"/>
        <v>2627</v>
      </c>
      <c r="W558">
        <f t="shared" si="81"/>
        <v>9.3229227362778236E-4</v>
      </c>
      <c r="X558">
        <f t="shared" si="82"/>
        <v>0</v>
      </c>
    </row>
    <row r="559" spans="3:24" x14ac:dyDescent="0.25">
      <c r="C559">
        <v>2628</v>
      </c>
      <c r="D559" s="2">
        <f>SUMIFS('December 2022 DERR data'!$H:$H,'December 2022 DERR data'!$C:$C,Sheet1!D$3,'December 2022 DERR data'!$B:$B,$C559)</f>
        <v>0</v>
      </c>
      <c r="E559" s="2">
        <f>SUMIFS('December 2022 DERR data'!$H:$H,'December 2022 DERR data'!$C:$C,Sheet1!E$3,'December 2022 DERR data'!$B:$B,$C559)</f>
        <v>0</v>
      </c>
      <c r="G559">
        <f t="shared" si="74"/>
        <v>1</v>
      </c>
      <c r="H559">
        <f t="shared" si="75"/>
        <v>0</v>
      </c>
      <c r="I559">
        <f t="shared" si="76"/>
        <v>0</v>
      </c>
      <c r="J559">
        <f t="shared" si="77"/>
        <v>0</v>
      </c>
      <c r="K559">
        <f t="shared" si="78"/>
        <v>0</v>
      </c>
      <c r="L559">
        <f t="shared" si="79"/>
        <v>0</v>
      </c>
      <c r="V559">
        <f t="shared" si="80"/>
        <v>2628</v>
      </c>
      <c r="W559">
        <f t="shared" si="81"/>
        <v>0</v>
      </c>
      <c r="X559">
        <f t="shared" si="82"/>
        <v>0</v>
      </c>
    </row>
    <row r="560" spans="3:24" x14ac:dyDescent="0.25">
      <c r="C560">
        <v>2629</v>
      </c>
      <c r="D560" s="2">
        <f>SUMIFS('December 2022 DERR data'!$H:$H,'December 2022 DERR data'!$C:$C,Sheet1!D$3,'December 2022 DERR data'!$B:$B,$C560)</f>
        <v>1</v>
      </c>
      <c r="E560" s="2">
        <f>SUMIFS('December 2022 DERR data'!$H:$H,'December 2022 DERR data'!$C:$C,Sheet1!E$3,'December 2022 DERR data'!$B:$B,$C560)</f>
        <v>0</v>
      </c>
      <c r="G560">
        <f t="shared" si="74"/>
        <v>1</v>
      </c>
      <c r="H560">
        <f t="shared" si="75"/>
        <v>0</v>
      </c>
      <c r="I560">
        <f t="shared" si="76"/>
        <v>0</v>
      </c>
      <c r="J560">
        <f t="shared" si="77"/>
        <v>0</v>
      </c>
      <c r="K560">
        <f t="shared" si="78"/>
        <v>0</v>
      </c>
      <c r="L560">
        <f t="shared" si="79"/>
        <v>0</v>
      </c>
      <c r="V560">
        <f t="shared" si="80"/>
        <v>2629</v>
      </c>
      <c r="W560">
        <f t="shared" si="81"/>
        <v>1.165365342034728E-4</v>
      </c>
      <c r="X560">
        <f t="shared" si="82"/>
        <v>0</v>
      </c>
    </row>
    <row r="561" spans="3:24" x14ac:dyDescent="0.25">
      <c r="C561">
        <v>2630</v>
      </c>
      <c r="D561" s="2">
        <f>SUMIFS('December 2022 DERR data'!$H:$H,'December 2022 DERR data'!$C:$C,Sheet1!D$3,'December 2022 DERR data'!$B:$B,$C561)</f>
        <v>5</v>
      </c>
      <c r="E561" s="2">
        <f>SUMIFS('December 2022 DERR data'!$H:$H,'December 2022 DERR data'!$C:$C,Sheet1!E$3,'December 2022 DERR data'!$B:$B,$C561)</f>
        <v>0</v>
      </c>
      <c r="G561">
        <f t="shared" si="74"/>
        <v>1</v>
      </c>
      <c r="H561">
        <f t="shared" si="75"/>
        <v>0</v>
      </c>
      <c r="I561">
        <f t="shared" si="76"/>
        <v>0</v>
      </c>
      <c r="J561">
        <f t="shared" si="77"/>
        <v>0</v>
      </c>
      <c r="K561">
        <f t="shared" si="78"/>
        <v>0</v>
      </c>
      <c r="L561">
        <f t="shared" si="79"/>
        <v>0</v>
      </c>
      <c r="V561">
        <f t="shared" si="80"/>
        <v>2630</v>
      </c>
      <c r="W561">
        <f t="shared" si="81"/>
        <v>5.8268267101736391E-4</v>
      </c>
      <c r="X561">
        <f t="shared" si="82"/>
        <v>0</v>
      </c>
    </row>
    <row r="562" spans="3:24" x14ac:dyDescent="0.25">
      <c r="C562">
        <v>2631</v>
      </c>
      <c r="D562" s="2">
        <f>SUMIFS('December 2022 DERR data'!$H:$H,'December 2022 DERR data'!$C:$C,Sheet1!D$3,'December 2022 DERR data'!$B:$B,$C562)</f>
        <v>1</v>
      </c>
      <c r="E562" s="2">
        <f>SUMIFS('December 2022 DERR data'!$H:$H,'December 2022 DERR data'!$C:$C,Sheet1!E$3,'December 2022 DERR data'!$B:$B,$C562)</f>
        <v>0</v>
      </c>
      <c r="G562">
        <f t="shared" si="74"/>
        <v>1</v>
      </c>
      <c r="H562">
        <f t="shared" si="75"/>
        <v>0</v>
      </c>
      <c r="I562">
        <f t="shared" si="76"/>
        <v>0</v>
      </c>
      <c r="J562">
        <f t="shared" si="77"/>
        <v>0</v>
      </c>
      <c r="K562">
        <f t="shared" si="78"/>
        <v>0</v>
      </c>
      <c r="L562">
        <f t="shared" si="79"/>
        <v>0</v>
      </c>
      <c r="V562">
        <f t="shared" si="80"/>
        <v>2631</v>
      </c>
      <c r="W562">
        <f t="shared" si="81"/>
        <v>1.165365342034728E-4</v>
      </c>
      <c r="X562">
        <f t="shared" si="82"/>
        <v>0</v>
      </c>
    </row>
    <row r="563" spans="3:24" x14ac:dyDescent="0.25">
      <c r="C563">
        <v>2632</v>
      </c>
      <c r="D563" s="2">
        <f>SUMIFS('December 2022 DERR data'!$H:$H,'December 2022 DERR data'!$C:$C,Sheet1!D$3,'December 2022 DERR data'!$B:$B,$C563)</f>
        <v>0</v>
      </c>
      <c r="E563" s="2">
        <f>SUMIFS('December 2022 DERR data'!$H:$H,'December 2022 DERR data'!$C:$C,Sheet1!E$3,'December 2022 DERR data'!$B:$B,$C563)</f>
        <v>1</v>
      </c>
      <c r="G563">
        <f t="shared" si="74"/>
        <v>1</v>
      </c>
      <c r="H563">
        <f t="shared" si="75"/>
        <v>0</v>
      </c>
      <c r="I563">
        <f t="shared" si="76"/>
        <v>0</v>
      </c>
      <c r="J563">
        <f t="shared" si="77"/>
        <v>0</v>
      </c>
      <c r="K563">
        <f t="shared" si="78"/>
        <v>0</v>
      </c>
      <c r="L563">
        <f t="shared" si="79"/>
        <v>0</v>
      </c>
      <c r="V563">
        <f t="shared" si="80"/>
        <v>2632</v>
      </c>
      <c r="W563">
        <f t="shared" si="81"/>
        <v>0</v>
      </c>
      <c r="X563">
        <f t="shared" si="82"/>
        <v>5.6179775280898875E-3</v>
      </c>
    </row>
    <row r="564" spans="3:24" x14ac:dyDescent="0.25">
      <c r="C564">
        <v>2633</v>
      </c>
      <c r="D564" s="2">
        <f>SUMIFS('December 2022 DERR data'!$H:$H,'December 2022 DERR data'!$C:$C,Sheet1!D$3,'December 2022 DERR data'!$B:$B,$C564)</f>
        <v>0</v>
      </c>
      <c r="E564" s="2">
        <f>SUMIFS('December 2022 DERR data'!$H:$H,'December 2022 DERR data'!$C:$C,Sheet1!E$3,'December 2022 DERR data'!$B:$B,$C564)</f>
        <v>0</v>
      </c>
      <c r="G564">
        <f t="shared" si="74"/>
        <v>1</v>
      </c>
      <c r="H564">
        <f t="shared" si="75"/>
        <v>0</v>
      </c>
      <c r="I564">
        <f t="shared" si="76"/>
        <v>0</v>
      </c>
      <c r="J564">
        <f t="shared" si="77"/>
        <v>0</v>
      </c>
      <c r="K564">
        <f t="shared" si="78"/>
        <v>0</v>
      </c>
      <c r="L564">
        <f t="shared" si="79"/>
        <v>0</v>
      </c>
      <c r="V564">
        <f t="shared" si="80"/>
        <v>2633</v>
      </c>
      <c r="W564">
        <f t="shared" si="81"/>
        <v>0</v>
      </c>
      <c r="X564">
        <f t="shared" si="82"/>
        <v>0</v>
      </c>
    </row>
    <row r="565" spans="3:24" x14ac:dyDescent="0.25">
      <c r="C565">
        <v>2640</v>
      </c>
      <c r="D565" s="2">
        <f>SUMIFS('December 2022 DERR data'!$H:$H,'December 2022 DERR data'!$C:$C,Sheet1!D$3,'December 2022 DERR data'!$B:$B,$C565)</f>
        <v>50</v>
      </c>
      <c r="E565" s="2">
        <f>SUMIFS('December 2022 DERR data'!$H:$H,'December 2022 DERR data'!$C:$C,Sheet1!E$3,'December 2022 DERR data'!$B:$B,$C565)</f>
        <v>0</v>
      </c>
      <c r="G565">
        <f t="shared" si="74"/>
        <v>1</v>
      </c>
      <c r="H565">
        <f t="shared" si="75"/>
        <v>0</v>
      </c>
      <c r="I565">
        <f t="shared" si="76"/>
        <v>0</v>
      </c>
      <c r="J565">
        <f t="shared" si="77"/>
        <v>0</v>
      </c>
      <c r="K565">
        <f t="shared" si="78"/>
        <v>0</v>
      </c>
      <c r="L565">
        <f t="shared" si="79"/>
        <v>0</v>
      </c>
      <c r="V565">
        <f t="shared" si="80"/>
        <v>2640</v>
      </c>
      <c r="W565">
        <f t="shared" si="81"/>
        <v>5.8268267101736397E-3</v>
      </c>
      <c r="X565">
        <f t="shared" si="82"/>
        <v>0</v>
      </c>
    </row>
    <row r="566" spans="3:24" x14ac:dyDescent="0.25">
      <c r="C566">
        <v>2641</v>
      </c>
      <c r="D566" s="2">
        <f>SUMIFS('December 2022 DERR data'!$H:$H,'December 2022 DERR data'!$C:$C,Sheet1!D$3,'December 2022 DERR data'!$B:$B,$C566)</f>
        <v>25</v>
      </c>
      <c r="E566" s="2">
        <f>SUMIFS('December 2022 DERR data'!$H:$H,'December 2022 DERR data'!$C:$C,Sheet1!E$3,'December 2022 DERR data'!$B:$B,$C566)</f>
        <v>0</v>
      </c>
      <c r="G566">
        <f t="shared" si="74"/>
        <v>1</v>
      </c>
      <c r="H566">
        <f t="shared" si="75"/>
        <v>0</v>
      </c>
      <c r="I566">
        <f t="shared" si="76"/>
        <v>0</v>
      </c>
      <c r="J566">
        <f t="shared" si="77"/>
        <v>0</v>
      </c>
      <c r="K566">
        <f t="shared" si="78"/>
        <v>0</v>
      </c>
      <c r="L566">
        <f t="shared" si="79"/>
        <v>0</v>
      </c>
      <c r="V566">
        <f t="shared" si="80"/>
        <v>2641</v>
      </c>
      <c r="W566">
        <f t="shared" si="81"/>
        <v>2.9134133550868199E-3</v>
      </c>
      <c r="X566">
        <f t="shared" si="82"/>
        <v>0</v>
      </c>
    </row>
    <row r="567" spans="3:24" x14ac:dyDescent="0.25">
      <c r="C567">
        <v>2642</v>
      </c>
      <c r="D567" s="2">
        <f>SUMIFS('December 2022 DERR data'!$H:$H,'December 2022 DERR data'!$C:$C,Sheet1!D$3,'December 2022 DERR data'!$B:$B,$C567)</f>
        <v>10</v>
      </c>
      <c r="E567" s="2">
        <f>SUMIFS('December 2022 DERR data'!$H:$H,'December 2022 DERR data'!$C:$C,Sheet1!E$3,'December 2022 DERR data'!$B:$B,$C567)</f>
        <v>0</v>
      </c>
      <c r="G567">
        <f t="shared" si="74"/>
        <v>1</v>
      </c>
      <c r="H567">
        <f t="shared" si="75"/>
        <v>0</v>
      </c>
      <c r="I567">
        <f t="shared" si="76"/>
        <v>0</v>
      </c>
      <c r="J567">
        <f t="shared" si="77"/>
        <v>0</v>
      </c>
      <c r="K567">
        <f t="shared" si="78"/>
        <v>0</v>
      </c>
      <c r="L567">
        <f t="shared" si="79"/>
        <v>0</v>
      </c>
      <c r="V567">
        <f t="shared" si="80"/>
        <v>2642</v>
      </c>
      <c r="W567">
        <f t="shared" si="81"/>
        <v>1.1653653420347278E-3</v>
      </c>
      <c r="X567">
        <f t="shared" si="82"/>
        <v>0</v>
      </c>
    </row>
    <row r="568" spans="3:24" x14ac:dyDescent="0.25">
      <c r="C568">
        <v>2643</v>
      </c>
      <c r="D568" s="2">
        <f>SUMIFS('December 2022 DERR data'!$H:$H,'December 2022 DERR data'!$C:$C,Sheet1!D$3,'December 2022 DERR data'!$B:$B,$C568)</f>
        <v>3</v>
      </c>
      <c r="E568" s="2">
        <f>SUMIFS('December 2022 DERR data'!$H:$H,'December 2022 DERR data'!$C:$C,Sheet1!E$3,'December 2022 DERR data'!$B:$B,$C568)</f>
        <v>0</v>
      </c>
      <c r="G568">
        <f t="shared" si="74"/>
        <v>1</v>
      </c>
      <c r="H568">
        <f t="shared" si="75"/>
        <v>0</v>
      </c>
      <c r="I568">
        <f t="shared" si="76"/>
        <v>0</v>
      </c>
      <c r="J568">
        <f t="shared" si="77"/>
        <v>0</v>
      </c>
      <c r="K568">
        <f t="shared" si="78"/>
        <v>0</v>
      </c>
      <c r="L568">
        <f t="shared" si="79"/>
        <v>0</v>
      </c>
      <c r="V568">
        <f t="shared" si="80"/>
        <v>2643</v>
      </c>
      <c r="W568">
        <f t="shared" si="81"/>
        <v>3.4960960261041835E-4</v>
      </c>
      <c r="X568">
        <f t="shared" si="82"/>
        <v>0</v>
      </c>
    </row>
    <row r="569" spans="3:24" x14ac:dyDescent="0.25">
      <c r="C569">
        <v>2644</v>
      </c>
      <c r="D569" s="2">
        <f>SUMIFS('December 2022 DERR data'!$H:$H,'December 2022 DERR data'!$C:$C,Sheet1!D$3,'December 2022 DERR data'!$B:$B,$C569)</f>
        <v>2</v>
      </c>
      <c r="E569" s="2">
        <f>SUMIFS('December 2022 DERR data'!$H:$H,'December 2022 DERR data'!$C:$C,Sheet1!E$3,'December 2022 DERR data'!$B:$B,$C569)</f>
        <v>0</v>
      </c>
      <c r="G569">
        <f t="shared" si="74"/>
        <v>1</v>
      </c>
      <c r="H569">
        <f t="shared" si="75"/>
        <v>0</v>
      </c>
      <c r="I569">
        <f t="shared" si="76"/>
        <v>0</v>
      </c>
      <c r="J569">
        <f t="shared" si="77"/>
        <v>0</v>
      </c>
      <c r="K569">
        <f t="shared" si="78"/>
        <v>0</v>
      </c>
      <c r="L569">
        <f t="shared" si="79"/>
        <v>0</v>
      </c>
      <c r="V569">
        <f t="shared" si="80"/>
        <v>2644</v>
      </c>
      <c r="W569">
        <f t="shared" si="81"/>
        <v>2.3307306840694559E-4</v>
      </c>
      <c r="X569">
        <f t="shared" si="82"/>
        <v>0</v>
      </c>
    </row>
    <row r="570" spans="3:24" x14ac:dyDescent="0.25">
      <c r="C570">
        <v>2645</v>
      </c>
      <c r="D570" s="2">
        <f>SUMIFS('December 2022 DERR data'!$H:$H,'December 2022 DERR data'!$C:$C,Sheet1!D$3,'December 2022 DERR data'!$B:$B,$C570)</f>
        <v>0</v>
      </c>
      <c r="E570" s="2">
        <f>SUMIFS('December 2022 DERR data'!$H:$H,'December 2022 DERR data'!$C:$C,Sheet1!E$3,'December 2022 DERR data'!$B:$B,$C570)</f>
        <v>0</v>
      </c>
      <c r="G570">
        <f t="shared" si="74"/>
        <v>1</v>
      </c>
      <c r="H570">
        <f t="shared" si="75"/>
        <v>0</v>
      </c>
      <c r="I570">
        <f t="shared" si="76"/>
        <v>0</v>
      </c>
      <c r="J570">
        <f t="shared" si="77"/>
        <v>0</v>
      </c>
      <c r="K570">
        <f t="shared" si="78"/>
        <v>0</v>
      </c>
      <c r="L570">
        <f t="shared" si="79"/>
        <v>0</v>
      </c>
      <c r="V570">
        <f t="shared" si="80"/>
        <v>2645</v>
      </c>
      <c r="W570">
        <f t="shared" si="81"/>
        <v>0</v>
      </c>
      <c r="X570">
        <f t="shared" si="82"/>
        <v>0</v>
      </c>
    </row>
    <row r="571" spans="3:24" x14ac:dyDescent="0.25">
      <c r="C571">
        <v>2646</v>
      </c>
      <c r="D571" s="2">
        <f>SUMIFS('December 2022 DERR data'!$H:$H,'December 2022 DERR data'!$C:$C,Sheet1!D$3,'December 2022 DERR data'!$B:$B,$C571)</f>
        <v>6</v>
      </c>
      <c r="E571" s="2">
        <f>SUMIFS('December 2022 DERR data'!$H:$H,'December 2022 DERR data'!$C:$C,Sheet1!E$3,'December 2022 DERR data'!$B:$B,$C571)</f>
        <v>0</v>
      </c>
      <c r="G571">
        <f t="shared" si="74"/>
        <v>1</v>
      </c>
      <c r="H571">
        <f t="shared" si="75"/>
        <v>0</v>
      </c>
      <c r="I571">
        <f t="shared" si="76"/>
        <v>0</v>
      </c>
      <c r="J571">
        <f t="shared" si="77"/>
        <v>0</v>
      </c>
      <c r="K571">
        <f t="shared" si="78"/>
        <v>0</v>
      </c>
      <c r="L571">
        <f t="shared" si="79"/>
        <v>0</v>
      </c>
      <c r="V571">
        <f t="shared" si="80"/>
        <v>2646</v>
      </c>
      <c r="W571">
        <f t="shared" si="81"/>
        <v>6.9921920522083669E-4</v>
      </c>
      <c r="X571">
        <f t="shared" si="82"/>
        <v>0</v>
      </c>
    </row>
    <row r="572" spans="3:24" x14ac:dyDescent="0.25">
      <c r="C572">
        <v>2647</v>
      </c>
      <c r="D572" s="2">
        <f>SUMIFS('December 2022 DERR data'!$H:$H,'December 2022 DERR data'!$C:$C,Sheet1!D$3,'December 2022 DERR data'!$B:$B,$C572)</f>
        <v>0</v>
      </c>
      <c r="E572" s="2">
        <f>SUMIFS('December 2022 DERR data'!$H:$H,'December 2022 DERR data'!$C:$C,Sheet1!E$3,'December 2022 DERR data'!$B:$B,$C572)</f>
        <v>0</v>
      </c>
      <c r="G572">
        <f t="shared" si="74"/>
        <v>1</v>
      </c>
      <c r="H572">
        <f t="shared" si="75"/>
        <v>0</v>
      </c>
      <c r="I572">
        <f t="shared" si="76"/>
        <v>0</v>
      </c>
      <c r="J572">
        <f t="shared" si="77"/>
        <v>0</v>
      </c>
      <c r="K572">
        <f t="shared" si="78"/>
        <v>0</v>
      </c>
      <c r="L572">
        <f t="shared" si="79"/>
        <v>0</v>
      </c>
      <c r="V572">
        <f t="shared" si="80"/>
        <v>2647</v>
      </c>
      <c r="W572">
        <f t="shared" si="81"/>
        <v>0</v>
      </c>
      <c r="X572">
        <f t="shared" si="82"/>
        <v>0</v>
      </c>
    </row>
    <row r="573" spans="3:24" x14ac:dyDescent="0.25">
      <c r="C573">
        <v>2648</v>
      </c>
      <c r="D573" s="2">
        <f>SUMIFS('December 2022 DERR data'!$H:$H,'December 2022 DERR data'!$C:$C,Sheet1!D$3,'December 2022 DERR data'!$B:$B,$C573)</f>
        <v>4</v>
      </c>
      <c r="E573" s="2">
        <f>SUMIFS('December 2022 DERR data'!$H:$H,'December 2022 DERR data'!$C:$C,Sheet1!E$3,'December 2022 DERR data'!$B:$B,$C573)</f>
        <v>0</v>
      </c>
      <c r="G573">
        <f t="shared" si="74"/>
        <v>1</v>
      </c>
      <c r="H573">
        <f t="shared" si="75"/>
        <v>0</v>
      </c>
      <c r="I573">
        <f t="shared" si="76"/>
        <v>0</v>
      </c>
      <c r="J573">
        <f t="shared" si="77"/>
        <v>0</v>
      </c>
      <c r="K573">
        <f t="shared" si="78"/>
        <v>0</v>
      </c>
      <c r="L573">
        <f t="shared" si="79"/>
        <v>0</v>
      </c>
      <c r="V573">
        <f t="shared" si="80"/>
        <v>2648</v>
      </c>
      <c r="W573">
        <f t="shared" si="81"/>
        <v>4.6614613681389118E-4</v>
      </c>
      <c r="X573">
        <f t="shared" si="82"/>
        <v>0</v>
      </c>
    </row>
    <row r="574" spans="3:24" x14ac:dyDescent="0.25">
      <c r="C574">
        <v>2649</v>
      </c>
      <c r="D574" s="2">
        <f>SUMIFS('December 2022 DERR data'!$H:$H,'December 2022 DERR data'!$C:$C,Sheet1!D$3,'December 2022 DERR data'!$B:$B,$C574)</f>
        <v>0</v>
      </c>
      <c r="E574" s="2">
        <f>SUMIFS('December 2022 DERR data'!$H:$H,'December 2022 DERR data'!$C:$C,Sheet1!E$3,'December 2022 DERR data'!$B:$B,$C574)</f>
        <v>0</v>
      </c>
      <c r="G574">
        <f t="shared" si="74"/>
        <v>1</v>
      </c>
      <c r="H574">
        <f t="shared" si="75"/>
        <v>0</v>
      </c>
      <c r="I574">
        <f t="shared" si="76"/>
        <v>0</v>
      </c>
      <c r="J574">
        <f t="shared" si="77"/>
        <v>0</v>
      </c>
      <c r="K574">
        <f t="shared" si="78"/>
        <v>0</v>
      </c>
      <c r="L574">
        <f t="shared" si="79"/>
        <v>0</v>
      </c>
      <c r="V574">
        <f t="shared" si="80"/>
        <v>2649</v>
      </c>
      <c r="W574">
        <f t="shared" si="81"/>
        <v>0</v>
      </c>
      <c r="X574">
        <f t="shared" si="82"/>
        <v>0</v>
      </c>
    </row>
    <row r="575" spans="3:24" x14ac:dyDescent="0.25">
      <c r="C575">
        <v>2650</v>
      </c>
      <c r="D575" s="2">
        <f>SUMIFS('December 2022 DERR data'!$H:$H,'December 2022 DERR data'!$C:$C,Sheet1!D$3,'December 2022 DERR data'!$B:$B,$C575)</f>
        <v>40</v>
      </c>
      <c r="E575" s="2">
        <f>SUMIFS('December 2022 DERR data'!$H:$H,'December 2022 DERR data'!$C:$C,Sheet1!E$3,'December 2022 DERR data'!$B:$B,$C575)</f>
        <v>1</v>
      </c>
      <c r="G575">
        <f t="shared" si="74"/>
        <v>1</v>
      </c>
      <c r="H575">
        <f t="shared" si="75"/>
        <v>0</v>
      </c>
      <c r="I575">
        <f t="shared" si="76"/>
        <v>0</v>
      </c>
      <c r="J575">
        <f t="shared" si="77"/>
        <v>0</v>
      </c>
      <c r="K575">
        <f t="shared" si="78"/>
        <v>0</v>
      </c>
      <c r="L575">
        <f t="shared" si="79"/>
        <v>0</v>
      </c>
      <c r="V575">
        <f t="shared" si="80"/>
        <v>2650</v>
      </c>
      <c r="W575">
        <f t="shared" si="81"/>
        <v>4.6614613681389113E-3</v>
      </c>
      <c r="X575">
        <f t="shared" si="82"/>
        <v>5.6179775280898875E-3</v>
      </c>
    </row>
    <row r="576" spans="3:24" x14ac:dyDescent="0.25">
      <c r="C576">
        <v>2651</v>
      </c>
      <c r="D576" s="2">
        <f>SUMIFS('December 2022 DERR data'!$H:$H,'December 2022 DERR data'!$C:$C,Sheet1!D$3,'December 2022 DERR data'!$B:$B,$C576)</f>
        <v>3</v>
      </c>
      <c r="E576" s="2">
        <f>SUMIFS('December 2022 DERR data'!$H:$H,'December 2022 DERR data'!$C:$C,Sheet1!E$3,'December 2022 DERR data'!$B:$B,$C576)</f>
        <v>0</v>
      </c>
      <c r="G576">
        <f t="shared" si="74"/>
        <v>1</v>
      </c>
      <c r="H576">
        <f t="shared" si="75"/>
        <v>0</v>
      </c>
      <c r="I576">
        <f t="shared" si="76"/>
        <v>0</v>
      </c>
      <c r="J576">
        <f t="shared" si="77"/>
        <v>0</v>
      </c>
      <c r="K576">
        <f t="shared" si="78"/>
        <v>0</v>
      </c>
      <c r="L576">
        <f t="shared" si="79"/>
        <v>0</v>
      </c>
      <c r="V576">
        <f t="shared" si="80"/>
        <v>2651</v>
      </c>
      <c r="W576">
        <f t="shared" si="81"/>
        <v>3.4960960261041835E-4</v>
      </c>
      <c r="X576">
        <f t="shared" si="82"/>
        <v>0</v>
      </c>
    </row>
    <row r="577" spans="3:24" x14ac:dyDescent="0.25">
      <c r="C577">
        <v>2652</v>
      </c>
      <c r="D577" s="2">
        <f>SUMIFS('December 2022 DERR data'!$H:$H,'December 2022 DERR data'!$C:$C,Sheet1!D$3,'December 2022 DERR data'!$B:$B,$C577)</f>
        <v>3</v>
      </c>
      <c r="E577" s="2">
        <f>SUMIFS('December 2022 DERR data'!$H:$H,'December 2022 DERR data'!$C:$C,Sheet1!E$3,'December 2022 DERR data'!$B:$B,$C577)</f>
        <v>1</v>
      </c>
      <c r="G577">
        <f t="shared" si="74"/>
        <v>1</v>
      </c>
      <c r="H577">
        <f t="shared" si="75"/>
        <v>0</v>
      </c>
      <c r="I577">
        <f t="shared" si="76"/>
        <v>0</v>
      </c>
      <c r="J577">
        <f t="shared" si="77"/>
        <v>0</v>
      </c>
      <c r="K577">
        <f t="shared" si="78"/>
        <v>0</v>
      </c>
      <c r="L577">
        <f t="shared" si="79"/>
        <v>0</v>
      </c>
      <c r="V577">
        <f t="shared" si="80"/>
        <v>2652</v>
      </c>
      <c r="W577">
        <f t="shared" si="81"/>
        <v>3.4960960261041835E-4</v>
      </c>
      <c r="X577">
        <f t="shared" si="82"/>
        <v>5.6179775280898875E-3</v>
      </c>
    </row>
    <row r="578" spans="3:24" x14ac:dyDescent="0.25">
      <c r="C578">
        <v>2653</v>
      </c>
      <c r="D578" s="2">
        <f>SUMIFS('December 2022 DERR data'!$H:$H,'December 2022 DERR data'!$C:$C,Sheet1!D$3,'December 2022 DERR data'!$B:$B,$C578)</f>
        <v>0</v>
      </c>
      <c r="E578" s="2">
        <f>SUMIFS('December 2022 DERR data'!$H:$H,'December 2022 DERR data'!$C:$C,Sheet1!E$3,'December 2022 DERR data'!$B:$B,$C578)</f>
        <v>0</v>
      </c>
      <c r="G578">
        <f t="shared" si="74"/>
        <v>1</v>
      </c>
      <c r="H578">
        <f t="shared" si="75"/>
        <v>0</v>
      </c>
      <c r="I578">
        <f t="shared" si="76"/>
        <v>0</v>
      </c>
      <c r="J578">
        <f t="shared" si="77"/>
        <v>0</v>
      </c>
      <c r="K578">
        <f t="shared" si="78"/>
        <v>0</v>
      </c>
      <c r="L578">
        <f t="shared" si="79"/>
        <v>0</v>
      </c>
      <c r="V578">
        <f t="shared" si="80"/>
        <v>2653</v>
      </c>
      <c r="W578">
        <f t="shared" si="81"/>
        <v>0</v>
      </c>
      <c r="X578">
        <f t="shared" si="82"/>
        <v>0</v>
      </c>
    </row>
    <row r="579" spans="3:24" x14ac:dyDescent="0.25">
      <c r="C579">
        <v>2655</v>
      </c>
      <c r="D579" s="2">
        <f>SUMIFS('December 2022 DERR data'!$H:$H,'December 2022 DERR data'!$C:$C,Sheet1!D$3,'December 2022 DERR data'!$B:$B,$C579)</f>
        <v>1</v>
      </c>
      <c r="E579" s="2">
        <f>SUMIFS('December 2022 DERR data'!$H:$H,'December 2022 DERR data'!$C:$C,Sheet1!E$3,'December 2022 DERR data'!$B:$B,$C579)</f>
        <v>0</v>
      </c>
      <c r="G579">
        <f t="shared" si="74"/>
        <v>1</v>
      </c>
      <c r="H579">
        <f t="shared" si="75"/>
        <v>0</v>
      </c>
      <c r="I579">
        <f t="shared" si="76"/>
        <v>0</v>
      </c>
      <c r="J579">
        <f t="shared" si="77"/>
        <v>0</v>
      </c>
      <c r="K579">
        <f t="shared" si="78"/>
        <v>0</v>
      </c>
      <c r="L579">
        <f t="shared" si="79"/>
        <v>0</v>
      </c>
      <c r="V579">
        <f t="shared" si="80"/>
        <v>2655</v>
      </c>
      <c r="W579">
        <f t="shared" si="81"/>
        <v>1.165365342034728E-4</v>
      </c>
      <c r="X579">
        <f t="shared" si="82"/>
        <v>0</v>
      </c>
    </row>
    <row r="580" spans="3:24" x14ac:dyDescent="0.25">
      <c r="C580">
        <v>2656</v>
      </c>
      <c r="D580" s="2">
        <f>SUMIFS('December 2022 DERR data'!$H:$H,'December 2022 DERR data'!$C:$C,Sheet1!D$3,'December 2022 DERR data'!$B:$B,$C580)</f>
        <v>0</v>
      </c>
      <c r="E580" s="2">
        <f>SUMIFS('December 2022 DERR data'!$H:$H,'December 2022 DERR data'!$C:$C,Sheet1!E$3,'December 2022 DERR data'!$B:$B,$C580)</f>
        <v>0</v>
      </c>
      <c r="G580">
        <f t="shared" si="74"/>
        <v>1</v>
      </c>
      <c r="H580">
        <f t="shared" si="75"/>
        <v>0</v>
      </c>
      <c r="I580">
        <f t="shared" si="76"/>
        <v>0</v>
      </c>
      <c r="J580">
        <f t="shared" si="77"/>
        <v>0</v>
      </c>
      <c r="K580">
        <f t="shared" si="78"/>
        <v>0</v>
      </c>
      <c r="L580">
        <f t="shared" si="79"/>
        <v>0</v>
      </c>
      <c r="V580">
        <f t="shared" si="80"/>
        <v>2656</v>
      </c>
      <c r="W580">
        <f t="shared" si="81"/>
        <v>0</v>
      </c>
      <c r="X580">
        <f t="shared" si="82"/>
        <v>0</v>
      </c>
    </row>
    <row r="581" spans="3:24" x14ac:dyDescent="0.25">
      <c r="C581">
        <v>2658</v>
      </c>
      <c r="D581" s="2">
        <f>SUMIFS('December 2022 DERR data'!$H:$H,'December 2022 DERR data'!$C:$C,Sheet1!D$3,'December 2022 DERR data'!$B:$B,$C581)</f>
        <v>0</v>
      </c>
      <c r="E581" s="2">
        <f>SUMIFS('December 2022 DERR data'!$H:$H,'December 2022 DERR data'!$C:$C,Sheet1!E$3,'December 2022 DERR data'!$B:$B,$C581)</f>
        <v>0</v>
      </c>
      <c r="G581">
        <f t="shared" ref="G581:G644" si="83">IF($C581&gt;2999,0,IF($C581&lt;3000,1,0))</f>
        <v>1</v>
      </c>
      <c r="H581">
        <f t="shared" ref="H581:H644" si="84">IF(G581=1,0,IF(C581&lt;4000,1,0))</f>
        <v>0</v>
      </c>
      <c r="I581">
        <f t="shared" ref="I581:I644" si="85">IF(G581+H581&gt;0,0,IF(C581&lt;5000,1,0))</f>
        <v>0</v>
      </c>
      <c r="J581">
        <f t="shared" ref="J581:J644" si="86">IF(G581+H581+I581&gt;0,0,IF(C581&lt;6000,1,0))</f>
        <v>0</v>
      </c>
      <c r="K581">
        <f t="shared" ref="K581:K644" si="87">IF(SUM(G581:J581)&gt;0,0,IF(C581&lt;7000,1,0))</f>
        <v>0</v>
      </c>
      <c r="L581">
        <f t="shared" ref="L581:L644" si="88">IF(SUM(G581:K581)&gt;0,0,IF(C581&lt;8000,1,0))</f>
        <v>0</v>
      </c>
      <c r="V581">
        <f t="shared" ref="V581:V644" si="89">C581</f>
        <v>2658</v>
      </c>
      <c r="W581">
        <f t="shared" ref="W581:W644" si="90">D581/(G581*N$4+H581*O$4+I581*P$4+J581*Q$4+L581*S$4)</f>
        <v>0</v>
      </c>
      <c r="X581">
        <f t="shared" ref="X581:X644" si="91">E581/(G581*N$8+H581*O$8+I581*P$8+J581*Q$8+L581*S$8)</f>
        <v>0</v>
      </c>
    </row>
    <row r="582" spans="3:24" x14ac:dyDescent="0.25">
      <c r="C582">
        <v>2659</v>
      </c>
      <c r="D582" s="2">
        <f>SUMIFS('December 2022 DERR data'!$H:$H,'December 2022 DERR data'!$C:$C,Sheet1!D$3,'December 2022 DERR data'!$B:$B,$C582)</f>
        <v>2</v>
      </c>
      <c r="E582" s="2">
        <f>SUMIFS('December 2022 DERR data'!$H:$H,'December 2022 DERR data'!$C:$C,Sheet1!E$3,'December 2022 DERR data'!$B:$B,$C582)</f>
        <v>0</v>
      </c>
      <c r="G582">
        <f t="shared" si="83"/>
        <v>1</v>
      </c>
      <c r="H582">
        <f t="shared" si="84"/>
        <v>0</v>
      </c>
      <c r="I582">
        <f t="shared" si="85"/>
        <v>0</v>
      </c>
      <c r="J582">
        <f t="shared" si="86"/>
        <v>0</v>
      </c>
      <c r="K582">
        <f t="shared" si="87"/>
        <v>0</v>
      </c>
      <c r="L582">
        <f t="shared" si="88"/>
        <v>0</v>
      </c>
      <c r="V582">
        <f t="shared" si="89"/>
        <v>2659</v>
      </c>
      <c r="W582">
        <f t="shared" si="90"/>
        <v>2.3307306840694559E-4</v>
      </c>
      <c r="X582">
        <f t="shared" si="91"/>
        <v>0</v>
      </c>
    </row>
    <row r="583" spans="3:24" x14ac:dyDescent="0.25">
      <c r="C583">
        <v>2660</v>
      </c>
      <c r="D583" s="2">
        <f>SUMIFS('December 2022 DERR data'!$H:$H,'December 2022 DERR data'!$C:$C,Sheet1!D$3,'December 2022 DERR data'!$B:$B,$C583)</f>
        <v>0</v>
      </c>
      <c r="E583" s="2">
        <f>SUMIFS('December 2022 DERR data'!$H:$H,'December 2022 DERR data'!$C:$C,Sheet1!E$3,'December 2022 DERR data'!$B:$B,$C583)</f>
        <v>0</v>
      </c>
      <c r="G583">
        <f t="shared" si="83"/>
        <v>1</v>
      </c>
      <c r="H583">
        <f t="shared" si="84"/>
        <v>0</v>
      </c>
      <c r="I583">
        <f t="shared" si="85"/>
        <v>0</v>
      </c>
      <c r="J583">
        <f t="shared" si="86"/>
        <v>0</v>
      </c>
      <c r="K583">
        <f t="shared" si="87"/>
        <v>0</v>
      </c>
      <c r="L583">
        <f t="shared" si="88"/>
        <v>0</v>
      </c>
      <c r="V583">
        <f t="shared" si="89"/>
        <v>2660</v>
      </c>
      <c r="W583">
        <f t="shared" si="90"/>
        <v>0</v>
      </c>
      <c r="X583">
        <f t="shared" si="91"/>
        <v>0</v>
      </c>
    </row>
    <row r="584" spans="3:24" x14ac:dyDescent="0.25">
      <c r="C584">
        <v>2661</v>
      </c>
      <c r="D584" s="2">
        <f>SUMIFS('December 2022 DERR data'!$H:$H,'December 2022 DERR data'!$C:$C,Sheet1!D$3,'December 2022 DERR data'!$B:$B,$C584)</f>
        <v>0</v>
      </c>
      <c r="E584" s="2">
        <f>SUMIFS('December 2022 DERR data'!$H:$H,'December 2022 DERR data'!$C:$C,Sheet1!E$3,'December 2022 DERR data'!$B:$B,$C584)</f>
        <v>0</v>
      </c>
      <c r="G584">
        <f t="shared" si="83"/>
        <v>1</v>
      </c>
      <c r="H584">
        <f t="shared" si="84"/>
        <v>0</v>
      </c>
      <c r="I584">
        <f t="shared" si="85"/>
        <v>0</v>
      </c>
      <c r="J584">
        <f t="shared" si="86"/>
        <v>0</v>
      </c>
      <c r="K584">
        <f t="shared" si="87"/>
        <v>0</v>
      </c>
      <c r="L584">
        <f t="shared" si="88"/>
        <v>0</v>
      </c>
      <c r="V584">
        <f t="shared" si="89"/>
        <v>2661</v>
      </c>
      <c r="W584">
        <f t="shared" si="90"/>
        <v>0</v>
      </c>
      <c r="X584">
        <f t="shared" si="91"/>
        <v>0</v>
      </c>
    </row>
    <row r="585" spans="3:24" x14ac:dyDescent="0.25">
      <c r="C585">
        <v>2663</v>
      </c>
      <c r="D585" s="2">
        <f>SUMIFS('December 2022 DERR data'!$H:$H,'December 2022 DERR data'!$C:$C,Sheet1!D$3,'December 2022 DERR data'!$B:$B,$C585)</f>
        <v>1</v>
      </c>
      <c r="E585" s="2">
        <f>SUMIFS('December 2022 DERR data'!$H:$H,'December 2022 DERR data'!$C:$C,Sheet1!E$3,'December 2022 DERR data'!$B:$B,$C585)</f>
        <v>0</v>
      </c>
      <c r="G585">
        <f t="shared" si="83"/>
        <v>1</v>
      </c>
      <c r="H585">
        <f t="shared" si="84"/>
        <v>0</v>
      </c>
      <c r="I585">
        <f t="shared" si="85"/>
        <v>0</v>
      </c>
      <c r="J585">
        <f t="shared" si="86"/>
        <v>0</v>
      </c>
      <c r="K585">
        <f t="shared" si="87"/>
        <v>0</v>
      </c>
      <c r="L585">
        <f t="shared" si="88"/>
        <v>0</v>
      </c>
      <c r="V585">
        <f t="shared" si="89"/>
        <v>2663</v>
      </c>
      <c r="W585">
        <f t="shared" si="90"/>
        <v>1.165365342034728E-4</v>
      </c>
      <c r="X585">
        <f t="shared" si="91"/>
        <v>0</v>
      </c>
    </row>
    <row r="586" spans="3:24" x14ac:dyDescent="0.25">
      <c r="C586">
        <v>2665</v>
      </c>
      <c r="D586" s="2">
        <f>SUMIFS('December 2022 DERR data'!$H:$H,'December 2022 DERR data'!$C:$C,Sheet1!D$3,'December 2022 DERR data'!$B:$B,$C586)</f>
        <v>0</v>
      </c>
      <c r="E586" s="2">
        <f>SUMIFS('December 2022 DERR data'!$H:$H,'December 2022 DERR data'!$C:$C,Sheet1!E$3,'December 2022 DERR data'!$B:$B,$C586)</f>
        <v>0</v>
      </c>
      <c r="G586">
        <f t="shared" si="83"/>
        <v>1</v>
      </c>
      <c r="H586">
        <f t="shared" si="84"/>
        <v>0</v>
      </c>
      <c r="I586">
        <f t="shared" si="85"/>
        <v>0</v>
      </c>
      <c r="J586">
        <f t="shared" si="86"/>
        <v>0</v>
      </c>
      <c r="K586">
        <f t="shared" si="87"/>
        <v>0</v>
      </c>
      <c r="L586">
        <f t="shared" si="88"/>
        <v>0</v>
      </c>
      <c r="V586">
        <f t="shared" si="89"/>
        <v>2665</v>
      </c>
      <c r="W586">
        <f t="shared" si="90"/>
        <v>0</v>
      </c>
      <c r="X586">
        <f t="shared" si="91"/>
        <v>0</v>
      </c>
    </row>
    <row r="587" spans="3:24" x14ac:dyDescent="0.25">
      <c r="C587">
        <v>2666</v>
      </c>
      <c r="D587" s="2">
        <f>SUMIFS('December 2022 DERR data'!$H:$H,'December 2022 DERR data'!$C:$C,Sheet1!D$3,'December 2022 DERR data'!$B:$B,$C587)</f>
        <v>2</v>
      </c>
      <c r="E587" s="2">
        <f>SUMIFS('December 2022 DERR data'!$H:$H,'December 2022 DERR data'!$C:$C,Sheet1!E$3,'December 2022 DERR data'!$B:$B,$C587)</f>
        <v>0</v>
      </c>
      <c r="G587">
        <f t="shared" si="83"/>
        <v>1</v>
      </c>
      <c r="H587">
        <f t="shared" si="84"/>
        <v>0</v>
      </c>
      <c r="I587">
        <f t="shared" si="85"/>
        <v>0</v>
      </c>
      <c r="J587">
        <f t="shared" si="86"/>
        <v>0</v>
      </c>
      <c r="K587">
        <f t="shared" si="87"/>
        <v>0</v>
      </c>
      <c r="L587">
        <f t="shared" si="88"/>
        <v>0</v>
      </c>
      <c r="V587">
        <f t="shared" si="89"/>
        <v>2666</v>
      </c>
      <c r="W587">
        <f t="shared" si="90"/>
        <v>2.3307306840694559E-4</v>
      </c>
      <c r="X587">
        <f t="shared" si="91"/>
        <v>0</v>
      </c>
    </row>
    <row r="588" spans="3:24" x14ac:dyDescent="0.25">
      <c r="C588">
        <v>2668</v>
      </c>
      <c r="D588" s="2">
        <f>SUMIFS('December 2022 DERR data'!$H:$H,'December 2022 DERR data'!$C:$C,Sheet1!D$3,'December 2022 DERR data'!$B:$B,$C588)</f>
        <v>0</v>
      </c>
      <c r="E588" s="2">
        <f>SUMIFS('December 2022 DERR data'!$H:$H,'December 2022 DERR data'!$C:$C,Sheet1!E$3,'December 2022 DERR data'!$B:$B,$C588)</f>
        <v>0</v>
      </c>
      <c r="G588">
        <f t="shared" si="83"/>
        <v>1</v>
      </c>
      <c r="H588">
        <f t="shared" si="84"/>
        <v>0</v>
      </c>
      <c r="I588">
        <f t="shared" si="85"/>
        <v>0</v>
      </c>
      <c r="J588">
        <f t="shared" si="86"/>
        <v>0</v>
      </c>
      <c r="K588">
        <f t="shared" si="87"/>
        <v>0</v>
      </c>
      <c r="L588">
        <f t="shared" si="88"/>
        <v>0</v>
      </c>
      <c r="V588">
        <f t="shared" si="89"/>
        <v>2668</v>
      </c>
      <c r="W588">
        <f t="shared" si="90"/>
        <v>0</v>
      </c>
      <c r="X588">
        <f t="shared" si="91"/>
        <v>0</v>
      </c>
    </row>
    <row r="589" spans="3:24" x14ac:dyDescent="0.25">
      <c r="C589">
        <v>2669</v>
      </c>
      <c r="D589" s="2">
        <f>SUMIFS('December 2022 DERR data'!$H:$H,'December 2022 DERR data'!$C:$C,Sheet1!D$3,'December 2022 DERR data'!$B:$B,$C589)</f>
        <v>0</v>
      </c>
      <c r="E589" s="2">
        <f>SUMIFS('December 2022 DERR data'!$H:$H,'December 2022 DERR data'!$C:$C,Sheet1!E$3,'December 2022 DERR data'!$B:$B,$C589)</f>
        <v>0</v>
      </c>
      <c r="G589">
        <f t="shared" si="83"/>
        <v>1</v>
      </c>
      <c r="H589">
        <f t="shared" si="84"/>
        <v>0</v>
      </c>
      <c r="I589">
        <f t="shared" si="85"/>
        <v>0</v>
      </c>
      <c r="J589">
        <f t="shared" si="86"/>
        <v>0</v>
      </c>
      <c r="K589">
        <f t="shared" si="87"/>
        <v>0</v>
      </c>
      <c r="L589">
        <f t="shared" si="88"/>
        <v>0</v>
      </c>
      <c r="V589">
        <f t="shared" si="89"/>
        <v>2669</v>
      </c>
      <c r="W589">
        <f t="shared" si="90"/>
        <v>0</v>
      </c>
      <c r="X589">
        <f t="shared" si="91"/>
        <v>0</v>
      </c>
    </row>
    <row r="590" spans="3:24" x14ac:dyDescent="0.25">
      <c r="C590">
        <v>2671</v>
      </c>
      <c r="D590" s="2">
        <f>SUMIFS('December 2022 DERR data'!$H:$H,'December 2022 DERR data'!$C:$C,Sheet1!D$3,'December 2022 DERR data'!$B:$B,$C590)</f>
        <v>1</v>
      </c>
      <c r="E590" s="2">
        <f>SUMIFS('December 2022 DERR data'!$H:$H,'December 2022 DERR data'!$C:$C,Sheet1!E$3,'December 2022 DERR data'!$B:$B,$C590)</f>
        <v>0</v>
      </c>
      <c r="G590">
        <f t="shared" si="83"/>
        <v>1</v>
      </c>
      <c r="H590">
        <f t="shared" si="84"/>
        <v>0</v>
      </c>
      <c r="I590">
        <f t="shared" si="85"/>
        <v>0</v>
      </c>
      <c r="J590">
        <f t="shared" si="86"/>
        <v>0</v>
      </c>
      <c r="K590">
        <f t="shared" si="87"/>
        <v>0</v>
      </c>
      <c r="L590">
        <f t="shared" si="88"/>
        <v>0</v>
      </c>
      <c r="V590">
        <f t="shared" si="89"/>
        <v>2671</v>
      </c>
      <c r="W590">
        <f t="shared" si="90"/>
        <v>1.165365342034728E-4</v>
      </c>
      <c r="X590">
        <f t="shared" si="91"/>
        <v>0</v>
      </c>
    </row>
    <row r="591" spans="3:24" x14ac:dyDescent="0.25">
      <c r="C591">
        <v>2672</v>
      </c>
      <c r="D591" s="2">
        <f>SUMIFS('December 2022 DERR data'!$H:$H,'December 2022 DERR data'!$C:$C,Sheet1!D$3,'December 2022 DERR data'!$B:$B,$C591)</f>
        <v>0</v>
      </c>
      <c r="E591" s="2">
        <f>SUMIFS('December 2022 DERR data'!$H:$H,'December 2022 DERR data'!$C:$C,Sheet1!E$3,'December 2022 DERR data'!$B:$B,$C591)</f>
        <v>0</v>
      </c>
      <c r="G591">
        <f t="shared" si="83"/>
        <v>1</v>
      </c>
      <c r="H591">
        <f t="shared" si="84"/>
        <v>0</v>
      </c>
      <c r="I591">
        <f t="shared" si="85"/>
        <v>0</v>
      </c>
      <c r="J591">
        <f t="shared" si="86"/>
        <v>0</v>
      </c>
      <c r="K591">
        <f t="shared" si="87"/>
        <v>0</v>
      </c>
      <c r="L591">
        <f t="shared" si="88"/>
        <v>0</v>
      </c>
      <c r="V591">
        <f t="shared" si="89"/>
        <v>2672</v>
      </c>
      <c r="W591">
        <f t="shared" si="90"/>
        <v>0</v>
      </c>
      <c r="X591">
        <f t="shared" si="91"/>
        <v>0</v>
      </c>
    </row>
    <row r="592" spans="3:24" x14ac:dyDescent="0.25">
      <c r="C592">
        <v>2675</v>
      </c>
      <c r="D592" s="2">
        <f>SUMIFS('December 2022 DERR data'!$H:$H,'December 2022 DERR data'!$C:$C,Sheet1!D$3,'December 2022 DERR data'!$B:$B,$C592)</f>
        <v>0</v>
      </c>
      <c r="E592" s="2">
        <f>SUMIFS('December 2022 DERR data'!$H:$H,'December 2022 DERR data'!$C:$C,Sheet1!E$3,'December 2022 DERR data'!$B:$B,$C592)</f>
        <v>0</v>
      </c>
      <c r="G592">
        <f t="shared" si="83"/>
        <v>1</v>
      </c>
      <c r="H592">
        <f t="shared" si="84"/>
        <v>0</v>
      </c>
      <c r="I592">
        <f t="shared" si="85"/>
        <v>0</v>
      </c>
      <c r="J592">
        <f t="shared" si="86"/>
        <v>0</v>
      </c>
      <c r="K592">
        <f t="shared" si="87"/>
        <v>0</v>
      </c>
      <c r="L592">
        <f t="shared" si="88"/>
        <v>0</v>
      </c>
      <c r="V592">
        <f t="shared" si="89"/>
        <v>2675</v>
      </c>
      <c r="W592">
        <f t="shared" si="90"/>
        <v>0</v>
      </c>
      <c r="X592">
        <f t="shared" si="91"/>
        <v>0</v>
      </c>
    </row>
    <row r="593" spans="3:24" x14ac:dyDescent="0.25">
      <c r="C593">
        <v>2678</v>
      </c>
      <c r="D593" s="2">
        <f>SUMIFS('December 2022 DERR data'!$H:$H,'December 2022 DERR data'!$C:$C,Sheet1!D$3,'December 2022 DERR data'!$B:$B,$C593)</f>
        <v>0</v>
      </c>
      <c r="E593" s="2">
        <f>SUMIFS('December 2022 DERR data'!$H:$H,'December 2022 DERR data'!$C:$C,Sheet1!E$3,'December 2022 DERR data'!$B:$B,$C593)</f>
        <v>0</v>
      </c>
      <c r="G593">
        <f t="shared" si="83"/>
        <v>1</v>
      </c>
      <c r="H593">
        <f t="shared" si="84"/>
        <v>0</v>
      </c>
      <c r="I593">
        <f t="shared" si="85"/>
        <v>0</v>
      </c>
      <c r="J593">
        <f t="shared" si="86"/>
        <v>0</v>
      </c>
      <c r="K593">
        <f t="shared" si="87"/>
        <v>0</v>
      </c>
      <c r="L593">
        <f t="shared" si="88"/>
        <v>0</v>
      </c>
      <c r="V593">
        <f t="shared" si="89"/>
        <v>2678</v>
      </c>
      <c r="W593">
        <f t="shared" si="90"/>
        <v>0</v>
      </c>
      <c r="X593">
        <f t="shared" si="91"/>
        <v>0</v>
      </c>
    </row>
    <row r="594" spans="3:24" x14ac:dyDescent="0.25">
      <c r="C594">
        <v>2680</v>
      </c>
      <c r="D594" s="2">
        <f>SUMIFS('December 2022 DERR data'!$H:$H,'December 2022 DERR data'!$C:$C,Sheet1!D$3,'December 2022 DERR data'!$B:$B,$C594)</f>
        <v>14</v>
      </c>
      <c r="E594" s="2">
        <f>SUMIFS('December 2022 DERR data'!$H:$H,'December 2022 DERR data'!$C:$C,Sheet1!E$3,'December 2022 DERR data'!$B:$B,$C594)</f>
        <v>1</v>
      </c>
      <c r="G594">
        <f t="shared" si="83"/>
        <v>1</v>
      </c>
      <c r="H594">
        <f t="shared" si="84"/>
        <v>0</v>
      </c>
      <c r="I594">
        <f t="shared" si="85"/>
        <v>0</v>
      </c>
      <c r="J594">
        <f t="shared" si="86"/>
        <v>0</v>
      </c>
      <c r="K594">
        <f t="shared" si="87"/>
        <v>0</v>
      </c>
      <c r="L594">
        <f t="shared" si="88"/>
        <v>0</v>
      </c>
      <c r="V594">
        <f t="shared" si="89"/>
        <v>2680</v>
      </c>
      <c r="W594">
        <f t="shared" si="90"/>
        <v>1.6315114788486189E-3</v>
      </c>
      <c r="X594">
        <f t="shared" si="91"/>
        <v>5.6179775280898875E-3</v>
      </c>
    </row>
    <row r="595" spans="3:24" x14ac:dyDescent="0.25">
      <c r="C595">
        <v>2681</v>
      </c>
      <c r="D595" s="2">
        <f>SUMIFS('December 2022 DERR data'!$H:$H,'December 2022 DERR data'!$C:$C,Sheet1!D$3,'December 2022 DERR data'!$B:$B,$C595)</f>
        <v>0</v>
      </c>
      <c r="E595" s="2">
        <f>SUMIFS('December 2022 DERR data'!$H:$H,'December 2022 DERR data'!$C:$C,Sheet1!E$3,'December 2022 DERR data'!$B:$B,$C595)</f>
        <v>0</v>
      </c>
      <c r="G595">
        <f t="shared" si="83"/>
        <v>1</v>
      </c>
      <c r="H595">
        <f t="shared" si="84"/>
        <v>0</v>
      </c>
      <c r="I595">
        <f t="shared" si="85"/>
        <v>0</v>
      </c>
      <c r="J595">
        <f t="shared" si="86"/>
        <v>0</v>
      </c>
      <c r="K595">
        <f t="shared" si="87"/>
        <v>0</v>
      </c>
      <c r="L595">
        <f t="shared" si="88"/>
        <v>0</v>
      </c>
      <c r="V595">
        <f t="shared" si="89"/>
        <v>2681</v>
      </c>
      <c r="W595">
        <f t="shared" si="90"/>
        <v>0</v>
      </c>
      <c r="X595">
        <f t="shared" si="91"/>
        <v>0</v>
      </c>
    </row>
    <row r="596" spans="3:24" x14ac:dyDescent="0.25">
      <c r="C596">
        <v>2700</v>
      </c>
      <c r="D596" s="2">
        <f>SUMIFS('December 2022 DERR data'!$H:$H,'December 2022 DERR data'!$C:$C,Sheet1!D$3,'December 2022 DERR data'!$B:$B,$C596)</f>
        <v>3</v>
      </c>
      <c r="E596" s="2">
        <f>SUMIFS('December 2022 DERR data'!$H:$H,'December 2022 DERR data'!$C:$C,Sheet1!E$3,'December 2022 DERR data'!$B:$B,$C596)</f>
        <v>1</v>
      </c>
      <c r="G596">
        <f t="shared" si="83"/>
        <v>1</v>
      </c>
      <c r="H596">
        <f t="shared" si="84"/>
        <v>0</v>
      </c>
      <c r="I596">
        <f t="shared" si="85"/>
        <v>0</v>
      </c>
      <c r="J596">
        <f t="shared" si="86"/>
        <v>0</v>
      </c>
      <c r="K596">
        <f t="shared" si="87"/>
        <v>0</v>
      </c>
      <c r="L596">
        <f t="shared" si="88"/>
        <v>0</v>
      </c>
      <c r="V596">
        <f t="shared" si="89"/>
        <v>2700</v>
      </c>
      <c r="W596">
        <f t="shared" si="90"/>
        <v>3.4960960261041835E-4</v>
      </c>
      <c r="X596">
        <f t="shared" si="91"/>
        <v>5.6179775280898875E-3</v>
      </c>
    </row>
    <row r="597" spans="3:24" x14ac:dyDescent="0.25">
      <c r="C597">
        <v>2701</v>
      </c>
      <c r="D597" s="2">
        <f>SUMIFS('December 2022 DERR data'!$H:$H,'December 2022 DERR data'!$C:$C,Sheet1!D$3,'December 2022 DERR data'!$B:$B,$C597)</f>
        <v>1</v>
      </c>
      <c r="E597" s="2">
        <f>SUMIFS('December 2022 DERR data'!$H:$H,'December 2022 DERR data'!$C:$C,Sheet1!E$3,'December 2022 DERR data'!$B:$B,$C597)</f>
        <v>0</v>
      </c>
      <c r="G597">
        <f t="shared" si="83"/>
        <v>1</v>
      </c>
      <c r="H597">
        <f t="shared" si="84"/>
        <v>0</v>
      </c>
      <c r="I597">
        <f t="shared" si="85"/>
        <v>0</v>
      </c>
      <c r="J597">
        <f t="shared" si="86"/>
        <v>0</v>
      </c>
      <c r="K597">
        <f t="shared" si="87"/>
        <v>0</v>
      </c>
      <c r="L597">
        <f t="shared" si="88"/>
        <v>0</v>
      </c>
      <c r="V597">
        <f t="shared" si="89"/>
        <v>2701</v>
      </c>
      <c r="W597">
        <f t="shared" si="90"/>
        <v>1.165365342034728E-4</v>
      </c>
      <c r="X597">
        <f t="shared" si="91"/>
        <v>0</v>
      </c>
    </row>
    <row r="598" spans="3:24" x14ac:dyDescent="0.25">
      <c r="C598">
        <v>2702</v>
      </c>
      <c r="D598" s="2">
        <f>SUMIFS('December 2022 DERR data'!$H:$H,'December 2022 DERR data'!$C:$C,Sheet1!D$3,'December 2022 DERR data'!$B:$B,$C598)</f>
        <v>1</v>
      </c>
      <c r="E598" s="2">
        <f>SUMIFS('December 2022 DERR data'!$H:$H,'December 2022 DERR data'!$C:$C,Sheet1!E$3,'December 2022 DERR data'!$B:$B,$C598)</f>
        <v>0</v>
      </c>
      <c r="G598">
        <f t="shared" si="83"/>
        <v>1</v>
      </c>
      <c r="H598">
        <f t="shared" si="84"/>
        <v>0</v>
      </c>
      <c r="I598">
        <f t="shared" si="85"/>
        <v>0</v>
      </c>
      <c r="J598">
        <f t="shared" si="86"/>
        <v>0</v>
      </c>
      <c r="K598">
        <f t="shared" si="87"/>
        <v>0</v>
      </c>
      <c r="L598">
        <f t="shared" si="88"/>
        <v>0</v>
      </c>
      <c r="V598">
        <f t="shared" si="89"/>
        <v>2702</v>
      </c>
      <c r="W598">
        <f t="shared" si="90"/>
        <v>1.165365342034728E-4</v>
      </c>
      <c r="X598">
        <f t="shared" si="91"/>
        <v>0</v>
      </c>
    </row>
    <row r="599" spans="3:24" x14ac:dyDescent="0.25">
      <c r="C599">
        <v>2703</v>
      </c>
      <c r="D599" s="2">
        <f>SUMIFS('December 2022 DERR data'!$H:$H,'December 2022 DERR data'!$C:$C,Sheet1!D$3,'December 2022 DERR data'!$B:$B,$C599)</f>
        <v>1</v>
      </c>
      <c r="E599" s="2">
        <f>SUMIFS('December 2022 DERR data'!$H:$H,'December 2022 DERR data'!$C:$C,Sheet1!E$3,'December 2022 DERR data'!$B:$B,$C599)</f>
        <v>0</v>
      </c>
      <c r="G599">
        <f t="shared" si="83"/>
        <v>1</v>
      </c>
      <c r="H599">
        <f t="shared" si="84"/>
        <v>0</v>
      </c>
      <c r="I599">
        <f t="shared" si="85"/>
        <v>0</v>
      </c>
      <c r="J599">
        <f t="shared" si="86"/>
        <v>0</v>
      </c>
      <c r="K599">
        <f t="shared" si="87"/>
        <v>0</v>
      </c>
      <c r="L599">
        <f t="shared" si="88"/>
        <v>0</v>
      </c>
      <c r="V599">
        <f t="shared" si="89"/>
        <v>2703</v>
      </c>
      <c r="W599">
        <f t="shared" si="90"/>
        <v>1.165365342034728E-4</v>
      </c>
      <c r="X599">
        <f t="shared" si="91"/>
        <v>0</v>
      </c>
    </row>
    <row r="600" spans="3:24" x14ac:dyDescent="0.25">
      <c r="C600">
        <v>2705</v>
      </c>
      <c r="D600" s="2">
        <f>SUMIFS('December 2022 DERR data'!$H:$H,'December 2022 DERR data'!$C:$C,Sheet1!D$3,'December 2022 DERR data'!$B:$B,$C600)</f>
        <v>5</v>
      </c>
      <c r="E600" s="2">
        <f>SUMIFS('December 2022 DERR data'!$H:$H,'December 2022 DERR data'!$C:$C,Sheet1!E$3,'December 2022 DERR data'!$B:$B,$C600)</f>
        <v>0</v>
      </c>
      <c r="G600">
        <f t="shared" si="83"/>
        <v>1</v>
      </c>
      <c r="H600">
        <f t="shared" si="84"/>
        <v>0</v>
      </c>
      <c r="I600">
        <f t="shared" si="85"/>
        <v>0</v>
      </c>
      <c r="J600">
        <f t="shared" si="86"/>
        <v>0</v>
      </c>
      <c r="K600">
        <f t="shared" si="87"/>
        <v>0</v>
      </c>
      <c r="L600">
        <f t="shared" si="88"/>
        <v>0</v>
      </c>
      <c r="V600">
        <f t="shared" si="89"/>
        <v>2705</v>
      </c>
      <c r="W600">
        <f t="shared" si="90"/>
        <v>5.8268267101736391E-4</v>
      </c>
      <c r="X600">
        <f t="shared" si="91"/>
        <v>0</v>
      </c>
    </row>
    <row r="601" spans="3:24" x14ac:dyDescent="0.25">
      <c r="C601">
        <v>2706</v>
      </c>
      <c r="D601" s="2">
        <f>SUMIFS('December 2022 DERR data'!$H:$H,'December 2022 DERR data'!$C:$C,Sheet1!D$3,'December 2022 DERR data'!$B:$B,$C601)</f>
        <v>0</v>
      </c>
      <c r="E601" s="2">
        <f>SUMIFS('December 2022 DERR data'!$H:$H,'December 2022 DERR data'!$C:$C,Sheet1!E$3,'December 2022 DERR data'!$B:$B,$C601)</f>
        <v>0</v>
      </c>
      <c r="G601">
        <f t="shared" si="83"/>
        <v>1</v>
      </c>
      <c r="H601">
        <f t="shared" si="84"/>
        <v>0</v>
      </c>
      <c r="I601">
        <f t="shared" si="85"/>
        <v>0</v>
      </c>
      <c r="J601">
        <f t="shared" si="86"/>
        <v>0</v>
      </c>
      <c r="K601">
        <f t="shared" si="87"/>
        <v>0</v>
      </c>
      <c r="L601">
        <f t="shared" si="88"/>
        <v>0</v>
      </c>
      <c r="V601">
        <f t="shared" si="89"/>
        <v>2706</v>
      </c>
      <c r="W601">
        <f t="shared" si="90"/>
        <v>0</v>
      </c>
      <c r="X601">
        <f t="shared" si="91"/>
        <v>0</v>
      </c>
    </row>
    <row r="602" spans="3:24" x14ac:dyDescent="0.25">
      <c r="C602">
        <v>2707</v>
      </c>
      <c r="D602" s="2">
        <f>SUMIFS('December 2022 DERR data'!$H:$H,'December 2022 DERR data'!$C:$C,Sheet1!D$3,'December 2022 DERR data'!$B:$B,$C602)</f>
        <v>0</v>
      </c>
      <c r="E602" s="2">
        <f>SUMIFS('December 2022 DERR data'!$H:$H,'December 2022 DERR data'!$C:$C,Sheet1!E$3,'December 2022 DERR data'!$B:$B,$C602)</f>
        <v>0</v>
      </c>
      <c r="G602">
        <f t="shared" si="83"/>
        <v>1</v>
      </c>
      <c r="H602">
        <f t="shared" si="84"/>
        <v>0</v>
      </c>
      <c r="I602">
        <f t="shared" si="85"/>
        <v>0</v>
      </c>
      <c r="J602">
        <f t="shared" si="86"/>
        <v>0</v>
      </c>
      <c r="K602">
        <f t="shared" si="87"/>
        <v>0</v>
      </c>
      <c r="L602">
        <f t="shared" si="88"/>
        <v>0</v>
      </c>
      <c r="V602">
        <f t="shared" si="89"/>
        <v>2707</v>
      </c>
      <c r="W602">
        <f t="shared" si="90"/>
        <v>0</v>
      </c>
      <c r="X602">
        <f t="shared" si="91"/>
        <v>0</v>
      </c>
    </row>
    <row r="603" spans="3:24" x14ac:dyDescent="0.25">
      <c r="C603">
        <v>2710</v>
      </c>
      <c r="D603" s="2">
        <f>SUMIFS('December 2022 DERR data'!$H:$H,'December 2022 DERR data'!$C:$C,Sheet1!D$3,'December 2022 DERR data'!$B:$B,$C603)</f>
        <v>7</v>
      </c>
      <c r="E603" s="2">
        <f>SUMIFS('December 2022 DERR data'!$H:$H,'December 2022 DERR data'!$C:$C,Sheet1!E$3,'December 2022 DERR data'!$B:$B,$C603)</f>
        <v>0</v>
      </c>
      <c r="G603">
        <f t="shared" si="83"/>
        <v>1</v>
      </c>
      <c r="H603">
        <f t="shared" si="84"/>
        <v>0</v>
      </c>
      <c r="I603">
        <f t="shared" si="85"/>
        <v>0</v>
      </c>
      <c r="J603">
        <f t="shared" si="86"/>
        <v>0</v>
      </c>
      <c r="K603">
        <f t="shared" si="87"/>
        <v>0</v>
      </c>
      <c r="L603">
        <f t="shared" si="88"/>
        <v>0</v>
      </c>
      <c r="V603">
        <f t="shared" si="89"/>
        <v>2710</v>
      </c>
      <c r="W603">
        <f t="shared" si="90"/>
        <v>8.1575573942430947E-4</v>
      </c>
      <c r="X603">
        <f t="shared" si="91"/>
        <v>0</v>
      </c>
    </row>
    <row r="604" spans="3:24" x14ac:dyDescent="0.25">
      <c r="C604">
        <v>2711</v>
      </c>
      <c r="D604" s="2">
        <f>SUMIFS('December 2022 DERR data'!$H:$H,'December 2022 DERR data'!$C:$C,Sheet1!D$3,'December 2022 DERR data'!$B:$B,$C604)</f>
        <v>1</v>
      </c>
      <c r="E604" s="2">
        <f>SUMIFS('December 2022 DERR data'!$H:$H,'December 2022 DERR data'!$C:$C,Sheet1!E$3,'December 2022 DERR data'!$B:$B,$C604)</f>
        <v>0</v>
      </c>
      <c r="G604">
        <f t="shared" si="83"/>
        <v>1</v>
      </c>
      <c r="H604">
        <f t="shared" si="84"/>
        <v>0</v>
      </c>
      <c r="I604">
        <f t="shared" si="85"/>
        <v>0</v>
      </c>
      <c r="J604">
        <f t="shared" si="86"/>
        <v>0</v>
      </c>
      <c r="K604">
        <f t="shared" si="87"/>
        <v>0</v>
      </c>
      <c r="L604">
        <f t="shared" si="88"/>
        <v>0</v>
      </c>
      <c r="V604">
        <f t="shared" si="89"/>
        <v>2711</v>
      </c>
      <c r="W604">
        <f t="shared" si="90"/>
        <v>1.165365342034728E-4</v>
      </c>
      <c r="X604">
        <f t="shared" si="91"/>
        <v>0</v>
      </c>
    </row>
    <row r="605" spans="3:24" x14ac:dyDescent="0.25">
      <c r="C605">
        <v>2712</v>
      </c>
      <c r="D605" s="2">
        <f>SUMIFS('December 2022 DERR data'!$H:$H,'December 2022 DERR data'!$C:$C,Sheet1!D$3,'December 2022 DERR data'!$B:$B,$C605)</f>
        <v>0</v>
      </c>
      <c r="E605" s="2">
        <f>SUMIFS('December 2022 DERR data'!$H:$H,'December 2022 DERR data'!$C:$C,Sheet1!E$3,'December 2022 DERR data'!$B:$B,$C605)</f>
        <v>0</v>
      </c>
      <c r="G605">
        <f t="shared" si="83"/>
        <v>1</v>
      </c>
      <c r="H605">
        <f t="shared" si="84"/>
        <v>0</v>
      </c>
      <c r="I605">
        <f t="shared" si="85"/>
        <v>0</v>
      </c>
      <c r="J605">
        <f t="shared" si="86"/>
        <v>0</v>
      </c>
      <c r="K605">
        <f t="shared" si="87"/>
        <v>0</v>
      </c>
      <c r="L605">
        <f t="shared" si="88"/>
        <v>0</v>
      </c>
      <c r="V605">
        <f t="shared" si="89"/>
        <v>2712</v>
      </c>
      <c r="W605">
        <f t="shared" si="90"/>
        <v>0</v>
      </c>
      <c r="X605">
        <f t="shared" si="91"/>
        <v>0</v>
      </c>
    </row>
    <row r="606" spans="3:24" x14ac:dyDescent="0.25">
      <c r="C606">
        <v>2713</v>
      </c>
      <c r="D606" s="2">
        <f>SUMIFS('December 2022 DERR data'!$H:$H,'December 2022 DERR data'!$C:$C,Sheet1!D$3,'December 2022 DERR data'!$B:$B,$C606)</f>
        <v>2</v>
      </c>
      <c r="E606" s="2">
        <f>SUMIFS('December 2022 DERR data'!$H:$H,'December 2022 DERR data'!$C:$C,Sheet1!E$3,'December 2022 DERR data'!$B:$B,$C606)</f>
        <v>0</v>
      </c>
      <c r="G606">
        <f t="shared" si="83"/>
        <v>1</v>
      </c>
      <c r="H606">
        <f t="shared" si="84"/>
        <v>0</v>
      </c>
      <c r="I606">
        <f t="shared" si="85"/>
        <v>0</v>
      </c>
      <c r="J606">
        <f t="shared" si="86"/>
        <v>0</v>
      </c>
      <c r="K606">
        <f t="shared" si="87"/>
        <v>0</v>
      </c>
      <c r="L606">
        <f t="shared" si="88"/>
        <v>0</v>
      </c>
      <c r="V606">
        <f t="shared" si="89"/>
        <v>2713</v>
      </c>
      <c r="W606">
        <f t="shared" si="90"/>
        <v>2.3307306840694559E-4</v>
      </c>
      <c r="X606">
        <f t="shared" si="91"/>
        <v>0</v>
      </c>
    </row>
    <row r="607" spans="3:24" x14ac:dyDescent="0.25">
      <c r="C607">
        <v>2714</v>
      </c>
      <c r="D607" s="2">
        <f>SUMIFS('December 2022 DERR data'!$H:$H,'December 2022 DERR data'!$C:$C,Sheet1!D$3,'December 2022 DERR data'!$B:$B,$C607)</f>
        <v>0</v>
      </c>
      <c r="E607" s="2">
        <f>SUMIFS('December 2022 DERR data'!$H:$H,'December 2022 DERR data'!$C:$C,Sheet1!E$3,'December 2022 DERR data'!$B:$B,$C607)</f>
        <v>0</v>
      </c>
      <c r="G607">
        <f t="shared" si="83"/>
        <v>1</v>
      </c>
      <c r="H607">
        <f t="shared" si="84"/>
        <v>0</v>
      </c>
      <c r="I607">
        <f t="shared" si="85"/>
        <v>0</v>
      </c>
      <c r="J607">
        <f t="shared" si="86"/>
        <v>0</v>
      </c>
      <c r="K607">
        <f t="shared" si="87"/>
        <v>0</v>
      </c>
      <c r="L607">
        <f t="shared" si="88"/>
        <v>0</v>
      </c>
      <c r="V607">
        <f t="shared" si="89"/>
        <v>2714</v>
      </c>
      <c r="W607">
        <f t="shared" si="90"/>
        <v>0</v>
      </c>
      <c r="X607">
        <f t="shared" si="91"/>
        <v>0</v>
      </c>
    </row>
    <row r="608" spans="3:24" x14ac:dyDescent="0.25">
      <c r="C608">
        <v>2715</v>
      </c>
      <c r="D608" s="2">
        <f>SUMIFS('December 2022 DERR data'!$H:$H,'December 2022 DERR data'!$C:$C,Sheet1!D$3,'December 2022 DERR data'!$B:$B,$C608)</f>
        <v>0</v>
      </c>
      <c r="E608" s="2">
        <f>SUMIFS('December 2022 DERR data'!$H:$H,'December 2022 DERR data'!$C:$C,Sheet1!E$3,'December 2022 DERR data'!$B:$B,$C608)</f>
        <v>0</v>
      </c>
      <c r="G608">
        <f t="shared" si="83"/>
        <v>1</v>
      </c>
      <c r="H608">
        <f t="shared" si="84"/>
        <v>0</v>
      </c>
      <c r="I608">
        <f t="shared" si="85"/>
        <v>0</v>
      </c>
      <c r="J608">
        <f t="shared" si="86"/>
        <v>0</v>
      </c>
      <c r="K608">
        <f t="shared" si="87"/>
        <v>0</v>
      </c>
      <c r="L608">
        <f t="shared" si="88"/>
        <v>0</v>
      </c>
      <c r="V608">
        <f t="shared" si="89"/>
        <v>2715</v>
      </c>
      <c r="W608">
        <f t="shared" si="90"/>
        <v>0</v>
      </c>
      <c r="X608">
        <f t="shared" si="91"/>
        <v>0</v>
      </c>
    </row>
    <row r="609" spans="3:24" x14ac:dyDescent="0.25">
      <c r="C609">
        <v>2716</v>
      </c>
      <c r="D609" s="2">
        <f>SUMIFS('December 2022 DERR data'!$H:$H,'December 2022 DERR data'!$C:$C,Sheet1!D$3,'December 2022 DERR data'!$B:$B,$C609)</f>
        <v>0</v>
      </c>
      <c r="E609" s="2">
        <f>SUMIFS('December 2022 DERR data'!$H:$H,'December 2022 DERR data'!$C:$C,Sheet1!E$3,'December 2022 DERR data'!$B:$B,$C609)</f>
        <v>0</v>
      </c>
      <c r="G609">
        <f t="shared" si="83"/>
        <v>1</v>
      </c>
      <c r="H609">
        <f t="shared" si="84"/>
        <v>0</v>
      </c>
      <c r="I609">
        <f t="shared" si="85"/>
        <v>0</v>
      </c>
      <c r="J609">
        <f t="shared" si="86"/>
        <v>0</v>
      </c>
      <c r="K609">
        <f t="shared" si="87"/>
        <v>0</v>
      </c>
      <c r="L609">
        <f t="shared" si="88"/>
        <v>0</v>
      </c>
      <c r="V609">
        <f t="shared" si="89"/>
        <v>2716</v>
      </c>
      <c r="W609">
        <f t="shared" si="90"/>
        <v>0</v>
      </c>
      <c r="X609">
        <f t="shared" si="91"/>
        <v>0</v>
      </c>
    </row>
    <row r="610" spans="3:24" x14ac:dyDescent="0.25">
      <c r="C610">
        <v>2717</v>
      </c>
      <c r="D610" s="2">
        <f>SUMIFS('December 2022 DERR data'!$H:$H,'December 2022 DERR data'!$C:$C,Sheet1!D$3,'December 2022 DERR data'!$B:$B,$C610)</f>
        <v>0</v>
      </c>
      <c r="E610" s="2">
        <f>SUMIFS('December 2022 DERR data'!$H:$H,'December 2022 DERR data'!$C:$C,Sheet1!E$3,'December 2022 DERR data'!$B:$B,$C610)</f>
        <v>0</v>
      </c>
      <c r="G610">
        <f t="shared" si="83"/>
        <v>1</v>
      </c>
      <c r="H610">
        <f t="shared" si="84"/>
        <v>0</v>
      </c>
      <c r="I610">
        <f t="shared" si="85"/>
        <v>0</v>
      </c>
      <c r="J610">
        <f t="shared" si="86"/>
        <v>0</v>
      </c>
      <c r="K610">
        <f t="shared" si="87"/>
        <v>0</v>
      </c>
      <c r="L610">
        <f t="shared" si="88"/>
        <v>0</v>
      </c>
      <c r="V610">
        <f t="shared" si="89"/>
        <v>2717</v>
      </c>
      <c r="W610">
        <f t="shared" si="90"/>
        <v>0</v>
      </c>
      <c r="X610">
        <f t="shared" si="91"/>
        <v>0</v>
      </c>
    </row>
    <row r="611" spans="3:24" x14ac:dyDescent="0.25">
      <c r="C611">
        <v>2720</v>
      </c>
      <c r="D611" s="2">
        <f>SUMIFS('December 2022 DERR data'!$H:$H,'December 2022 DERR data'!$C:$C,Sheet1!D$3,'December 2022 DERR data'!$B:$B,$C611)</f>
        <v>7</v>
      </c>
      <c r="E611" s="2">
        <f>SUMIFS('December 2022 DERR data'!$H:$H,'December 2022 DERR data'!$C:$C,Sheet1!E$3,'December 2022 DERR data'!$B:$B,$C611)</f>
        <v>0</v>
      </c>
      <c r="G611">
        <f t="shared" si="83"/>
        <v>1</v>
      </c>
      <c r="H611">
        <f t="shared" si="84"/>
        <v>0</v>
      </c>
      <c r="I611">
        <f t="shared" si="85"/>
        <v>0</v>
      </c>
      <c r="J611">
        <f t="shared" si="86"/>
        <v>0</v>
      </c>
      <c r="K611">
        <f t="shared" si="87"/>
        <v>0</v>
      </c>
      <c r="L611">
        <f t="shared" si="88"/>
        <v>0</v>
      </c>
      <c r="V611">
        <f t="shared" si="89"/>
        <v>2720</v>
      </c>
      <c r="W611">
        <f t="shared" si="90"/>
        <v>8.1575573942430947E-4</v>
      </c>
      <c r="X611">
        <f t="shared" si="91"/>
        <v>0</v>
      </c>
    </row>
    <row r="612" spans="3:24" x14ac:dyDescent="0.25">
      <c r="C612">
        <v>2721</v>
      </c>
      <c r="D612" s="2">
        <f>SUMIFS('December 2022 DERR data'!$H:$H,'December 2022 DERR data'!$C:$C,Sheet1!D$3,'December 2022 DERR data'!$B:$B,$C612)</f>
        <v>0</v>
      </c>
      <c r="E612" s="2">
        <f>SUMIFS('December 2022 DERR data'!$H:$H,'December 2022 DERR data'!$C:$C,Sheet1!E$3,'December 2022 DERR data'!$B:$B,$C612)</f>
        <v>0</v>
      </c>
      <c r="G612">
        <f t="shared" si="83"/>
        <v>1</v>
      </c>
      <c r="H612">
        <f t="shared" si="84"/>
        <v>0</v>
      </c>
      <c r="I612">
        <f t="shared" si="85"/>
        <v>0</v>
      </c>
      <c r="J612">
        <f t="shared" si="86"/>
        <v>0</v>
      </c>
      <c r="K612">
        <f t="shared" si="87"/>
        <v>0</v>
      </c>
      <c r="L612">
        <f t="shared" si="88"/>
        <v>0</v>
      </c>
      <c r="V612">
        <f t="shared" si="89"/>
        <v>2721</v>
      </c>
      <c r="W612">
        <f t="shared" si="90"/>
        <v>0</v>
      </c>
      <c r="X612">
        <f t="shared" si="91"/>
        <v>0</v>
      </c>
    </row>
    <row r="613" spans="3:24" x14ac:dyDescent="0.25">
      <c r="C613">
        <v>2722</v>
      </c>
      <c r="D613" s="2">
        <f>SUMIFS('December 2022 DERR data'!$H:$H,'December 2022 DERR data'!$C:$C,Sheet1!D$3,'December 2022 DERR data'!$B:$B,$C613)</f>
        <v>2</v>
      </c>
      <c r="E613" s="2">
        <f>SUMIFS('December 2022 DERR data'!$H:$H,'December 2022 DERR data'!$C:$C,Sheet1!E$3,'December 2022 DERR data'!$B:$B,$C613)</f>
        <v>0</v>
      </c>
      <c r="G613">
        <f t="shared" si="83"/>
        <v>1</v>
      </c>
      <c r="H613">
        <f t="shared" si="84"/>
        <v>0</v>
      </c>
      <c r="I613">
        <f t="shared" si="85"/>
        <v>0</v>
      </c>
      <c r="J613">
        <f t="shared" si="86"/>
        <v>0</v>
      </c>
      <c r="K613">
        <f t="shared" si="87"/>
        <v>0</v>
      </c>
      <c r="L613">
        <f t="shared" si="88"/>
        <v>0</v>
      </c>
      <c r="V613">
        <f t="shared" si="89"/>
        <v>2722</v>
      </c>
      <c r="W613">
        <f t="shared" si="90"/>
        <v>2.3307306840694559E-4</v>
      </c>
      <c r="X613">
        <f t="shared" si="91"/>
        <v>0</v>
      </c>
    </row>
    <row r="614" spans="3:24" x14ac:dyDescent="0.25">
      <c r="C614">
        <v>2725</v>
      </c>
      <c r="D614" s="2">
        <f>SUMIFS('December 2022 DERR data'!$H:$H,'December 2022 DERR data'!$C:$C,Sheet1!D$3,'December 2022 DERR data'!$B:$B,$C614)</f>
        <v>1</v>
      </c>
      <c r="E614" s="2">
        <f>SUMIFS('December 2022 DERR data'!$H:$H,'December 2022 DERR data'!$C:$C,Sheet1!E$3,'December 2022 DERR data'!$B:$B,$C614)</f>
        <v>0</v>
      </c>
      <c r="G614">
        <f t="shared" si="83"/>
        <v>1</v>
      </c>
      <c r="H614">
        <f t="shared" si="84"/>
        <v>0</v>
      </c>
      <c r="I614">
        <f t="shared" si="85"/>
        <v>0</v>
      </c>
      <c r="J614">
        <f t="shared" si="86"/>
        <v>0</v>
      </c>
      <c r="K614">
        <f t="shared" si="87"/>
        <v>0</v>
      </c>
      <c r="L614">
        <f t="shared" si="88"/>
        <v>0</v>
      </c>
      <c r="V614">
        <f t="shared" si="89"/>
        <v>2725</v>
      </c>
      <c r="W614">
        <f t="shared" si="90"/>
        <v>1.165365342034728E-4</v>
      </c>
      <c r="X614">
        <f t="shared" si="91"/>
        <v>0</v>
      </c>
    </row>
    <row r="615" spans="3:24" x14ac:dyDescent="0.25">
      <c r="C615">
        <v>2726</v>
      </c>
      <c r="D615" s="2">
        <f>SUMIFS('December 2022 DERR data'!$H:$H,'December 2022 DERR data'!$C:$C,Sheet1!D$3,'December 2022 DERR data'!$B:$B,$C615)</f>
        <v>1</v>
      </c>
      <c r="E615" s="2">
        <f>SUMIFS('December 2022 DERR data'!$H:$H,'December 2022 DERR data'!$C:$C,Sheet1!E$3,'December 2022 DERR data'!$B:$B,$C615)</f>
        <v>0</v>
      </c>
      <c r="G615">
        <f t="shared" si="83"/>
        <v>1</v>
      </c>
      <c r="H615">
        <f t="shared" si="84"/>
        <v>0</v>
      </c>
      <c r="I615">
        <f t="shared" si="85"/>
        <v>0</v>
      </c>
      <c r="J615">
        <f t="shared" si="86"/>
        <v>0</v>
      </c>
      <c r="K615">
        <f t="shared" si="87"/>
        <v>0</v>
      </c>
      <c r="L615">
        <f t="shared" si="88"/>
        <v>0</v>
      </c>
      <c r="V615">
        <f t="shared" si="89"/>
        <v>2726</v>
      </c>
      <c r="W615">
        <f t="shared" si="90"/>
        <v>1.165365342034728E-4</v>
      </c>
      <c r="X615">
        <f t="shared" si="91"/>
        <v>0</v>
      </c>
    </row>
    <row r="616" spans="3:24" x14ac:dyDescent="0.25">
      <c r="C616">
        <v>2727</v>
      </c>
      <c r="D616" s="2">
        <f>SUMIFS('December 2022 DERR data'!$H:$H,'December 2022 DERR data'!$C:$C,Sheet1!D$3,'December 2022 DERR data'!$B:$B,$C616)</f>
        <v>0</v>
      </c>
      <c r="E616" s="2">
        <f>SUMIFS('December 2022 DERR data'!$H:$H,'December 2022 DERR data'!$C:$C,Sheet1!E$3,'December 2022 DERR data'!$B:$B,$C616)</f>
        <v>0</v>
      </c>
      <c r="G616">
        <f t="shared" si="83"/>
        <v>1</v>
      </c>
      <c r="H616">
        <f t="shared" si="84"/>
        <v>0</v>
      </c>
      <c r="I616">
        <f t="shared" si="85"/>
        <v>0</v>
      </c>
      <c r="J616">
        <f t="shared" si="86"/>
        <v>0</v>
      </c>
      <c r="K616">
        <f t="shared" si="87"/>
        <v>0</v>
      </c>
      <c r="L616">
        <f t="shared" si="88"/>
        <v>0</v>
      </c>
      <c r="V616">
        <f t="shared" si="89"/>
        <v>2727</v>
      </c>
      <c r="W616">
        <f t="shared" si="90"/>
        <v>0</v>
      </c>
      <c r="X616">
        <f t="shared" si="91"/>
        <v>0</v>
      </c>
    </row>
    <row r="617" spans="3:24" x14ac:dyDescent="0.25">
      <c r="C617">
        <v>2729</v>
      </c>
      <c r="D617" s="2">
        <f>SUMIFS('December 2022 DERR data'!$H:$H,'December 2022 DERR data'!$C:$C,Sheet1!D$3,'December 2022 DERR data'!$B:$B,$C617)</f>
        <v>0</v>
      </c>
      <c r="E617" s="2">
        <f>SUMIFS('December 2022 DERR data'!$H:$H,'December 2022 DERR data'!$C:$C,Sheet1!E$3,'December 2022 DERR data'!$B:$B,$C617)</f>
        <v>0</v>
      </c>
      <c r="G617">
        <f t="shared" si="83"/>
        <v>1</v>
      </c>
      <c r="H617">
        <f t="shared" si="84"/>
        <v>0</v>
      </c>
      <c r="I617">
        <f t="shared" si="85"/>
        <v>0</v>
      </c>
      <c r="J617">
        <f t="shared" si="86"/>
        <v>0</v>
      </c>
      <c r="K617">
        <f t="shared" si="87"/>
        <v>0</v>
      </c>
      <c r="L617">
        <f t="shared" si="88"/>
        <v>0</v>
      </c>
      <c r="V617">
        <f t="shared" si="89"/>
        <v>2729</v>
      </c>
      <c r="W617">
        <f t="shared" si="90"/>
        <v>0</v>
      </c>
      <c r="X617">
        <f t="shared" si="91"/>
        <v>0</v>
      </c>
    </row>
    <row r="618" spans="3:24" x14ac:dyDescent="0.25">
      <c r="C618">
        <v>2730</v>
      </c>
      <c r="D618" s="2">
        <f>SUMIFS('December 2022 DERR data'!$H:$H,'December 2022 DERR data'!$C:$C,Sheet1!D$3,'December 2022 DERR data'!$B:$B,$C618)</f>
        <v>2</v>
      </c>
      <c r="E618" s="2">
        <f>SUMIFS('December 2022 DERR data'!$H:$H,'December 2022 DERR data'!$C:$C,Sheet1!E$3,'December 2022 DERR data'!$B:$B,$C618)</f>
        <v>0</v>
      </c>
      <c r="G618">
        <f t="shared" si="83"/>
        <v>1</v>
      </c>
      <c r="H618">
        <f t="shared" si="84"/>
        <v>0</v>
      </c>
      <c r="I618">
        <f t="shared" si="85"/>
        <v>0</v>
      </c>
      <c r="J618">
        <f t="shared" si="86"/>
        <v>0</v>
      </c>
      <c r="K618">
        <f t="shared" si="87"/>
        <v>0</v>
      </c>
      <c r="L618">
        <f t="shared" si="88"/>
        <v>0</v>
      </c>
      <c r="V618">
        <f t="shared" si="89"/>
        <v>2730</v>
      </c>
      <c r="W618">
        <f t="shared" si="90"/>
        <v>2.3307306840694559E-4</v>
      </c>
      <c r="X618">
        <f t="shared" si="91"/>
        <v>0</v>
      </c>
    </row>
    <row r="619" spans="3:24" x14ac:dyDescent="0.25">
      <c r="C619">
        <v>2731</v>
      </c>
      <c r="D619" s="2">
        <f>SUMIFS('December 2022 DERR data'!$H:$H,'December 2022 DERR data'!$C:$C,Sheet1!D$3,'December 2022 DERR data'!$B:$B,$C619)</f>
        <v>5</v>
      </c>
      <c r="E619" s="2">
        <f>SUMIFS('December 2022 DERR data'!$H:$H,'December 2022 DERR data'!$C:$C,Sheet1!E$3,'December 2022 DERR data'!$B:$B,$C619)</f>
        <v>1</v>
      </c>
      <c r="G619">
        <f t="shared" si="83"/>
        <v>1</v>
      </c>
      <c r="H619">
        <f t="shared" si="84"/>
        <v>0</v>
      </c>
      <c r="I619">
        <f t="shared" si="85"/>
        <v>0</v>
      </c>
      <c r="J619">
        <f t="shared" si="86"/>
        <v>0</v>
      </c>
      <c r="K619">
        <f t="shared" si="87"/>
        <v>0</v>
      </c>
      <c r="L619">
        <f t="shared" si="88"/>
        <v>0</v>
      </c>
      <c r="V619">
        <f t="shared" si="89"/>
        <v>2731</v>
      </c>
      <c r="W619">
        <f t="shared" si="90"/>
        <v>5.8268267101736391E-4</v>
      </c>
      <c r="X619">
        <f t="shared" si="91"/>
        <v>5.6179775280898875E-3</v>
      </c>
    </row>
    <row r="620" spans="3:24" x14ac:dyDescent="0.25">
      <c r="C620">
        <v>2732</v>
      </c>
      <c r="D620" s="2">
        <f>SUMIFS('December 2022 DERR data'!$H:$H,'December 2022 DERR data'!$C:$C,Sheet1!D$3,'December 2022 DERR data'!$B:$B,$C620)</f>
        <v>7</v>
      </c>
      <c r="E620" s="2">
        <f>SUMIFS('December 2022 DERR data'!$H:$H,'December 2022 DERR data'!$C:$C,Sheet1!E$3,'December 2022 DERR data'!$B:$B,$C620)</f>
        <v>2</v>
      </c>
      <c r="G620">
        <f t="shared" si="83"/>
        <v>1</v>
      </c>
      <c r="H620">
        <f t="shared" si="84"/>
        <v>0</v>
      </c>
      <c r="I620">
        <f t="shared" si="85"/>
        <v>0</v>
      </c>
      <c r="J620">
        <f t="shared" si="86"/>
        <v>0</v>
      </c>
      <c r="K620">
        <f t="shared" si="87"/>
        <v>0</v>
      </c>
      <c r="L620">
        <f t="shared" si="88"/>
        <v>0</v>
      </c>
      <c r="V620">
        <f t="shared" si="89"/>
        <v>2732</v>
      </c>
      <c r="W620">
        <f t="shared" si="90"/>
        <v>8.1575573942430947E-4</v>
      </c>
      <c r="X620">
        <f t="shared" si="91"/>
        <v>1.1235955056179775E-2</v>
      </c>
    </row>
    <row r="621" spans="3:24" x14ac:dyDescent="0.25">
      <c r="C621">
        <v>2733</v>
      </c>
      <c r="D621" s="2">
        <f>SUMIFS('December 2022 DERR data'!$H:$H,'December 2022 DERR data'!$C:$C,Sheet1!D$3,'December 2022 DERR data'!$B:$B,$C621)</f>
        <v>0</v>
      </c>
      <c r="E621" s="2">
        <f>SUMIFS('December 2022 DERR data'!$H:$H,'December 2022 DERR data'!$C:$C,Sheet1!E$3,'December 2022 DERR data'!$B:$B,$C621)</f>
        <v>0</v>
      </c>
      <c r="G621">
        <f t="shared" si="83"/>
        <v>1</v>
      </c>
      <c r="H621">
        <f t="shared" si="84"/>
        <v>0</v>
      </c>
      <c r="I621">
        <f t="shared" si="85"/>
        <v>0</v>
      </c>
      <c r="J621">
        <f t="shared" si="86"/>
        <v>0</v>
      </c>
      <c r="K621">
        <f t="shared" si="87"/>
        <v>0</v>
      </c>
      <c r="L621">
        <f t="shared" si="88"/>
        <v>0</v>
      </c>
      <c r="V621">
        <f t="shared" si="89"/>
        <v>2733</v>
      </c>
      <c r="W621">
        <f t="shared" si="90"/>
        <v>0</v>
      </c>
      <c r="X621">
        <f t="shared" si="91"/>
        <v>0</v>
      </c>
    </row>
    <row r="622" spans="3:24" x14ac:dyDescent="0.25">
      <c r="C622">
        <v>2734</v>
      </c>
      <c r="D622" s="2">
        <f>SUMIFS('December 2022 DERR data'!$H:$H,'December 2022 DERR data'!$C:$C,Sheet1!D$3,'December 2022 DERR data'!$B:$B,$C622)</f>
        <v>0</v>
      </c>
      <c r="E622" s="2">
        <f>SUMIFS('December 2022 DERR data'!$H:$H,'December 2022 DERR data'!$C:$C,Sheet1!E$3,'December 2022 DERR data'!$B:$B,$C622)</f>
        <v>0</v>
      </c>
      <c r="G622">
        <f t="shared" si="83"/>
        <v>1</v>
      </c>
      <c r="H622">
        <f t="shared" si="84"/>
        <v>0</v>
      </c>
      <c r="I622">
        <f t="shared" si="85"/>
        <v>0</v>
      </c>
      <c r="J622">
        <f t="shared" si="86"/>
        <v>0</v>
      </c>
      <c r="K622">
        <f t="shared" si="87"/>
        <v>0</v>
      </c>
      <c r="L622">
        <f t="shared" si="88"/>
        <v>0</v>
      </c>
      <c r="V622">
        <f t="shared" si="89"/>
        <v>2734</v>
      </c>
      <c r="W622">
        <f t="shared" si="90"/>
        <v>0</v>
      </c>
      <c r="X622">
        <f t="shared" si="91"/>
        <v>0</v>
      </c>
    </row>
    <row r="623" spans="3:24" x14ac:dyDescent="0.25">
      <c r="C623">
        <v>2735</v>
      </c>
      <c r="D623" s="2">
        <f>SUMIFS('December 2022 DERR data'!$H:$H,'December 2022 DERR data'!$C:$C,Sheet1!D$3,'December 2022 DERR data'!$B:$B,$C623)</f>
        <v>0</v>
      </c>
      <c r="E623" s="2">
        <f>SUMIFS('December 2022 DERR data'!$H:$H,'December 2022 DERR data'!$C:$C,Sheet1!E$3,'December 2022 DERR data'!$B:$B,$C623)</f>
        <v>0</v>
      </c>
      <c r="G623">
        <f t="shared" si="83"/>
        <v>1</v>
      </c>
      <c r="H623">
        <f t="shared" si="84"/>
        <v>0</v>
      </c>
      <c r="I623">
        <f t="shared" si="85"/>
        <v>0</v>
      </c>
      <c r="J623">
        <f t="shared" si="86"/>
        <v>0</v>
      </c>
      <c r="K623">
        <f t="shared" si="87"/>
        <v>0</v>
      </c>
      <c r="L623">
        <f t="shared" si="88"/>
        <v>0</v>
      </c>
      <c r="V623">
        <f t="shared" si="89"/>
        <v>2735</v>
      </c>
      <c r="W623">
        <f t="shared" si="90"/>
        <v>0</v>
      </c>
      <c r="X623">
        <f t="shared" si="91"/>
        <v>0</v>
      </c>
    </row>
    <row r="624" spans="3:24" x14ac:dyDescent="0.25">
      <c r="C624">
        <v>2736</v>
      </c>
      <c r="D624" s="2">
        <f>SUMIFS('December 2022 DERR data'!$H:$H,'December 2022 DERR data'!$C:$C,Sheet1!D$3,'December 2022 DERR data'!$B:$B,$C624)</f>
        <v>0</v>
      </c>
      <c r="E624" s="2">
        <f>SUMIFS('December 2022 DERR data'!$H:$H,'December 2022 DERR data'!$C:$C,Sheet1!E$3,'December 2022 DERR data'!$B:$B,$C624)</f>
        <v>0</v>
      </c>
      <c r="G624">
        <f t="shared" si="83"/>
        <v>1</v>
      </c>
      <c r="H624">
        <f t="shared" si="84"/>
        <v>0</v>
      </c>
      <c r="I624">
        <f t="shared" si="85"/>
        <v>0</v>
      </c>
      <c r="J624">
        <f t="shared" si="86"/>
        <v>0</v>
      </c>
      <c r="K624">
        <f t="shared" si="87"/>
        <v>0</v>
      </c>
      <c r="L624">
        <f t="shared" si="88"/>
        <v>0</v>
      </c>
      <c r="V624">
        <f t="shared" si="89"/>
        <v>2736</v>
      </c>
      <c r="W624">
        <f t="shared" si="90"/>
        <v>0</v>
      </c>
      <c r="X624">
        <f t="shared" si="91"/>
        <v>0</v>
      </c>
    </row>
    <row r="625" spans="3:24" x14ac:dyDescent="0.25">
      <c r="C625">
        <v>2737</v>
      </c>
      <c r="D625" s="2">
        <f>SUMIFS('December 2022 DERR data'!$H:$H,'December 2022 DERR data'!$C:$C,Sheet1!D$3,'December 2022 DERR data'!$B:$B,$C625)</f>
        <v>0</v>
      </c>
      <c r="E625" s="2">
        <f>SUMIFS('December 2022 DERR data'!$H:$H,'December 2022 DERR data'!$C:$C,Sheet1!E$3,'December 2022 DERR data'!$B:$B,$C625)</f>
        <v>0</v>
      </c>
      <c r="G625">
        <f t="shared" si="83"/>
        <v>1</v>
      </c>
      <c r="H625">
        <f t="shared" si="84"/>
        <v>0</v>
      </c>
      <c r="I625">
        <f t="shared" si="85"/>
        <v>0</v>
      </c>
      <c r="J625">
        <f t="shared" si="86"/>
        <v>0</v>
      </c>
      <c r="K625">
        <f t="shared" si="87"/>
        <v>0</v>
      </c>
      <c r="L625">
        <f t="shared" si="88"/>
        <v>0</v>
      </c>
      <c r="V625">
        <f t="shared" si="89"/>
        <v>2737</v>
      </c>
      <c r="W625">
        <f t="shared" si="90"/>
        <v>0</v>
      </c>
      <c r="X625">
        <f t="shared" si="91"/>
        <v>0</v>
      </c>
    </row>
    <row r="626" spans="3:24" x14ac:dyDescent="0.25">
      <c r="C626">
        <v>2738</v>
      </c>
      <c r="D626" s="2">
        <f>SUMIFS('December 2022 DERR data'!$H:$H,'December 2022 DERR data'!$C:$C,Sheet1!D$3,'December 2022 DERR data'!$B:$B,$C626)</f>
        <v>5</v>
      </c>
      <c r="E626" s="2">
        <f>SUMIFS('December 2022 DERR data'!$H:$H,'December 2022 DERR data'!$C:$C,Sheet1!E$3,'December 2022 DERR data'!$B:$B,$C626)</f>
        <v>1</v>
      </c>
      <c r="G626">
        <f t="shared" si="83"/>
        <v>1</v>
      </c>
      <c r="H626">
        <f t="shared" si="84"/>
        <v>0</v>
      </c>
      <c r="I626">
        <f t="shared" si="85"/>
        <v>0</v>
      </c>
      <c r="J626">
        <f t="shared" si="86"/>
        <v>0</v>
      </c>
      <c r="K626">
        <f t="shared" si="87"/>
        <v>0</v>
      </c>
      <c r="L626">
        <f t="shared" si="88"/>
        <v>0</v>
      </c>
      <c r="V626">
        <f t="shared" si="89"/>
        <v>2738</v>
      </c>
      <c r="W626">
        <f t="shared" si="90"/>
        <v>5.8268267101736391E-4</v>
      </c>
      <c r="X626">
        <f t="shared" si="91"/>
        <v>5.6179775280898875E-3</v>
      </c>
    </row>
    <row r="627" spans="3:24" x14ac:dyDescent="0.25">
      <c r="C627">
        <v>2739</v>
      </c>
      <c r="D627" s="2">
        <f>SUMIFS('December 2022 DERR data'!$H:$H,'December 2022 DERR data'!$C:$C,Sheet1!D$3,'December 2022 DERR data'!$B:$B,$C627)</f>
        <v>1</v>
      </c>
      <c r="E627" s="2">
        <f>SUMIFS('December 2022 DERR data'!$H:$H,'December 2022 DERR data'!$C:$C,Sheet1!E$3,'December 2022 DERR data'!$B:$B,$C627)</f>
        <v>0</v>
      </c>
      <c r="G627">
        <f t="shared" si="83"/>
        <v>1</v>
      </c>
      <c r="H627">
        <f t="shared" si="84"/>
        <v>0</v>
      </c>
      <c r="I627">
        <f t="shared" si="85"/>
        <v>0</v>
      </c>
      <c r="J627">
        <f t="shared" si="86"/>
        <v>0</v>
      </c>
      <c r="K627">
        <f t="shared" si="87"/>
        <v>0</v>
      </c>
      <c r="L627">
        <f t="shared" si="88"/>
        <v>0</v>
      </c>
      <c r="V627">
        <f t="shared" si="89"/>
        <v>2739</v>
      </c>
      <c r="W627">
        <f t="shared" si="90"/>
        <v>1.165365342034728E-4</v>
      </c>
      <c r="X627">
        <f t="shared" si="91"/>
        <v>0</v>
      </c>
    </row>
    <row r="628" spans="3:24" x14ac:dyDescent="0.25">
      <c r="C628">
        <v>2745</v>
      </c>
      <c r="D628" s="2">
        <f>SUMIFS('December 2022 DERR data'!$H:$H,'December 2022 DERR data'!$C:$C,Sheet1!D$3,'December 2022 DERR data'!$B:$B,$C628)</f>
        <v>0</v>
      </c>
      <c r="E628" s="2">
        <f>SUMIFS('December 2022 DERR data'!$H:$H,'December 2022 DERR data'!$C:$C,Sheet1!E$3,'December 2022 DERR data'!$B:$B,$C628)</f>
        <v>0</v>
      </c>
      <c r="G628">
        <f t="shared" si="83"/>
        <v>1</v>
      </c>
      <c r="H628">
        <f t="shared" si="84"/>
        <v>0</v>
      </c>
      <c r="I628">
        <f t="shared" si="85"/>
        <v>0</v>
      </c>
      <c r="J628">
        <f t="shared" si="86"/>
        <v>0</v>
      </c>
      <c r="K628">
        <f t="shared" si="87"/>
        <v>0</v>
      </c>
      <c r="L628">
        <f t="shared" si="88"/>
        <v>0</v>
      </c>
      <c r="V628">
        <f t="shared" si="89"/>
        <v>2745</v>
      </c>
      <c r="W628">
        <f t="shared" si="90"/>
        <v>0</v>
      </c>
      <c r="X628">
        <f t="shared" si="91"/>
        <v>0</v>
      </c>
    </row>
    <row r="629" spans="3:24" x14ac:dyDescent="0.25">
      <c r="C629">
        <v>2747</v>
      </c>
      <c r="D629" s="2">
        <f>SUMIFS('December 2022 DERR data'!$H:$H,'December 2022 DERR data'!$C:$C,Sheet1!D$3,'December 2022 DERR data'!$B:$B,$C629)</f>
        <v>0</v>
      </c>
      <c r="E629" s="2">
        <f>SUMIFS('December 2022 DERR data'!$H:$H,'December 2022 DERR data'!$C:$C,Sheet1!E$3,'December 2022 DERR data'!$B:$B,$C629)</f>
        <v>0</v>
      </c>
      <c r="G629">
        <f t="shared" si="83"/>
        <v>1</v>
      </c>
      <c r="H629">
        <f t="shared" si="84"/>
        <v>0</v>
      </c>
      <c r="I629">
        <f t="shared" si="85"/>
        <v>0</v>
      </c>
      <c r="J629">
        <f t="shared" si="86"/>
        <v>0</v>
      </c>
      <c r="K629">
        <f t="shared" si="87"/>
        <v>0</v>
      </c>
      <c r="L629">
        <f t="shared" si="88"/>
        <v>0</v>
      </c>
      <c r="V629">
        <f t="shared" si="89"/>
        <v>2747</v>
      </c>
      <c r="W629">
        <f t="shared" si="90"/>
        <v>0</v>
      </c>
      <c r="X629">
        <f t="shared" si="91"/>
        <v>0</v>
      </c>
    </row>
    <row r="630" spans="3:24" x14ac:dyDescent="0.25">
      <c r="C630">
        <v>2748</v>
      </c>
      <c r="D630" s="2">
        <f>SUMIFS('December 2022 DERR data'!$H:$H,'December 2022 DERR data'!$C:$C,Sheet1!D$3,'December 2022 DERR data'!$B:$B,$C630)</f>
        <v>0</v>
      </c>
      <c r="E630" s="2">
        <f>SUMIFS('December 2022 DERR data'!$H:$H,'December 2022 DERR data'!$C:$C,Sheet1!E$3,'December 2022 DERR data'!$B:$B,$C630)</f>
        <v>0</v>
      </c>
      <c r="G630">
        <f t="shared" si="83"/>
        <v>1</v>
      </c>
      <c r="H630">
        <f t="shared" si="84"/>
        <v>0</v>
      </c>
      <c r="I630">
        <f t="shared" si="85"/>
        <v>0</v>
      </c>
      <c r="J630">
        <f t="shared" si="86"/>
        <v>0</v>
      </c>
      <c r="K630">
        <f t="shared" si="87"/>
        <v>0</v>
      </c>
      <c r="L630">
        <f t="shared" si="88"/>
        <v>0</v>
      </c>
      <c r="V630">
        <f t="shared" si="89"/>
        <v>2748</v>
      </c>
      <c r="W630">
        <f t="shared" si="90"/>
        <v>0</v>
      </c>
      <c r="X630">
        <f t="shared" si="91"/>
        <v>0</v>
      </c>
    </row>
    <row r="631" spans="3:24" x14ac:dyDescent="0.25">
      <c r="C631">
        <v>2749</v>
      </c>
      <c r="D631" s="2">
        <f>SUMIFS('December 2022 DERR data'!$H:$H,'December 2022 DERR data'!$C:$C,Sheet1!D$3,'December 2022 DERR data'!$B:$B,$C631)</f>
        <v>0</v>
      </c>
      <c r="E631" s="2">
        <f>SUMIFS('December 2022 DERR data'!$H:$H,'December 2022 DERR data'!$C:$C,Sheet1!E$3,'December 2022 DERR data'!$B:$B,$C631)</f>
        <v>0</v>
      </c>
      <c r="G631">
        <f t="shared" si="83"/>
        <v>1</v>
      </c>
      <c r="H631">
        <f t="shared" si="84"/>
        <v>0</v>
      </c>
      <c r="I631">
        <f t="shared" si="85"/>
        <v>0</v>
      </c>
      <c r="J631">
        <f t="shared" si="86"/>
        <v>0</v>
      </c>
      <c r="K631">
        <f t="shared" si="87"/>
        <v>0</v>
      </c>
      <c r="L631">
        <f t="shared" si="88"/>
        <v>0</v>
      </c>
      <c r="V631">
        <f t="shared" si="89"/>
        <v>2749</v>
      </c>
      <c r="W631">
        <f t="shared" si="90"/>
        <v>0</v>
      </c>
      <c r="X631">
        <f t="shared" si="91"/>
        <v>0</v>
      </c>
    </row>
    <row r="632" spans="3:24" x14ac:dyDescent="0.25">
      <c r="C632">
        <v>2750</v>
      </c>
      <c r="D632" s="2">
        <f>SUMIFS('December 2022 DERR data'!$H:$H,'December 2022 DERR data'!$C:$C,Sheet1!D$3,'December 2022 DERR data'!$B:$B,$C632)</f>
        <v>0</v>
      </c>
      <c r="E632" s="2">
        <f>SUMIFS('December 2022 DERR data'!$H:$H,'December 2022 DERR data'!$C:$C,Sheet1!E$3,'December 2022 DERR data'!$B:$B,$C632)</f>
        <v>0</v>
      </c>
      <c r="G632">
        <f t="shared" si="83"/>
        <v>1</v>
      </c>
      <c r="H632">
        <f t="shared" si="84"/>
        <v>0</v>
      </c>
      <c r="I632">
        <f t="shared" si="85"/>
        <v>0</v>
      </c>
      <c r="J632">
        <f t="shared" si="86"/>
        <v>0</v>
      </c>
      <c r="K632">
        <f t="shared" si="87"/>
        <v>0</v>
      </c>
      <c r="L632">
        <f t="shared" si="88"/>
        <v>0</v>
      </c>
      <c r="V632">
        <f t="shared" si="89"/>
        <v>2750</v>
      </c>
      <c r="W632">
        <f t="shared" si="90"/>
        <v>0</v>
      </c>
      <c r="X632">
        <f t="shared" si="91"/>
        <v>0</v>
      </c>
    </row>
    <row r="633" spans="3:24" x14ac:dyDescent="0.25">
      <c r="C633">
        <v>2751</v>
      </c>
      <c r="D633" s="2">
        <f>SUMIFS('December 2022 DERR data'!$H:$H,'December 2022 DERR data'!$C:$C,Sheet1!D$3,'December 2022 DERR data'!$B:$B,$C633)</f>
        <v>0</v>
      </c>
      <c r="E633" s="2">
        <f>SUMIFS('December 2022 DERR data'!$H:$H,'December 2022 DERR data'!$C:$C,Sheet1!E$3,'December 2022 DERR data'!$B:$B,$C633)</f>
        <v>0</v>
      </c>
      <c r="G633">
        <f t="shared" si="83"/>
        <v>1</v>
      </c>
      <c r="H633">
        <f t="shared" si="84"/>
        <v>0</v>
      </c>
      <c r="I633">
        <f t="shared" si="85"/>
        <v>0</v>
      </c>
      <c r="J633">
        <f t="shared" si="86"/>
        <v>0</v>
      </c>
      <c r="K633">
        <f t="shared" si="87"/>
        <v>0</v>
      </c>
      <c r="L633">
        <f t="shared" si="88"/>
        <v>0</v>
      </c>
      <c r="V633">
        <f t="shared" si="89"/>
        <v>2751</v>
      </c>
      <c r="W633">
        <f t="shared" si="90"/>
        <v>0</v>
      </c>
      <c r="X633">
        <f t="shared" si="91"/>
        <v>0</v>
      </c>
    </row>
    <row r="634" spans="3:24" x14ac:dyDescent="0.25">
      <c r="C634">
        <v>2752</v>
      </c>
      <c r="D634" s="2">
        <f>SUMIFS('December 2022 DERR data'!$H:$H,'December 2022 DERR data'!$C:$C,Sheet1!D$3,'December 2022 DERR data'!$B:$B,$C634)</f>
        <v>0</v>
      </c>
      <c r="E634" s="2">
        <f>SUMIFS('December 2022 DERR data'!$H:$H,'December 2022 DERR data'!$C:$C,Sheet1!E$3,'December 2022 DERR data'!$B:$B,$C634)</f>
        <v>0</v>
      </c>
      <c r="G634">
        <f t="shared" si="83"/>
        <v>1</v>
      </c>
      <c r="H634">
        <f t="shared" si="84"/>
        <v>0</v>
      </c>
      <c r="I634">
        <f t="shared" si="85"/>
        <v>0</v>
      </c>
      <c r="J634">
        <f t="shared" si="86"/>
        <v>0</v>
      </c>
      <c r="K634">
        <f t="shared" si="87"/>
        <v>0</v>
      </c>
      <c r="L634">
        <f t="shared" si="88"/>
        <v>0</v>
      </c>
      <c r="V634">
        <f t="shared" si="89"/>
        <v>2752</v>
      </c>
      <c r="W634">
        <f t="shared" si="90"/>
        <v>0</v>
      </c>
      <c r="X634">
        <f t="shared" si="91"/>
        <v>0</v>
      </c>
    </row>
    <row r="635" spans="3:24" x14ac:dyDescent="0.25">
      <c r="C635">
        <v>2753</v>
      </c>
      <c r="D635" s="2">
        <f>SUMIFS('December 2022 DERR data'!$H:$H,'December 2022 DERR data'!$C:$C,Sheet1!D$3,'December 2022 DERR data'!$B:$B,$C635)</f>
        <v>0</v>
      </c>
      <c r="E635" s="2">
        <f>SUMIFS('December 2022 DERR data'!$H:$H,'December 2022 DERR data'!$C:$C,Sheet1!E$3,'December 2022 DERR data'!$B:$B,$C635)</f>
        <v>0</v>
      </c>
      <c r="G635">
        <f t="shared" si="83"/>
        <v>1</v>
      </c>
      <c r="H635">
        <f t="shared" si="84"/>
        <v>0</v>
      </c>
      <c r="I635">
        <f t="shared" si="85"/>
        <v>0</v>
      </c>
      <c r="J635">
        <f t="shared" si="86"/>
        <v>0</v>
      </c>
      <c r="K635">
        <f t="shared" si="87"/>
        <v>0</v>
      </c>
      <c r="L635">
        <f t="shared" si="88"/>
        <v>0</v>
      </c>
      <c r="V635">
        <f t="shared" si="89"/>
        <v>2753</v>
      </c>
      <c r="W635">
        <f t="shared" si="90"/>
        <v>0</v>
      </c>
      <c r="X635">
        <f t="shared" si="91"/>
        <v>0</v>
      </c>
    </row>
    <row r="636" spans="3:24" x14ac:dyDescent="0.25">
      <c r="C636">
        <v>2754</v>
      </c>
      <c r="D636" s="2">
        <f>SUMIFS('December 2022 DERR data'!$H:$H,'December 2022 DERR data'!$C:$C,Sheet1!D$3,'December 2022 DERR data'!$B:$B,$C636)</f>
        <v>0</v>
      </c>
      <c r="E636" s="2">
        <f>SUMIFS('December 2022 DERR data'!$H:$H,'December 2022 DERR data'!$C:$C,Sheet1!E$3,'December 2022 DERR data'!$B:$B,$C636)</f>
        <v>0</v>
      </c>
      <c r="G636">
        <f t="shared" si="83"/>
        <v>1</v>
      </c>
      <c r="H636">
        <f t="shared" si="84"/>
        <v>0</v>
      </c>
      <c r="I636">
        <f t="shared" si="85"/>
        <v>0</v>
      </c>
      <c r="J636">
        <f t="shared" si="86"/>
        <v>0</v>
      </c>
      <c r="K636">
        <f t="shared" si="87"/>
        <v>0</v>
      </c>
      <c r="L636">
        <f t="shared" si="88"/>
        <v>0</v>
      </c>
      <c r="V636">
        <f t="shared" si="89"/>
        <v>2754</v>
      </c>
      <c r="W636">
        <f t="shared" si="90"/>
        <v>0</v>
      </c>
      <c r="X636">
        <f t="shared" si="91"/>
        <v>0</v>
      </c>
    </row>
    <row r="637" spans="3:24" x14ac:dyDescent="0.25">
      <c r="C637">
        <v>2755</v>
      </c>
      <c r="D637" s="2">
        <f>SUMIFS('December 2022 DERR data'!$H:$H,'December 2022 DERR data'!$C:$C,Sheet1!D$3,'December 2022 DERR data'!$B:$B,$C637)</f>
        <v>0</v>
      </c>
      <c r="E637" s="2">
        <f>SUMIFS('December 2022 DERR data'!$H:$H,'December 2022 DERR data'!$C:$C,Sheet1!E$3,'December 2022 DERR data'!$B:$B,$C637)</f>
        <v>0</v>
      </c>
      <c r="G637">
        <f t="shared" si="83"/>
        <v>1</v>
      </c>
      <c r="H637">
        <f t="shared" si="84"/>
        <v>0</v>
      </c>
      <c r="I637">
        <f t="shared" si="85"/>
        <v>0</v>
      </c>
      <c r="J637">
        <f t="shared" si="86"/>
        <v>0</v>
      </c>
      <c r="K637">
        <f t="shared" si="87"/>
        <v>0</v>
      </c>
      <c r="L637">
        <f t="shared" si="88"/>
        <v>0</v>
      </c>
      <c r="V637">
        <f t="shared" si="89"/>
        <v>2755</v>
      </c>
      <c r="W637">
        <f t="shared" si="90"/>
        <v>0</v>
      </c>
      <c r="X637">
        <f t="shared" si="91"/>
        <v>0</v>
      </c>
    </row>
    <row r="638" spans="3:24" x14ac:dyDescent="0.25">
      <c r="C638">
        <v>2756</v>
      </c>
      <c r="D638" s="2">
        <f>SUMIFS('December 2022 DERR data'!$H:$H,'December 2022 DERR data'!$C:$C,Sheet1!D$3,'December 2022 DERR data'!$B:$B,$C638)</f>
        <v>0</v>
      </c>
      <c r="E638" s="2">
        <f>SUMIFS('December 2022 DERR data'!$H:$H,'December 2022 DERR data'!$C:$C,Sheet1!E$3,'December 2022 DERR data'!$B:$B,$C638)</f>
        <v>0</v>
      </c>
      <c r="G638">
        <f t="shared" si="83"/>
        <v>1</v>
      </c>
      <c r="H638">
        <f t="shared" si="84"/>
        <v>0</v>
      </c>
      <c r="I638">
        <f t="shared" si="85"/>
        <v>0</v>
      </c>
      <c r="J638">
        <f t="shared" si="86"/>
        <v>0</v>
      </c>
      <c r="K638">
        <f t="shared" si="87"/>
        <v>0</v>
      </c>
      <c r="L638">
        <f t="shared" si="88"/>
        <v>0</v>
      </c>
      <c r="V638">
        <f t="shared" si="89"/>
        <v>2756</v>
      </c>
      <c r="W638">
        <f t="shared" si="90"/>
        <v>0</v>
      </c>
      <c r="X638">
        <f t="shared" si="91"/>
        <v>0</v>
      </c>
    </row>
    <row r="639" spans="3:24" x14ac:dyDescent="0.25">
      <c r="C639">
        <v>2757</v>
      </c>
      <c r="D639" s="2">
        <f>SUMIFS('December 2022 DERR data'!$H:$H,'December 2022 DERR data'!$C:$C,Sheet1!D$3,'December 2022 DERR data'!$B:$B,$C639)</f>
        <v>0</v>
      </c>
      <c r="E639" s="2">
        <f>SUMIFS('December 2022 DERR data'!$H:$H,'December 2022 DERR data'!$C:$C,Sheet1!E$3,'December 2022 DERR data'!$B:$B,$C639)</f>
        <v>0</v>
      </c>
      <c r="G639">
        <f t="shared" si="83"/>
        <v>1</v>
      </c>
      <c r="H639">
        <f t="shared" si="84"/>
        <v>0</v>
      </c>
      <c r="I639">
        <f t="shared" si="85"/>
        <v>0</v>
      </c>
      <c r="J639">
        <f t="shared" si="86"/>
        <v>0</v>
      </c>
      <c r="K639">
        <f t="shared" si="87"/>
        <v>0</v>
      </c>
      <c r="L639">
        <f t="shared" si="88"/>
        <v>0</v>
      </c>
      <c r="V639">
        <f t="shared" si="89"/>
        <v>2757</v>
      </c>
      <c r="W639">
        <f t="shared" si="90"/>
        <v>0</v>
      </c>
      <c r="X639">
        <f t="shared" si="91"/>
        <v>0</v>
      </c>
    </row>
    <row r="640" spans="3:24" x14ac:dyDescent="0.25">
      <c r="C640">
        <v>2758</v>
      </c>
      <c r="D640" s="2">
        <f>SUMIFS('December 2022 DERR data'!$H:$H,'December 2022 DERR data'!$C:$C,Sheet1!D$3,'December 2022 DERR data'!$B:$B,$C640)</f>
        <v>0</v>
      </c>
      <c r="E640" s="2">
        <f>SUMIFS('December 2022 DERR data'!$H:$H,'December 2022 DERR data'!$C:$C,Sheet1!E$3,'December 2022 DERR data'!$B:$B,$C640)</f>
        <v>0</v>
      </c>
      <c r="G640">
        <f t="shared" si="83"/>
        <v>1</v>
      </c>
      <c r="H640">
        <f t="shared" si="84"/>
        <v>0</v>
      </c>
      <c r="I640">
        <f t="shared" si="85"/>
        <v>0</v>
      </c>
      <c r="J640">
        <f t="shared" si="86"/>
        <v>0</v>
      </c>
      <c r="K640">
        <f t="shared" si="87"/>
        <v>0</v>
      </c>
      <c r="L640">
        <f t="shared" si="88"/>
        <v>0</v>
      </c>
      <c r="V640">
        <f t="shared" si="89"/>
        <v>2758</v>
      </c>
      <c r="W640">
        <f t="shared" si="90"/>
        <v>0</v>
      </c>
      <c r="X640">
        <f t="shared" si="91"/>
        <v>0</v>
      </c>
    </row>
    <row r="641" spans="3:24" x14ac:dyDescent="0.25">
      <c r="C641">
        <v>2759</v>
      </c>
      <c r="D641" s="2">
        <f>SUMIFS('December 2022 DERR data'!$H:$H,'December 2022 DERR data'!$C:$C,Sheet1!D$3,'December 2022 DERR data'!$B:$B,$C641)</f>
        <v>0</v>
      </c>
      <c r="E641" s="2">
        <f>SUMIFS('December 2022 DERR data'!$H:$H,'December 2022 DERR data'!$C:$C,Sheet1!E$3,'December 2022 DERR data'!$B:$B,$C641)</f>
        <v>0</v>
      </c>
      <c r="G641">
        <f t="shared" si="83"/>
        <v>1</v>
      </c>
      <c r="H641">
        <f t="shared" si="84"/>
        <v>0</v>
      </c>
      <c r="I641">
        <f t="shared" si="85"/>
        <v>0</v>
      </c>
      <c r="J641">
        <f t="shared" si="86"/>
        <v>0</v>
      </c>
      <c r="K641">
        <f t="shared" si="87"/>
        <v>0</v>
      </c>
      <c r="L641">
        <f t="shared" si="88"/>
        <v>0</v>
      </c>
      <c r="V641">
        <f t="shared" si="89"/>
        <v>2759</v>
      </c>
      <c r="W641">
        <f t="shared" si="90"/>
        <v>0</v>
      </c>
      <c r="X641">
        <f t="shared" si="91"/>
        <v>0</v>
      </c>
    </row>
    <row r="642" spans="3:24" x14ac:dyDescent="0.25">
      <c r="C642">
        <v>2760</v>
      </c>
      <c r="D642" s="2">
        <f>SUMIFS('December 2022 DERR data'!$H:$H,'December 2022 DERR data'!$C:$C,Sheet1!D$3,'December 2022 DERR data'!$B:$B,$C642)</f>
        <v>0</v>
      </c>
      <c r="E642" s="2">
        <f>SUMIFS('December 2022 DERR data'!$H:$H,'December 2022 DERR data'!$C:$C,Sheet1!E$3,'December 2022 DERR data'!$B:$B,$C642)</f>
        <v>0</v>
      </c>
      <c r="G642">
        <f t="shared" si="83"/>
        <v>1</v>
      </c>
      <c r="H642">
        <f t="shared" si="84"/>
        <v>0</v>
      </c>
      <c r="I642">
        <f t="shared" si="85"/>
        <v>0</v>
      </c>
      <c r="J642">
        <f t="shared" si="86"/>
        <v>0</v>
      </c>
      <c r="K642">
        <f t="shared" si="87"/>
        <v>0</v>
      </c>
      <c r="L642">
        <f t="shared" si="88"/>
        <v>0</v>
      </c>
      <c r="V642">
        <f t="shared" si="89"/>
        <v>2760</v>
      </c>
      <c r="W642">
        <f t="shared" si="90"/>
        <v>0</v>
      </c>
      <c r="X642">
        <f t="shared" si="91"/>
        <v>0</v>
      </c>
    </row>
    <row r="643" spans="3:24" x14ac:dyDescent="0.25">
      <c r="C643">
        <v>2761</v>
      </c>
      <c r="D643" s="2">
        <f>SUMIFS('December 2022 DERR data'!$H:$H,'December 2022 DERR data'!$C:$C,Sheet1!D$3,'December 2022 DERR data'!$B:$B,$C643)</f>
        <v>0</v>
      </c>
      <c r="E643" s="2">
        <f>SUMIFS('December 2022 DERR data'!$H:$H,'December 2022 DERR data'!$C:$C,Sheet1!E$3,'December 2022 DERR data'!$B:$B,$C643)</f>
        <v>0</v>
      </c>
      <c r="G643">
        <f t="shared" si="83"/>
        <v>1</v>
      </c>
      <c r="H643">
        <f t="shared" si="84"/>
        <v>0</v>
      </c>
      <c r="I643">
        <f t="shared" si="85"/>
        <v>0</v>
      </c>
      <c r="J643">
        <f t="shared" si="86"/>
        <v>0</v>
      </c>
      <c r="K643">
        <f t="shared" si="87"/>
        <v>0</v>
      </c>
      <c r="L643">
        <f t="shared" si="88"/>
        <v>0</v>
      </c>
      <c r="V643">
        <f t="shared" si="89"/>
        <v>2761</v>
      </c>
      <c r="W643">
        <f t="shared" si="90"/>
        <v>0</v>
      </c>
      <c r="X643">
        <f t="shared" si="91"/>
        <v>0</v>
      </c>
    </row>
    <row r="644" spans="3:24" x14ac:dyDescent="0.25">
      <c r="C644">
        <v>2762</v>
      </c>
      <c r="D644" s="2">
        <f>SUMIFS('December 2022 DERR data'!$H:$H,'December 2022 DERR data'!$C:$C,Sheet1!D$3,'December 2022 DERR data'!$B:$B,$C644)</f>
        <v>0</v>
      </c>
      <c r="E644" s="2">
        <f>SUMIFS('December 2022 DERR data'!$H:$H,'December 2022 DERR data'!$C:$C,Sheet1!E$3,'December 2022 DERR data'!$B:$B,$C644)</f>
        <v>0</v>
      </c>
      <c r="G644">
        <f t="shared" si="83"/>
        <v>1</v>
      </c>
      <c r="H644">
        <f t="shared" si="84"/>
        <v>0</v>
      </c>
      <c r="I644">
        <f t="shared" si="85"/>
        <v>0</v>
      </c>
      <c r="J644">
        <f t="shared" si="86"/>
        <v>0</v>
      </c>
      <c r="K644">
        <f t="shared" si="87"/>
        <v>0</v>
      </c>
      <c r="L644">
        <f t="shared" si="88"/>
        <v>0</v>
      </c>
      <c r="V644">
        <f t="shared" si="89"/>
        <v>2762</v>
      </c>
      <c r="W644">
        <f t="shared" si="90"/>
        <v>0</v>
      </c>
      <c r="X644">
        <f t="shared" si="91"/>
        <v>0</v>
      </c>
    </row>
    <row r="645" spans="3:24" x14ac:dyDescent="0.25">
      <c r="C645">
        <v>2763</v>
      </c>
      <c r="D645" s="2">
        <f>SUMIFS('December 2022 DERR data'!$H:$H,'December 2022 DERR data'!$C:$C,Sheet1!D$3,'December 2022 DERR data'!$B:$B,$C645)</f>
        <v>0</v>
      </c>
      <c r="E645" s="2">
        <f>SUMIFS('December 2022 DERR data'!$H:$H,'December 2022 DERR data'!$C:$C,Sheet1!E$3,'December 2022 DERR data'!$B:$B,$C645)</f>
        <v>0</v>
      </c>
      <c r="G645">
        <f t="shared" ref="G645:G708" si="92">IF($C645&gt;2999,0,IF($C645&lt;3000,1,0))</f>
        <v>1</v>
      </c>
      <c r="H645">
        <f t="shared" ref="H645:H708" si="93">IF(G645=1,0,IF(C645&lt;4000,1,0))</f>
        <v>0</v>
      </c>
      <c r="I645">
        <f t="shared" ref="I645:I708" si="94">IF(G645+H645&gt;0,0,IF(C645&lt;5000,1,0))</f>
        <v>0</v>
      </c>
      <c r="J645">
        <f t="shared" ref="J645:J708" si="95">IF(G645+H645+I645&gt;0,0,IF(C645&lt;6000,1,0))</f>
        <v>0</v>
      </c>
      <c r="K645">
        <f t="shared" ref="K645:K708" si="96">IF(SUM(G645:J645)&gt;0,0,IF(C645&lt;7000,1,0))</f>
        <v>0</v>
      </c>
      <c r="L645">
        <f t="shared" ref="L645:L708" si="97">IF(SUM(G645:K645)&gt;0,0,IF(C645&lt;8000,1,0))</f>
        <v>0</v>
      </c>
      <c r="V645">
        <f t="shared" ref="V645:V708" si="98">C645</f>
        <v>2763</v>
      </c>
      <c r="W645">
        <f t="shared" ref="W645:W708" si="99">D645/(G645*N$4+H645*O$4+I645*P$4+J645*Q$4+L645*S$4)</f>
        <v>0</v>
      </c>
      <c r="X645">
        <f t="shared" ref="X645:X708" si="100">E645/(G645*N$8+H645*O$8+I645*P$8+J645*Q$8+L645*S$8)</f>
        <v>0</v>
      </c>
    </row>
    <row r="646" spans="3:24" x14ac:dyDescent="0.25">
      <c r="C646">
        <v>2765</v>
      </c>
      <c r="D646" s="2">
        <f>SUMIFS('December 2022 DERR data'!$H:$H,'December 2022 DERR data'!$C:$C,Sheet1!D$3,'December 2022 DERR data'!$B:$B,$C646)</f>
        <v>0</v>
      </c>
      <c r="E646" s="2">
        <f>SUMIFS('December 2022 DERR data'!$H:$H,'December 2022 DERR data'!$C:$C,Sheet1!E$3,'December 2022 DERR data'!$B:$B,$C646)</f>
        <v>0</v>
      </c>
      <c r="G646">
        <f t="shared" si="92"/>
        <v>1</v>
      </c>
      <c r="H646">
        <f t="shared" si="93"/>
        <v>0</v>
      </c>
      <c r="I646">
        <f t="shared" si="94"/>
        <v>0</v>
      </c>
      <c r="J646">
        <f t="shared" si="95"/>
        <v>0</v>
      </c>
      <c r="K646">
        <f t="shared" si="96"/>
        <v>0</v>
      </c>
      <c r="L646">
        <f t="shared" si="97"/>
        <v>0</v>
      </c>
      <c r="V646">
        <f t="shared" si="98"/>
        <v>2765</v>
      </c>
      <c r="W646">
        <f t="shared" si="99"/>
        <v>0</v>
      </c>
      <c r="X646">
        <f t="shared" si="100"/>
        <v>0</v>
      </c>
    </row>
    <row r="647" spans="3:24" x14ac:dyDescent="0.25">
      <c r="C647">
        <v>2766</v>
      </c>
      <c r="D647" s="2">
        <f>SUMIFS('December 2022 DERR data'!$H:$H,'December 2022 DERR data'!$C:$C,Sheet1!D$3,'December 2022 DERR data'!$B:$B,$C647)</f>
        <v>0</v>
      </c>
      <c r="E647" s="2">
        <f>SUMIFS('December 2022 DERR data'!$H:$H,'December 2022 DERR data'!$C:$C,Sheet1!E$3,'December 2022 DERR data'!$B:$B,$C647)</f>
        <v>0</v>
      </c>
      <c r="G647">
        <f t="shared" si="92"/>
        <v>1</v>
      </c>
      <c r="H647">
        <f t="shared" si="93"/>
        <v>0</v>
      </c>
      <c r="I647">
        <f t="shared" si="94"/>
        <v>0</v>
      </c>
      <c r="J647">
        <f t="shared" si="95"/>
        <v>0</v>
      </c>
      <c r="K647">
        <f t="shared" si="96"/>
        <v>0</v>
      </c>
      <c r="L647">
        <f t="shared" si="97"/>
        <v>0</v>
      </c>
      <c r="V647">
        <f t="shared" si="98"/>
        <v>2766</v>
      </c>
      <c r="W647">
        <f t="shared" si="99"/>
        <v>0</v>
      </c>
      <c r="X647">
        <f t="shared" si="100"/>
        <v>0</v>
      </c>
    </row>
    <row r="648" spans="3:24" x14ac:dyDescent="0.25">
      <c r="C648">
        <v>2767</v>
      </c>
      <c r="D648" s="2">
        <f>SUMIFS('December 2022 DERR data'!$H:$H,'December 2022 DERR data'!$C:$C,Sheet1!D$3,'December 2022 DERR data'!$B:$B,$C648)</f>
        <v>0</v>
      </c>
      <c r="E648" s="2">
        <f>SUMIFS('December 2022 DERR data'!$H:$H,'December 2022 DERR data'!$C:$C,Sheet1!E$3,'December 2022 DERR data'!$B:$B,$C648)</f>
        <v>0</v>
      </c>
      <c r="G648">
        <f t="shared" si="92"/>
        <v>1</v>
      </c>
      <c r="H648">
        <f t="shared" si="93"/>
        <v>0</v>
      </c>
      <c r="I648">
        <f t="shared" si="94"/>
        <v>0</v>
      </c>
      <c r="J648">
        <f t="shared" si="95"/>
        <v>0</v>
      </c>
      <c r="K648">
        <f t="shared" si="96"/>
        <v>0</v>
      </c>
      <c r="L648">
        <f t="shared" si="97"/>
        <v>0</v>
      </c>
      <c r="V648">
        <f t="shared" si="98"/>
        <v>2767</v>
      </c>
      <c r="W648">
        <f t="shared" si="99"/>
        <v>0</v>
      </c>
      <c r="X648">
        <f t="shared" si="100"/>
        <v>0</v>
      </c>
    </row>
    <row r="649" spans="3:24" x14ac:dyDescent="0.25">
      <c r="C649">
        <v>2768</v>
      </c>
      <c r="D649" s="2">
        <f>SUMIFS('December 2022 DERR data'!$H:$H,'December 2022 DERR data'!$C:$C,Sheet1!D$3,'December 2022 DERR data'!$B:$B,$C649)</f>
        <v>0</v>
      </c>
      <c r="E649" s="2">
        <f>SUMIFS('December 2022 DERR data'!$H:$H,'December 2022 DERR data'!$C:$C,Sheet1!E$3,'December 2022 DERR data'!$B:$B,$C649)</f>
        <v>0</v>
      </c>
      <c r="G649">
        <f t="shared" si="92"/>
        <v>1</v>
      </c>
      <c r="H649">
        <f t="shared" si="93"/>
        <v>0</v>
      </c>
      <c r="I649">
        <f t="shared" si="94"/>
        <v>0</v>
      </c>
      <c r="J649">
        <f t="shared" si="95"/>
        <v>0</v>
      </c>
      <c r="K649">
        <f t="shared" si="96"/>
        <v>0</v>
      </c>
      <c r="L649">
        <f t="shared" si="97"/>
        <v>0</v>
      </c>
      <c r="V649">
        <f t="shared" si="98"/>
        <v>2768</v>
      </c>
      <c r="W649">
        <f t="shared" si="99"/>
        <v>0</v>
      </c>
      <c r="X649">
        <f t="shared" si="100"/>
        <v>0</v>
      </c>
    </row>
    <row r="650" spans="3:24" x14ac:dyDescent="0.25">
      <c r="C650">
        <v>2769</v>
      </c>
      <c r="D650" s="2">
        <f>SUMIFS('December 2022 DERR data'!$H:$H,'December 2022 DERR data'!$C:$C,Sheet1!D$3,'December 2022 DERR data'!$B:$B,$C650)</f>
        <v>0</v>
      </c>
      <c r="E650" s="2">
        <f>SUMIFS('December 2022 DERR data'!$H:$H,'December 2022 DERR data'!$C:$C,Sheet1!E$3,'December 2022 DERR data'!$B:$B,$C650)</f>
        <v>0</v>
      </c>
      <c r="G650">
        <f t="shared" si="92"/>
        <v>1</v>
      </c>
      <c r="H650">
        <f t="shared" si="93"/>
        <v>0</v>
      </c>
      <c r="I650">
        <f t="shared" si="94"/>
        <v>0</v>
      </c>
      <c r="J650">
        <f t="shared" si="95"/>
        <v>0</v>
      </c>
      <c r="K650">
        <f t="shared" si="96"/>
        <v>0</v>
      </c>
      <c r="L650">
        <f t="shared" si="97"/>
        <v>0</v>
      </c>
      <c r="V650">
        <f t="shared" si="98"/>
        <v>2769</v>
      </c>
      <c r="W650">
        <f t="shared" si="99"/>
        <v>0</v>
      </c>
      <c r="X650">
        <f t="shared" si="100"/>
        <v>0</v>
      </c>
    </row>
    <row r="651" spans="3:24" x14ac:dyDescent="0.25">
      <c r="C651">
        <v>2770</v>
      </c>
      <c r="D651" s="2">
        <f>SUMIFS('December 2022 DERR data'!$H:$H,'December 2022 DERR data'!$C:$C,Sheet1!D$3,'December 2022 DERR data'!$B:$B,$C651)</f>
        <v>0</v>
      </c>
      <c r="E651" s="2">
        <f>SUMIFS('December 2022 DERR data'!$H:$H,'December 2022 DERR data'!$C:$C,Sheet1!E$3,'December 2022 DERR data'!$B:$B,$C651)</f>
        <v>0</v>
      </c>
      <c r="G651">
        <f t="shared" si="92"/>
        <v>1</v>
      </c>
      <c r="H651">
        <f t="shared" si="93"/>
        <v>0</v>
      </c>
      <c r="I651">
        <f t="shared" si="94"/>
        <v>0</v>
      </c>
      <c r="J651">
        <f t="shared" si="95"/>
        <v>0</v>
      </c>
      <c r="K651">
        <f t="shared" si="96"/>
        <v>0</v>
      </c>
      <c r="L651">
        <f t="shared" si="97"/>
        <v>0</v>
      </c>
      <c r="V651">
        <f t="shared" si="98"/>
        <v>2770</v>
      </c>
      <c r="W651">
        <f t="shared" si="99"/>
        <v>0</v>
      </c>
      <c r="X651">
        <f t="shared" si="100"/>
        <v>0</v>
      </c>
    </row>
    <row r="652" spans="3:24" x14ac:dyDescent="0.25">
      <c r="C652">
        <v>2773</v>
      </c>
      <c r="D652" s="2">
        <f>SUMIFS('December 2022 DERR data'!$H:$H,'December 2022 DERR data'!$C:$C,Sheet1!D$3,'December 2022 DERR data'!$B:$B,$C652)</f>
        <v>0</v>
      </c>
      <c r="E652" s="2">
        <f>SUMIFS('December 2022 DERR data'!$H:$H,'December 2022 DERR data'!$C:$C,Sheet1!E$3,'December 2022 DERR data'!$B:$B,$C652)</f>
        <v>0</v>
      </c>
      <c r="G652">
        <f t="shared" si="92"/>
        <v>1</v>
      </c>
      <c r="H652">
        <f t="shared" si="93"/>
        <v>0</v>
      </c>
      <c r="I652">
        <f t="shared" si="94"/>
        <v>0</v>
      </c>
      <c r="J652">
        <f t="shared" si="95"/>
        <v>0</v>
      </c>
      <c r="K652">
        <f t="shared" si="96"/>
        <v>0</v>
      </c>
      <c r="L652">
        <f t="shared" si="97"/>
        <v>0</v>
      </c>
      <c r="V652">
        <f t="shared" si="98"/>
        <v>2773</v>
      </c>
      <c r="W652">
        <f t="shared" si="99"/>
        <v>0</v>
      </c>
      <c r="X652">
        <f t="shared" si="100"/>
        <v>0</v>
      </c>
    </row>
    <row r="653" spans="3:24" x14ac:dyDescent="0.25">
      <c r="C653">
        <v>2774</v>
      </c>
      <c r="D653" s="2">
        <f>SUMIFS('December 2022 DERR data'!$H:$H,'December 2022 DERR data'!$C:$C,Sheet1!D$3,'December 2022 DERR data'!$B:$B,$C653)</f>
        <v>0</v>
      </c>
      <c r="E653" s="2">
        <f>SUMIFS('December 2022 DERR data'!$H:$H,'December 2022 DERR data'!$C:$C,Sheet1!E$3,'December 2022 DERR data'!$B:$B,$C653)</f>
        <v>0</v>
      </c>
      <c r="G653">
        <f t="shared" si="92"/>
        <v>1</v>
      </c>
      <c r="H653">
        <f t="shared" si="93"/>
        <v>0</v>
      </c>
      <c r="I653">
        <f t="shared" si="94"/>
        <v>0</v>
      </c>
      <c r="J653">
        <f t="shared" si="95"/>
        <v>0</v>
      </c>
      <c r="K653">
        <f t="shared" si="96"/>
        <v>0</v>
      </c>
      <c r="L653">
        <f t="shared" si="97"/>
        <v>0</v>
      </c>
      <c r="V653">
        <f t="shared" si="98"/>
        <v>2774</v>
      </c>
      <c r="W653">
        <f t="shared" si="99"/>
        <v>0</v>
      </c>
      <c r="X653">
        <f t="shared" si="100"/>
        <v>0</v>
      </c>
    </row>
    <row r="654" spans="3:24" x14ac:dyDescent="0.25">
      <c r="C654">
        <v>2775</v>
      </c>
      <c r="D654" s="2">
        <f>SUMIFS('December 2022 DERR data'!$H:$H,'December 2022 DERR data'!$C:$C,Sheet1!D$3,'December 2022 DERR data'!$B:$B,$C654)</f>
        <v>2</v>
      </c>
      <c r="E654" s="2">
        <f>SUMIFS('December 2022 DERR data'!$H:$H,'December 2022 DERR data'!$C:$C,Sheet1!E$3,'December 2022 DERR data'!$B:$B,$C654)</f>
        <v>0</v>
      </c>
      <c r="G654">
        <f t="shared" si="92"/>
        <v>1</v>
      </c>
      <c r="H654">
        <f t="shared" si="93"/>
        <v>0</v>
      </c>
      <c r="I654">
        <f t="shared" si="94"/>
        <v>0</v>
      </c>
      <c r="J654">
        <f t="shared" si="95"/>
        <v>0</v>
      </c>
      <c r="K654">
        <f t="shared" si="96"/>
        <v>0</v>
      </c>
      <c r="L654">
        <f t="shared" si="97"/>
        <v>0</v>
      </c>
      <c r="V654">
        <f t="shared" si="98"/>
        <v>2775</v>
      </c>
      <c r="W654">
        <f t="shared" si="99"/>
        <v>2.3307306840694559E-4</v>
      </c>
      <c r="X654">
        <f t="shared" si="100"/>
        <v>0</v>
      </c>
    </row>
    <row r="655" spans="3:24" x14ac:dyDescent="0.25">
      <c r="C655">
        <v>2776</v>
      </c>
      <c r="D655" s="2">
        <f>SUMIFS('December 2022 DERR data'!$H:$H,'December 2022 DERR data'!$C:$C,Sheet1!D$3,'December 2022 DERR data'!$B:$B,$C655)</f>
        <v>0</v>
      </c>
      <c r="E655" s="2">
        <f>SUMIFS('December 2022 DERR data'!$H:$H,'December 2022 DERR data'!$C:$C,Sheet1!E$3,'December 2022 DERR data'!$B:$B,$C655)</f>
        <v>0</v>
      </c>
      <c r="G655">
        <f t="shared" si="92"/>
        <v>1</v>
      </c>
      <c r="H655">
        <f t="shared" si="93"/>
        <v>0</v>
      </c>
      <c r="I655">
        <f t="shared" si="94"/>
        <v>0</v>
      </c>
      <c r="J655">
        <f t="shared" si="95"/>
        <v>0</v>
      </c>
      <c r="K655">
        <f t="shared" si="96"/>
        <v>0</v>
      </c>
      <c r="L655">
        <f t="shared" si="97"/>
        <v>0</v>
      </c>
      <c r="V655">
        <f t="shared" si="98"/>
        <v>2776</v>
      </c>
      <c r="W655">
        <f t="shared" si="99"/>
        <v>0</v>
      </c>
      <c r="X655">
        <f t="shared" si="100"/>
        <v>0</v>
      </c>
    </row>
    <row r="656" spans="3:24" x14ac:dyDescent="0.25">
      <c r="C656">
        <v>2777</v>
      </c>
      <c r="D656" s="2">
        <f>SUMIFS('December 2022 DERR data'!$H:$H,'December 2022 DERR data'!$C:$C,Sheet1!D$3,'December 2022 DERR data'!$B:$B,$C656)</f>
        <v>0</v>
      </c>
      <c r="E656" s="2">
        <f>SUMIFS('December 2022 DERR data'!$H:$H,'December 2022 DERR data'!$C:$C,Sheet1!E$3,'December 2022 DERR data'!$B:$B,$C656)</f>
        <v>0</v>
      </c>
      <c r="G656">
        <f t="shared" si="92"/>
        <v>1</v>
      </c>
      <c r="H656">
        <f t="shared" si="93"/>
        <v>0</v>
      </c>
      <c r="I656">
        <f t="shared" si="94"/>
        <v>0</v>
      </c>
      <c r="J656">
        <f t="shared" si="95"/>
        <v>0</v>
      </c>
      <c r="K656">
        <f t="shared" si="96"/>
        <v>0</v>
      </c>
      <c r="L656">
        <f t="shared" si="97"/>
        <v>0</v>
      </c>
      <c r="V656">
        <f t="shared" si="98"/>
        <v>2777</v>
      </c>
      <c r="W656">
        <f t="shared" si="99"/>
        <v>0</v>
      </c>
      <c r="X656">
        <f t="shared" si="100"/>
        <v>0</v>
      </c>
    </row>
    <row r="657" spans="3:24" x14ac:dyDescent="0.25">
      <c r="C657">
        <v>2778</v>
      </c>
      <c r="D657" s="2">
        <f>SUMIFS('December 2022 DERR data'!$H:$H,'December 2022 DERR data'!$C:$C,Sheet1!D$3,'December 2022 DERR data'!$B:$B,$C657)</f>
        <v>0</v>
      </c>
      <c r="E657" s="2">
        <f>SUMIFS('December 2022 DERR data'!$H:$H,'December 2022 DERR data'!$C:$C,Sheet1!E$3,'December 2022 DERR data'!$B:$B,$C657)</f>
        <v>0</v>
      </c>
      <c r="G657">
        <f t="shared" si="92"/>
        <v>1</v>
      </c>
      <c r="H657">
        <f t="shared" si="93"/>
        <v>0</v>
      </c>
      <c r="I657">
        <f t="shared" si="94"/>
        <v>0</v>
      </c>
      <c r="J657">
        <f t="shared" si="95"/>
        <v>0</v>
      </c>
      <c r="K657">
        <f t="shared" si="96"/>
        <v>0</v>
      </c>
      <c r="L657">
        <f t="shared" si="97"/>
        <v>0</v>
      </c>
      <c r="V657">
        <f t="shared" si="98"/>
        <v>2778</v>
      </c>
      <c r="W657">
        <f t="shared" si="99"/>
        <v>0</v>
      </c>
      <c r="X657">
        <f t="shared" si="100"/>
        <v>0</v>
      </c>
    </row>
    <row r="658" spans="3:24" x14ac:dyDescent="0.25">
      <c r="C658">
        <v>2779</v>
      </c>
      <c r="D658" s="2">
        <f>SUMIFS('December 2022 DERR data'!$H:$H,'December 2022 DERR data'!$C:$C,Sheet1!D$3,'December 2022 DERR data'!$B:$B,$C658)</f>
        <v>0</v>
      </c>
      <c r="E658" s="2">
        <f>SUMIFS('December 2022 DERR data'!$H:$H,'December 2022 DERR data'!$C:$C,Sheet1!E$3,'December 2022 DERR data'!$B:$B,$C658)</f>
        <v>0</v>
      </c>
      <c r="G658">
        <f t="shared" si="92"/>
        <v>1</v>
      </c>
      <c r="H658">
        <f t="shared" si="93"/>
        <v>0</v>
      </c>
      <c r="I658">
        <f t="shared" si="94"/>
        <v>0</v>
      </c>
      <c r="J658">
        <f t="shared" si="95"/>
        <v>0</v>
      </c>
      <c r="K658">
        <f t="shared" si="96"/>
        <v>0</v>
      </c>
      <c r="L658">
        <f t="shared" si="97"/>
        <v>0</v>
      </c>
      <c r="V658">
        <f t="shared" si="98"/>
        <v>2779</v>
      </c>
      <c r="W658">
        <f t="shared" si="99"/>
        <v>0</v>
      </c>
      <c r="X658">
        <f t="shared" si="100"/>
        <v>0</v>
      </c>
    </row>
    <row r="659" spans="3:24" x14ac:dyDescent="0.25">
      <c r="C659">
        <v>2780</v>
      </c>
      <c r="D659" s="2">
        <f>SUMIFS('December 2022 DERR data'!$H:$H,'December 2022 DERR data'!$C:$C,Sheet1!D$3,'December 2022 DERR data'!$B:$B,$C659)</f>
        <v>0</v>
      </c>
      <c r="E659" s="2">
        <f>SUMIFS('December 2022 DERR data'!$H:$H,'December 2022 DERR data'!$C:$C,Sheet1!E$3,'December 2022 DERR data'!$B:$B,$C659)</f>
        <v>0</v>
      </c>
      <c r="G659">
        <f t="shared" si="92"/>
        <v>1</v>
      </c>
      <c r="H659">
        <f t="shared" si="93"/>
        <v>0</v>
      </c>
      <c r="I659">
        <f t="shared" si="94"/>
        <v>0</v>
      </c>
      <c r="J659">
        <f t="shared" si="95"/>
        <v>0</v>
      </c>
      <c r="K659">
        <f t="shared" si="96"/>
        <v>0</v>
      </c>
      <c r="L659">
        <f t="shared" si="97"/>
        <v>0</v>
      </c>
      <c r="V659">
        <f t="shared" si="98"/>
        <v>2780</v>
      </c>
      <c r="W659">
        <f t="shared" si="99"/>
        <v>0</v>
      </c>
      <c r="X659">
        <f t="shared" si="100"/>
        <v>0</v>
      </c>
    </row>
    <row r="660" spans="3:24" x14ac:dyDescent="0.25">
      <c r="C660">
        <v>2782</v>
      </c>
      <c r="D660" s="2">
        <f>SUMIFS('December 2022 DERR data'!$H:$H,'December 2022 DERR data'!$C:$C,Sheet1!D$3,'December 2022 DERR data'!$B:$B,$C660)</f>
        <v>0</v>
      </c>
      <c r="E660" s="2">
        <f>SUMIFS('December 2022 DERR data'!$H:$H,'December 2022 DERR data'!$C:$C,Sheet1!E$3,'December 2022 DERR data'!$B:$B,$C660)</f>
        <v>0</v>
      </c>
      <c r="G660">
        <f t="shared" si="92"/>
        <v>1</v>
      </c>
      <c r="H660">
        <f t="shared" si="93"/>
        <v>0</v>
      </c>
      <c r="I660">
        <f t="shared" si="94"/>
        <v>0</v>
      </c>
      <c r="J660">
        <f t="shared" si="95"/>
        <v>0</v>
      </c>
      <c r="K660">
        <f t="shared" si="96"/>
        <v>0</v>
      </c>
      <c r="L660">
        <f t="shared" si="97"/>
        <v>0</v>
      </c>
      <c r="V660">
        <f t="shared" si="98"/>
        <v>2782</v>
      </c>
      <c r="W660">
        <f t="shared" si="99"/>
        <v>0</v>
      </c>
      <c r="X660">
        <f t="shared" si="100"/>
        <v>0</v>
      </c>
    </row>
    <row r="661" spans="3:24" x14ac:dyDescent="0.25">
      <c r="C661">
        <v>2783</v>
      </c>
      <c r="D661" s="2">
        <f>SUMIFS('December 2022 DERR data'!$H:$H,'December 2022 DERR data'!$C:$C,Sheet1!D$3,'December 2022 DERR data'!$B:$B,$C661)</f>
        <v>0</v>
      </c>
      <c r="E661" s="2">
        <f>SUMIFS('December 2022 DERR data'!$H:$H,'December 2022 DERR data'!$C:$C,Sheet1!E$3,'December 2022 DERR data'!$B:$B,$C661)</f>
        <v>0</v>
      </c>
      <c r="G661">
        <f t="shared" si="92"/>
        <v>1</v>
      </c>
      <c r="H661">
        <f t="shared" si="93"/>
        <v>0</v>
      </c>
      <c r="I661">
        <f t="shared" si="94"/>
        <v>0</v>
      </c>
      <c r="J661">
        <f t="shared" si="95"/>
        <v>0</v>
      </c>
      <c r="K661">
        <f t="shared" si="96"/>
        <v>0</v>
      </c>
      <c r="L661">
        <f t="shared" si="97"/>
        <v>0</v>
      </c>
      <c r="V661">
        <f t="shared" si="98"/>
        <v>2783</v>
      </c>
      <c r="W661">
        <f t="shared" si="99"/>
        <v>0</v>
      </c>
      <c r="X661">
        <f t="shared" si="100"/>
        <v>0</v>
      </c>
    </row>
    <row r="662" spans="3:24" x14ac:dyDescent="0.25">
      <c r="C662">
        <v>2784</v>
      </c>
      <c r="D662" s="2">
        <f>SUMIFS('December 2022 DERR data'!$H:$H,'December 2022 DERR data'!$C:$C,Sheet1!D$3,'December 2022 DERR data'!$B:$B,$C662)</f>
        <v>0</v>
      </c>
      <c r="E662" s="2">
        <f>SUMIFS('December 2022 DERR data'!$H:$H,'December 2022 DERR data'!$C:$C,Sheet1!E$3,'December 2022 DERR data'!$B:$B,$C662)</f>
        <v>0</v>
      </c>
      <c r="G662">
        <f t="shared" si="92"/>
        <v>1</v>
      </c>
      <c r="H662">
        <f t="shared" si="93"/>
        <v>0</v>
      </c>
      <c r="I662">
        <f t="shared" si="94"/>
        <v>0</v>
      </c>
      <c r="J662">
        <f t="shared" si="95"/>
        <v>0</v>
      </c>
      <c r="K662">
        <f t="shared" si="96"/>
        <v>0</v>
      </c>
      <c r="L662">
        <f t="shared" si="97"/>
        <v>0</v>
      </c>
      <c r="V662">
        <f t="shared" si="98"/>
        <v>2784</v>
      </c>
      <c r="W662">
        <f t="shared" si="99"/>
        <v>0</v>
      </c>
      <c r="X662">
        <f t="shared" si="100"/>
        <v>0</v>
      </c>
    </row>
    <row r="663" spans="3:24" x14ac:dyDescent="0.25">
      <c r="C663">
        <v>2785</v>
      </c>
      <c r="D663" s="2">
        <f>SUMIFS('December 2022 DERR data'!$H:$H,'December 2022 DERR data'!$C:$C,Sheet1!D$3,'December 2022 DERR data'!$B:$B,$C663)</f>
        <v>0</v>
      </c>
      <c r="E663" s="2">
        <f>SUMIFS('December 2022 DERR data'!$H:$H,'December 2022 DERR data'!$C:$C,Sheet1!E$3,'December 2022 DERR data'!$B:$B,$C663)</f>
        <v>0</v>
      </c>
      <c r="G663">
        <f t="shared" si="92"/>
        <v>1</v>
      </c>
      <c r="H663">
        <f t="shared" si="93"/>
        <v>0</v>
      </c>
      <c r="I663">
        <f t="shared" si="94"/>
        <v>0</v>
      </c>
      <c r="J663">
        <f t="shared" si="95"/>
        <v>0</v>
      </c>
      <c r="K663">
        <f t="shared" si="96"/>
        <v>0</v>
      </c>
      <c r="L663">
        <f t="shared" si="97"/>
        <v>0</v>
      </c>
      <c r="V663">
        <f t="shared" si="98"/>
        <v>2785</v>
      </c>
      <c r="W663">
        <f t="shared" si="99"/>
        <v>0</v>
      </c>
      <c r="X663">
        <f t="shared" si="100"/>
        <v>0</v>
      </c>
    </row>
    <row r="664" spans="3:24" x14ac:dyDescent="0.25">
      <c r="C664">
        <v>2786</v>
      </c>
      <c r="D664" s="2">
        <f>SUMIFS('December 2022 DERR data'!$H:$H,'December 2022 DERR data'!$C:$C,Sheet1!D$3,'December 2022 DERR data'!$B:$B,$C664)</f>
        <v>0</v>
      </c>
      <c r="E664" s="2">
        <f>SUMIFS('December 2022 DERR data'!$H:$H,'December 2022 DERR data'!$C:$C,Sheet1!E$3,'December 2022 DERR data'!$B:$B,$C664)</f>
        <v>0</v>
      </c>
      <c r="G664">
        <f t="shared" si="92"/>
        <v>1</v>
      </c>
      <c r="H664">
        <f t="shared" si="93"/>
        <v>0</v>
      </c>
      <c r="I664">
        <f t="shared" si="94"/>
        <v>0</v>
      </c>
      <c r="J664">
        <f t="shared" si="95"/>
        <v>0</v>
      </c>
      <c r="K664">
        <f t="shared" si="96"/>
        <v>0</v>
      </c>
      <c r="L664">
        <f t="shared" si="97"/>
        <v>0</v>
      </c>
      <c r="V664">
        <f t="shared" si="98"/>
        <v>2786</v>
      </c>
      <c r="W664">
        <f t="shared" si="99"/>
        <v>0</v>
      </c>
      <c r="X664">
        <f t="shared" si="100"/>
        <v>0</v>
      </c>
    </row>
    <row r="665" spans="3:24" x14ac:dyDescent="0.25">
      <c r="C665">
        <v>2787</v>
      </c>
      <c r="D665" s="2">
        <f>SUMIFS('December 2022 DERR data'!$H:$H,'December 2022 DERR data'!$C:$C,Sheet1!D$3,'December 2022 DERR data'!$B:$B,$C665)</f>
        <v>6</v>
      </c>
      <c r="E665" s="2">
        <f>SUMIFS('December 2022 DERR data'!$H:$H,'December 2022 DERR data'!$C:$C,Sheet1!E$3,'December 2022 DERR data'!$B:$B,$C665)</f>
        <v>0</v>
      </c>
      <c r="G665">
        <f t="shared" si="92"/>
        <v>1</v>
      </c>
      <c r="H665">
        <f t="shared" si="93"/>
        <v>0</v>
      </c>
      <c r="I665">
        <f t="shared" si="94"/>
        <v>0</v>
      </c>
      <c r="J665">
        <f t="shared" si="95"/>
        <v>0</v>
      </c>
      <c r="K665">
        <f t="shared" si="96"/>
        <v>0</v>
      </c>
      <c r="L665">
        <f t="shared" si="97"/>
        <v>0</v>
      </c>
      <c r="V665">
        <f t="shared" si="98"/>
        <v>2787</v>
      </c>
      <c r="W665">
        <f t="shared" si="99"/>
        <v>6.9921920522083669E-4</v>
      </c>
      <c r="X665">
        <f t="shared" si="100"/>
        <v>0</v>
      </c>
    </row>
    <row r="666" spans="3:24" x14ac:dyDescent="0.25">
      <c r="C666">
        <v>2790</v>
      </c>
      <c r="D666" s="2">
        <f>SUMIFS('December 2022 DERR data'!$H:$H,'December 2022 DERR data'!$C:$C,Sheet1!D$3,'December 2022 DERR data'!$B:$B,$C666)</f>
        <v>0</v>
      </c>
      <c r="E666" s="2">
        <f>SUMIFS('December 2022 DERR data'!$H:$H,'December 2022 DERR data'!$C:$C,Sheet1!E$3,'December 2022 DERR data'!$B:$B,$C666)</f>
        <v>0</v>
      </c>
      <c r="G666">
        <f t="shared" si="92"/>
        <v>1</v>
      </c>
      <c r="H666">
        <f t="shared" si="93"/>
        <v>0</v>
      </c>
      <c r="I666">
        <f t="shared" si="94"/>
        <v>0</v>
      </c>
      <c r="J666">
        <f t="shared" si="95"/>
        <v>0</v>
      </c>
      <c r="K666">
        <f t="shared" si="96"/>
        <v>0</v>
      </c>
      <c r="L666">
        <f t="shared" si="97"/>
        <v>0</v>
      </c>
      <c r="V666">
        <f t="shared" si="98"/>
        <v>2790</v>
      </c>
      <c r="W666">
        <f t="shared" si="99"/>
        <v>0</v>
      </c>
      <c r="X666">
        <f t="shared" si="100"/>
        <v>0</v>
      </c>
    </row>
    <row r="667" spans="3:24" x14ac:dyDescent="0.25">
      <c r="C667">
        <v>2791</v>
      </c>
      <c r="D667" s="2">
        <f>SUMIFS('December 2022 DERR data'!$H:$H,'December 2022 DERR data'!$C:$C,Sheet1!D$3,'December 2022 DERR data'!$B:$B,$C667)</f>
        <v>1</v>
      </c>
      <c r="E667" s="2">
        <f>SUMIFS('December 2022 DERR data'!$H:$H,'December 2022 DERR data'!$C:$C,Sheet1!E$3,'December 2022 DERR data'!$B:$B,$C667)</f>
        <v>0</v>
      </c>
      <c r="G667">
        <f t="shared" si="92"/>
        <v>1</v>
      </c>
      <c r="H667">
        <f t="shared" si="93"/>
        <v>0</v>
      </c>
      <c r="I667">
        <f t="shared" si="94"/>
        <v>0</v>
      </c>
      <c r="J667">
        <f t="shared" si="95"/>
        <v>0</v>
      </c>
      <c r="K667">
        <f t="shared" si="96"/>
        <v>0</v>
      </c>
      <c r="L667">
        <f t="shared" si="97"/>
        <v>0</v>
      </c>
      <c r="V667">
        <f t="shared" si="98"/>
        <v>2791</v>
      </c>
      <c r="W667">
        <f t="shared" si="99"/>
        <v>1.165365342034728E-4</v>
      </c>
      <c r="X667">
        <f t="shared" si="100"/>
        <v>0</v>
      </c>
    </row>
    <row r="668" spans="3:24" x14ac:dyDescent="0.25">
      <c r="C668">
        <v>2792</v>
      </c>
      <c r="D668" s="2">
        <f>SUMIFS('December 2022 DERR data'!$H:$H,'December 2022 DERR data'!$C:$C,Sheet1!D$3,'December 2022 DERR data'!$B:$B,$C668)</f>
        <v>0</v>
      </c>
      <c r="E668" s="2">
        <f>SUMIFS('December 2022 DERR data'!$H:$H,'December 2022 DERR data'!$C:$C,Sheet1!E$3,'December 2022 DERR data'!$B:$B,$C668)</f>
        <v>0</v>
      </c>
      <c r="G668">
        <f t="shared" si="92"/>
        <v>1</v>
      </c>
      <c r="H668">
        <f t="shared" si="93"/>
        <v>0</v>
      </c>
      <c r="I668">
        <f t="shared" si="94"/>
        <v>0</v>
      </c>
      <c r="J668">
        <f t="shared" si="95"/>
        <v>0</v>
      </c>
      <c r="K668">
        <f t="shared" si="96"/>
        <v>0</v>
      </c>
      <c r="L668">
        <f t="shared" si="97"/>
        <v>0</v>
      </c>
      <c r="V668">
        <f t="shared" si="98"/>
        <v>2792</v>
      </c>
      <c r="W668">
        <f t="shared" si="99"/>
        <v>0</v>
      </c>
      <c r="X668">
        <f t="shared" si="100"/>
        <v>0</v>
      </c>
    </row>
    <row r="669" spans="3:24" x14ac:dyDescent="0.25">
      <c r="C669">
        <v>2793</v>
      </c>
      <c r="D669" s="2">
        <f>SUMIFS('December 2022 DERR data'!$H:$H,'December 2022 DERR data'!$C:$C,Sheet1!D$3,'December 2022 DERR data'!$B:$B,$C669)</f>
        <v>1</v>
      </c>
      <c r="E669" s="2">
        <f>SUMIFS('December 2022 DERR data'!$H:$H,'December 2022 DERR data'!$C:$C,Sheet1!E$3,'December 2022 DERR data'!$B:$B,$C669)</f>
        <v>0</v>
      </c>
      <c r="G669">
        <f t="shared" si="92"/>
        <v>1</v>
      </c>
      <c r="H669">
        <f t="shared" si="93"/>
        <v>0</v>
      </c>
      <c r="I669">
        <f t="shared" si="94"/>
        <v>0</v>
      </c>
      <c r="J669">
        <f t="shared" si="95"/>
        <v>0</v>
      </c>
      <c r="K669">
        <f t="shared" si="96"/>
        <v>0</v>
      </c>
      <c r="L669">
        <f t="shared" si="97"/>
        <v>0</v>
      </c>
      <c r="V669">
        <f t="shared" si="98"/>
        <v>2793</v>
      </c>
      <c r="W669">
        <f t="shared" si="99"/>
        <v>1.165365342034728E-4</v>
      </c>
      <c r="X669">
        <f t="shared" si="100"/>
        <v>0</v>
      </c>
    </row>
    <row r="670" spans="3:24" x14ac:dyDescent="0.25">
      <c r="C670">
        <v>2794</v>
      </c>
      <c r="D670" s="2">
        <f>SUMIFS('December 2022 DERR data'!$H:$H,'December 2022 DERR data'!$C:$C,Sheet1!D$3,'December 2022 DERR data'!$B:$B,$C670)</f>
        <v>10</v>
      </c>
      <c r="E670" s="2">
        <f>SUMIFS('December 2022 DERR data'!$H:$H,'December 2022 DERR data'!$C:$C,Sheet1!E$3,'December 2022 DERR data'!$B:$B,$C670)</f>
        <v>0</v>
      </c>
      <c r="G670">
        <f t="shared" si="92"/>
        <v>1</v>
      </c>
      <c r="H670">
        <f t="shared" si="93"/>
        <v>0</v>
      </c>
      <c r="I670">
        <f t="shared" si="94"/>
        <v>0</v>
      </c>
      <c r="J670">
        <f t="shared" si="95"/>
        <v>0</v>
      </c>
      <c r="K670">
        <f t="shared" si="96"/>
        <v>0</v>
      </c>
      <c r="L670">
        <f t="shared" si="97"/>
        <v>0</v>
      </c>
      <c r="V670">
        <f t="shared" si="98"/>
        <v>2794</v>
      </c>
      <c r="W670">
        <f t="shared" si="99"/>
        <v>1.1653653420347278E-3</v>
      </c>
      <c r="X670">
        <f t="shared" si="100"/>
        <v>0</v>
      </c>
    </row>
    <row r="671" spans="3:24" x14ac:dyDescent="0.25">
      <c r="C671">
        <v>2795</v>
      </c>
      <c r="D671" s="2">
        <f>SUMIFS('December 2022 DERR data'!$H:$H,'December 2022 DERR data'!$C:$C,Sheet1!D$3,'December 2022 DERR data'!$B:$B,$C671)</f>
        <v>30</v>
      </c>
      <c r="E671" s="2">
        <f>SUMIFS('December 2022 DERR data'!$H:$H,'December 2022 DERR data'!$C:$C,Sheet1!E$3,'December 2022 DERR data'!$B:$B,$C671)</f>
        <v>1</v>
      </c>
      <c r="G671">
        <f t="shared" si="92"/>
        <v>1</v>
      </c>
      <c r="H671">
        <f t="shared" si="93"/>
        <v>0</v>
      </c>
      <c r="I671">
        <f t="shared" si="94"/>
        <v>0</v>
      </c>
      <c r="J671">
        <f t="shared" si="95"/>
        <v>0</v>
      </c>
      <c r="K671">
        <f t="shared" si="96"/>
        <v>0</v>
      </c>
      <c r="L671">
        <f t="shared" si="97"/>
        <v>0</v>
      </c>
      <c r="V671">
        <f t="shared" si="98"/>
        <v>2795</v>
      </c>
      <c r="W671">
        <f t="shared" si="99"/>
        <v>3.4960960261041837E-3</v>
      </c>
      <c r="X671">
        <f t="shared" si="100"/>
        <v>5.6179775280898875E-3</v>
      </c>
    </row>
    <row r="672" spans="3:24" x14ac:dyDescent="0.25">
      <c r="C672">
        <v>2797</v>
      </c>
      <c r="D672" s="2">
        <f>SUMIFS('December 2022 DERR data'!$H:$H,'December 2022 DERR data'!$C:$C,Sheet1!D$3,'December 2022 DERR data'!$B:$B,$C672)</f>
        <v>0</v>
      </c>
      <c r="E672" s="2">
        <f>SUMIFS('December 2022 DERR data'!$H:$H,'December 2022 DERR data'!$C:$C,Sheet1!E$3,'December 2022 DERR data'!$B:$B,$C672)</f>
        <v>0</v>
      </c>
      <c r="G672">
        <f t="shared" si="92"/>
        <v>1</v>
      </c>
      <c r="H672">
        <f t="shared" si="93"/>
        <v>0</v>
      </c>
      <c r="I672">
        <f t="shared" si="94"/>
        <v>0</v>
      </c>
      <c r="J672">
        <f t="shared" si="95"/>
        <v>0</v>
      </c>
      <c r="K672">
        <f t="shared" si="96"/>
        <v>0</v>
      </c>
      <c r="L672">
        <f t="shared" si="97"/>
        <v>0</v>
      </c>
      <c r="V672">
        <f t="shared" si="98"/>
        <v>2797</v>
      </c>
      <c r="W672">
        <f t="shared" si="99"/>
        <v>0</v>
      </c>
      <c r="X672">
        <f t="shared" si="100"/>
        <v>0</v>
      </c>
    </row>
    <row r="673" spans="3:24" x14ac:dyDescent="0.25">
      <c r="C673">
        <v>2798</v>
      </c>
      <c r="D673" s="2">
        <f>SUMIFS('December 2022 DERR data'!$H:$H,'December 2022 DERR data'!$C:$C,Sheet1!D$3,'December 2022 DERR data'!$B:$B,$C673)</f>
        <v>4</v>
      </c>
      <c r="E673" s="2">
        <f>SUMIFS('December 2022 DERR data'!$H:$H,'December 2022 DERR data'!$C:$C,Sheet1!E$3,'December 2022 DERR data'!$B:$B,$C673)</f>
        <v>0</v>
      </c>
      <c r="G673">
        <f t="shared" si="92"/>
        <v>1</v>
      </c>
      <c r="H673">
        <f t="shared" si="93"/>
        <v>0</v>
      </c>
      <c r="I673">
        <f t="shared" si="94"/>
        <v>0</v>
      </c>
      <c r="J673">
        <f t="shared" si="95"/>
        <v>0</v>
      </c>
      <c r="K673">
        <f t="shared" si="96"/>
        <v>0</v>
      </c>
      <c r="L673">
        <f t="shared" si="97"/>
        <v>0</v>
      </c>
      <c r="V673">
        <f t="shared" si="98"/>
        <v>2798</v>
      </c>
      <c r="W673">
        <f t="shared" si="99"/>
        <v>4.6614613681389118E-4</v>
      </c>
      <c r="X673">
        <f t="shared" si="100"/>
        <v>0</v>
      </c>
    </row>
    <row r="674" spans="3:24" x14ac:dyDescent="0.25">
      <c r="C674">
        <v>2799</v>
      </c>
      <c r="D674" s="2">
        <f>SUMIFS('December 2022 DERR data'!$H:$H,'December 2022 DERR data'!$C:$C,Sheet1!D$3,'December 2022 DERR data'!$B:$B,$C674)</f>
        <v>6</v>
      </c>
      <c r="E674" s="2">
        <f>SUMIFS('December 2022 DERR data'!$H:$H,'December 2022 DERR data'!$C:$C,Sheet1!E$3,'December 2022 DERR data'!$B:$B,$C674)</f>
        <v>0</v>
      </c>
      <c r="G674">
        <f t="shared" si="92"/>
        <v>1</v>
      </c>
      <c r="H674">
        <f t="shared" si="93"/>
        <v>0</v>
      </c>
      <c r="I674">
        <f t="shared" si="94"/>
        <v>0</v>
      </c>
      <c r="J674">
        <f t="shared" si="95"/>
        <v>0</v>
      </c>
      <c r="K674">
        <f t="shared" si="96"/>
        <v>0</v>
      </c>
      <c r="L674">
        <f t="shared" si="97"/>
        <v>0</v>
      </c>
      <c r="V674">
        <f t="shared" si="98"/>
        <v>2799</v>
      </c>
      <c r="W674">
        <f t="shared" si="99"/>
        <v>6.9921920522083669E-4</v>
      </c>
      <c r="X674">
        <f t="shared" si="100"/>
        <v>0</v>
      </c>
    </row>
    <row r="675" spans="3:24" x14ac:dyDescent="0.25">
      <c r="C675">
        <v>2800</v>
      </c>
      <c r="D675" s="2">
        <f>SUMIFS('December 2022 DERR data'!$H:$H,'December 2022 DERR data'!$C:$C,Sheet1!D$3,'December 2022 DERR data'!$B:$B,$C675)</f>
        <v>56</v>
      </c>
      <c r="E675" s="2">
        <f>SUMIFS('December 2022 DERR data'!$H:$H,'December 2022 DERR data'!$C:$C,Sheet1!E$3,'December 2022 DERR data'!$B:$B,$C675)</f>
        <v>1</v>
      </c>
      <c r="G675">
        <f t="shared" si="92"/>
        <v>1</v>
      </c>
      <c r="H675">
        <f t="shared" si="93"/>
        <v>0</v>
      </c>
      <c r="I675">
        <f t="shared" si="94"/>
        <v>0</v>
      </c>
      <c r="J675">
        <f t="shared" si="95"/>
        <v>0</v>
      </c>
      <c r="K675">
        <f t="shared" si="96"/>
        <v>0</v>
      </c>
      <c r="L675">
        <f t="shared" si="97"/>
        <v>0</v>
      </c>
      <c r="V675">
        <f t="shared" si="98"/>
        <v>2800</v>
      </c>
      <c r="W675">
        <f t="shared" si="99"/>
        <v>6.5260459153944758E-3</v>
      </c>
      <c r="X675">
        <f t="shared" si="100"/>
        <v>5.6179775280898875E-3</v>
      </c>
    </row>
    <row r="676" spans="3:24" x14ac:dyDescent="0.25">
      <c r="C676">
        <v>2803</v>
      </c>
      <c r="D676" s="2">
        <f>SUMIFS('December 2022 DERR data'!$H:$H,'December 2022 DERR data'!$C:$C,Sheet1!D$3,'December 2022 DERR data'!$B:$B,$C676)</f>
        <v>0</v>
      </c>
      <c r="E676" s="2">
        <f>SUMIFS('December 2022 DERR data'!$H:$H,'December 2022 DERR data'!$C:$C,Sheet1!E$3,'December 2022 DERR data'!$B:$B,$C676)</f>
        <v>0</v>
      </c>
      <c r="G676">
        <f t="shared" si="92"/>
        <v>1</v>
      </c>
      <c r="H676">
        <f t="shared" si="93"/>
        <v>0</v>
      </c>
      <c r="I676">
        <f t="shared" si="94"/>
        <v>0</v>
      </c>
      <c r="J676">
        <f t="shared" si="95"/>
        <v>0</v>
      </c>
      <c r="K676">
        <f t="shared" si="96"/>
        <v>0</v>
      </c>
      <c r="L676">
        <f t="shared" si="97"/>
        <v>0</v>
      </c>
      <c r="V676">
        <f t="shared" si="98"/>
        <v>2803</v>
      </c>
      <c r="W676">
        <f t="shared" si="99"/>
        <v>0</v>
      </c>
      <c r="X676">
        <f t="shared" si="100"/>
        <v>0</v>
      </c>
    </row>
    <row r="677" spans="3:24" x14ac:dyDescent="0.25">
      <c r="C677">
        <v>2804</v>
      </c>
      <c r="D677" s="2">
        <f>SUMIFS('December 2022 DERR data'!$H:$H,'December 2022 DERR data'!$C:$C,Sheet1!D$3,'December 2022 DERR data'!$B:$B,$C677)</f>
        <v>2</v>
      </c>
      <c r="E677" s="2">
        <f>SUMIFS('December 2022 DERR data'!$H:$H,'December 2022 DERR data'!$C:$C,Sheet1!E$3,'December 2022 DERR data'!$B:$B,$C677)</f>
        <v>0</v>
      </c>
      <c r="G677">
        <f t="shared" si="92"/>
        <v>1</v>
      </c>
      <c r="H677">
        <f t="shared" si="93"/>
        <v>0</v>
      </c>
      <c r="I677">
        <f t="shared" si="94"/>
        <v>0</v>
      </c>
      <c r="J677">
        <f t="shared" si="95"/>
        <v>0</v>
      </c>
      <c r="K677">
        <f t="shared" si="96"/>
        <v>0</v>
      </c>
      <c r="L677">
        <f t="shared" si="97"/>
        <v>0</v>
      </c>
      <c r="V677">
        <f t="shared" si="98"/>
        <v>2804</v>
      </c>
      <c r="W677">
        <f t="shared" si="99"/>
        <v>2.3307306840694559E-4</v>
      </c>
      <c r="X677">
        <f t="shared" si="100"/>
        <v>0</v>
      </c>
    </row>
    <row r="678" spans="3:24" x14ac:dyDescent="0.25">
      <c r="C678">
        <v>2805</v>
      </c>
      <c r="D678" s="2">
        <f>SUMIFS('December 2022 DERR data'!$H:$H,'December 2022 DERR data'!$C:$C,Sheet1!D$3,'December 2022 DERR data'!$B:$B,$C678)</f>
        <v>0</v>
      </c>
      <c r="E678" s="2">
        <f>SUMIFS('December 2022 DERR data'!$H:$H,'December 2022 DERR data'!$C:$C,Sheet1!E$3,'December 2022 DERR data'!$B:$B,$C678)</f>
        <v>0</v>
      </c>
      <c r="G678">
        <f t="shared" si="92"/>
        <v>1</v>
      </c>
      <c r="H678">
        <f t="shared" si="93"/>
        <v>0</v>
      </c>
      <c r="I678">
        <f t="shared" si="94"/>
        <v>0</v>
      </c>
      <c r="J678">
        <f t="shared" si="95"/>
        <v>0</v>
      </c>
      <c r="K678">
        <f t="shared" si="96"/>
        <v>0</v>
      </c>
      <c r="L678">
        <f t="shared" si="97"/>
        <v>0</v>
      </c>
      <c r="V678">
        <f t="shared" si="98"/>
        <v>2805</v>
      </c>
      <c r="W678">
        <f t="shared" si="99"/>
        <v>0</v>
      </c>
      <c r="X678">
        <f t="shared" si="100"/>
        <v>0</v>
      </c>
    </row>
    <row r="679" spans="3:24" x14ac:dyDescent="0.25">
      <c r="C679">
        <v>2806</v>
      </c>
      <c r="D679" s="2">
        <f>SUMIFS('December 2022 DERR data'!$H:$H,'December 2022 DERR data'!$C:$C,Sheet1!D$3,'December 2022 DERR data'!$B:$B,$C679)</f>
        <v>1</v>
      </c>
      <c r="E679" s="2">
        <f>SUMIFS('December 2022 DERR data'!$H:$H,'December 2022 DERR data'!$C:$C,Sheet1!E$3,'December 2022 DERR data'!$B:$B,$C679)</f>
        <v>0</v>
      </c>
      <c r="G679">
        <f t="shared" si="92"/>
        <v>1</v>
      </c>
      <c r="H679">
        <f t="shared" si="93"/>
        <v>0</v>
      </c>
      <c r="I679">
        <f t="shared" si="94"/>
        <v>0</v>
      </c>
      <c r="J679">
        <f t="shared" si="95"/>
        <v>0</v>
      </c>
      <c r="K679">
        <f t="shared" si="96"/>
        <v>0</v>
      </c>
      <c r="L679">
        <f t="shared" si="97"/>
        <v>0</v>
      </c>
      <c r="V679">
        <f t="shared" si="98"/>
        <v>2806</v>
      </c>
      <c r="W679">
        <f t="shared" si="99"/>
        <v>1.165365342034728E-4</v>
      </c>
      <c r="X679">
        <f t="shared" si="100"/>
        <v>0</v>
      </c>
    </row>
    <row r="680" spans="3:24" x14ac:dyDescent="0.25">
      <c r="C680">
        <v>2807</v>
      </c>
      <c r="D680" s="2">
        <f>SUMIFS('December 2022 DERR data'!$H:$H,'December 2022 DERR data'!$C:$C,Sheet1!D$3,'December 2022 DERR data'!$B:$B,$C680)</f>
        <v>0</v>
      </c>
      <c r="E680" s="2">
        <f>SUMIFS('December 2022 DERR data'!$H:$H,'December 2022 DERR data'!$C:$C,Sheet1!E$3,'December 2022 DERR data'!$B:$B,$C680)</f>
        <v>0</v>
      </c>
      <c r="G680">
        <f t="shared" si="92"/>
        <v>1</v>
      </c>
      <c r="H680">
        <f t="shared" si="93"/>
        <v>0</v>
      </c>
      <c r="I680">
        <f t="shared" si="94"/>
        <v>0</v>
      </c>
      <c r="J680">
        <f t="shared" si="95"/>
        <v>0</v>
      </c>
      <c r="K680">
        <f t="shared" si="96"/>
        <v>0</v>
      </c>
      <c r="L680">
        <f t="shared" si="97"/>
        <v>0</v>
      </c>
      <c r="V680">
        <f t="shared" si="98"/>
        <v>2807</v>
      </c>
      <c r="W680">
        <f t="shared" si="99"/>
        <v>0</v>
      </c>
      <c r="X680">
        <f t="shared" si="100"/>
        <v>0</v>
      </c>
    </row>
    <row r="681" spans="3:24" x14ac:dyDescent="0.25">
      <c r="C681">
        <v>2808</v>
      </c>
      <c r="D681" s="2">
        <f>SUMIFS('December 2022 DERR data'!$H:$H,'December 2022 DERR data'!$C:$C,Sheet1!D$3,'December 2022 DERR data'!$B:$B,$C681)</f>
        <v>0</v>
      </c>
      <c r="E681" s="2">
        <f>SUMIFS('December 2022 DERR data'!$H:$H,'December 2022 DERR data'!$C:$C,Sheet1!E$3,'December 2022 DERR data'!$B:$B,$C681)</f>
        <v>0</v>
      </c>
      <c r="G681">
        <f t="shared" si="92"/>
        <v>1</v>
      </c>
      <c r="H681">
        <f t="shared" si="93"/>
        <v>0</v>
      </c>
      <c r="I681">
        <f t="shared" si="94"/>
        <v>0</v>
      </c>
      <c r="J681">
        <f t="shared" si="95"/>
        <v>0</v>
      </c>
      <c r="K681">
        <f t="shared" si="96"/>
        <v>0</v>
      </c>
      <c r="L681">
        <f t="shared" si="97"/>
        <v>0</v>
      </c>
      <c r="V681">
        <f t="shared" si="98"/>
        <v>2808</v>
      </c>
      <c r="W681">
        <f t="shared" si="99"/>
        <v>0</v>
      </c>
      <c r="X681">
        <f t="shared" si="100"/>
        <v>0</v>
      </c>
    </row>
    <row r="682" spans="3:24" x14ac:dyDescent="0.25">
      <c r="C682">
        <v>2809</v>
      </c>
      <c r="D682" s="2">
        <f>SUMIFS('December 2022 DERR data'!$H:$H,'December 2022 DERR data'!$C:$C,Sheet1!D$3,'December 2022 DERR data'!$B:$B,$C682)</f>
        <v>0</v>
      </c>
      <c r="E682" s="2">
        <f>SUMIFS('December 2022 DERR data'!$H:$H,'December 2022 DERR data'!$C:$C,Sheet1!E$3,'December 2022 DERR data'!$B:$B,$C682)</f>
        <v>0</v>
      </c>
      <c r="G682">
        <f t="shared" si="92"/>
        <v>1</v>
      </c>
      <c r="H682">
        <f t="shared" si="93"/>
        <v>0</v>
      </c>
      <c r="I682">
        <f t="shared" si="94"/>
        <v>0</v>
      </c>
      <c r="J682">
        <f t="shared" si="95"/>
        <v>0</v>
      </c>
      <c r="K682">
        <f t="shared" si="96"/>
        <v>0</v>
      </c>
      <c r="L682">
        <f t="shared" si="97"/>
        <v>0</v>
      </c>
      <c r="V682">
        <f t="shared" si="98"/>
        <v>2809</v>
      </c>
      <c r="W682">
        <f t="shared" si="99"/>
        <v>0</v>
      </c>
      <c r="X682">
        <f t="shared" si="100"/>
        <v>0</v>
      </c>
    </row>
    <row r="683" spans="3:24" x14ac:dyDescent="0.25">
      <c r="C683">
        <v>2810</v>
      </c>
      <c r="D683" s="2">
        <f>SUMIFS('December 2022 DERR data'!$H:$H,'December 2022 DERR data'!$C:$C,Sheet1!D$3,'December 2022 DERR data'!$B:$B,$C683)</f>
        <v>5</v>
      </c>
      <c r="E683" s="2">
        <f>SUMIFS('December 2022 DERR data'!$H:$H,'December 2022 DERR data'!$C:$C,Sheet1!E$3,'December 2022 DERR data'!$B:$B,$C683)</f>
        <v>0</v>
      </c>
      <c r="G683">
        <f t="shared" si="92"/>
        <v>1</v>
      </c>
      <c r="H683">
        <f t="shared" si="93"/>
        <v>0</v>
      </c>
      <c r="I683">
        <f t="shared" si="94"/>
        <v>0</v>
      </c>
      <c r="J683">
        <f t="shared" si="95"/>
        <v>0</v>
      </c>
      <c r="K683">
        <f t="shared" si="96"/>
        <v>0</v>
      </c>
      <c r="L683">
        <f t="shared" si="97"/>
        <v>0</v>
      </c>
      <c r="V683">
        <f t="shared" si="98"/>
        <v>2810</v>
      </c>
      <c r="W683">
        <f t="shared" si="99"/>
        <v>5.8268267101736391E-4</v>
      </c>
      <c r="X683">
        <f t="shared" si="100"/>
        <v>0</v>
      </c>
    </row>
    <row r="684" spans="3:24" x14ac:dyDescent="0.25">
      <c r="C684">
        <v>2817</v>
      </c>
      <c r="D684" s="2">
        <f>SUMIFS('December 2022 DERR data'!$H:$H,'December 2022 DERR data'!$C:$C,Sheet1!D$3,'December 2022 DERR data'!$B:$B,$C684)</f>
        <v>0</v>
      </c>
      <c r="E684" s="2">
        <f>SUMIFS('December 2022 DERR data'!$H:$H,'December 2022 DERR data'!$C:$C,Sheet1!E$3,'December 2022 DERR data'!$B:$B,$C684)</f>
        <v>0</v>
      </c>
      <c r="G684">
        <f t="shared" si="92"/>
        <v>1</v>
      </c>
      <c r="H684">
        <f t="shared" si="93"/>
        <v>0</v>
      </c>
      <c r="I684">
        <f t="shared" si="94"/>
        <v>0</v>
      </c>
      <c r="J684">
        <f t="shared" si="95"/>
        <v>0</v>
      </c>
      <c r="K684">
        <f t="shared" si="96"/>
        <v>0</v>
      </c>
      <c r="L684">
        <f t="shared" si="97"/>
        <v>0</v>
      </c>
      <c r="V684">
        <f t="shared" si="98"/>
        <v>2817</v>
      </c>
      <c r="W684">
        <f t="shared" si="99"/>
        <v>0</v>
      </c>
      <c r="X684">
        <f t="shared" si="100"/>
        <v>0</v>
      </c>
    </row>
    <row r="685" spans="3:24" x14ac:dyDescent="0.25">
      <c r="C685">
        <v>2818</v>
      </c>
      <c r="D685" s="2">
        <f>SUMIFS('December 2022 DERR data'!$H:$H,'December 2022 DERR data'!$C:$C,Sheet1!D$3,'December 2022 DERR data'!$B:$B,$C685)</f>
        <v>1</v>
      </c>
      <c r="E685" s="2">
        <f>SUMIFS('December 2022 DERR data'!$H:$H,'December 2022 DERR data'!$C:$C,Sheet1!E$3,'December 2022 DERR data'!$B:$B,$C685)</f>
        <v>0</v>
      </c>
      <c r="G685">
        <f t="shared" si="92"/>
        <v>1</v>
      </c>
      <c r="H685">
        <f t="shared" si="93"/>
        <v>0</v>
      </c>
      <c r="I685">
        <f t="shared" si="94"/>
        <v>0</v>
      </c>
      <c r="J685">
        <f t="shared" si="95"/>
        <v>0</v>
      </c>
      <c r="K685">
        <f t="shared" si="96"/>
        <v>0</v>
      </c>
      <c r="L685">
        <f t="shared" si="97"/>
        <v>0</v>
      </c>
      <c r="V685">
        <f t="shared" si="98"/>
        <v>2818</v>
      </c>
      <c r="W685">
        <f t="shared" si="99"/>
        <v>1.165365342034728E-4</v>
      </c>
      <c r="X685">
        <f t="shared" si="100"/>
        <v>0</v>
      </c>
    </row>
    <row r="686" spans="3:24" x14ac:dyDescent="0.25">
      <c r="C686">
        <v>2820</v>
      </c>
      <c r="D686" s="2">
        <f>SUMIFS('December 2022 DERR data'!$H:$H,'December 2022 DERR data'!$C:$C,Sheet1!D$3,'December 2022 DERR data'!$B:$B,$C686)</f>
        <v>8</v>
      </c>
      <c r="E686" s="2">
        <f>SUMIFS('December 2022 DERR data'!$H:$H,'December 2022 DERR data'!$C:$C,Sheet1!E$3,'December 2022 DERR data'!$B:$B,$C686)</f>
        <v>0</v>
      </c>
      <c r="G686">
        <f t="shared" si="92"/>
        <v>1</v>
      </c>
      <c r="H686">
        <f t="shared" si="93"/>
        <v>0</v>
      </c>
      <c r="I686">
        <f t="shared" si="94"/>
        <v>0</v>
      </c>
      <c r="J686">
        <f t="shared" si="95"/>
        <v>0</v>
      </c>
      <c r="K686">
        <f t="shared" si="96"/>
        <v>0</v>
      </c>
      <c r="L686">
        <f t="shared" si="97"/>
        <v>0</v>
      </c>
      <c r="V686">
        <f t="shared" si="98"/>
        <v>2820</v>
      </c>
      <c r="W686">
        <f t="shared" si="99"/>
        <v>9.3229227362778236E-4</v>
      </c>
      <c r="X686">
        <f t="shared" si="100"/>
        <v>0</v>
      </c>
    </row>
    <row r="687" spans="3:24" x14ac:dyDescent="0.25">
      <c r="C687">
        <v>2821</v>
      </c>
      <c r="D687" s="2">
        <f>SUMIFS('December 2022 DERR data'!$H:$H,'December 2022 DERR data'!$C:$C,Sheet1!D$3,'December 2022 DERR data'!$B:$B,$C687)</f>
        <v>1</v>
      </c>
      <c r="E687" s="2">
        <f>SUMIFS('December 2022 DERR data'!$H:$H,'December 2022 DERR data'!$C:$C,Sheet1!E$3,'December 2022 DERR data'!$B:$B,$C687)</f>
        <v>1</v>
      </c>
      <c r="G687">
        <f t="shared" si="92"/>
        <v>1</v>
      </c>
      <c r="H687">
        <f t="shared" si="93"/>
        <v>0</v>
      </c>
      <c r="I687">
        <f t="shared" si="94"/>
        <v>0</v>
      </c>
      <c r="J687">
        <f t="shared" si="95"/>
        <v>0</v>
      </c>
      <c r="K687">
        <f t="shared" si="96"/>
        <v>0</v>
      </c>
      <c r="L687">
        <f t="shared" si="97"/>
        <v>0</v>
      </c>
      <c r="V687">
        <f t="shared" si="98"/>
        <v>2821</v>
      </c>
      <c r="W687">
        <f t="shared" si="99"/>
        <v>1.165365342034728E-4</v>
      </c>
      <c r="X687">
        <f t="shared" si="100"/>
        <v>5.6179775280898875E-3</v>
      </c>
    </row>
    <row r="688" spans="3:24" x14ac:dyDescent="0.25">
      <c r="C688">
        <v>2822</v>
      </c>
      <c r="D688" s="2">
        <f>SUMIFS('December 2022 DERR data'!$H:$H,'December 2022 DERR data'!$C:$C,Sheet1!D$3,'December 2022 DERR data'!$B:$B,$C688)</f>
        <v>0</v>
      </c>
      <c r="E688" s="2">
        <f>SUMIFS('December 2022 DERR data'!$H:$H,'December 2022 DERR data'!$C:$C,Sheet1!E$3,'December 2022 DERR data'!$B:$B,$C688)</f>
        <v>0</v>
      </c>
      <c r="G688">
        <f t="shared" si="92"/>
        <v>1</v>
      </c>
      <c r="H688">
        <f t="shared" si="93"/>
        <v>0</v>
      </c>
      <c r="I688">
        <f t="shared" si="94"/>
        <v>0</v>
      </c>
      <c r="J688">
        <f t="shared" si="95"/>
        <v>0</v>
      </c>
      <c r="K688">
        <f t="shared" si="96"/>
        <v>0</v>
      </c>
      <c r="L688">
        <f t="shared" si="97"/>
        <v>0</v>
      </c>
      <c r="V688">
        <f t="shared" si="98"/>
        <v>2822</v>
      </c>
      <c r="W688">
        <f t="shared" si="99"/>
        <v>0</v>
      </c>
      <c r="X688">
        <f t="shared" si="100"/>
        <v>0</v>
      </c>
    </row>
    <row r="689" spans="3:24" x14ac:dyDescent="0.25">
      <c r="C689">
        <v>2823</v>
      </c>
      <c r="D689" s="2">
        <f>SUMIFS('December 2022 DERR data'!$H:$H,'December 2022 DERR data'!$C:$C,Sheet1!D$3,'December 2022 DERR data'!$B:$B,$C689)</f>
        <v>0</v>
      </c>
      <c r="E689" s="2">
        <f>SUMIFS('December 2022 DERR data'!$H:$H,'December 2022 DERR data'!$C:$C,Sheet1!E$3,'December 2022 DERR data'!$B:$B,$C689)</f>
        <v>0</v>
      </c>
      <c r="G689">
        <f t="shared" si="92"/>
        <v>1</v>
      </c>
      <c r="H689">
        <f t="shared" si="93"/>
        <v>0</v>
      </c>
      <c r="I689">
        <f t="shared" si="94"/>
        <v>0</v>
      </c>
      <c r="J689">
        <f t="shared" si="95"/>
        <v>0</v>
      </c>
      <c r="K689">
        <f t="shared" si="96"/>
        <v>0</v>
      </c>
      <c r="L689">
        <f t="shared" si="97"/>
        <v>0</v>
      </c>
      <c r="V689">
        <f t="shared" si="98"/>
        <v>2823</v>
      </c>
      <c r="W689">
        <f t="shared" si="99"/>
        <v>0</v>
      </c>
      <c r="X689">
        <f t="shared" si="100"/>
        <v>0</v>
      </c>
    </row>
    <row r="690" spans="3:24" x14ac:dyDescent="0.25">
      <c r="C690">
        <v>2824</v>
      </c>
      <c r="D690" s="2">
        <f>SUMIFS('December 2022 DERR data'!$H:$H,'December 2022 DERR data'!$C:$C,Sheet1!D$3,'December 2022 DERR data'!$B:$B,$C690)</f>
        <v>1</v>
      </c>
      <c r="E690" s="2">
        <f>SUMIFS('December 2022 DERR data'!$H:$H,'December 2022 DERR data'!$C:$C,Sheet1!E$3,'December 2022 DERR data'!$B:$B,$C690)</f>
        <v>0</v>
      </c>
      <c r="G690">
        <f t="shared" si="92"/>
        <v>1</v>
      </c>
      <c r="H690">
        <f t="shared" si="93"/>
        <v>0</v>
      </c>
      <c r="I690">
        <f t="shared" si="94"/>
        <v>0</v>
      </c>
      <c r="J690">
        <f t="shared" si="95"/>
        <v>0</v>
      </c>
      <c r="K690">
        <f t="shared" si="96"/>
        <v>0</v>
      </c>
      <c r="L690">
        <f t="shared" si="97"/>
        <v>0</v>
      </c>
      <c r="V690">
        <f t="shared" si="98"/>
        <v>2824</v>
      </c>
      <c r="W690">
        <f t="shared" si="99"/>
        <v>1.165365342034728E-4</v>
      </c>
      <c r="X690">
        <f t="shared" si="100"/>
        <v>0</v>
      </c>
    </row>
    <row r="691" spans="3:24" x14ac:dyDescent="0.25">
      <c r="C691">
        <v>2825</v>
      </c>
      <c r="D691" s="2">
        <f>SUMIFS('December 2022 DERR data'!$H:$H,'December 2022 DERR data'!$C:$C,Sheet1!D$3,'December 2022 DERR data'!$B:$B,$C691)</f>
        <v>0</v>
      </c>
      <c r="E691" s="2">
        <f>SUMIFS('December 2022 DERR data'!$H:$H,'December 2022 DERR data'!$C:$C,Sheet1!E$3,'December 2022 DERR data'!$B:$B,$C691)</f>
        <v>0</v>
      </c>
      <c r="G691">
        <f t="shared" si="92"/>
        <v>1</v>
      </c>
      <c r="H691">
        <f t="shared" si="93"/>
        <v>0</v>
      </c>
      <c r="I691">
        <f t="shared" si="94"/>
        <v>0</v>
      </c>
      <c r="J691">
        <f t="shared" si="95"/>
        <v>0</v>
      </c>
      <c r="K691">
        <f t="shared" si="96"/>
        <v>0</v>
      </c>
      <c r="L691">
        <f t="shared" si="97"/>
        <v>0</v>
      </c>
      <c r="V691">
        <f t="shared" si="98"/>
        <v>2825</v>
      </c>
      <c r="W691">
        <f t="shared" si="99"/>
        <v>0</v>
      </c>
      <c r="X691">
        <f t="shared" si="100"/>
        <v>0</v>
      </c>
    </row>
    <row r="692" spans="3:24" x14ac:dyDescent="0.25">
      <c r="C692">
        <v>2826</v>
      </c>
      <c r="D692" s="2">
        <f>SUMIFS('December 2022 DERR data'!$H:$H,'December 2022 DERR data'!$C:$C,Sheet1!D$3,'December 2022 DERR data'!$B:$B,$C692)</f>
        <v>0</v>
      </c>
      <c r="E692" s="2">
        <f>SUMIFS('December 2022 DERR data'!$H:$H,'December 2022 DERR data'!$C:$C,Sheet1!E$3,'December 2022 DERR data'!$B:$B,$C692)</f>
        <v>0</v>
      </c>
      <c r="G692">
        <f t="shared" si="92"/>
        <v>1</v>
      </c>
      <c r="H692">
        <f t="shared" si="93"/>
        <v>0</v>
      </c>
      <c r="I692">
        <f t="shared" si="94"/>
        <v>0</v>
      </c>
      <c r="J692">
        <f t="shared" si="95"/>
        <v>0</v>
      </c>
      <c r="K692">
        <f t="shared" si="96"/>
        <v>0</v>
      </c>
      <c r="L692">
        <f t="shared" si="97"/>
        <v>0</v>
      </c>
      <c r="V692">
        <f t="shared" si="98"/>
        <v>2826</v>
      </c>
      <c r="W692">
        <f t="shared" si="99"/>
        <v>0</v>
      </c>
      <c r="X692">
        <f t="shared" si="100"/>
        <v>0</v>
      </c>
    </row>
    <row r="693" spans="3:24" x14ac:dyDescent="0.25">
      <c r="C693">
        <v>2827</v>
      </c>
      <c r="D693" s="2">
        <f>SUMIFS('December 2022 DERR data'!$H:$H,'December 2022 DERR data'!$C:$C,Sheet1!D$3,'December 2022 DERR data'!$B:$B,$C693)</f>
        <v>1</v>
      </c>
      <c r="E693" s="2">
        <f>SUMIFS('December 2022 DERR data'!$H:$H,'December 2022 DERR data'!$C:$C,Sheet1!E$3,'December 2022 DERR data'!$B:$B,$C693)</f>
        <v>0</v>
      </c>
      <c r="G693">
        <f t="shared" si="92"/>
        <v>1</v>
      </c>
      <c r="H693">
        <f t="shared" si="93"/>
        <v>0</v>
      </c>
      <c r="I693">
        <f t="shared" si="94"/>
        <v>0</v>
      </c>
      <c r="J693">
        <f t="shared" si="95"/>
        <v>0</v>
      </c>
      <c r="K693">
        <f t="shared" si="96"/>
        <v>0</v>
      </c>
      <c r="L693">
        <f t="shared" si="97"/>
        <v>0</v>
      </c>
      <c r="V693">
        <f t="shared" si="98"/>
        <v>2827</v>
      </c>
      <c r="W693">
        <f t="shared" si="99"/>
        <v>1.165365342034728E-4</v>
      </c>
      <c r="X693">
        <f t="shared" si="100"/>
        <v>0</v>
      </c>
    </row>
    <row r="694" spans="3:24" x14ac:dyDescent="0.25">
      <c r="C694">
        <v>2828</v>
      </c>
      <c r="D694" s="2">
        <f>SUMIFS('December 2022 DERR data'!$H:$H,'December 2022 DERR data'!$C:$C,Sheet1!D$3,'December 2022 DERR data'!$B:$B,$C694)</f>
        <v>0</v>
      </c>
      <c r="E694" s="2">
        <f>SUMIFS('December 2022 DERR data'!$H:$H,'December 2022 DERR data'!$C:$C,Sheet1!E$3,'December 2022 DERR data'!$B:$B,$C694)</f>
        <v>0</v>
      </c>
      <c r="G694">
        <f t="shared" si="92"/>
        <v>1</v>
      </c>
      <c r="H694">
        <f t="shared" si="93"/>
        <v>0</v>
      </c>
      <c r="I694">
        <f t="shared" si="94"/>
        <v>0</v>
      </c>
      <c r="J694">
        <f t="shared" si="95"/>
        <v>0</v>
      </c>
      <c r="K694">
        <f t="shared" si="96"/>
        <v>0</v>
      </c>
      <c r="L694">
        <f t="shared" si="97"/>
        <v>0</v>
      </c>
      <c r="V694">
        <f t="shared" si="98"/>
        <v>2828</v>
      </c>
      <c r="W694">
        <f t="shared" si="99"/>
        <v>0</v>
      </c>
      <c r="X694">
        <f t="shared" si="100"/>
        <v>0</v>
      </c>
    </row>
    <row r="695" spans="3:24" x14ac:dyDescent="0.25">
      <c r="C695">
        <v>2829</v>
      </c>
      <c r="D695" s="2">
        <f>SUMIFS('December 2022 DERR data'!$H:$H,'December 2022 DERR data'!$C:$C,Sheet1!D$3,'December 2022 DERR data'!$B:$B,$C695)</f>
        <v>0</v>
      </c>
      <c r="E695" s="2">
        <f>SUMIFS('December 2022 DERR data'!$H:$H,'December 2022 DERR data'!$C:$C,Sheet1!E$3,'December 2022 DERR data'!$B:$B,$C695)</f>
        <v>0</v>
      </c>
      <c r="G695">
        <f t="shared" si="92"/>
        <v>1</v>
      </c>
      <c r="H695">
        <f t="shared" si="93"/>
        <v>0</v>
      </c>
      <c r="I695">
        <f t="shared" si="94"/>
        <v>0</v>
      </c>
      <c r="J695">
        <f t="shared" si="95"/>
        <v>0</v>
      </c>
      <c r="K695">
        <f t="shared" si="96"/>
        <v>0</v>
      </c>
      <c r="L695">
        <f t="shared" si="97"/>
        <v>0</v>
      </c>
      <c r="V695">
        <f t="shared" si="98"/>
        <v>2829</v>
      </c>
      <c r="W695">
        <f t="shared" si="99"/>
        <v>0</v>
      </c>
      <c r="X695">
        <f t="shared" si="100"/>
        <v>0</v>
      </c>
    </row>
    <row r="696" spans="3:24" x14ac:dyDescent="0.25">
      <c r="C696">
        <v>2830</v>
      </c>
      <c r="D696" s="2">
        <f>SUMIFS('December 2022 DERR data'!$H:$H,'December 2022 DERR data'!$C:$C,Sheet1!D$3,'December 2022 DERR data'!$B:$B,$C696)</f>
        <v>19</v>
      </c>
      <c r="E696" s="2">
        <f>SUMIFS('December 2022 DERR data'!$H:$H,'December 2022 DERR data'!$C:$C,Sheet1!E$3,'December 2022 DERR data'!$B:$B,$C696)</f>
        <v>0</v>
      </c>
      <c r="G696">
        <f t="shared" si="92"/>
        <v>1</v>
      </c>
      <c r="H696">
        <f t="shared" si="93"/>
        <v>0</v>
      </c>
      <c r="I696">
        <f t="shared" si="94"/>
        <v>0</v>
      </c>
      <c r="J696">
        <f t="shared" si="95"/>
        <v>0</v>
      </c>
      <c r="K696">
        <f t="shared" si="96"/>
        <v>0</v>
      </c>
      <c r="L696">
        <f t="shared" si="97"/>
        <v>0</v>
      </c>
      <c r="V696">
        <f t="shared" si="98"/>
        <v>2830</v>
      </c>
      <c r="W696">
        <f t="shared" si="99"/>
        <v>2.214194149865983E-3</v>
      </c>
      <c r="X696">
        <f t="shared" si="100"/>
        <v>0</v>
      </c>
    </row>
    <row r="697" spans="3:24" x14ac:dyDescent="0.25">
      <c r="C697">
        <v>2831</v>
      </c>
      <c r="D697" s="2">
        <f>SUMIFS('December 2022 DERR data'!$H:$H,'December 2022 DERR data'!$C:$C,Sheet1!D$3,'December 2022 DERR data'!$B:$B,$C697)</f>
        <v>1</v>
      </c>
      <c r="E697" s="2">
        <f>SUMIFS('December 2022 DERR data'!$H:$H,'December 2022 DERR data'!$C:$C,Sheet1!E$3,'December 2022 DERR data'!$B:$B,$C697)</f>
        <v>0</v>
      </c>
      <c r="G697">
        <f t="shared" si="92"/>
        <v>1</v>
      </c>
      <c r="H697">
        <f t="shared" si="93"/>
        <v>0</v>
      </c>
      <c r="I697">
        <f t="shared" si="94"/>
        <v>0</v>
      </c>
      <c r="J697">
        <f t="shared" si="95"/>
        <v>0</v>
      </c>
      <c r="K697">
        <f t="shared" si="96"/>
        <v>0</v>
      </c>
      <c r="L697">
        <f t="shared" si="97"/>
        <v>0</v>
      </c>
      <c r="V697">
        <f t="shared" si="98"/>
        <v>2831</v>
      </c>
      <c r="W697">
        <f t="shared" si="99"/>
        <v>1.165365342034728E-4</v>
      </c>
      <c r="X697">
        <f t="shared" si="100"/>
        <v>0</v>
      </c>
    </row>
    <row r="698" spans="3:24" x14ac:dyDescent="0.25">
      <c r="C698">
        <v>2832</v>
      </c>
      <c r="D698" s="2">
        <f>SUMIFS('December 2022 DERR data'!$H:$H,'December 2022 DERR data'!$C:$C,Sheet1!D$3,'December 2022 DERR data'!$B:$B,$C698)</f>
        <v>1</v>
      </c>
      <c r="E698" s="2">
        <f>SUMIFS('December 2022 DERR data'!$H:$H,'December 2022 DERR data'!$C:$C,Sheet1!E$3,'December 2022 DERR data'!$B:$B,$C698)</f>
        <v>0</v>
      </c>
      <c r="G698">
        <f t="shared" si="92"/>
        <v>1</v>
      </c>
      <c r="H698">
        <f t="shared" si="93"/>
        <v>0</v>
      </c>
      <c r="I698">
        <f t="shared" si="94"/>
        <v>0</v>
      </c>
      <c r="J698">
        <f t="shared" si="95"/>
        <v>0</v>
      </c>
      <c r="K698">
        <f t="shared" si="96"/>
        <v>0</v>
      </c>
      <c r="L698">
        <f t="shared" si="97"/>
        <v>0</v>
      </c>
      <c r="V698">
        <f t="shared" si="98"/>
        <v>2832</v>
      </c>
      <c r="W698">
        <f t="shared" si="99"/>
        <v>1.165365342034728E-4</v>
      </c>
      <c r="X698">
        <f t="shared" si="100"/>
        <v>0</v>
      </c>
    </row>
    <row r="699" spans="3:24" x14ac:dyDescent="0.25">
      <c r="C699">
        <v>2833</v>
      </c>
      <c r="D699" s="2">
        <f>SUMIFS('December 2022 DERR data'!$H:$H,'December 2022 DERR data'!$C:$C,Sheet1!D$3,'December 2022 DERR data'!$B:$B,$C699)</f>
        <v>0</v>
      </c>
      <c r="E699" s="2">
        <f>SUMIFS('December 2022 DERR data'!$H:$H,'December 2022 DERR data'!$C:$C,Sheet1!E$3,'December 2022 DERR data'!$B:$B,$C699)</f>
        <v>0</v>
      </c>
      <c r="G699">
        <f t="shared" si="92"/>
        <v>1</v>
      </c>
      <c r="H699">
        <f t="shared" si="93"/>
        <v>0</v>
      </c>
      <c r="I699">
        <f t="shared" si="94"/>
        <v>0</v>
      </c>
      <c r="J699">
        <f t="shared" si="95"/>
        <v>0</v>
      </c>
      <c r="K699">
        <f t="shared" si="96"/>
        <v>0</v>
      </c>
      <c r="L699">
        <f t="shared" si="97"/>
        <v>0</v>
      </c>
      <c r="V699">
        <f t="shared" si="98"/>
        <v>2833</v>
      </c>
      <c r="W699">
        <f t="shared" si="99"/>
        <v>0</v>
      </c>
      <c r="X699">
        <f t="shared" si="100"/>
        <v>0</v>
      </c>
    </row>
    <row r="700" spans="3:24" x14ac:dyDescent="0.25">
      <c r="C700">
        <v>2834</v>
      </c>
      <c r="D700" s="2">
        <f>SUMIFS('December 2022 DERR data'!$H:$H,'December 2022 DERR data'!$C:$C,Sheet1!D$3,'December 2022 DERR data'!$B:$B,$C700)</f>
        <v>0</v>
      </c>
      <c r="E700" s="2">
        <f>SUMIFS('December 2022 DERR data'!$H:$H,'December 2022 DERR data'!$C:$C,Sheet1!E$3,'December 2022 DERR data'!$B:$B,$C700)</f>
        <v>0</v>
      </c>
      <c r="G700">
        <f t="shared" si="92"/>
        <v>1</v>
      </c>
      <c r="H700">
        <f t="shared" si="93"/>
        <v>0</v>
      </c>
      <c r="I700">
        <f t="shared" si="94"/>
        <v>0</v>
      </c>
      <c r="J700">
        <f t="shared" si="95"/>
        <v>0</v>
      </c>
      <c r="K700">
        <f t="shared" si="96"/>
        <v>0</v>
      </c>
      <c r="L700">
        <f t="shared" si="97"/>
        <v>0</v>
      </c>
      <c r="V700">
        <f t="shared" si="98"/>
        <v>2834</v>
      </c>
      <c r="W700">
        <f t="shared" si="99"/>
        <v>0</v>
      </c>
      <c r="X700">
        <f t="shared" si="100"/>
        <v>0</v>
      </c>
    </row>
    <row r="701" spans="3:24" x14ac:dyDescent="0.25">
      <c r="C701">
        <v>2835</v>
      </c>
      <c r="D701" s="2">
        <f>SUMIFS('December 2022 DERR data'!$H:$H,'December 2022 DERR data'!$C:$C,Sheet1!D$3,'December 2022 DERR data'!$B:$B,$C701)</f>
        <v>4</v>
      </c>
      <c r="E701" s="2">
        <f>SUMIFS('December 2022 DERR data'!$H:$H,'December 2022 DERR data'!$C:$C,Sheet1!E$3,'December 2022 DERR data'!$B:$B,$C701)</f>
        <v>1</v>
      </c>
      <c r="G701">
        <f t="shared" si="92"/>
        <v>1</v>
      </c>
      <c r="H701">
        <f t="shared" si="93"/>
        <v>0</v>
      </c>
      <c r="I701">
        <f t="shared" si="94"/>
        <v>0</v>
      </c>
      <c r="J701">
        <f t="shared" si="95"/>
        <v>0</v>
      </c>
      <c r="K701">
        <f t="shared" si="96"/>
        <v>0</v>
      </c>
      <c r="L701">
        <f t="shared" si="97"/>
        <v>0</v>
      </c>
      <c r="V701">
        <f t="shared" si="98"/>
        <v>2835</v>
      </c>
      <c r="W701">
        <f t="shared" si="99"/>
        <v>4.6614613681389118E-4</v>
      </c>
      <c r="X701">
        <f t="shared" si="100"/>
        <v>5.6179775280898875E-3</v>
      </c>
    </row>
    <row r="702" spans="3:24" x14ac:dyDescent="0.25">
      <c r="C702">
        <v>2836</v>
      </c>
      <c r="D702" s="2">
        <f>SUMIFS('December 2022 DERR data'!$H:$H,'December 2022 DERR data'!$C:$C,Sheet1!D$3,'December 2022 DERR data'!$B:$B,$C702)</f>
        <v>0</v>
      </c>
      <c r="E702" s="2">
        <f>SUMIFS('December 2022 DERR data'!$H:$H,'December 2022 DERR data'!$C:$C,Sheet1!E$3,'December 2022 DERR data'!$B:$B,$C702)</f>
        <v>0</v>
      </c>
      <c r="G702">
        <f t="shared" si="92"/>
        <v>1</v>
      </c>
      <c r="H702">
        <f t="shared" si="93"/>
        <v>0</v>
      </c>
      <c r="I702">
        <f t="shared" si="94"/>
        <v>0</v>
      </c>
      <c r="J702">
        <f t="shared" si="95"/>
        <v>0</v>
      </c>
      <c r="K702">
        <f t="shared" si="96"/>
        <v>0</v>
      </c>
      <c r="L702">
        <f t="shared" si="97"/>
        <v>0</v>
      </c>
      <c r="V702">
        <f t="shared" si="98"/>
        <v>2836</v>
      </c>
      <c r="W702">
        <f t="shared" si="99"/>
        <v>0</v>
      </c>
      <c r="X702">
        <f t="shared" si="100"/>
        <v>0</v>
      </c>
    </row>
    <row r="703" spans="3:24" x14ac:dyDescent="0.25">
      <c r="C703">
        <v>2838</v>
      </c>
      <c r="D703" s="2">
        <f>SUMIFS('December 2022 DERR data'!$H:$H,'December 2022 DERR data'!$C:$C,Sheet1!D$3,'December 2022 DERR data'!$B:$B,$C703)</f>
        <v>0</v>
      </c>
      <c r="E703" s="2">
        <f>SUMIFS('December 2022 DERR data'!$H:$H,'December 2022 DERR data'!$C:$C,Sheet1!E$3,'December 2022 DERR data'!$B:$B,$C703)</f>
        <v>0</v>
      </c>
      <c r="G703">
        <f t="shared" si="92"/>
        <v>1</v>
      </c>
      <c r="H703">
        <f t="shared" si="93"/>
        <v>0</v>
      </c>
      <c r="I703">
        <f t="shared" si="94"/>
        <v>0</v>
      </c>
      <c r="J703">
        <f t="shared" si="95"/>
        <v>0</v>
      </c>
      <c r="K703">
        <f t="shared" si="96"/>
        <v>0</v>
      </c>
      <c r="L703">
        <f t="shared" si="97"/>
        <v>0</v>
      </c>
      <c r="V703">
        <f t="shared" si="98"/>
        <v>2838</v>
      </c>
      <c r="W703">
        <f t="shared" si="99"/>
        <v>0</v>
      </c>
      <c r="X703">
        <f t="shared" si="100"/>
        <v>0</v>
      </c>
    </row>
    <row r="704" spans="3:24" x14ac:dyDescent="0.25">
      <c r="C704">
        <v>2839</v>
      </c>
      <c r="D704" s="2">
        <f>SUMIFS('December 2022 DERR data'!$H:$H,'December 2022 DERR data'!$C:$C,Sheet1!D$3,'December 2022 DERR data'!$B:$B,$C704)</f>
        <v>0</v>
      </c>
      <c r="E704" s="2">
        <f>SUMIFS('December 2022 DERR data'!$H:$H,'December 2022 DERR data'!$C:$C,Sheet1!E$3,'December 2022 DERR data'!$B:$B,$C704)</f>
        <v>0</v>
      </c>
      <c r="G704">
        <f t="shared" si="92"/>
        <v>1</v>
      </c>
      <c r="H704">
        <f t="shared" si="93"/>
        <v>0</v>
      </c>
      <c r="I704">
        <f t="shared" si="94"/>
        <v>0</v>
      </c>
      <c r="J704">
        <f t="shared" si="95"/>
        <v>0</v>
      </c>
      <c r="K704">
        <f t="shared" si="96"/>
        <v>0</v>
      </c>
      <c r="L704">
        <f t="shared" si="97"/>
        <v>0</v>
      </c>
      <c r="V704">
        <f t="shared" si="98"/>
        <v>2839</v>
      </c>
      <c r="W704">
        <f t="shared" si="99"/>
        <v>0</v>
      </c>
      <c r="X704">
        <f t="shared" si="100"/>
        <v>0</v>
      </c>
    </row>
    <row r="705" spans="3:24" x14ac:dyDescent="0.25">
      <c r="C705">
        <v>2840</v>
      </c>
      <c r="D705" s="2">
        <f>SUMIFS('December 2022 DERR data'!$H:$H,'December 2022 DERR data'!$C:$C,Sheet1!D$3,'December 2022 DERR data'!$B:$B,$C705)</f>
        <v>0</v>
      </c>
      <c r="E705" s="2">
        <f>SUMIFS('December 2022 DERR data'!$H:$H,'December 2022 DERR data'!$C:$C,Sheet1!E$3,'December 2022 DERR data'!$B:$B,$C705)</f>
        <v>0</v>
      </c>
      <c r="G705">
        <f t="shared" si="92"/>
        <v>1</v>
      </c>
      <c r="H705">
        <f t="shared" si="93"/>
        <v>0</v>
      </c>
      <c r="I705">
        <f t="shared" si="94"/>
        <v>0</v>
      </c>
      <c r="J705">
        <f t="shared" si="95"/>
        <v>0</v>
      </c>
      <c r="K705">
        <f t="shared" si="96"/>
        <v>0</v>
      </c>
      <c r="L705">
        <f t="shared" si="97"/>
        <v>0</v>
      </c>
      <c r="V705">
        <f t="shared" si="98"/>
        <v>2840</v>
      </c>
      <c r="W705">
        <f t="shared" si="99"/>
        <v>0</v>
      </c>
      <c r="X705">
        <f t="shared" si="100"/>
        <v>0</v>
      </c>
    </row>
    <row r="706" spans="3:24" x14ac:dyDescent="0.25">
      <c r="C706">
        <v>2842</v>
      </c>
      <c r="D706" s="2">
        <f>SUMIFS('December 2022 DERR data'!$H:$H,'December 2022 DERR data'!$C:$C,Sheet1!D$3,'December 2022 DERR data'!$B:$B,$C706)</f>
        <v>0</v>
      </c>
      <c r="E706" s="2">
        <f>SUMIFS('December 2022 DERR data'!$H:$H,'December 2022 DERR data'!$C:$C,Sheet1!E$3,'December 2022 DERR data'!$B:$B,$C706)</f>
        <v>0</v>
      </c>
      <c r="G706">
        <f t="shared" si="92"/>
        <v>1</v>
      </c>
      <c r="H706">
        <f t="shared" si="93"/>
        <v>0</v>
      </c>
      <c r="I706">
        <f t="shared" si="94"/>
        <v>0</v>
      </c>
      <c r="J706">
        <f t="shared" si="95"/>
        <v>0</v>
      </c>
      <c r="K706">
        <f t="shared" si="96"/>
        <v>0</v>
      </c>
      <c r="L706">
        <f t="shared" si="97"/>
        <v>0</v>
      </c>
      <c r="V706">
        <f t="shared" si="98"/>
        <v>2842</v>
      </c>
      <c r="W706">
        <f t="shared" si="99"/>
        <v>0</v>
      </c>
      <c r="X706">
        <f t="shared" si="100"/>
        <v>0</v>
      </c>
    </row>
    <row r="707" spans="3:24" x14ac:dyDescent="0.25">
      <c r="C707">
        <v>2843</v>
      </c>
      <c r="D707" s="2">
        <f>SUMIFS('December 2022 DERR data'!$H:$H,'December 2022 DERR data'!$C:$C,Sheet1!D$3,'December 2022 DERR data'!$B:$B,$C707)</f>
        <v>3</v>
      </c>
      <c r="E707" s="2">
        <f>SUMIFS('December 2022 DERR data'!$H:$H,'December 2022 DERR data'!$C:$C,Sheet1!E$3,'December 2022 DERR data'!$B:$B,$C707)</f>
        <v>0</v>
      </c>
      <c r="G707">
        <f t="shared" si="92"/>
        <v>1</v>
      </c>
      <c r="H707">
        <f t="shared" si="93"/>
        <v>0</v>
      </c>
      <c r="I707">
        <f t="shared" si="94"/>
        <v>0</v>
      </c>
      <c r="J707">
        <f t="shared" si="95"/>
        <v>0</v>
      </c>
      <c r="K707">
        <f t="shared" si="96"/>
        <v>0</v>
      </c>
      <c r="L707">
        <f t="shared" si="97"/>
        <v>0</v>
      </c>
      <c r="V707">
        <f t="shared" si="98"/>
        <v>2843</v>
      </c>
      <c r="W707">
        <f t="shared" si="99"/>
        <v>3.4960960261041835E-4</v>
      </c>
      <c r="X707">
        <f t="shared" si="100"/>
        <v>0</v>
      </c>
    </row>
    <row r="708" spans="3:24" x14ac:dyDescent="0.25">
      <c r="C708">
        <v>2844</v>
      </c>
      <c r="D708" s="2">
        <f>SUMIFS('December 2022 DERR data'!$H:$H,'December 2022 DERR data'!$C:$C,Sheet1!D$3,'December 2022 DERR data'!$B:$B,$C708)</f>
        <v>2</v>
      </c>
      <c r="E708" s="2">
        <f>SUMIFS('December 2022 DERR data'!$H:$H,'December 2022 DERR data'!$C:$C,Sheet1!E$3,'December 2022 DERR data'!$B:$B,$C708)</f>
        <v>0</v>
      </c>
      <c r="G708">
        <f t="shared" si="92"/>
        <v>1</v>
      </c>
      <c r="H708">
        <f t="shared" si="93"/>
        <v>0</v>
      </c>
      <c r="I708">
        <f t="shared" si="94"/>
        <v>0</v>
      </c>
      <c r="J708">
        <f t="shared" si="95"/>
        <v>0</v>
      </c>
      <c r="K708">
        <f t="shared" si="96"/>
        <v>0</v>
      </c>
      <c r="L708">
        <f t="shared" si="97"/>
        <v>0</v>
      </c>
      <c r="V708">
        <f t="shared" si="98"/>
        <v>2844</v>
      </c>
      <c r="W708">
        <f t="shared" si="99"/>
        <v>2.3307306840694559E-4</v>
      </c>
      <c r="X708">
        <f t="shared" si="100"/>
        <v>0</v>
      </c>
    </row>
    <row r="709" spans="3:24" x14ac:dyDescent="0.25">
      <c r="C709">
        <v>2845</v>
      </c>
      <c r="D709" s="2">
        <f>SUMIFS('December 2022 DERR data'!$H:$H,'December 2022 DERR data'!$C:$C,Sheet1!D$3,'December 2022 DERR data'!$B:$B,$C709)</f>
        <v>0</v>
      </c>
      <c r="E709" s="2">
        <f>SUMIFS('December 2022 DERR data'!$H:$H,'December 2022 DERR data'!$C:$C,Sheet1!E$3,'December 2022 DERR data'!$B:$B,$C709)</f>
        <v>0</v>
      </c>
      <c r="G709">
        <f t="shared" ref="G709:G772" si="101">IF($C709&gt;2999,0,IF($C709&lt;3000,1,0))</f>
        <v>1</v>
      </c>
      <c r="H709">
        <f t="shared" ref="H709:H772" si="102">IF(G709=1,0,IF(C709&lt;4000,1,0))</f>
        <v>0</v>
      </c>
      <c r="I709">
        <f t="shared" ref="I709:I772" si="103">IF(G709+H709&gt;0,0,IF(C709&lt;5000,1,0))</f>
        <v>0</v>
      </c>
      <c r="J709">
        <f t="shared" ref="J709:J772" si="104">IF(G709+H709+I709&gt;0,0,IF(C709&lt;6000,1,0))</f>
        <v>0</v>
      </c>
      <c r="K709">
        <f t="shared" ref="K709:K772" si="105">IF(SUM(G709:J709)&gt;0,0,IF(C709&lt;7000,1,0))</f>
        <v>0</v>
      </c>
      <c r="L709">
        <f t="shared" ref="L709:L772" si="106">IF(SUM(G709:K709)&gt;0,0,IF(C709&lt;8000,1,0))</f>
        <v>0</v>
      </c>
      <c r="V709">
        <f t="shared" ref="V709:V772" si="107">C709</f>
        <v>2845</v>
      </c>
      <c r="W709">
        <f t="shared" ref="W709:W772" si="108">D709/(G709*N$4+H709*O$4+I709*P$4+J709*Q$4+L709*S$4)</f>
        <v>0</v>
      </c>
      <c r="X709">
        <f t="shared" ref="X709:X772" si="109">E709/(G709*N$8+H709*O$8+I709*P$8+J709*Q$8+L709*S$8)</f>
        <v>0</v>
      </c>
    </row>
    <row r="710" spans="3:24" x14ac:dyDescent="0.25">
      <c r="C710">
        <v>2846</v>
      </c>
      <c r="D710" s="2">
        <f>SUMIFS('December 2022 DERR data'!$H:$H,'December 2022 DERR data'!$C:$C,Sheet1!D$3,'December 2022 DERR data'!$B:$B,$C710)</f>
        <v>0</v>
      </c>
      <c r="E710" s="2">
        <f>SUMIFS('December 2022 DERR data'!$H:$H,'December 2022 DERR data'!$C:$C,Sheet1!E$3,'December 2022 DERR data'!$B:$B,$C710)</f>
        <v>0</v>
      </c>
      <c r="G710">
        <f t="shared" si="101"/>
        <v>1</v>
      </c>
      <c r="H710">
        <f t="shared" si="102"/>
        <v>0</v>
      </c>
      <c r="I710">
        <f t="shared" si="103"/>
        <v>0</v>
      </c>
      <c r="J710">
        <f t="shared" si="104"/>
        <v>0</v>
      </c>
      <c r="K710">
        <f t="shared" si="105"/>
        <v>0</v>
      </c>
      <c r="L710">
        <f t="shared" si="106"/>
        <v>0</v>
      </c>
      <c r="V710">
        <f t="shared" si="107"/>
        <v>2846</v>
      </c>
      <c r="W710">
        <f t="shared" si="108"/>
        <v>0</v>
      </c>
      <c r="X710">
        <f t="shared" si="109"/>
        <v>0</v>
      </c>
    </row>
    <row r="711" spans="3:24" x14ac:dyDescent="0.25">
      <c r="C711">
        <v>2847</v>
      </c>
      <c r="D711" s="2">
        <f>SUMIFS('December 2022 DERR data'!$H:$H,'December 2022 DERR data'!$C:$C,Sheet1!D$3,'December 2022 DERR data'!$B:$B,$C711)</f>
        <v>0</v>
      </c>
      <c r="E711" s="2">
        <f>SUMIFS('December 2022 DERR data'!$H:$H,'December 2022 DERR data'!$C:$C,Sheet1!E$3,'December 2022 DERR data'!$B:$B,$C711)</f>
        <v>0</v>
      </c>
      <c r="G711">
        <f t="shared" si="101"/>
        <v>1</v>
      </c>
      <c r="H711">
        <f t="shared" si="102"/>
        <v>0</v>
      </c>
      <c r="I711">
        <f t="shared" si="103"/>
        <v>0</v>
      </c>
      <c r="J711">
        <f t="shared" si="104"/>
        <v>0</v>
      </c>
      <c r="K711">
        <f t="shared" si="105"/>
        <v>0</v>
      </c>
      <c r="L711">
        <f t="shared" si="106"/>
        <v>0</v>
      </c>
      <c r="V711">
        <f t="shared" si="107"/>
        <v>2847</v>
      </c>
      <c r="W711">
        <f t="shared" si="108"/>
        <v>0</v>
      </c>
      <c r="X711">
        <f t="shared" si="109"/>
        <v>0</v>
      </c>
    </row>
    <row r="712" spans="3:24" x14ac:dyDescent="0.25">
      <c r="C712">
        <v>2848</v>
      </c>
      <c r="D712" s="2">
        <f>SUMIFS('December 2022 DERR data'!$H:$H,'December 2022 DERR data'!$C:$C,Sheet1!D$3,'December 2022 DERR data'!$B:$B,$C712)</f>
        <v>0</v>
      </c>
      <c r="E712" s="2">
        <f>SUMIFS('December 2022 DERR data'!$H:$H,'December 2022 DERR data'!$C:$C,Sheet1!E$3,'December 2022 DERR data'!$B:$B,$C712)</f>
        <v>0</v>
      </c>
      <c r="G712">
        <f t="shared" si="101"/>
        <v>1</v>
      </c>
      <c r="H712">
        <f t="shared" si="102"/>
        <v>0</v>
      </c>
      <c r="I712">
        <f t="shared" si="103"/>
        <v>0</v>
      </c>
      <c r="J712">
        <f t="shared" si="104"/>
        <v>0</v>
      </c>
      <c r="K712">
        <f t="shared" si="105"/>
        <v>0</v>
      </c>
      <c r="L712">
        <f t="shared" si="106"/>
        <v>0</v>
      </c>
      <c r="V712">
        <f t="shared" si="107"/>
        <v>2848</v>
      </c>
      <c r="W712">
        <f t="shared" si="108"/>
        <v>0</v>
      </c>
      <c r="X712">
        <f t="shared" si="109"/>
        <v>0</v>
      </c>
    </row>
    <row r="713" spans="3:24" x14ac:dyDescent="0.25">
      <c r="C713">
        <v>2849</v>
      </c>
      <c r="D713" s="2">
        <f>SUMIFS('December 2022 DERR data'!$H:$H,'December 2022 DERR data'!$C:$C,Sheet1!D$3,'December 2022 DERR data'!$B:$B,$C713)</f>
        <v>0</v>
      </c>
      <c r="E713" s="2">
        <f>SUMIFS('December 2022 DERR data'!$H:$H,'December 2022 DERR data'!$C:$C,Sheet1!E$3,'December 2022 DERR data'!$B:$B,$C713)</f>
        <v>0</v>
      </c>
      <c r="G713">
        <f t="shared" si="101"/>
        <v>1</v>
      </c>
      <c r="H713">
        <f t="shared" si="102"/>
        <v>0</v>
      </c>
      <c r="I713">
        <f t="shared" si="103"/>
        <v>0</v>
      </c>
      <c r="J713">
        <f t="shared" si="104"/>
        <v>0</v>
      </c>
      <c r="K713">
        <f t="shared" si="105"/>
        <v>0</v>
      </c>
      <c r="L713">
        <f t="shared" si="106"/>
        <v>0</v>
      </c>
      <c r="V713">
        <f t="shared" si="107"/>
        <v>2849</v>
      </c>
      <c r="W713">
        <f t="shared" si="108"/>
        <v>0</v>
      </c>
      <c r="X713">
        <f t="shared" si="109"/>
        <v>0</v>
      </c>
    </row>
    <row r="714" spans="3:24" x14ac:dyDescent="0.25">
      <c r="C714">
        <v>2850</v>
      </c>
      <c r="D714" s="2">
        <f>SUMIFS('December 2022 DERR data'!$H:$H,'December 2022 DERR data'!$C:$C,Sheet1!D$3,'December 2022 DERR data'!$B:$B,$C714)</f>
        <v>23</v>
      </c>
      <c r="E714" s="2">
        <f>SUMIFS('December 2022 DERR data'!$H:$H,'December 2022 DERR data'!$C:$C,Sheet1!E$3,'December 2022 DERR data'!$B:$B,$C714)</f>
        <v>2</v>
      </c>
      <c r="G714">
        <f t="shared" si="101"/>
        <v>1</v>
      </c>
      <c r="H714">
        <f t="shared" si="102"/>
        <v>0</v>
      </c>
      <c r="I714">
        <f t="shared" si="103"/>
        <v>0</v>
      </c>
      <c r="J714">
        <f t="shared" si="104"/>
        <v>0</v>
      </c>
      <c r="K714">
        <f t="shared" si="105"/>
        <v>0</v>
      </c>
      <c r="L714">
        <f t="shared" si="106"/>
        <v>0</v>
      </c>
      <c r="V714">
        <f t="shared" si="107"/>
        <v>2850</v>
      </c>
      <c r="W714">
        <f t="shared" si="108"/>
        <v>2.6803402866798741E-3</v>
      </c>
      <c r="X714">
        <f t="shared" si="109"/>
        <v>1.1235955056179775E-2</v>
      </c>
    </row>
    <row r="715" spans="3:24" x14ac:dyDescent="0.25">
      <c r="C715">
        <v>2852</v>
      </c>
      <c r="D715" s="2">
        <f>SUMIFS('December 2022 DERR data'!$H:$H,'December 2022 DERR data'!$C:$C,Sheet1!D$3,'December 2022 DERR data'!$B:$B,$C715)</f>
        <v>5</v>
      </c>
      <c r="E715" s="2">
        <f>SUMIFS('December 2022 DERR data'!$H:$H,'December 2022 DERR data'!$C:$C,Sheet1!E$3,'December 2022 DERR data'!$B:$B,$C715)</f>
        <v>0</v>
      </c>
      <c r="G715">
        <f t="shared" si="101"/>
        <v>1</v>
      </c>
      <c r="H715">
        <f t="shared" si="102"/>
        <v>0</v>
      </c>
      <c r="I715">
        <f t="shared" si="103"/>
        <v>0</v>
      </c>
      <c r="J715">
        <f t="shared" si="104"/>
        <v>0</v>
      </c>
      <c r="K715">
        <f t="shared" si="105"/>
        <v>0</v>
      </c>
      <c r="L715">
        <f t="shared" si="106"/>
        <v>0</v>
      </c>
      <c r="V715">
        <f t="shared" si="107"/>
        <v>2852</v>
      </c>
      <c r="W715">
        <f t="shared" si="108"/>
        <v>5.8268267101736391E-4</v>
      </c>
      <c r="X715">
        <f t="shared" si="109"/>
        <v>0</v>
      </c>
    </row>
    <row r="716" spans="3:24" x14ac:dyDescent="0.25">
      <c r="C716">
        <v>2864</v>
      </c>
      <c r="D716" s="2">
        <f>SUMIFS('December 2022 DERR data'!$H:$H,'December 2022 DERR data'!$C:$C,Sheet1!D$3,'December 2022 DERR data'!$B:$B,$C716)</f>
        <v>1</v>
      </c>
      <c r="E716" s="2">
        <f>SUMIFS('December 2022 DERR data'!$H:$H,'December 2022 DERR data'!$C:$C,Sheet1!E$3,'December 2022 DERR data'!$B:$B,$C716)</f>
        <v>0</v>
      </c>
      <c r="G716">
        <f t="shared" si="101"/>
        <v>1</v>
      </c>
      <c r="H716">
        <f t="shared" si="102"/>
        <v>0</v>
      </c>
      <c r="I716">
        <f t="shared" si="103"/>
        <v>0</v>
      </c>
      <c r="J716">
        <f t="shared" si="104"/>
        <v>0</v>
      </c>
      <c r="K716">
        <f t="shared" si="105"/>
        <v>0</v>
      </c>
      <c r="L716">
        <f t="shared" si="106"/>
        <v>0</v>
      </c>
      <c r="V716">
        <f t="shared" si="107"/>
        <v>2864</v>
      </c>
      <c r="W716">
        <f t="shared" si="108"/>
        <v>1.165365342034728E-4</v>
      </c>
      <c r="X716">
        <f t="shared" si="109"/>
        <v>0</v>
      </c>
    </row>
    <row r="717" spans="3:24" x14ac:dyDescent="0.25">
      <c r="C717">
        <v>2865</v>
      </c>
      <c r="D717" s="2">
        <f>SUMIFS('December 2022 DERR data'!$H:$H,'December 2022 DERR data'!$C:$C,Sheet1!D$3,'December 2022 DERR data'!$B:$B,$C717)</f>
        <v>1</v>
      </c>
      <c r="E717" s="2">
        <f>SUMIFS('December 2022 DERR data'!$H:$H,'December 2022 DERR data'!$C:$C,Sheet1!E$3,'December 2022 DERR data'!$B:$B,$C717)</f>
        <v>0</v>
      </c>
      <c r="G717">
        <f t="shared" si="101"/>
        <v>1</v>
      </c>
      <c r="H717">
        <f t="shared" si="102"/>
        <v>0</v>
      </c>
      <c r="I717">
        <f t="shared" si="103"/>
        <v>0</v>
      </c>
      <c r="J717">
        <f t="shared" si="104"/>
        <v>0</v>
      </c>
      <c r="K717">
        <f t="shared" si="105"/>
        <v>0</v>
      </c>
      <c r="L717">
        <f t="shared" si="106"/>
        <v>0</v>
      </c>
      <c r="V717">
        <f t="shared" si="107"/>
        <v>2865</v>
      </c>
      <c r="W717">
        <f t="shared" si="108"/>
        <v>1.165365342034728E-4</v>
      </c>
      <c r="X717">
        <f t="shared" si="109"/>
        <v>0</v>
      </c>
    </row>
    <row r="718" spans="3:24" x14ac:dyDescent="0.25">
      <c r="C718">
        <v>2866</v>
      </c>
      <c r="D718" s="2">
        <f>SUMIFS('December 2022 DERR data'!$H:$H,'December 2022 DERR data'!$C:$C,Sheet1!D$3,'December 2022 DERR data'!$B:$B,$C718)</f>
        <v>4</v>
      </c>
      <c r="E718" s="2">
        <f>SUMIFS('December 2022 DERR data'!$H:$H,'December 2022 DERR data'!$C:$C,Sheet1!E$3,'December 2022 DERR data'!$B:$B,$C718)</f>
        <v>0</v>
      </c>
      <c r="G718">
        <f t="shared" si="101"/>
        <v>1</v>
      </c>
      <c r="H718">
        <f t="shared" si="102"/>
        <v>0</v>
      </c>
      <c r="I718">
        <f t="shared" si="103"/>
        <v>0</v>
      </c>
      <c r="J718">
        <f t="shared" si="104"/>
        <v>0</v>
      </c>
      <c r="K718">
        <f t="shared" si="105"/>
        <v>0</v>
      </c>
      <c r="L718">
        <f t="shared" si="106"/>
        <v>0</v>
      </c>
      <c r="V718">
        <f t="shared" si="107"/>
        <v>2866</v>
      </c>
      <c r="W718">
        <f t="shared" si="108"/>
        <v>4.6614613681389118E-4</v>
      </c>
      <c r="X718">
        <f t="shared" si="109"/>
        <v>0</v>
      </c>
    </row>
    <row r="719" spans="3:24" x14ac:dyDescent="0.25">
      <c r="C719">
        <v>2867</v>
      </c>
      <c r="D719" s="2">
        <f>SUMIFS('December 2022 DERR data'!$H:$H,'December 2022 DERR data'!$C:$C,Sheet1!D$3,'December 2022 DERR data'!$B:$B,$C719)</f>
        <v>0</v>
      </c>
      <c r="E719" s="2">
        <f>SUMIFS('December 2022 DERR data'!$H:$H,'December 2022 DERR data'!$C:$C,Sheet1!E$3,'December 2022 DERR data'!$B:$B,$C719)</f>
        <v>0</v>
      </c>
      <c r="G719">
        <f t="shared" si="101"/>
        <v>1</v>
      </c>
      <c r="H719">
        <f t="shared" si="102"/>
        <v>0</v>
      </c>
      <c r="I719">
        <f t="shared" si="103"/>
        <v>0</v>
      </c>
      <c r="J719">
        <f t="shared" si="104"/>
        <v>0</v>
      </c>
      <c r="K719">
        <f t="shared" si="105"/>
        <v>0</v>
      </c>
      <c r="L719">
        <f t="shared" si="106"/>
        <v>0</v>
      </c>
      <c r="V719">
        <f t="shared" si="107"/>
        <v>2867</v>
      </c>
      <c r="W719">
        <f t="shared" si="108"/>
        <v>0</v>
      </c>
      <c r="X719">
        <f t="shared" si="109"/>
        <v>0</v>
      </c>
    </row>
    <row r="720" spans="3:24" x14ac:dyDescent="0.25">
      <c r="C720">
        <v>2868</v>
      </c>
      <c r="D720" s="2">
        <f>SUMIFS('December 2022 DERR data'!$H:$H,'December 2022 DERR data'!$C:$C,Sheet1!D$3,'December 2022 DERR data'!$B:$B,$C720)</f>
        <v>2</v>
      </c>
      <c r="E720" s="2">
        <f>SUMIFS('December 2022 DERR data'!$H:$H,'December 2022 DERR data'!$C:$C,Sheet1!E$3,'December 2022 DERR data'!$B:$B,$C720)</f>
        <v>0</v>
      </c>
      <c r="G720">
        <f t="shared" si="101"/>
        <v>1</v>
      </c>
      <c r="H720">
        <f t="shared" si="102"/>
        <v>0</v>
      </c>
      <c r="I720">
        <f t="shared" si="103"/>
        <v>0</v>
      </c>
      <c r="J720">
        <f t="shared" si="104"/>
        <v>0</v>
      </c>
      <c r="K720">
        <f t="shared" si="105"/>
        <v>0</v>
      </c>
      <c r="L720">
        <f t="shared" si="106"/>
        <v>0</v>
      </c>
      <c r="V720">
        <f t="shared" si="107"/>
        <v>2868</v>
      </c>
      <c r="W720">
        <f t="shared" si="108"/>
        <v>2.3307306840694559E-4</v>
      </c>
      <c r="X720">
        <f t="shared" si="109"/>
        <v>0</v>
      </c>
    </row>
    <row r="721" spans="3:24" x14ac:dyDescent="0.25">
      <c r="C721">
        <v>2869</v>
      </c>
      <c r="D721" s="2">
        <f>SUMIFS('December 2022 DERR data'!$H:$H,'December 2022 DERR data'!$C:$C,Sheet1!D$3,'December 2022 DERR data'!$B:$B,$C721)</f>
        <v>1</v>
      </c>
      <c r="E721" s="2">
        <f>SUMIFS('December 2022 DERR data'!$H:$H,'December 2022 DERR data'!$C:$C,Sheet1!E$3,'December 2022 DERR data'!$B:$B,$C721)</f>
        <v>0</v>
      </c>
      <c r="G721">
        <f t="shared" si="101"/>
        <v>1</v>
      </c>
      <c r="H721">
        <f t="shared" si="102"/>
        <v>0</v>
      </c>
      <c r="I721">
        <f t="shared" si="103"/>
        <v>0</v>
      </c>
      <c r="J721">
        <f t="shared" si="104"/>
        <v>0</v>
      </c>
      <c r="K721">
        <f t="shared" si="105"/>
        <v>0</v>
      </c>
      <c r="L721">
        <f t="shared" si="106"/>
        <v>0</v>
      </c>
      <c r="V721">
        <f t="shared" si="107"/>
        <v>2869</v>
      </c>
      <c r="W721">
        <f t="shared" si="108"/>
        <v>1.165365342034728E-4</v>
      </c>
      <c r="X721">
        <f t="shared" si="109"/>
        <v>0</v>
      </c>
    </row>
    <row r="722" spans="3:24" x14ac:dyDescent="0.25">
      <c r="C722">
        <v>2870</v>
      </c>
      <c r="D722" s="2">
        <f>SUMIFS('December 2022 DERR data'!$H:$H,'December 2022 DERR data'!$C:$C,Sheet1!D$3,'December 2022 DERR data'!$B:$B,$C722)</f>
        <v>2</v>
      </c>
      <c r="E722" s="2">
        <f>SUMIFS('December 2022 DERR data'!$H:$H,'December 2022 DERR data'!$C:$C,Sheet1!E$3,'December 2022 DERR data'!$B:$B,$C722)</f>
        <v>0</v>
      </c>
      <c r="G722">
        <f t="shared" si="101"/>
        <v>1</v>
      </c>
      <c r="H722">
        <f t="shared" si="102"/>
        <v>0</v>
      </c>
      <c r="I722">
        <f t="shared" si="103"/>
        <v>0</v>
      </c>
      <c r="J722">
        <f t="shared" si="104"/>
        <v>0</v>
      </c>
      <c r="K722">
        <f t="shared" si="105"/>
        <v>0</v>
      </c>
      <c r="L722">
        <f t="shared" si="106"/>
        <v>0</v>
      </c>
      <c r="V722">
        <f t="shared" si="107"/>
        <v>2870</v>
      </c>
      <c r="W722">
        <f t="shared" si="108"/>
        <v>2.3307306840694559E-4</v>
      </c>
      <c r="X722">
        <f t="shared" si="109"/>
        <v>0</v>
      </c>
    </row>
    <row r="723" spans="3:24" x14ac:dyDescent="0.25">
      <c r="C723">
        <v>2871</v>
      </c>
      <c r="D723" s="2">
        <f>SUMIFS('December 2022 DERR data'!$H:$H,'December 2022 DERR data'!$C:$C,Sheet1!D$3,'December 2022 DERR data'!$B:$B,$C723)</f>
        <v>2</v>
      </c>
      <c r="E723" s="2">
        <f>SUMIFS('December 2022 DERR data'!$H:$H,'December 2022 DERR data'!$C:$C,Sheet1!E$3,'December 2022 DERR data'!$B:$B,$C723)</f>
        <v>0</v>
      </c>
      <c r="G723">
        <f t="shared" si="101"/>
        <v>1</v>
      </c>
      <c r="H723">
        <f t="shared" si="102"/>
        <v>0</v>
      </c>
      <c r="I723">
        <f t="shared" si="103"/>
        <v>0</v>
      </c>
      <c r="J723">
        <f t="shared" si="104"/>
        <v>0</v>
      </c>
      <c r="K723">
        <f t="shared" si="105"/>
        <v>0</v>
      </c>
      <c r="L723">
        <f t="shared" si="106"/>
        <v>0</v>
      </c>
      <c r="V723">
        <f t="shared" si="107"/>
        <v>2871</v>
      </c>
      <c r="W723">
        <f t="shared" si="108"/>
        <v>2.3307306840694559E-4</v>
      </c>
      <c r="X723">
        <f t="shared" si="109"/>
        <v>0</v>
      </c>
    </row>
    <row r="724" spans="3:24" x14ac:dyDescent="0.25">
      <c r="C724">
        <v>2873</v>
      </c>
      <c r="D724" s="2">
        <f>SUMIFS('December 2022 DERR data'!$H:$H,'December 2022 DERR data'!$C:$C,Sheet1!D$3,'December 2022 DERR data'!$B:$B,$C724)</f>
        <v>0</v>
      </c>
      <c r="E724" s="2">
        <f>SUMIFS('December 2022 DERR data'!$H:$H,'December 2022 DERR data'!$C:$C,Sheet1!E$3,'December 2022 DERR data'!$B:$B,$C724)</f>
        <v>0</v>
      </c>
      <c r="G724">
        <f t="shared" si="101"/>
        <v>1</v>
      </c>
      <c r="H724">
        <f t="shared" si="102"/>
        <v>0</v>
      </c>
      <c r="I724">
        <f t="shared" si="103"/>
        <v>0</v>
      </c>
      <c r="J724">
        <f t="shared" si="104"/>
        <v>0</v>
      </c>
      <c r="K724">
        <f t="shared" si="105"/>
        <v>0</v>
      </c>
      <c r="L724">
        <f t="shared" si="106"/>
        <v>0</v>
      </c>
      <c r="V724">
        <f t="shared" si="107"/>
        <v>2873</v>
      </c>
      <c r="W724">
        <f t="shared" si="108"/>
        <v>0</v>
      </c>
      <c r="X724">
        <f t="shared" si="109"/>
        <v>0</v>
      </c>
    </row>
    <row r="725" spans="3:24" x14ac:dyDescent="0.25">
      <c r="C725">
        <v>2874</v>
      </c>
      <c r="D725" s="2">
        <f>SUMIFS('December 2022 DERR data'!$H:$H,'December 2022 DERR data'!$C:$C,Sheet1!D$3,'December 2022 DERR data'!$B:$B,$C725)</f>
        <v>0</v>
      </c>
      <c r="E725" s="2">
        <f>SUMIFS('December 2022 DERR data'!$H:$H,'December 2022 DERR data'!$C:$C,Sheet1!E$3,'December 2022 DERR data'!$B:$B,$C725)</f>
        <v>0</v>
      </c>
      <c r="G725">
        <f t="shared" si="101"/>
        <v>1</v>
      </c>
      <c r="H725">
        <f t="shared" si="102"/>
        <v>0</v>
      </c>
      <c r="I725">
        <f t="shared" si="103"/>
        <v>0</v>
      </c>
      <c r="J725">
        <f t="shared" si="104"/>
        <v>0</v>
      </c>
      <c r="K725">
        <f t="shared" si="105"/>
        <v>0</v>
      </c>
      <c r="L725">
        <f t="shared" si="106"/>
        <v>0</v>
      </c>
      <c r="V725">
        <f t="shared" si="107"/>
        <v>2874</v>
      </c>
      <c r="W725">
        <f t="shared" si="108"/>
        <v>0</v>
      </c>
      <c r="X725">
        <f t="shared" si="109"/>
        <v>0</v>
      </c>
    </row>
    <row r="726" spans="3:24" x14ac:dyDescent="0.25">
      <c r="C726">
        <v>2875</v>
      </c>
      <c r="D726" s="2">
        <f>SUMIFS('December 2022 DERR data'!$H:$H,'December 2022 DERR data'!$C:$C,Sheet1!D$3,'December 2022 DERR data'!$B:$B,$C726)</f>
        <v>0</v>
      </c>
      <c r="E726" s="2">
        <f>SUMIFS('December 2022 DERR data'!$H:$H,'December 2022 DERR data'!$C:$C,Sheet1!E$3,'December 2022 DERR data'!$B:$B,$C726)</f>
        <v>0</v>
      </c>
      <c r="G726">
        <f t="shared" si="101"/>
        <v>1</v>
      </c>
      <c r="H726">
        <f t="shared" si="102"/>
        <v>0</v>
      </c>
      <c r="I726">
        <f t="shared" si="103"/>
        <v>0</v>
      </c>
      <c r="J726">
        <f t="shared" si="104"/>
        <v>0</v>
      </c>
      <c r="K726">
        <f t="shared" si="105"/>
        <v>0</v>
      </c>
      <c r="L726">
        <f t="shared" si="106"/>
        <v>0</v>
      </c>
      <c r="V726">
        <f t="shared" si="107"/>
        <v>2875</v>
      </c>
      <c r="W726">
        <f t="shared" si="108"/>
        <v>0</v>
      </c>
      <c r="X726">
        <f t="shared" si="109"/>
        <v>0</v>
      </c>
    </row>
    <row r="727" spans="3:24" x14ac:dyDescent="0.25">
      <c r="C727">
        <v>2876</v>
      </c>
      <c r="D727" s="2">
        <f>SUMIFS('December 2022 DERR data'!$H:$H,'December 2022 DERR data'!$C:$C,Sheet1!D$3,'December 2022 DERR data'!$B:$B,$C727)</f>
        <v>0</v>
      </c>
      <c r="E727" s="2">
        <f>SUMIFS('December 2022 DERR data'!$H:$H,'December 2022 DERR data'!$C:$C,Sheet1!E$3,'December 2022 DERR data'!$B:$B,$C727)</f>
        <v>0</v>
      </c>
      <c r="G727">
        <f t="shared" si="101"/>
        <v>1</v>
      </c>
      <c r="H727">
        <f t="shared" si="102"/>
        <v>0</v>
      </c>
      <c r="I727">
        <f t="shared" si="103"/>
        <v>0</v>
      </c>
      <c r="J727">
        <f t="shared" si="104"/>
        <v>0</v>
      </c>
      <c r="K727">
        <f t="shared" si="105"/>
        <v>0</v>
      </c>
      <c r="L727">
        <f t="shared" si="106"/>
        <v>0</v>
      </c>
      <c r="V727">
        <f t="shared" si="107"/>
        <v>2876</v>
      </c>
      <c r="W727">
        <f t="shared" si="108"/>
        <v>0</v>
      </c>
      <c r="X727">
        <f t="shared" si="109"/>
        <v>0</v>
      </c>
    </row>
    <row r="728" spans="3:24" x14ac:dyDescent="0.25">
      <c r="C728">
        <v>2877</v>
      </c>
      <c r="D728" s="2">
        <f>SUMIFS('December 2022 DERR data'!$H:$H,'December 2022 DERR data'!$C:$C,Sheet1!D$3,'December 2022 DERR data'!$B:$B,$C728)</f>
        <v>1</v>
      </c>
      <c r="E728" s="2">
        <f>SUMIFS('December 2022 DERR data'!$H:$H,'December 2022 DERR data'!$C:$C,Sheet1!E$3,'December 2022 DERR data'!$B:$B,$C728)</f>
        <v>0</v>
      </c>
      <c r="G728">
        <f t="shared" si="101"/>
        <v>1</v>
      </c>
      <c r="H728">
        <f t="shared" si="102"/>
        <v>0</v>
      </c>
      <c r="I728">
        <f t="shared" si="103"/>
        <v>0</v>
      </c>
      <c r="J728">
        <f t="shared" si="104"/>
        <v>0</v>
      </c>
      <c r="K728">
        <f t="shared" si="105"/>
        <v>0</v>
      </c>
      <c r="L728">
        <f t="shared" si="106"/>
        <v>0</v>
      </c>
      <c r="V728">
        <f t="shared" si="107"/>
        <v>2877</v>
      </c>
      <c r="W728">
        <f t="shared" si="108"/>
        <v>1.165365342034728E-4</v>
      </c>
      <c r="X728">
        <f t="shared" si="109"/>
        <v>0</v>
      </c>
    </row>
    <row r="729" spans="3:24" x14ac:dyDescent="0.25">
      <c r="C729">
        <v>2878</v>
      </c>
      <c r="D729" s="2">
        <f>SUMIFS('December 2022 DERR data'!$H:$H,'December 2022 DERR data'!$C:$C,Sheet1!D$3,'December 2022 DERR data'!$B:$B,$C729)</f>
        <v>0</v>
      </c>
      <c r="E729" s="2">
        <f>SUMIFS('December 2022 DERR data'!$H:$H,'December 2022 DERR data'!$C:$C,Sheet1!E$3,'December 2022 DERR data'!$B:$B,$C729)</f>
        <v>0</v>
      </c>
      <c r="G729">
        <f t="shared" si="101"/>
        <v>1</v>
      </c>
      <c r="H729">
        <f t="shared" si="102"/>
        <v>0</v>
      </c>
      <c r="I729">
        <f t="shared" si="103"/>
        <v>0</v>
      </c>
      <c r="J729">
        <f t="shared" si="104"/>
        <v>0</v>
      </c>
      <c r="K729">
        <f t="shared" si="105"/>
        <v>0</v>
      </c>
      <c r="L729">
        <f t="shared" si="106"/>
        <v>0</v>
      </c>
      <c r="V729">
        <f t="shared" si="107"/>
        <v>2878</v>
      </c>
      <c r="W729">
        <f t="shared" si="108"/>
        <v>0</v>
      </c>
      <c r="X729">
        <f t="shared" si="109"/>
        <v>0</v>
      </c>
    </row>
    <row r="730" spans="3:24" x14ac:dyDescent="0.25">
      <c r="C730">
        <v>2879</v>
      </c>
      <c r="D730" s="2">
        <f>SUMIFS('December 2022 DERR data'!$H:$H,'December 2022 DERR data'!$C:$C,Sheet1!D$3,'December 2022 DERR data'!$B:$B,$C730)</f>
        <v>1</v>
      </c>
      <c r="E730" s="2">
        <f>SUMIFS('December 2022 DERR data'!$H:$H,'December 2022 DERR data'!$C:$C,Sheet1!E$3,'December 2022 DERR data'!$B:$B,$C730)</f>
        <v>0</v>
      </c>
      <c r="G730">
        <f t="shared" si="101"/>
        <v>1</v>
      </c>
      <c r="H730">
        <f t="shared" si="102"/>
        <v>0</v>
      </c>
      <c r="I730">
        <f t="shared" si="103"/>
        <v>0</v>
      </c>
      <c r="J730">
        <f t="shared" si="104"/>
        <v>0</v>
      </c>
      <c r="K730">
        <f t="shared" si="105"/>
        <v>0</v>
      </c>
      <c r="L730">
        <f t="shared" si="106"/>
        <v>0</v>
      </c>
      <c r="V730">
        <f t="shared" si="107"/>
        <v>2879</v>
      </c>
      <c r="W730">
        <f t="shared" si="108"/>
        <v>1.165365342034728E-4</v>
      </c>
      <c r="X730">
        <f t="shared" si="109"/>
        <v>0</v>
      </c>
    </row>
    <row r="731" spans="3:24" x14ac:dyDescent="0.25">
      <c r="C731">
        <v>2880</v>
      </c>
      <c r="D731" s="2">
        <f>SUMIFS('December 2022 DERR data'!$H:$H,'December 2022 DERR data'!$C:$C,Sheet1!D$3,'December 2022 DERR data'!$B:$B,$C731)</f>
        <v>11</v>
      </c>
      <c r="E731" s="2">
        <f>SUMIFS('December 2022 DERR data'!$H:$H,'December 2022 DERR data'!$C:$C,Sheet1!E$3,'December 2022 DERR data'!$B:$B,$C731)</f>
        <v>1</v>
      </c>
      <c r="G731">
        <f t="shared" si="101"/>
        <v>1</v>
      </c>
      <c r="H731">
        <f t="shared" si="102"/>
        <v>0</v>
      </c>
      <c r="I731">
        <f t="shared" si="103"/>
        <v>0</v>
      </c>
      <c r="J731">
        <f t="shared" si="104"/>
        <v>0</v>
      </c>
      <c r="K731">
        <f t="shared" si="105"/>
        <v>0</v>
      </c>
      <c r="L731">
        <f t="shared" si="106"/>
        <v>0</v>
      </c>
      <c r="V731">
        <f t="shared" si="107"/>
        <v>2880</v>
      </c>
      <c r="W731">
        <f t="shared" si="108"/>
        <v>1.2819018762382007E-3</v>
      </c>
      <c r="X731">
        <f t="shared" si="109"/>
        <v>5.6179775280898875E-3</v>
      </c>
    </row>
    <row r="732" spans="3:24" x14ac:dyDescent="0.25">
      <c r="C732">
        <v>2898</v>
      </c>
      <c r="D732" s="2">
        <f>SUMIFS('December 2022 DERR data'!$H:$H,'December 2022 DERR data'!$C:$C,Sheet1!D$3,'December 2022 DERR data'!$B:$B,$C732)</f>
        <v>0</v>
      </c>
      <c r="E732" s="2">
        <f>SUMIFS('December 2022 DERR data'!$H:$H,'December 2022 DERR data'!$C:$C,Sheet1!E$3,'December 2022 DERR data'!$B:$B,$C732)</f>
        <v>0</v>
      </c>
      <c r="G732">
        <f t="shared" si="101"/>
        <v>1</v>
      </c>
      <c r="H732">
        <f t="shared" si="102"/>
        <v>0</v>
      </c>
      <c r="I732">
        <f t="shared" si="103"/>
        <v>0</v>
      </c>
      <c r="J732">
        <f t="shared" si="104"/>
        <v>0</v>
      </c>
      <c r="K732">
        <f t="shared" si="105"/>
        <v>0</v>
      </c>
      <c r="L732">
        <f t="shared" si="106"/>
        <v>0</v>
      </c>
      <c r="V732">
        <f t="shared" si="107"/>
        <v>2898</v>
      </c>
      <c r="W732">
        <f t="shared" si="108"/>
        <v>0</v>
      </c>
      <c r="X732">
        <f t="shared" si="109"/>
        <v>0</v>
      </c>
    </row>
    <row r="733" spans="3:24" x14ac:dyDescent="0.25">
      <c r="C733">
        <v>2899</v>
      </c>
      <c r="D733" s="2">
        <f>SUMIFS('December 2022 DERR data'!$H:$H,'December 2022 DERR data'!$C:$C,Sheet1!D$3,'December 2022 DERR data'!$B:$B,$C733)</f>
        <v>0</v>
      </c>
      <c r="E733" s="2">
        <f>SUMIFS('December 2022 DERR data'!$H:$H,'December 2022 DERR data'!$C:$C,Sheet1!E$3,'December 2022 DERR data'!$B:$B,$C733)</f>
        <v>0</v>
      </c>
      <c r="G733">
        <f t="shared" si="101"/>
        <v>1</v>
      </c>
      <c r="H733">
        <f t="shared" si="102"/>
        <v>0</v>
      </c>
      <c r="I733">
        <f t="shared" si="103"/>
        <v>0</v>
      </c>
      <c r="J733">
        <f t="shared" si="104"/>
        <v>0</v>
      </c>
      <c r="K733">
        <f t="shared" si="105"/>
        <v>0</v>
      </c>
      <c r="L733">
        <f t="shared" si="106"/>
        <v>0</v>
      </c>
      <c r="V733">
        <f t="shared" si="107"/>
        <v>2899</v>
      </c>
      <c r="W733">
        <f t="shared" si="108"/>
        <v>0</v>
      </c>
      <c r="X733">
        <f t="shared" si="109"/>
        <v>0</v>
      </c>
    </row>
    <row r="734" spans="3:24" x14ac:dyDescent="0.25">
      <c r="C734">
        <v>2900</v>
      </c>
      <c r="D734" s="2">
        <f>SUMIFS('December 2022 DERR data'!$H:$H,'December 2022 DERR data'!$C:$C,Sheet1!D$3,'December 2022 DERR data'!$B:$B,$C734)</f>
        <v>6</v>
      </c>
      <c r="E734" s="2">
        <f>SUMIFS('December 2022 DERR data'!$H:$H,'December 2022 DERR data'!$C:$C,Sheet1!E$3,'December 2022 DERR data'!$B:$B,$C734)</f>
        <v>0</v>
      </c>
      <c r="G734">
        <f t="shared" si="101"/>
        <v>1</v>
      </c>
      <c r="H734">
        <f t="shared" si="102"/>
        <v>0</v>
      </c>
      <c r="I734">
        <f t="shared" si="103"/>
        <v>0</v>
      </c>
      <c r="J734">
        <f t="shared" si="104"/>
        <v>0</v>
      </c>
      <c r="K734">
        <f t="shared" si="105"/>
        <v>0</v>
      </c>
      <c r="L734">
        <f t="shared" si="106"/>
        <v>0</v>
      </c>
      <c r="V734">
        <f t="shared" si="107"/>
        <v>2900</v>
      </c>
      <c r="W734">
        <f t="shared" si="108"/>
        <v>6.9921920522083669E-4</v>
      </c>
      <c r="X734">
        <f t="shared" si="109"/>
        <v>0</v>
      </c>
    </row>
    <row r="735" spans="3:24" x14ac:dyDescent="0.25">
      <c r="C735">
        <v>2901</v>
      </c>
      <c r="D735" s="2">
        <f>SUMIFS('December 2022 DERR data'!$H:$H,'December 2022 DERR data'!$C:$C,Sheet1!D$3,'December 2022 DERR data'!$B:$B,$C735)</f>
        <v>0</v>
      </c>
      <c r="E735" s="2">
        <f>SUMIFS('December 2022 DERR data'!$H:$H,'December 2022 DERR data'!$C:$C,Sheet1!E$3,'December 2022 DERR data'!$B:$B,$C735)</f>
        <v>0</v>
      </c>
      <c r="G735">
        <f t="shared" si="101"/>
        <v>1</v>
      </c>
      <c r="H735">
        <f t="shared" si="102"/>
        <v>0</v>
      </c>
      <c r="I735">
        <f t="shared" si="103"/>
        <v>0</v>
      </c>
      <c r="J735">
        <f t="shared" si="104"/>
        <v>0</v>
      </c>
      <c r="K735">
        <f t="shared" si="105"/>
        <v>0</v>
      </c>
      <c r="L735">
        <f t="shared" si="106"/>
        <v>0</v>
      </c>
      <c r="V735">
        <f t="shared" si="107"/>
        <v>2901</v>
      </c>
      <c r="W735">
        <f t="shared" si="108"/>
        <v>0</v>
      </c>
      <c r="X735">
        <f t="shared" si="109"/>
        <v>0</v>
      </c>
    </row>
    <row r="736" spans="3:24" x14ac:dyDescent="0.25">
      <c r="C736">
        <v>2902</v>
      </c>
      <c r="D736" s="2">
        <f>SUMIFS('December 2022 DERR data'!$H:$H,'December 2022 DERR data'!$C:$C,Sheet1!D$3,'December 2022 DERR data'!$B:$B,$C736)</f>
        <v>48</v>
      </c>
      <c r="E736" s="2">
        <f>SUMIFS('December 2022 DERR data'!$H:$H,'December 2022 DERR data'!$C:$C,Sheet1!E$3,'December 2022 DERR data'!$B:$B,$C736)</f>
        <v>0</v>
      </c>
      <c r="G736">
        <f t="shared" si="101"/>
        <v>1</v>
      </c>
      <c r="H736">
        <f t="shared" si="102"/>
        <v>0</v>
      </c>
      <c r="I736">
        <f t="shared" si="103"/>
        <v>0</v>
      </c>
      <c r="J736">
        <f t="shared" si="104"/>
        <v>0</v>
      </c>
      <c r="K736">
        <f t="shared" si="105"/>
        <v>0</v>
      </c>
      <c r="L736">
        <f t="shared" si="106"/>
        <v>0</v>
      </c>
      <c r="V736">
        <f t="shared" si="107"/>
        <v>2902</v>
      </c>
      <c r="W736">
        <f t="shared" si="108"/>
        <v>5.5937536417666935E-3</v>
      </c>
      <c r="X736">
        <f t="shared" si="109"/>
        <v>0</v>
      </c>
    </row>
    <row r="737" spans="3:24" x14ac:dyDescent="0.25">
      <c r="C737">
        <v>2903</v>
      </c>
      <c r="D737" s="2">
        <f>SUMIFS('December 2022 DERR data'!$H:$H,'December 2022 DERR data'!$C:$C,Sheet1!D$3,'December 2022 DERR data'!$B:$B,$C737)</f>
        <v>29</v>
      </c>
      <c r="E737" s="2">
        <f>SUMIFS('December 2022 DERR data'!$H:$H,'December 2022 DERR data'!$C:$C,Sheet1!E$3,'December 2022 DERR data'!$B:$B,$C737)</f>
        <v>0</v>
      </c>
      <c r="G737">
        <f t="shared" si="101"/>
        <v>1</v>
      </c>
      <c r="H737">
        <f t="shared" si="102"/>
        <v>0</v>
      </c>
      <c r="I737">
        <f t="shared" si="103"/>
        <v>0</v>
      </c>
      <c r="J737">
        <f t="shared" si="104"/>
        <v>0</v>
      </c>
      <c r="K737">
        <f t="shared" si="105"/>
        <v>0</v>
      </c>
      <c r="L737">
        <f t="shared" si="106"/>
        <v>0</v>
      </c>
      <c r="V737">
        <f t="shared" si="107"/>
        <v>2903</v>
      </c>
      <c r="W737">
        <f t="shared" si="108"/>
        <v>3.379559491900711E-3</v>
      </c>
      <c r="X737">
        <f t="shared" si="109"/>
        <v>0</v>
      </c>
    </row>
    <row r="738" spans="3:24" x14ac:dyDescent="0.25">
      <c r="C738">
        <v>2904</v>
      </c>
      <c r="D738" s="2">
        <f>SUMIFS('December 2022 DERR data'!$H:$H,'December 2022 DERR data'!$C:$C,Sheet1!D$3,'December 2022 DERR data'!$B:$B,$C738)</f>
        <v>41</v>
      </c>
      <c r="E738" s="2">
        <f>SUMIFS('December 2022 DERR data'!$H:$H,'December 2022 DERR data'!$C:$C,Sheet1!E$3,'December 2022 DERR data'!$B:$B,$C738)</f>
        <v>0</v>
      </c>
      <c r="G738">
        <f t="shared" si="101"/>
        <v>1</v>
      </c>
      <c r="H738">
        <f t="shared" si="102"/>
        <v>0</v>
      </c>
      <c r="I738">
        <f t="shared" si="103"/>
        <v>0</v>
      </c>
      <c r="J738">
        <f t="shared" si="104"/>
        <v>0</v>
      </c>
      <c r="K738">
        <f t="shared" si="105"/>
        <v>0</v>
      </c>
      <c r="L738">
        <f t="shared" si="106"/>
        <v>0</v>
      </c>
      <c r="V738">
        <f t="shared" si="107"/>
        <v>2904</v>
      </c>
      <c r="W738">
        <f t="shared" si="108"/>
        <v>4.7779979023423839E-3</v>
      </c>
      <c r="X738">
        <f t="shared" si="109"/>
        <v>0</v>
      </c>
    </row>
    <row r="739" spans="3:24" x14ac:dyDescent="0.25">
      <c r="C739">
        <v>2905</v>
      </c>
      <c r="D739" s="2">
        <f>SUMIFS('December 2022 DERR data'!$H:$H,'December 2022 DERR data'!$C:$C,Sheet1!D$3,'December 2022 DERR data'!$B:$B,$C739)</f>
        <v>68</v>
      </c>
      <c r="E739" s="2">
        <f>SUMIFS('December 2022 DERR data'!$H:$H,'December 2022 DERR data'!$C:$C,Sheet1!E$3,'December 2022 DERR data'!$B:$B,$C739)</f>
        <v>0</v>
      </c>
      <c r="G739">
        <f t="shared" si="101"/>
        <v>1</v>
      </c>
      <c r="H739">
        <f t="shared" si="102"/>
        <v>0</v>
      </c>
      <c r="I739">
        <f t="shared" si="103"/>
        <v>0</v>
      </c>
      <c r="J739">
        <f t="shared" si="104"/>
        <v>0</v>
      </c>
      <c r="K739">
        <f t="shared" si="105"/>
        <v>0</v>
      </c>
      <c r="L739">
        <f t="shared" si="106"/>
        <v>0</v>
      </c>
      <c r="V739">
        <f t="shared" si="107"/>
        <v>2905</v>
      </c>
      <c r="W739">
        <f t="shared" si="108"/>
        <v>7.9244843258361505E-3</v>
      </c>
      <c r="X739">
        <f t="shared" si="109"/>
        <v>0</v>
      </c>
    </row>
    <row r="740" spans="3:24" x14ac:dyDescent="0.25">
      <c r="C740">
        <v>2906</v>
      </c>
      <c r="D740" s="2">
        <f>SUMIFS('December 2022 DERR data'!$H:$H,'December 2022 DERR data'!$C:$C,Sheet1!D$3,'December 2022 DERR data'!$B:$B,$C740)</f>
        <v>39</v>
      </c>
      <c r="E740" s="2">
        <f>SUMIFS('December 2022 DERR data'!$H:$H,'December 2022 DERR data'!$C:$C,Sheet1!E$3,'December 2022 DERR data'!$B:$B,$C740)</f>
        <v>0</v>
      </c>
      <c r="G740">
        <f t="shared" si="101"/>
        <v>1</v>
      </c>
      <c r="H740">
        <f t="shared" si="102"/>
        <v>0</v>
      </c>
      <c r="I740">
        <f t="shared" si="103"/>
        <v>0</v>
      </c>
      <c r="J740">
        <f t="shared" si="104"/>
        <v>0</v>
      </c>
      <c r="K740">
        <f t="shared" si="105"/>
        <v>0</v>
      </c>
      <c r="L740">
        <f t="shared" si="106"/>
        <v>0</v>
      </c>
      <c r="V740">
        <f t="shared" si="107"/>
        <v>2906</v>
      </c>
      <c r="W740">
        <f t="shared" si="108"/>
        <v>4.5449248339354386E-3</v>
      </c>
      <c r="X740">
        <f t="shared" si="109"/>
        <v>0</v>
      </c>
    </row>
    <row r="741" spans="3:24" x14ac:dyDescent="0.25">
      <c r="C741">
        <v>2911</v>
      </c>
      <c r="D741" s="2">
        <f>SUMIFS('December 2022 DERR data'!$H:$H,'December 2022 DERR data'!$C:$C,Sheet1!D$3,'December 2022 DERR data'!$B:$B,$C741)</f>
        <v>16</v>
      </c>
      <c r="E741" s="2">
        <f>SUMIFS('December 2022 DERR data'!$H:$H,'December 2022 DERR data'!$C:$C,Sheet1!E$3,'December 2022 DERR data'!$B:$B,$C741)</f>
        <v>1</v>
      </c>
      <c r="G741">
        <f t="shared" si="101"/>
        <v>1</v>
      </c>
      <c r="H741">
        <f t="shared" si="102"/>
        <v>0</v>
      </c>
      <c r="I741">
        <f t="shared" si="103"/>
        <v>0</v>
      </c>
      <c r="J741">
        <f t="shared" si="104"/>
        <v>0</v>
      </c>
      <c r="K741">
        <f t="shared" si="105"/>
        <v>0</v>
      </c>
      <c r="L741">
        <f t="shared" si="106"/>
        <v>0</v>
      </c>
      <c r="V741">
        <f t="shared" si="107"/>
        <v>2911</v>
      </c>
      <c r="W741">
        <f t="shared" si="108"/>
        <v>1.8645845472555647E-3</v>
      </c>
      <c r="X741">
        <f t="shared" si="109"/>
        <v>5.6179775280898875E-3</v>
      </c>
    </row>
    <row r="742" spans="3:24" x14ac:dyDescent="0.25">
      <c r="C742">
        <v>2912</v>
      </c>
      <c r="D742" s="2">
        <f>SUMIFS('December 2022 DERR data'!$H:$H,'December 2022 DERR data'!$C:$C,Sheet1!D$3,'December 2022 DERR data'!$B:$B,$C742)</f>
        <v>10</v>
      </c>
      <c r="E742" s="2">
        <f>SUMIFS('December 2022 DERR data'!$H:$H,'December 2022 DERR data'!$C:$C,Sheet1!E$3,'December 2022 DERR data'!$B:$B,$C742)</f>
        <v>0</v>
      </c>
      <c r="G742">
        <f t="shared" si="101"/>
        <v>1</v>
      </c>
      <c r="H742">
        <f t="shared" si="102"/>
        <v>0</v>
      </c>
      <c r="I742">
        <f t="shared" si="103"/>
        <v>0</v>
      </c>
      <c r="J742">
        <f t="shared" si="104"/>
        <v>0</v>
      </c>
      <c r="K742">
        <f t="shared" si="105"/>
        <v>0</v>
      </c>
      <c r="L742">
        <f t="shared" si="106"/>
        <v>0</v>
      </c>
      <c r="V742">
        <f t="shared" si="107"/>
        <v>2912</v>
      </c>
      <c r="W742">
        <f t="shared" si="108"/>
        <v>1.1653653420347278E-3</v>
      </c>
      <c r="X742">
        <f t="shared" si="109"/>
        <v>0</v>
      </c>
    </row>
    <row r="743" spans="3:24" x14ac:dyDescent="0.25">
      <c r="C743">
        <v>2913</v>
      </c>
      <c r="D743" s="2">
        <f>SUMIFS('December 2022 DERR data'!$H:$H,'December 2022 DERR data'!$C:$C,Sheet1!D$3,'December 2022 DERR data'!$B:$B,$C743)</f>
        <v>81</v>
      </c>
      <c r="E743" s="2">
        <f>SUMIFS('December 2022 DERR data'!$H:$H,'December 2022 DERR data'!$C:$C,Sheet1!E$3,'December 2022 DERR data'!$B:$B,$C743)</f>
        <v>0</v>
      </c>
      <c r="G743">
        <f t="shared" si="101"/>
        <v>1</v>
      </c>
      <c r="H743">
        <f t="shared" si="102"/>
        <v>0</v>
      </c>
      <c r="I743">
        <f t="shared" si="103"/>
        <v>0</v>
      </c>
      <c r="J743">
        <f t="shared" si="104"/>
        <v>0</v>
      </c>
      <c r="K743">
        <f t="shared" si="105"/>
        <v>0</v>
      </c>
      <c r="L743">
        <f t="shared" si="106"/>
        <v>0</v>
      </c>
      <c r="V743">
        <f t="shared" si="107"/>
        <v>2913</v>
      </c>
      <c r="W743">
        <f t="shared" si="108"/>
        <v>9.4394592704812961E-3</v>
      </c>
      <c r="X743">
        <f t="shared" si="109"/>
        <v>0</v>
      </c>
    </row>
    <row r="744" spans="3:24" x14ac:dyDescent="0.25">
      <c r="C744">
        <v>2914</v>
      </c>
      <c r="D744" s="2">
        <f>SUMIFS('December 2022 DERR data'!$H:$H,'December 2022 DERR data'!$C:$C,Sheet1!D$3,'December 2022 DERR data'!$B:$B,$C744)</f>
        <v>108</v>
      </c>
      <c r="E744" s="2">
        <f>SUMIFS('December 2022 DERR data'!$H:$H,'December 2022 DERR data'!$C:$C,Sheet1!E$3,'December 2022 DERR data'!$B:$B,$C744)</f>
        <v>1</v>
      </c>
      <c r="G744">
        <f t="shared" si="101"/>
        <v>1</v>
      </c>
      <c r="H744">
        <f t="shared" si="102"/>
        <v>0</v>
      </c>
      <c r="I744">
        <f t="shared" si="103"/>
        <v>0</v>
      </c>
      <c r="J744">
        <f t="shared" si="104"/>
        <v>0</v>
      </c>
      <c r="K744">
        <f t="shared" si="105"/>
        <v>0</v>
      </c>
      <c r="L744">
        <f t="shared" si="106"/>
        <v>0</v>
      </c>
      <c r="V744">
        <f t="shared" si="107"/>
        <v>2914</v>
      </c>
      <c r="W744">
        <f t="shared" si="108"/>
        <v>1.2585945693975061E-2</v>
      </c>
      <c r="X744">
        <f t="shared" si="109"/>
        <v>5.6179775280898875E-3</v>
      </c>
    </row>
    <row r="745" spans="3:24" x14ac:dyDescent="0.25">
      <c r="C745">
        <v>3000</v>
      </c>
      <c r="D745" s="2">
        <f>SUMIFS('December 2022 DERR data'!$H:$H,'December 2022 DERR data'!$C:$C,Sheet1!D$3,'December 2022 DERR data'!$B:$B,$C745)</f>
        <v>0</v>
      </c>
      <c r="E745" s="2">
        <f>SUMIFS('December 2022 DERR data'!$H:$H,'December 2022 DERR data'!$C:$C,Sheet1!E$3,'December 2022 DERR data'!$B:$B,$C745)</f>
        <v>0</v>
      </c>
      <c r="G745">
        <f t="shared" si="101"/>
        <v>0</v>
      </c>
      <c r="H745">
        <f t="shared" si="102"/>
        <v>1</v>
      </c>
      <c r="I745">
        <f t="shared" si="103"/>
        <v>0</v>
      </c>
      <c r="J745">
        <f t="shared" si="104"/>
        <v>0</v>
      </c>
      <c r="K745">
        <f t="shared" si="105"/>
        <v>0</v>
      </c>
      <c r="L745">
        <f t="shared" si="106"/>
        <v>0</v>
      </c>
      <c r="V745">
        <f t="shared" si="107"/>
        <v>3000</v>
      </c>
      <c r="W745">
        <f t="shared" si="108"/>
        <v>0</v>
      </c>
      <c r="X745">
        <f t="shared" si="109"/>
        <v>0</v>
      </c>
    </row>
    <row r="746" spans="3:24" x14ac:dyDescent="0.25">
      <c r="C746">
        <v>3002</v>
      </c>
      <c r="D746" s="2">
        <f>SUMIFS('December 2022 DERR data'!$H:$H,'December 2022 DERR data'!$C:$C,Sheet1!D$3,'December 2022 DERR data'!$B:$B,$C746)</f>
        <v>0</v>
      </c>
      <c r="E746" s="2">
        <f>SUMIFS('December 2022 DERR data'!$H:$H,'December 2022 DERR data'!$C:$C,Sheet1!E$3,'December 2022 DERR data'!$B:$B,$C746)</f>
        <v>0</v>
      </c>
      <c r="G746">
        <f t="shared" si="101"/>
        <v>0</v>
      </c>
      <c r="H746">
        <f t="shared" si="102"/>
        <v>1</v>
      </c>
      <c r="I746">
        <f t="shared" si="103"/>
        <v>0</v>
      </c>
      <c r="J746">
        <f t="shared" si="104"/>
        <v>0</v>
      </c>
      <c r="K746">
        <f t="shared" si="105"/>
        <v>0</v>
      </c>
      <c r="L746">
        <f t="shared" si="106"/>
        <v>0</v>
      </c>
      <c r="V746">
        <f t="shared" si="107"/>
        <v>3002</v>
      </c>
      <c r="W746">
        <f t="shared" si="108"/>
        <v>0</v>
      </c>
      <c r="X746">
        <f t="shared" si="109"/>
        <v>0</v>
      </c>
    </row>
    <row r="747" spans="3:24" x14ac:dyDescent="0.25">
      <c r="C747">
        <v>3003</v>
      </c>
      <c r="D747" s="2">
        <f>SUMIFS('December 2022 DERR data'!$H:$H,'December 2022 DERR data'!$C:$C,Sheet1!D$3,'December 2022 DERR data'!$B:$B,$C747)</f>
        <v>0</v>
      </c>
      <c r="E747" s="2">
        <f>SUMIFS('December 2022 DERR data'!$H:$H,'December 2022 DERR data'!$C:$C,Sheet1!E$3,'December 2022 DERR data'!$B:$B,$C747)</f>
        <v>0</v>
      </c>
      <c r="G747">
        <f t="shared" si="101"/>
        <v>0</v>
      </c>
      <c r="H747">
        <f t="shared" si="102"/>
        <v>1</v>
      </c>
      <c r="I747">
        <f t="shared" si="103"/>
        <v>0</v>
      </c>
      <c r="J747">
        <f t="shared" si="104"/>
        <v>0</v>
      </c>
      <c r="K747">
        <f t="shared" si="105"/>
        <v>0</v>
      </c>
      <c r="L747">
        <f t="shared" si="106"/>
        <v>0</v>
      </c>
      <c r="V747">
        <f t="shared" si="107"/>
        <v>3003</v>
      </c>
      <c r="W747">
        <f t="shared" si="108"/>
        <v>0</v>
      </c>
      <c r="X747">
        <f t="shared" si="109"/>
        <v>0</v>
      </c>
    </row>
    <row r="748" spans="3:24" x14ac:dyDescent="0.25">
      <c r="C748">
        <v>3004</v>
      </c>
      <c r="D748" s="2">
        <f>SUMIFS('December 2022 DERR data'!$H:$H,'December 2022 DERR data'!$C:$C,Sheet1!D$3,'December 2022 DERR data'!$B:$B,$C748)</f>
        <v>0</v>
      </c>
      <c r="E748" s="2">
        <f>SUMIFS('December 2022 DERR data'!$H:$H,'December 2022 DERR data'!$C:$C,Sheet1!E$3,'December 2022 DERR data'!$B:$B,$C748)</f>
        <v>0</v>
      </c>
      <c r="G748">
        <f t="shared" si="101"/>
        <v>0</v>
      </c>
      <c r="H748">
        <f t="shared" si="102"/>
        <v>1</v>
      </c>
      <c r="I748">
        <f t="shared" si="103"/>
        <v>0</v>
      </c>
      <c r="J748">
        <f t="shared" si="104"/>
        <v>0</v>
      </c>
      <c r="K748">
        <f t="shared" si="105"/>
        <v>0</v>
      </c>
      <c r="L748">
        <f t="shared" si="106"/>
        <v>0</v>
      </c>
      <c r="V748">
        <f t="shared" si="107"/>
        <v>3004</v>
      </c>
      <c r="W748">
        <f t="shared" si="108"/>
        <v>0</v>
      </c>
      <c r="X748">
        <f t="shared" si="109"/>
        <v>0</v>
      </c>
    </row>
    <row r="749" spans="3:24" x14ac:dyDescent="0.25">
      <c r="C749">
        <v>3006</v>
      </c>
      <c r="D749" s="2">
        <f>SUMIFS('December 2022 DERR data'!$H:$H,'December 2022 DERR data'!$C:$C,Sheet1!D$3,'December 2022 DERR data'!$B:$B,$C749)</f>
        <v>0</v>
      </c>
      <c r="E749" s="2">
        <f>SUMIFS('December 2022 DERR data'!$H:$H,'December 2022 DERR data'!$C:$C,Sheet1!E$3,'December 2022 DERR data'!$B:$B,$C749)</f>
        <v>0</v>
      </c>
      <c r="G749">
        <f t="shared" si="101"/>
        <v>0</v>
      </c>
      <c r="H749">
        <f t="shared" si="102"/>
        <v>1</v>
      </c>
      <c r="I749">
        <f t="shared" si="103"/>
        <v>0</v>
      </c>
      <c r="J749">
        <f t="shared" si="104"/>
        <v>0</v>
      </c>
      <c r="K749">
        <f t="shared" si="105"/>
        <v>0</v>
      </c>
      <c r="L749">
        <f t="shared" si="106"/>
        <v>0</v>
      </c>
      <c r="V749">
        <f t="shared" si="107"/>
        <v>3006</v>
      </c>
      <c r="W749">
        <f t="shared" si="108"/>
        <v>0</v>
      </c>
      <c r="X749">
        <f t="shared" si="109"/>
        <v>0</v>
      </c>
    </row>
    <row r="750" spans="3:24" x14ac:dyDescent="0.25">
      <c r="C750">
        <v>3008</v>
      </c>
      <c r="D750" s="2">
        <f>SUMIFS('December 2022 DERR data'!$H:$H,'December 2022 DERR data'!$C:$C,Sheet1!D$3,'December 2022 DERR data'!$B:$B,$C750)</f>
        <v>0</v>
      </c>
      <c r="E750" s="2">
        <f>SUMIFS('December 2022 DERR data'!$H:$H,'December 2022 DERR data'!$C:$C,Sheet1!E$3,'December 2022 DERR data'!$B:$B,$C750)</f>
        <v>0</v>
      </c>
      <c r="G750">
        <f t="shared" si="101"/>
        <v>0</v>
      </c>
      <c r="H750">
        <f t="shared" si="102"/>
        <v>1</v>
      </c>
      <c r="I750">
        <f t="shared" si="103"/>
        <v>0</v>
      </c>
      <c r="J750">
        <f t="shared" si="104"/>
        <v>0</v>
      </c>
      <c r="K750">
        <f t="shared" si="105"/>
        <v>0</v>
      </c>
      <c r="L750">
        <f t="shared" si="106"/>
        <v>0</v>
      </c>
      <c r="V750">
        <f t="shared" si="107"/>
        <v>3008</v>
      </c>
      <c r="W750">
        <f t="shared" si="108"/>
        <v>0</v>
      </c>
      <c r="X750">
        <f t="shared" si="109"/>
        <v>0</v>
      </c>
    </row>
    <row r="751" spans="3:24" x14ac:dyDescent="0.25">
      <c r="C751">
        <v>3010</v>
      </c>
      <c r="D751" s="2">
        <f>SUMIFS('December 2022 DERR data'!$H:$H,'December 2022 DERR data'!$C:$C,Sheet1!D$3,'December 2022 DERR data'!$B:$B,$C751)</f>
        <v>0</v>
      </c>
      <c r="E751" s="2">
        <f>SUMIFS('December 2022 DERR data'!$H:$H,'December 2022 DERR data'!$C:$C,Sheet1!E$3,'December 2022 DERR data'!$B:$B,$C751)</f>
        <v>0</v>
      </c>
      <c r="G751">
        <f t="shared" si="101"/>
        <v>0</v>
      </c>
      <c r="H751">
        <f t="shared" si="102"/>
        <v>1</v>
      </c>
      <c r="I751">
        <f t="shared" si="103"/>
        <v>0</v>
      </c>
      <c r="J751">
        <f t="shared" si="104"/>
        <v>0</v>
      </c>
      <c r="K751">
        <f t="shared" si="105"/>
        <v>0</v>
      </c>
      <c r="L751">
        <f t="shared" si="106"/>
        <v>0</v>
      </c>
      <c r="V751">
        <f t="shared" si="107"/>
        <v>3010</v>
      </c>
      <c r="W751">
        <f t="shared" si="108"/>
        <v>0</v>
      </c>
      <c r="X751">
        <f t="shared" si="109"/>
        <v>0</v>
      </c>
    </row>
    <row r="752" spans="3:24" x14ac:dyDescent="0.25">
      <c r="C752">
        <v>3011</v>
      </c>
      <c r="D752" s="2">
        <f>SUMIFS('December 2022 DERR data'!$H:$H,'December 2022 DERR data'!$C:$C,Sheet1!D$3,'December 2022 DERR data'!$B:$B,$C752)</f>
        <v>3</v>
      </c>
      <c r="E752" s="2">
        <f>SUMIFS('December 2022 DERR data'!$H:$H,'December 2022 DERR data'!$C:$C,Sheet1!E$3,'December 2022 DERR data'!$B:$B,$C752)</f>
        <v>2</v>
      </c>
      <c r="G752">
        <f t="shared" si="101"/>
        <v>0</v>
      </c>
      <c r="H752">
        <f t="shared" si="102"/>
        <v>1</v>
      </c>
      <c r="I752">
        <f t="shared" si="103"/>
        <v>0</v>
      </c>
      <c r="J752">
        <f t="shared" si="104"/>
        <v>0</v>
      </c>
      <c r="K752">
        <f t="shared" si="105"/>
        <v>0</v>
      </c>
      <c r="L752">
        <f t="shared" si="106"/>
        <v>0</v>
      </c>
      <c r="V752">
        <f t="shared" si="107"/>
        <v>3011</v>
      </c>
      <c r="W752">
        <f t="shared" si="108"/>
        <v>6.4419153961777973E-4</v>
      </c>
      <c r="X752">
        <f t="shared" si="109"/>
        <v>8.771929824561403E-3</v>
      </c>
    </row>
    <row r="753" spans="3:24" x14ac:dyDescent="0.25">
      <c r="C753">
        <v>3012</v>
      </c>
      <c r="D753" s="2">
        <f>SUMIFS('December 2022 DERR data'!$H:$H,'December 2022 DERR data'!$C:$C,Sheet1!D$3,'December 2022 DERR data'!$B:$B,$C753)</f>
        <v>13</v>
      </c>
      <c r="E753" s="2">
        <f>SUMIFS('December 2022 DERR data'!$H:$H,'December 2022 DERR data'!$C:$C,Sheet1!E$3,'December 2022 DERR data'!$B:$B,$C753)</f>
        <v>0</v>
      </c>
      <c r="G753">
        <f t="shared" si="101"/>
        <v>0</v>
      </c>
      <c r="H753">
        <f t="shared" si="102"/>
        <v>1</v>
      </c>
      <c r="I753">
        <f t="shared" si="103"/>
        <v>0</v>
      </c>
      <c r="J753">
        <f t="shared" si="104"/>
        <v>0</v>
      </c>
      <c r="K753">
        <f t="shared" si="105"/>
        <v>0</v>
      </c>
      <c r="L753">
        <f t="shared" si="106"/>
        <v>0</v>
      </c>
      <c r="V753">
        <f t="shared" si="107"/>
        <v>3012</v>
      </c>
      <c r="W753">
        <f t="shared" si="108"/>
        <v>2.7914966716770452E-3</v>
      </c>
      <c r="X753">
        <f t="shared" si="109"/>
        <v>0</v>
      </c>
    </row>
    <row r="754" spans="3:24" x14ac:dyDescent="0.25">
      <c r="C754">
        <v>3013</v>
      </c>
      <c r="D754" s="2">
        <f>SUMIFS('December 2022 DERR data'!$H:$H,'December 2022 DERR data'!$C:$C,Sheet1!D$3,'December 2022 DERR data'!$B:$B,$C754)</f>
        <v>6</v>
      </c>
      <c r="E754" s="2">
        <f>SUMIFS('December 2022 DERR data'!$H:$H,'December 2022 DERR data'!$C:$C,Sheet1!E$3,'December 2022 DERR data'!$B:$B,$C754)</f>
        <v>0</v>
      </c>
      <c r="G754">
        <f t="shared" si="101"/>
        <v>0</v>
      </c>
      <c r="H754">
        <f t="shared" si="102"/>
        <v>1</v>
      </c>
      <c r="I754">
        <f t="shared" si="103"/>
        <v>0</v>
      </c>
      <c r="J754">
        <f t="shared" si="104"/>
        <v>0</v>
      </c>
      <c r="K754">
        <f t="shared" si="105"/>
        <v>0</v>
      </c>
      <c r="L754">
        <f t="shared" si="106"/>
        <v>0</v>
      </c>
      <c r="V754">
        <f t="shared" si="107"/>
        <v>3013</v>
      </c>
      <c r="W754">
        <f t="shared" si="108"/>
        <v>1.2883830792355595E-3</v>
      </c>
      <c r="X754">
        <f t="shared" si="109"/>
        <v>0</v>
      </c>
    </row>
    <row r="755" spans="3:24" x14ac:dyDescent="0.25">
      <c r="C755">
        <v>3015</v>
      </c>
      <c r="D755" s="2">
        <f>SUMIFS('December 2022 DERR data'!$H:$H,'December 2022 DERR data'!$C:$C,Sheet1!D$3,'December 2022 DERR data'!$B:$B,$C755)</f>
        <v>8</v>
      </c>
      <c r="E755" s="2">
        <f>SUMIFS('December 2022 DERR data'!$H:$H,'December 2022 DERR data'!$C:$C,Sheet1!E$3,'December 2022 DERR data'!$B:$B,$C755)</f>
        <v>0</v>
      </c>
      <c r="G755">
        <f t="shared" si="101"/>
        <v>0</v>
      </c>
      <c r="H755">
        <f t="shared" si="102"/>
        <v>1</v>
      </c>
      <c r="I755">
        <f t="shared" si="103"/>
        <v>0</v>
      </c>
      <c r="J755">
        <f t="shared" si="104"/>
        <v>0</v>
      </c>
      <c r="K755">
        <f t="shared" si="105"/>
        <v>0</v>
      </c>
      <c r="L755">
        <f t="shared" si="106"/>
        <v>0</v>
      </c>
      <c r="V755">
        <f t="shared" si="107"/>
        <v>3015</v>
      </c>
      <c r="W755">
        <f t="shared" si="108"/>
        <v>1.7178441056474125E-3</v>
      </c>
      <c r="X755">
        <f t="shared" si="109"/>
        <v>0</v>
      </c>
    </row>
    <row r="756" spans="3:24" x14ac:dyDescent="0.25">
      <c r="C756">
        <v>3016</v>
      </c>
      <c r="D756" s="2">
        <f>SUMIFS('December 2022 DERR data'!$H:$H,'December 2022 DERR data'!$C:$C,Sheet1!D$3,'December 2022 DERR data'!$B:$B,$C756)</f>
        <v>19</v>
      </c>
      <c r="E756" s="2">
        <f>SUMIFS('December 2022 DERR data'!$H:$H,'December 2022 DERR data'!$C:$C,Sheet1!E$3,'December 2022 DERR data'!$B:$B,$C756)</f>
        <v>0</v>
      </c>
      <c r="G756">
        <f t="shared" si="101"/>
        <v>0</v>
      </c>
      <c r="H756">
        <f t="shared" si="102"/>
        <v>1</v>
      </c>
      <c r="I756">
        <f t="shared" si="103"/>
        <v>0</v>
      </c>
      <c r="J756">
        <f t="shared" si="104"/>
        <v>0</v>
      </c>
      <c r="K756">
        <f t="shared" si="105"/>
        <v>0</v>
      </c>
      <c r="L756">
        <f t="shared" si="106"/>
        <v>0</v>
      </c>
      <c r="V756">
        <f t="shared" si="107"/>
        <v>3016</v>
      </c>
      <c r="W756">
        <f t="shared" si="108"/>
        <v>4.0798797509126045E-3</v>
      </c>
      <c r="X756">
        <f t="shared" si="109"/>
        <v>0</v>
      </c>
    </row>
    <row r="757" spans="3:24" x14ac:dyDescent="0.25">
      <c r="C757">
        <v>3018</v>
      </c>
      <c r="D757" s="2">
        <f>SUMIFS('December 2022 DERR data'!$H:$H,'December 2022 DERR data'!$C:$C,Sheet1!D$3,'December 2022 DERR data'!$B:$B,$C757)</f>
        <v>4</v>
      </c>
      <c r="E757" s="2">
        <f>SUMIFS('December 2022 DERR data'!$H:$H,'December 2022 DERR data'!$C:$C,Sheet1!E$3,'December 2022 DERR data'!$B:$B,$C757)</f>
        <v>0</v>
      </c>
      <c r="G757">
        <f t="shared" si="101"/>
        <v>0</v>
      </c>
      <c r="H757">
        <f t="shared" si="102"/>
        <v>1</v>
      </c>
      <c r="I757">
        <f t="shared" si="103"/>
        <v>0</v>
      </c>
      <c r="J757">
        <f t="shared" si="104"/>
        <v>0</v>
      </c>
      <c r="K757">
        <f t="shared" si="105"/>
        <v>0</v>
      </c>
      <c r="L757">
        <f t="shared" si="106"/>
        <v>0</v>
      </c>
      <c r="V757">
        <f t="shared" si="107"/>
        <v>3018</v>
      </c>
      <c r="W757">
        <f t="shared" si="108"/>
        <v>8.5892205282370627E-4</v>
      </c>
      <c r="X757">
        <f t="shared" si="109"/>
        <v>0</v>
      </c>
    </row>
    <row r="758" spans="3:24" x14ac:dyDescent="0.25">
      <c r="C758">
        <v>3019</v>
      </c>
      <c r="D758" s="2">
        <f>SUMIFS('December 2022 DERR data'!$H:$H,'December 2022 DERR data'!$C:$C,Sheet1!D$3,'December 2022 DERR data'!$B:$B,$C758)</f>
        <v>2</v>
      </c>
      <c r="E758" s="2">
        <f>SUMIFS('December 2022 DERR data'!$H:$H,'December 2022 DERR data'!$C:$C,Sheet1!E$3,'December 2022 DERR data'!$B:$B,$C758)</f>
        <v>0</v>
      </c>
      <c r="G758">
        <f t="shared" si="101"/>
        <v>0</v>
      </c>
      <c r="H758">
        <f t="shared" si="102"/>
        <v>1</v>
      </c>
      <c r="I758">
        <f t="shared" si="103"/>
        <v>0</v>
      </c>
      <c r="J758">
        <f t="shared" si="104"/>
        <v>0</v>
      </c>
      <c r="K758">
        <f t="shared" si="105"/>
        <v>0</v>
      </c>
      <c r="L758">
        <f t="shared" si="106"/>
        <v>0</v>
      </c>
      <c r="V758">
        <f t="shared" si="107"/>
        <v>3019</v>
      </c>
      <c r="W758">
        <f t="shared" si="108"/>
        <v>4.2946102641185313E-4</v>
      </c>
      <c r="X758">
        <f t="shared" si="109"/>
        <v>0</v>
      </c>
    </row>
    <row r="759" spans="3:24" x14ac:dyDescent="0.25">
      <c r="C759">
        <v>3020</v>
      </c>
      <c r="D759" s="2">
        <f>SUMIFS('December 2022 DERR data'!$H:$H,'December 2022 DERR data'!$C:$C,Sheet1!D$3,'December 2022 DERR data'!$B:$B,$C759)</f>
        <v>6</v>
      </c>
      <c r="E759" s="2">
        <f>SUMIFS('December 2022 DERR data'!$H:$H,'December 2022 DERR data'!$C:$C,Sheet1!E$3,'December 2022 DERR data'!$B:$B,$C759)</f>
        <v>0</v>
      </c>
      <c r="G759">
        <f t="shared" si="101"/>
        <v>0</v>
      </c>
      <c r="H759">
        <f t="shared" si="102"/>
        <v>1</v>
      </c>
      <c r="I759">
        <f t="shared" si="103"/>
        <v>0</v>
      </c>
      <c r="J759">
        <f t="shared" si="104"/>
        <v>0</v>
      </c>
      <c r="K759">
        <f t="shared" si="105"/>
        <v>0</v>
      </c>
      <c r="L759">
        <f t="shared" si="106"/>
        <v>0</v>
      </c>
      <c r="V759">
        <f t="shared" si="107"/>
        <v>3020</v>
      </c>
      <c r="W759">
        <f t="shared" si="108"/>
        <v>1.2883830792355595E-3</v>
      </c>
      <c r="X759">
        <f t="shared" si="109"/>
        <v>0</v>
      </c>
    </row>
    <row r="760" spans="3:24" x14ac:dyDescent="0.25">
      <c r="C760">
        <v>3021</v>
      </c>
      <c r="D760" s="2">
        <f>SUMIFS('December 2022 DERR data'!$H:$H,'December 2022 DERR data'!$C:$C,Sheet1!D$3,'December 2022 DERR data'!$B:$B,$C760)</f>
        <v>15</v>
      </c>
      <c r="E760" s="2">
        <f>SUMIFS('December 2022 DERR data'!$H:$H,'December 2022 DERR data'!$C:$C,Sheet1!E$3,'December 2022 DERR data'!$B:$B,$C760)</f>
        <v>0</v>
      </c>
      <c r="G760">
        <f t="shared" si="101"/>
        <v>0</v>
      </c>
      <c r="H760">
        <f t="shared" si="102"/>
        <v>1</v>
      </c>
      <c r="I760">
        <f t="shared" si="103"/>
        <v>0</v>
      </c>
      <c r="J760">
        <f t="shared" si="104"/>
        <v>0</v>
      </c>
      <c r="K760">
        <f t="shared" si="105"/>
        <v>0</v>
      </c>
      <c r="L760">
        <f t="shared" si="106"/>
        <v>0</v>
      </c>
      <c r="V760">
        <f t="shared" si="107"/>
        <v>3021</v>
      </c>
      <c r="W760">
        <f t="shared" si="108"/>
        <v>3.2209576980888983E-3</v>
      </c>
      <c r="X760">
        <f t="shared" si="109"/>
        <v>0</v>
      </c>
    </row>
    <row r="761" spans="3:24" x14ac:dyDescent="0.25">
      <c r="C761">
        <v>3022</v>
      </c>
      <c r="D761" s="2">
        <f>SUMIFS('December 2022 DERR data'!$H:$H,'December 2022 DERR data'!$C:$C,Sheet1!D$3,'December 2022 DERR data'!$B:$B,$C761)</f>
        <v>1</v>
      </c>
      <c r="E761" s="2">
        <f>SUMIFS('December 2022 DERR data'!$H:$H,'December 2022 DERR data'!$C:$C,Sheet1!E$3,'December 2022 DERR data'!$B:$B,$C761)</f>
        <v>0</v>
      </c>
      <c r="G761">
        <f t="shared" si="101"/>
        <v>0</v>
      </c>
      <c r="H761">
        <f t="shared" si="102"/>
        <v>1</v>
      </c>
      <c r="I761">
        <f t="shared" si="103"/>
        <v>0</v>
      </c>
      <c r="J761">
        <f t="shared" si="104"/>
        <v>0</v>
      </c>
      <c r="K761">
        <f t="shared" si="105"/>
        <v>0</v>
      </c>
      <c r="L761">
        <f t="shared" si="106"/>
        <v>0</v>
      </c>
      <c r="V761">
        <f t="shared" si="107"/>
        <v>3022</v>
      </c>
      <c r="W761">
        <f t="shared" si="108"/>
        <v>2.1473051320592657E-4</v>
      </c>
      <c r="X761">
        <f t="shared" si="109"/>
        <v>0</v>
      </c>
    </row>
    <row r="762" spans="3:24" x14ac:dyDescent="0.25">
      <c r="C762">
        <v>3023</v>
      </c>
      <c r="D762" s="2">
        <f>SUMIFS('December 2022 DERR data'!$H:$H,'December 2022 DERR data'!$C:$C,Sheet1!D$3,'December 2022 DERR data'!$B:$B,$C762)</f>
        <v>23</v>
      </c>
      <c r="E762" s="2">
        <f>SUMIFS('December 2022 DERR data'!$H:$H,'December 2022 DERR data'!$C:$C,Sheet1!E$3,'December 2022 DERR data'!$B:$B,$C762)</f>
        <v>2</v>
      </c>
      <c r="G762">
        <f t="shared" si="101"/>
        <v>0</v>
      </c>
      <c r="H762">
        <f t="shared" si="102"/>
        <v>1</v>
      </c>
      <c r="I762">
        <f t="shared" si="103"/>
        <v>0</v>
      </c>
      <c r="J762">
        <f t="shared" si="104"/>
        <v>0</v>
      </c>
      <c r="K762">
        <f t="shared" si="105"/>
        <v>0</v>
      </c>
      <c r="L762">
        <f t="shared" si="106"/>
        <v>0</v>
      </c>
      <c r="V762">
        <f t="shared" si="107"/>
        <v>3023</v>
      </c>
      <c r="W762">
        <f t="shared" si="108"/>
        <v>4.9388018037363106E-3</v>
      </c>
      <c r="X762">
        <f t="shared" si="109"/>
        <v>8.771929824561403E-3</v>
      </c>
    </row>
    <row r="763" spans="3:24" x14ac:dyDescent="0.25">
      <c r="C763">
        <v>3024</v>
      </c>
      <c r="D763" s="2">
        <f>SUMIFS('December 2022 DERR data'!$H:$H,'December 2022 DERR data'!$C:$C,Sheet1!D$3,'December 2022 DERR data'!$B:$B,$C763)</f>
        <v>16</v>
      </c>
      <c r="E763" s="2">
        <f>SUMIFS('December 2022 DERR data'!$H:$H,'December 2022 DERR data'!$C:$C,Sheet1!E$3,'December 2022 DERR data'!$B:$B,$C763)</f>
        <v>0</v>
      </c>
      <c r="G763">
        <f t="shared" si="101"/>
        <v>0</v>
      </c>
      <c r="H763">
        <f t="shared" si="102"/>
        <v>1</v>
      </c>
      <c r="I763">
        <f t="shared" si="103"/>
        <v>0</v>
      </c>
      <c r="J763">
        <f t="shared" si="104"/>
        <v>0</v>
      </c>
      <c r="K763">
        <f t="shared" si="105"/>
        <v>0</v>
      </c>
      <c r="L763">
        <f t="shared" si="106"/>
        <v>0</v>
      </c>
      <c r="V763">
        <f t="shared" si="107"/>
        <v>3024</v>
      </c>
      <c r="W763">
        <f t="shared" si="108"/>
        <v>3.4356882112948251E-3</v>
      </c>
      <c r="X763">
        <f t="shared" si="109"/>
        <v>0</v>
      </c>
    </row>
    <row r="764" spans="3:24" x14ac:dyDescent="0.25">
      <c r="C764">
        <v>3025</v>
      </c>
      <c r="D764" s="2">
        <f>SUMIFS('December 2022 DERR data'!$H:$H,'December 2022 DERR data'!$C:$C,Sheet1!D$3,'December 2022 DERR data'!$B:$B,$C764)</f>
        <v>2</v>
      </c>
      <c r="E764" s="2">
        <f>SUMIFS('December 2022 DERR data'!$H:$H,'December 2022 DERR data'!$C:$C,Sheet1!E$3,'December 2022 DERR data'!$B:$B,$C764)</f>
        <v>1</v>
      </c>
      <c r="G764">
        <f t="shared" si="101"/>
        <v>0</v>
      </c>
      <c r="H764">
        <f t="shared" si="102"/>
        <v>1</v>
      </c>
      <c r="I764">
        <f t="shared" si="103"/>
        <v>0</v>
      </c>
      <c r="J764">
        <f t="shared" si="104"/>
        <v>0</v>
      </c>
      <c r="K764">
        <f t="shared" si="105"/>
        <v>0</v>
      </c>
      <c r="L764">
        <f t="shared" si="106"/>
        <v>0</v>
      </c>
      <c r="V764">
        <f t="shared" si="107"/>
        <v>3025</v>
      </c>
      <c r="W764">
        <f t="shared" si="108"/>
        <v>4.2946102641185313E-4</v>
      </c>
      <c r="X764">
        <f t="shared" si="109"/>
        <v>4.3859649122807015E-3</v>
      </c>
    </row>
    <row r="765" spans="3:24" x14ac:dyDescent="0.25">
      <c r="C765">
        <v>3026</v>
      </c>
      <c r="D765" s="2">
        <f>SUMIFS('December 2022 DERR data'!$H:$H,'December 2022 DERR data'!$C:$C,Sheet1!D$3,'December 2022 DERR data'!$B:$B,$C765)</f>
        <v>0</v>
      </c>
      <c r="E765" s="2">
        <f>SUMIFS('December 2022 DERR data'!$H:$H,'December 2022 DERR data'!$C:$C,Sheet1!E$3,'December 2022 DERR data'!$B:$B,$C765)</f>
        <v>0</v>
      </c>
      <c r="G765">
        <f t="shared" si="101"/>
        <v>0</v>
      </c>
      <c r="H765">
        <f t="shared" si="102"/>
        <v>1</v>
      </c>
      <c r="I765">
        <f t="shared" si="103"/>
        <v>0</v>
      </c>
      <c r="J765">
        <f t="shared" si="104"/>
        <v>0</v>
      </c>
      <c r="K765">
        <f t="shared" si="105"/>
        <v>0</v>
      </c>
      <c r="L765">
        <f t="shared" si="106"/>
        <v>0</v>
      </c>
      <c r="V765">
        <f t="shared" si="107"/>
        <v>3026</v>
      </c>
      <c r="W765">
        <f t="shared" si="108"/>
        <v>0</v>
      </c>
      <c r="X765">
        <f t="shared" si="109"/>
        <v>0</v>
      </c>
    </row>
    <row r="766" spans="3:24" x14ac:dyDescent="0.25">
      <c r="C766">
        <v>3027</v>
      </c>
      <c r="D766" s="2">
        <f>SUMIFS('December 2022 DERR data'!$H:$H,'December 2022 DERR data'!$C:$C,Sheet1!D$3,'December 2022 DERR data'!$B:$B,$C766)</f>
        <v>1</v>
      </c>
      <c r="E766" s="2">
        <f>SUMIFS('December 2022 DERR data'!$H:$H,'December 2022 DERR data'!$C:$C,Sheet1!E$3,'December 2022 DERR data'!$B:$B,$C766)</f>
        <v>0</v>
      </c>
      <c r="G766">
        <f t="shared" si="101"/>
        <v>0</v>
      </c>
      <c r="H766">
        <f t="shared" si="102"/>
        <v>1</v>
      </c>
      <c r="I766">
        <f t="shared" si="103"/>
        <v>0</v>
      </c>
      <c r="J766">
        <f t="shared" si="104"/>
        <v>0</v>
      </c>
      <c r="K766">
        <f t="shared" si="105"/>
        <v>0</v>
      </c>
      <c r="L766">
        <f t="shared" si="106"/>
        <v>0</v>
      </c>
      <c r="V766">
        <f t="shared" si="107"/>
        <v>3027</v>
      </c>
      <c r="W766">
        <f t="shared" si="108"/>
        <v>2.1473051320592657E-4</v>
      </c>
      <c r="X766">
        <f t="shared" si="109"/>
        <v>0</v>
      </c>
    </row>
    <row r="767" spans="3:24" x14ac:dyDescent="0.25">
      <c r="C767">
        <v>3028</v>
      </c>
      <c r="D767" s="2">
        <f>SUMIFS('December 2022 DERR data'!$H:$H,'December 2022 DERR data'!$C:$C,Sheet1!D$3,'December 2022 DERR data'!$B:$B,$C767)</f>
        <v>8</v>
      </c>
      <c r="E767" s="2">
        <f>SUMIFS('December 2022 DERR data'!$H:$H,'December 2022 DERR data'!$C:$C,Sheet1!E$3,'December 2022 DERR data'!$B:$B,$C767)</f>
        <v>0</v>
      </c>
      <c r="G767">
        <f t="shared" si="101"/>
        <v>0</v>
      </c>
      <c r="H767">
        <f t="shared" si="102"/>
        <v>1</v>
      </c>
      <c r="I767">
        <f t="shared" si="103"/>
        <v>0</v>
      </c>
      <c r="J767">
        <f t="shared" si="104"/>
        <v>0</v>
      </c>
      <c r="K767">
        <f t="shared" si="105"/>
        <v>0</v>
      </c>
      <c r="L767">
        <f t="shared" si="106"/>
        <v>0</v>
      </c>
      <c r="V767">
        <f t="shared" si="107"/>
        <v>3028</v>
      </c>
      <c r="W767">
        <f t="shared" si="108"/>
        <v>1.7178441056474125E-3</v>
      </c>
      <c r="X767">
        <f t="shared" si="109"/>
        <v>0</v>
      </c>
    </row>
    <row r="768" spans="3:24" x14ac:dyDescent="0.25">
      <c r="C768">
        <v>3029</v>
      </c>
      <c r="D768" s="2">
        <f>SUMIFS('December 2022 DERR data'!$H:$H,'December 2022 DERR data'!$C:$C,Sheet1!D$3,'December 2022 DERR data'!$B:$B,$C768)</f>
        <v>51</v>
      </c>
      <c r="E768" s="2">
        <f>SUMIFS('December 2022 DERR data'!$H:$H,'December 2022 DERR data'!$C:$C,Sheet1!E$3,'December 2022 DERR data'!$B:$B,$C768)</f>
        <v>0</v>
      </c>
      <c r="G768">
        <f t="shared" si="101"/>
        <v>0</v>
      </c>
      <c r="H768">
        <f t="shared" si="102"/>
        <v>1</v>
      </c>
      <c r="I768">
        <f t="shared" si="103"/>
        <v>0</v>
      </c>
      <c r="J768">
        <f t="shared" si="104"/>
        <v>0</v>
      </c>
      <c r="K768">
        <f t="shared" si="105"/>
        <v>0</v>
      </c>
      <c r="L768">
        <f t="shared" si="106"/>
        <v>0</v>
      </c>
      <c r="V768">
        <f t="shared" si="107"/>
        <v>3029</v>
      </c>
      <c r="W768">
        <f t="shared" si="108"/>
        <v>1.0951256173502255E-2</v>
      </c>
      <c r="X768">
        <f t="shared" si="109"/>
        <v>0</v>
      </c>
    </row>
    <row r="769" spans="3:24" x14ac:dyDescent="0.25">
      <c r="C769">
        <v>3030</v>
      </c>
      <c r="D769" s="2">
        <f>SUMIFS('December 2022 DERR data'!$H:$H,'December 2022 DERR data'!$C:$C,Sheet1!D$3,'December 2022 DERR data'!$B:$B,$C769)</f>
        <v>52</v>
      </c>
      <c r="E769" s="2">
        <f>SUMIFS('December 2022 DERR data'!$H:$H,'December 2022 DERR data'!$C:$C,Sheet1!E$3,'December 2022 DERR data'!$B:$B,$C769)</f>
        <v>2</v>
      </c>
      <c r="G769">
        <f t="shared" si="101"/>
        <v>0</v>
      </c>
      <c r="H769">
        <f t="shared" si="102"/>
        <v>1</v>
      </c>
      <c r="I769">
        <f t="shared" si="103"/>
        <v>0</v>
      </c>
      <c r="J769">
        <f t="shared" si="104"/>
        <v>0</v>
      </c>
      <c r="K769">
        <f t="shared" si="105"/>
        <v>0</v>
      </c>
      <c r="L769">
        <f t="shared" si="106"/>
        <v>0</v>
      </c>
      <c r="V769">
        <f t="shared" si="107"/>
        <v>3030</v>
      </c>
      <c r="W769">
        <f t="shared" si="108"/>
        <v>1.1165986686708181E-2</v>
      </c>
      <c r="X769">
        <f t="shared" si="109"/>
        <v>8.771929824561403E-3</v>
      </c>
    </row>
    <row r="770" spans="3:24" x14ac:dyDescent="0.25">
      <c r="C770">
        <v>3031</v>
      </c>
      <c r="D770" s="2">
        <f>SUMIFS('December 2022 DERR data'!$H:$H,'December 2022 DERR data'!$C:$C,Sheet1!D$3,'December 2022 DERR data'!$B:$B,$C770)</f>
        <v>3</v>
      </c>
      <c r="E770" s="2">
        <f>SUMIFS('December 2022 DERR data'!$H:$H,'December 2022 DERR data'!$C:$C,Sheet1!E$3,'December 2022 DERR data'!$B:$B,$C770)</f>
        <v>0</v>
      </c>
      <c r="G770">
        <f t="shared" si="101"/>
        <v>0</v>
      </c>
      <c r="H770">
        <f t="shared" si="102"/>
        <v>1</v>
      </c>
      <c r="I770">
        <f t="shared" si="103"/>
        <v>0</v>
      </c>
      <c r="J770">
        <f t="shared" si="104"/>
        <v>0</v>
      </c>
      <c r="K770">
        <f t="shared" si="105"/>
        <v>0</v>
      </c>
      <c r="L770">
        <f t="shared" si="106"/>
        <v>0</v>
      </c>
      <c r="V770">
        <f t="shared" si="107"/>
        <v>3031</v>
      </c>
      <c r="W770">
        <f t="shared" si="108"/>
        <v>6.4419153961777973E-4</v>
      </c>
      <c r="X770">
        <f t="shared" si="109"/>
        <v>0</v>
      </c>
    </row>
    <row r="771" spans="3:24" x14ac:dyDescent="0.25">
      <c r="C771">
        <v>3032</v>
      </c>
      <c r="D771" s="2">
        <f>SUMIFS('December 2022 DERR data'!$H:$H,'December 2022 DERR data'!$C:$C,Sheet1!D$3,'December 2022 DERR data'!$B:$B,$C771)</f>
        <v>10</v>
      </c>
      <c r="E771" s="2">
        <f>SUMIFS('December 2022 DERR data'!$H:$H,'December 2022 DERR data'!$C:$C,Sheet1!E$3,'December 2022 DERR data'!$B:$B,$C771)</f>
        <v>0</v>
      </c>
      <c r="G771">
        <f t="shared" si="101"/>
        <v>0</v>
      </c>
      <c r="H771">
        <f t="shared" si="102"/>
        <v>1</v>
      </c>
      <c r="I771">
        <f t="shared" si="103"/>
        <v>0</v>
      </c>
      <c r="J771">
        <f t="shared" si="104"/>
        <v>0</v>
      </c>
      <c r="K771">
        <f t="shared" si="105"/>
        <v>0</v>
      </c>
      <c r="L771">
        <f t="shared" si="106"/>
        <v>0</v>
      </c>
      <c r="V771">
        <f t="shared" si="107"/>
        <v>3032</v>
      </c>
      <c r="W771">
        <f t="shared" si="108"/>
        <v>2.1473051320592658E-3</v>
      </c>
      <c r="X771">
        <f t="shared" si="109"/>
        <v>0</v>
      </c>
    </row>
    <row r="772" spans="3:24" x14ac:dyDescent="0.25">
      <c r="C772">
        <v>3033</v>
      </c>
      <c r="D772" s="2">
        <f>SUMIFS('December 2022 DERR data'!$H:$H,'December 2022 DERR data'!$C:$C,Sheet1!D$3,'December 2022 DERR data'!$B:$B,$C772)</f>
        <v>4</v>
      </c>
      <c r="E772" s="2">
        <f>SUMIFS('December 2022 DERR data'!$H:$H,'December 2022 DERR data'!$C:$C,Sheet1!E$3,'December 2022 DERR data'!$B:$B,$C772)</f>
        <v>0</v>
      </c>
      <c r="G772">
        <f t="shared" si="101"/>
        <v>0</v>
      </c>
      <c r="H772">
        <f t="shared" si="102"/>
        <v>1</v>
      </c>
      <c r="I772">
        <f t="shared" si="103"/>
        <v>0</v>
      </c>
      <c r="J772">
        <f t="shared" si="104"/>
        <v>0</v>
      </c>
      <c r="K772">
        <f t="shared" si="105"/>
        <v>0</v>
      </c>
      <c r="L772">
        <f t="shared" si="106"/>
        <v>0</v>
      </c>
      <c r="V772">
        <f t="shared" si="107"/>
        <v>3033</v>
      </c>
      <c r="W772">
        <f t="shared" si="108"/>
        <v>8.5892205282370627E-4</v>
      </c>
      <c r="X772">
        <f t="shared" si="109"/>
        <v>0</v>
      </c>
    </row>
    <row r="773" spans="3:24" x14ac:dyDescent="0.25">
      <c r="C773">
        <v>3034</v>
      </c>
      <c r="D773" s="2">
        <f>SUMIFS('December 2022 DERR data'!$H:$H,'December 2022 DERR data'!$C:$C,Sheet1!D$3,'December 2022 DERR data'!$B:$B,$C773)</f>
        <v>3</v>
      </c>
      <c r="E773" s="2">
        <f>SUMIFS('December 2022 DERR data'!$H:$H,'December 2022 DERR data'!$C:$C,Sheet1!E$3,'December 2022 DERR data'!$B:$B,$C773)</f>
        <v>0</v>
      </c>
      <c r="G773">
        <f t="shared" ref="G773:G836" si="110">IF($C773&gt;2999,0,IF($C773&lt;3000,1,0))</f>
        <v>0</v>
      </c>
      <c r="H773">
        <f t="shared" ref="H773:H836" si="111">IF(G773=1,0,IF(C773&lt;4000,1,0))</f>
        <v>1</v>
      </c>
      <c r="I773">
        <f t="shared" ref="I773:I836" si="112">IF(G773+H773&gt;0,0,IF(C773&lt;5000,1,0))</f>
        <v>0</v>
      </c>
      <c r="J773">
        <f t="shared" ref="J773:J836" si="113">IF(G773+H773+I773&gt;0,0,IF(C773&lt;6000,1,0))</f>
        <v>0</v>
      </c>
      <c r="K773">
        <f t="shared" ref="K773:K836" si="114">IF(SUM(G773:J773)&gt;0,0,IF(C773&lt;7000,1,0))</f>
        <v>0</v>
      </c>
      <c r="L773">
        <f t="shared" ref="L773:L836" si="115">IF(SUM(G773:K773)&gt;0,0,IF(C773&lt;8000,1,0))</f>
        <v>0</v>
      </c>
      <c r="V773">
        <f t="shared" ref="V773:V836" si="116">C773</f>
        <v>3034</v>
      </c>
      <c r="W773">
        <f t="shared" ref="W773:W836" si="117">D773/(G773*N$4+H773*O$4+I773*P$4+J773*Q$4+L773*S$4)</f>
        <v>6.4419153961777973E-4</v>
      </c>
      <c r="X773">
        <f t="shared" ref="X773:X836" si="118">E773/(G773*N$8+H773*O$8+I773*P$8+J773*Q$8+L773*S$8)</f>
        <v>0</v>
      </c>
    </row>
    <row r="774" spans="3:24" x14ac:dyDescent="0.25">
      <c r="C774">
        <v>3036</v>
      </c>
      <c r="D774" s="2">
        <f>SUMIFS('December 2022 DERR data'!$H:$H,'December 2022 DERR data'!$C:$C,Sheet1!D$3,'December 2022 DERR data'!$B:$B,$C774)</f>
        <v>3</v>
      </c>
      <c r="E774" s="2">
        <f>SUMIFS('December 2022 DERR data'!$H:$H,'December 2022 DERR data'!$C:$C,Sheet1!E$3,'December 2022 DERR data'!$B:$B,$C774)</f>
        <v>0</v>
      </c>
      <c r="G774">
        <f t="shared" si="110"/>
        <v>0</v>
      </c>
      <c r="H774">
        <f t="shared" si="111"/>
        <v>1</v>
      </c>
      <c r="I774">
        <f t="shared" si="112"/>
        <v>0</v>
      </c>
      <c r="J774">
        <f t="shared" si="113"/>
        <v>0</v>
      </c>
      <c r="K774">
        <f t="shared" si="114"/>
        <v>0</v>
      </c>
      <c r="L774">
        <f t="shared" si="115"/>
        <v>0</v>
      </c>
      <c r="V774">
        <f t="shared" si="116"/>
        <v>3036</v>
      </c>
      <c r="W774">
        <f t="shared" si="117"/>
        <v>6.4419153961777973E-4</v>
      </c>
      <c r="X774">
        <f t="shared" si="118"/>
        <v>0</v>
      </c>
    </row>
    <row r="775" spans="3:24" x14ac:dyDescent="0.25">
      <c r="C775">
        <v>3037</v>
      </c>
      <c r="D775" s="2">
        <f>SUMIFS('December 2022 DERR data'!$H:$H,'December 2022 DERR data'!$C:$C,Sheet1!D$3,'December 2022 DERR data'!$B:$B,$C775)</f>
        <v>19</v>
      </c>
      <c r="E775" s="2">
        <f>SUMIFS('December 2022 DERR data'!$H:$H,'December 2022 DERR data'!$C:$C,Sheet1!E$3,'December 2022 DERR data'!$B:$B,$C775)</f>
        <v>1</v>
      </c>
      <c r="G775">
        <f t="shared" si="110"/>
        <v>0</v>
      </c>
      <c r="H775">
        <f t="shared" si="111"/>
        <v>1</v>
      </c>
      <c r="I775">
        <f t="shared" si="112"/>
        <v>0</v>
      </c>
      <c r="J775">
        <f t="shared" si="113"/>
        <v>0</v>
      </c>
      <c r="K775">
        <f t="shared" si="114"/>
        <v>0</v>
      </c>
      <c r="L775">
        <f t="shared" si="115"/>
        <v>0</v>
      </c>
      <c r="V775">
        <f t="shared" si="116"/>
        <v>3037</v>
      </c>
      <c r="W775">
        <f t="shared" si="117"/>
        <v>4.0798797509126045E-3</v>
      </c>
      <c r="X775">
        <f t="shared" si="118"/>
        <v>4.3859649122807015E-3</v>
      </c>
    </row>
    <row r="776" spans="3:24" x14ac:dyDescent="0.25">
      <c r="C776">
        <v>3038</v>
      </c>
      <c r="D776" s="2">
        <f>SUMIFS('December 2022 DERR data'!$H:$H,'December 2022 DERR data'!$C:$C,Sheet1!D$3,'December 2022 DERR data'!$B:$B,$C776)</f>
        <v>20</v>
      </c>
      <c r="E776" s="2">
        <f>SUMIFS('December 2022 DERR data'!$H:$H,'December 2022 DERR data'!$C:$C,Sheet1!E$3,'December 2022 DERR data'!$B:$B,$C776)</f>
        <v>0</v>
      </c>
      <c r="G776">
        <f t="shared" si="110"/>
        <v>0</v>
      </c>
      <c r="H776">
        <f t="shared" si="111"/>
        <v>1</v>
      </c>
      <c r="I776">
        <f t="shared" si="112"/>
        <v>0</v>
      </c>
      <c r="J776">
        <f t="shared" si="113"/>
        <v>0</v>
      </c>
      <c r="K776">
        <f t="shared" si="114"/>
        <v>0</v>
      </c>
      <c r="L776">
        <f t="shared" si="115"/>
        <v>0</v>
      </c>
      <c r="V776">
        <f t="shared" si="116"/>
        <v>3038</v>
      </c>
      <c r="W776">
        <f t="shared" si="117"/>
        <v>4.2946102641185317E-3</v>
      </c>
      <c r="X776">
        <f t="shared" si="118"/>
        <v>0</v>
      </c>
    </row>
    <row r="777" spans="3:24" x14ac:dyDescent="0.25">
      <c r="C777">
        <v>3039</v>
      </c>
      <c r="D777" s="2">
        <f>SUMIFS('December 2022 DERR data'!$H:$H,'December 2022 DERR data'!$C:$C,Sheet1!D$3,'December 2022 DERR data'!$B:$B,$C777)</f>
        <v>4</v>
      </c>
      <c r="E777" s="2">
        <f>SUMIFS('December 2022 DERR data'!$H:$H,'December 2022 DERR data'!$C:$C,Sheet1!E$3,'December 2022 DERR data'!$B:$B,$C777)</f>
        <v>0</v>
      </c>
      <c r="G777">
        <f t="shared" si="110"/>
        <v>0</v>
      </c>
      <c r="H777">
        <f t="shared" si="111"/>
        <v>1</v>
      </c>
      <c r="I777">
        <f t="shared" si="112"/>
        <v>0</v>
      </c>
      <c r="J777">
        <f t="shared" si="113"/>
        <v>0</v>
      </c>
      <c r="K777">
        <f t="shared" si="114"/>
        <v>0</v>
      </c>
      <c r="L777">
        <f t="shared" si="115"/>
        <v>0</v>
      </c>
      <c r="V777">
        <f t="shared" si="116"/>
        <v>3039</v>
      </c>
      <c r="W777">
        <f t="shared" si="117"/>
        <v>8.5892205282370627E-4</v>
      </c>
      <c r="X777">
        <f t="shared" si="118"/>
        <v>0</v>
      </c>
    </row>
    <row r="778" spans="3:24" x14ac:dyDescent="0.25">
      <c r="C778">
        <v>3040</v>
      </c>
      <c r="D778" s="2">
        <f>SUMIFS('December 2022 DERR data'!$H:$H,'December 2022 DERR data'!$C:$C,Sheet1!D$3,'December 2022 DERR data'!$B:$B,$C778)</f>
        <v>7</v>
      </c>
      <c r="E778" s="2">
        <f>SUMIFS('December 2022 DERR data'!$H:$H,'December 2022 DERR data'!$C:$C,Sheet1!E$3,'December 2022 DERR data'!$B:$B,$C778)</f>
        <v>1</v>
      </c>
      <c r="G778">
        <f t="shared" si="110"/>
        <v>0</v>
      </c>
      <c r="H778">
        <f t="shared" si="111"/>
        <v>1</v>
      </c>
      <c r="I778">
        <f t="shared" si="112"/>
        <v>0</v>
      </c>
      <c r="J778">
        <f t="shared" si="113"/>
        <v>0</v>
      </c>
      <c r="K778">
        <f t="shared" si="114"/>
        <v>0</v>
      </c>
      <c r="L778">
        <f t="shared" si="115"/>
        <v>0</v>
      </c>
      <c r="V778">
        <f t="shared" si="116"/>
        <v>3040</v>
      </c>
      <c r="W778">
        <f t="shared" si="117"/>
        <v>1.503113592441486E-3</v>
      </c>
      <c r="X778">
        <f t="shared" si="118"/>
        <v>4.3859649122807015E-3</v>
      </c>
    </row>
    <row r="779" spans="3:24" x14ac:dyDescent="0.25">
      <c r="C779">
        <v>3041</v>
      </c>
      <c r="D779" s="2">
        <f>SUMIFS('December 2022 DERR data'!$H:$H,'December 2022 DERR data'!$C:$C,Sheet1!D$3,'December 2022 DERR data'!$B:$B,$C779)</f>
        <v>7</v>
      </c>
      <c r="E779" s="2">
        <f>SUMIFS('December 2022 DERR data'!$H:$H,'December 2022 DERR data'!$C:$C,Sheet1!E$3,'December 2022 DERR data'!$B:$B,$C779)</f>
        <v>0</v>
      </c>
      <c r="G779">
        <f t="shared" si="110"/>
        <v>0</v>
      </c>
      <c r="H779">
        <f t="shared" si="111"/>
        <v>1</v>
      </c>
      <c r="I779">
        <f t="shared" si="112"/>
        <v>0</v>
      </c>
      <c r="J779">
        <f t="shared" si="113"/>
        <v>0</v>
      </c>
      <c r="K779">
        <f t="shared" si="114"/>
        <v>0</v>
      </c>
      <c r="L779">
        <f t="shared" si="115"/>
        <v>0</v>
      </c>
      <c r="V779">
        <f t="shared" si="116"/>
        <v>3041</v>
      </c>
      <c r="W779">
        <f t="shared" si="117"/>
        <v>1.503113592441486E-3</v>
      </c>
      <c r="X779">
        <f t="shared" si="118"/>
        <v>0</v>
      </c>
    </row>
    <row r="780" spans="3:24" x14ac:dyDescent="0.25">
      <c r="C780">
        <v>3042</v>
      </c>
      <c r="D780" s="2">
        <f>SUMIFS('December 2022 DERR data'!$H:$H,'December 2022 DERR data'!$C:$C,Sheet1!D$3,'December 2022 DERR data'!$B:$B,$C780)</f>
        <v>8</v>
      </c>
      <c r="E780" s="2">
        <f>SUMIFS('December 2022 DERR data'!$H:$H,'December 2022 DERR data'!$C:$C,Sheet1!E$3,'December 2022 DERR data'!$B:$B,$C780)</f>
        <v>1</v>
      </c>
      <c r="G780">
        <f t="shared" si="110"/>
        <v>0</v>
      </c>
      <c r="H780">
        <f t="shared" si="111"/>
        <v>1</v>
      </c>
      <c r="I780">
        <f t="shared" si="112"/>
        <v>0</v>
      </c>
      <c r="J780">
        <f t="shared" si="113"/>
        <v>0</v>
      </c>
      <c r="K780">
        <f t="shared" si="114"/>
        <v>0</v>
      </c>
      <c r="L780">
        <f t="shared" si="115"/>
        <v>0</v>
      </c>
      <c r="V780">
        <f t="shared" si="116"/>
        <v>3042</v>
      </c>
      <c r="W780">
        <f t="shared" si="117"/>
        <v>1.7178441056474125E-3</v>
      </c>
      <c r="X780">
        <f t="shared" si="118"/>
        <v>4.3859649122807015E-3</v>
      </c>
    </row>
    <row r="781" spans="3:24" x14ac:dyDescent="0.25">
      <c r="C781">
        <v>3043</v>
      </c>
      <c r="D781" s="2">
        <f>SUMIFS('December 2022 DERR data'!$H:$H,'December 2022 DERR data'!$C:$C,Sheet1!D$3,'December 2022 DERR data'!$B:$B,$C781)</f>
        <v>2</v>
      </c>
      <c r="E781" s="2">
        <f>SUMIFS('December 2022 DERR data'!$H:$H,'December 2022 DERR data'!$C:$C,Sheet1!E$3,'December 2022 DERR data'!$B:$B,$C781)</f>
        <v>0</v>
      </c>
      <c r="G781">
        <f t="shared" si="110"/>
        <v>0</v>
      </c>
      <c r="H781">
        <f t="shared" si="111"/>
        <v>1</v>
      </c>
      <c r="I781">
        <f t="shared" si="112"/>
        <v>0</v>
      </c>
      <c r="J781">
        <f t="shared" si="113"/>
        <v>0</v>
      </c>
      <c r="K781">
        <f t="shared" si="114"/>
        <v>0</v>
      </c>
      <c r="L781">
        <f t="shared" si="115"/>
        <v>0</v>
      </c>
      <c r="V781">
        <f t="shared" si="116"/>
        <v>3043</v>
      </c>
      <c r="W781">
        <f t="shared" si="117"/>
        <v>4.2946102641185313E-4</v>
      </c>
      <c r="X781">
        <f t="shared" si="118"/>
        <v>0</v>
      </c>
    </row>
    <row r="782" spans="3:24" x14ac:dyDescent="0.25">
      <c r="C782">
        <v>3044</v>
      </c>
      <c r="D782" s="2">
        <f>SUMIFS('December 2022 DERR data'!$H:$H,'December 2022 DERR data'!$C:$C,Sheet1!D$3,'December 2022 DERR data'!$B:$B,$C782)</f>
        <v>17</v>
      </c>
      <c r="E782" s="2">
        <f>SUMIFS('December 2022 DERR data'!$H:$H,'December 2022 DERR data'!$C:$C,Sheet1!E$3,'December 2022 DERR data'!$B:$B,$C782)</f>
        <v>0</v>
      </c>
      <c r="G782">
        <f t="shared" si="110"/>
        <v>0</v>
      </c>
      <c r="H782">
        <f t="shared" si="111"/>
        <v>1</v>
      </c>
      <c r="I782">
        <f t="shared" si="112"/>
        <v>0</v>
      </c>
      <c r="J782">
        <f t="shared" si="113"/>
        <v>0</v>
      </c>
      <c r="K782">
        <f t="shared" si="114"/>
        <v>0</v>
      </c>
      <c r="L782">
        <f t="shared" si="115"/>
        <v>0</v>
      </c>
      <c r="V782">
        <f t="shared" si="116"/>
        <v>3044</v>
      </c>
      <c r="W782">
        <f t="shared" si="117"/>
        <v>3.6504187245007514E-3</v>
      </c>
      <c r="X782">
        <f t="shared" si="118"/>
        <v>0</v>
      </c>
    </row>
    <row r="783" spans="3:24" x14ac:dyDescent="0.25">
      <c r="C783">
        <v>3045</v>
      </c>
      <c r="D783" s="2">
        <f>SUMIFS('December 2022 DERR data'!$H:$H,'December 2022 DERR data'!$C:$C,Sheet1!D$3,'December 2022 DERR data'!$B:$B,$C783)</f>
        <v>0</v>
      </c>
      <c r="E783" s="2">
        <f>SUMIFS('December 2022 DERR data'!$H:$H,'December 2022 DERR data'!$C:$C,Sheet1!E$3,'December 2022 DERR data'!$B:$B,$C783)</f>
        <v>0</v>
      </c>
      <c r="G783">
        <f t="shared" si="110"/>
        <v>0</v>
      </c>
      <c r="H783">
        <f t="shared" si="111"/>
        <v>1</v>
      </c>
      <c r="I783">
        <f t="shared" si="112"/>
        <v>0</v>
      </c>
      <c r="J783">
        <f t="shared" si="113"/>
        <v>0</v>
      </c>
      <c r="K783">
        <f t="shared" si="114"/>
        <v>0</v>
      </c>
      <c r="L783">
        <f t="shared" si="115"/>
        <v>0</v>
      </c>
      <c r="V783">
        <f t="shared" si="116"/>
        <v>3045</v>
      </c>
      <c r="W783">
        <f t="shared" si="117"/>
        <v>0</v>
      </c>
      <c r="X783">
        <f t="shared" si="118"/>
        <v>0</v>
      </c>
    </row>
    <row r="784" spans="3:24" x14ac:dyDescent="0.25">
      <c r="C784">
        <v>3046</v>
      </c>
      <c r="D784" s="2">
        <f>SUMIFS('December 2022 DERR data'!$H:$H,'December 2022 DERR data'!$C:$C,Sheet1!D$3,'December 2022 DERR data'!$B:$B,$C784)</f>
        <v>7</v>
      </c>
      <c r="E784" s="2">
        <f>SUMIFS('December 2022 DERR data'!$H:$H,'December 2022 DERR data'!$C:$C,Sheet1!E$3,'December 2022 DERR data'!$B:$B,$C784)</f>
        <v>0</v>
      </c>
      <c r="G784">
        <f t="shared" si="110"/>
        <v>0</v>
      </c>
      <c r="H784">
        <f t="shared" si="111"/>
        <v>1</v>
      </c>
      <c r="I784">
        <f t="shared" si="112"/>
        <v>0</v>
      </c>
      <c r="J784">
        <f t="shared" si="113"/>
        <v>0</v>
      </c>
      <c r="K784">
        <f t="shared" si="114"/>
        <v>0</v>
      </c>
      <c r="L784">
        <f t="shared" si="115"/>
        <v>0</v>
      </c>
      <c r="V784">
        <f t="shared" si="116"/>
        <v>3046</v>
      </c>
      <c r="W784">
        <f t="shared" si="117"/>
        <v>1.503113592441486E-3</v>
      </c>
      <c r="X784">
        <f t="shared" si="118"/>
        <v>0</v>
      </c>
    </row>
    <row r="785" spans="3:24" x14ac:dyDescent="0.25">
      <c r="C785">
        <v>3047</v>
      </c>
      <c r="D785" s="2">
        <f>SUMIFS('December 2022 DERR data'!$H:$H,'December 2022 DERR data'!$C:$C,Sheet1!D$3,'December 2022 DERR data'!$B:$B,$C785)</f>
        <v>8</v>
      </c>
      <c r="E785" s="2">
        <f>SUMIFS('December 2022 DERR data'!$H:$H,'December 2022 DERR data'!$C:$C,Sheet1!E$3,'December 2022 DERR data'!$B:$B,$C785)</f>
        <v>0</v>
      </c>
      <c r="G785">
        <f t="shared" si="110"/>
        <v>0</v>
      </c>
      <c r="H785">
        <f t="shared" si="111"/>
        <v>1</v>
      </c>
      <c r="I785">
        <f t="shared" si="112"/>
        <v>0</v>
      </c>
      <c r="J785">
        <f t="shared" si="113"/>
        <v>0</v>
      </c>
      <c r="K785">
        <f t="shared" si="114"/>
        <v>0</v>
      </c>
      <c r="L785">
        <f t="shared" si="115"/>
        <v>0</v>
      </c>
      <c r="V785">
        <f t="shared" si="116"/>
        <v>3047</v>
      </c>
      <c r="W785">
        <f t="shared" si="117"/>
        <v>1.7178441056474125E-3</v>
      </c>
      <c r="X785">
        <f t="shared" si="118"/>
        <v>0</v>
      </c>
    </row>
    <row r="786" spans="3:24" x14ac:dyDescent="0.25">
      <c r="C786">
        <v>3048</v>
      </c>
      <c r="D786" s="2">
        <f>SUMIFS('December 2022 DERR data'!$H:$H,'December 2022 DERR data'!$C:$C,Sheet1!D$3,'December 2022 DERR data'!$B:$B,$C786)</f>
        <v>8</v>
      </c>
      <c r="E786" s="2">
        <f>SUMIFS('December 2022 DERR data'!$H:$H,'December 2022 DERR data'!$C:$C,Sheet1!E$3,'December 2022 DERR data'!$B:$B,$C786)</f>
        <v>0</v>
      </c>
      <c r="G786">
        <f t="shared" si="110"/>
        <v>0</v>
      </c>
      <c r="H786">
        <f t="shared" si="111"/>
        <v>1</v>
      </c>
      <c r="I786">
        <f t="shared" si="112"/>
        <v>0</v>
      </c>
      <c r="J786">
        <f t="shared" si="113"/>
        <v>0</v>
      </c>
      <c r="K786">
        <f t="shared" si="114"/>
        <v>0</v>
      </c>
      <c r="L786">
        <f t="shared" si="115"/>
        <v>0</v>
      </c>
      <c r="V786">
        <f t="shared" si="116"/>
        <v>3048</v>
      </c>
      <c r="W786">
        <f t="shared" si="117"/>
        <v>1.7178441056474125E-3</v>
      </c>
      <c r="X786">
        <f t="shared" si="118"/>
        <v>0</v>
      </c>
    </row>
    <row r="787" spans="3:24" x14ac:dyDescent="0.25">
      <c r="C787">
        <v>3049</v>
      </c>
      <c r="D787" s="2">
        <f>SUMIFS('December 2022 DERR data'!$H:$H,'December 2022 DERR data'!$C:$C,Sheet1!D$3,'December 2022 DERR data'!$B:$B,$C787)</f>
        <v>3</v>
      </c>
      <c r="E787" s="2">
        <f>SUMIFS('December 2022 DERR data'!$H:$H,'December 2022 DERR data'!$C:$C,Sheet1!E$3,'December 2022 DERR data'!$B:$B,$C787)</f>
        <v>1</v>
      </c>
      <c r="G787">
        <f t="shared" si="110"/>
        <v>0</v>
      </c>
      <c r="H787">
        <f t="shared" si="111"/>
        <v>1</v>
      </c>
      <c r="I787">
        <f t="shared" si="112"/>
        <v>0</v>
      </c>
      <c r="J787">
        <f t="shared" si="113"/>
        <v>0</v>
      </c>
      <c r="K787">
        <f t="shared" si="114"/>
        <v>0</v>
      </c>
      <c r="L787">
        <f t="shared" si="115"/>
        <v>0</v>
      </c>
      <c r="V787">
        <f t="shared" si="116"/>
        <v>3049</v>
      </c>
      <c r="W787">
        <f t="shared" si="117"/>
        <v>6.4419153961777973E-4</v>
      </c>
      <c r="X787">
        <f t="shared" si="118"/>
        <v>4.3859649122807015E-3</v>
      </c>
    </row>
    <row r="788" spans="3:24" x14ac:dyDescent="0.25">
      <c r="C788">
        <v>3050</v>
      </c>
      <c r="D788" s="2">
        <f>SUMIFS('December 2022 DERR data'!$H:$H,'December 2022 DERR data'!$C:$C,Sheet1!D$3,'December 2022 DERR data'!$B:$B,$C788)</f>
        <v>0</v>
      </c>
      <c r="E788" s="2">
        <f>SUMIFS('December 2022 DERR data'!$H:$H,'December 2022 DERR data'!$C:$C,Sheet1!E$3,'December 2022 DERR data'!$B:$B,$C788)</f>
        <v>0</v>
      </c>
      <c r="G788">
        <f t="shared" si="110"/>
        <v>0</v>
      </c>
      <c r="H788">
        <f t="shared" si="111"/>
        <v>1</v>
      </c>
      <c r="I788">
        <f t="shared" si="112"/>
        <v>0</v>
      </c>
      <c r="J788">
        <f t="shared" si="113"/>
        <v>0</v>
      </c>
      <c r="K788">
        <f t="shared" si="114"/>
        <v>0</v>
      </c>
      <c r="L788">
        <f t="shared" si="115"/>
        <v>0</v>
      </c>
      <c r="V788">
        <f t="shared" si="116"/>
        <v>3050</v>
      </c>
      <c r="W788">
        <f t="shared" si="117"/>
        <v>0</v>
      </c>
      <c r="X788">
        <f t="shared" si="118"/>
        <v>0</v>
      </c>
    </row>
    <row r="789" spans="3:24" x14ac:dyDescent="0.25">
      <c r="C789">
        <v>3051</v>
      </c>
      <c r="D789" s="2">
        <f>SUMIFS('December 2022 DERR data'!$H:$H,'December 2022 DERR data'!$C:$C,Sheet1!D$3,'December 2022 DERR data'!$B:$B,$C789)</f>
        <v>1</v>
      </c>
      <c r="E789" s="2">
        <f>SUMIFS('December 2022 DERR data'!$H:$H,'December 2022 DERR data'!$C:$C,Sheet1!E$3,'December 2022 DERR data'!$B:$B,$C789)</f>
        <v>0</v>
      </c>
      <c r="G789">
        <f t="shared" si="110"/>
        <v>0</v>
      </c>
      <c r="H789">
        <f t="shared" si="111"/>
        <v>1</v>
      </c>
      <c r="I789">
        <f t="shared" si="112"/>
        <v>0</v>
      </c>
      <c r="J789">
        <f t="shared" si="113"/>
        <v>0</v>
      </c>
      <c r="K789">
        <f t="shared" si="114"/>
        <v>0</v>
      </c>
      <c r="L789">
        <f t="shared" si="115"/>
        <v>0</v>
      </c>
      <c r="V789">
        <f t="shared" si="116"/>
        <v>3051</v>
      </c>
      <c r="W789">
        <f t="shared" si="117"/>
        <v>2.1473051320592657E-4</v>
      </c>
      <c r="X789">
        <f t="shared" si="118"/>
        <v>0</v>
      </c>
    </row>
    <row r="790" spans="3:24" x14ac:dyDescent="0.25">
      <c r="C790">
        <v>3052</v>
      </c>
      <c r="D790" s="2">
        <f>SUMIFS('December 2022 DERR data'!$H:$H,'December 2022 DERR data'!$C:$C,Sheet1!D$3,'December 2022 DERR data'!$B:$B,$C790)</f>
        <v>0</v>
      </c>
      <c r="E790" s="2">
        <f>SUMIFS('December 2022 DERR data'!$H:$H,'December 2022 DERR data'!$C:$C,Sheet1!E$3,'December 2022 DERR data'!$B:$B,$C790)</f>
        <v>0</v>
      </c>
      <c r="G790">
        <f t="shared" si="110"/>
        <v>0</v>
      </c>
      <c r="H790">
        <f t="shared" si="111"/>
        <v>1</v>
      </c>
      <c r="I790">
        <f t="shared" si="112"/>
        <v>0</v>
      </c>
      <c r="J790">
        <f t="shared" si="113"/>
        <v>0</v>
      </c>
      <c r="K790">
        <f t="shared" si="114"/>
        <v>0</v>
      </c>
      <c r="L790">
        <f t="shared" si="115"/>
        <v>0</v>
      </c>
      <c r="V790">
        <f t="shared" si="116"/>
        <v>3052</v>
      </c>
      <c r="W790">
        <f t="shared" si="117"/>
        <v>0</v>
      </c>
      <c r="X790">
        <f t="shared" si="118"/>
        <v>0</v>
      </c>
    </row>
    <row r="791" spans="3:24" x14ac:dyDescent="0.25">
      <c r="C791">
        <v>3053</v>
      </c>
      <c r="D791" s="2">
        <f>SUMIFS('December 2022 DERR data'!$H:$H,'December 2022 DERR data'!$C:$C,Sheet1!D$3,'December 2022 DERR data'!$B:$B,$C791)</f>
        <v>0</v>
      </c>
      <c r="E791" s="2">
        <f>SUMIFS('December 2022 DERR data'!$H:$H,'December 2022 DERR data'!$C:$C,Sheet1!E$3,'December 2022 DERR data'!$B:$B,$C791)</f>
        <v>0</v>
      </c>
      <c r="G791">
        <f t="shared" si="110"/>
        <v>0</v>
      </c>
      <c r="H791">
        <f t="shared" si="111"/>
        <v>1</v>
      </c>
      <c r="I791">
        <f t="shared" si="112"/>
        <v>0</v>
      </c>
      <c r="J791">
        <f t="shared" si="113"/>
        <v>0</v>
      </c>
      <c r="K791">
        <f t="shared" si="114"/>
        <v>0</v>
      </c>
      <c r="L791">
        <f t="shared" si="115"/>
        <v>0</v>
      </c>
      <c r="V791">
        <f t="shared" si="116"/>
        <v>3053</v>
      </c>
      <c r="W791">
        <f t="shared" si="117"/>
        <v>0</v>
      </c>
      <c r="X791">
        <f t="shared" si="118"/>
        <v>0</v>
      </c>
    </row>
    <row r="792" spans="3:24" x14ac:dyDescent="0.25">
      <c r="C792">
        <v>3054</v>
      </c>
      <c r="D792" s="2">
        <f>SUMIFS('December 2022 DERR data'!$H:$H,'December 2022 DERR data'!$C:$C,Sheet1!D$3,'December 2022 DERR data'!$B:$B,$C792)</f>
        <v>1</v>
      </c>
      <c r="E792" s="2">
        <f>SUMIFS('December 2022 DERR data'!$H:$H,'December 2022 DERR data'!$C:$C,Sheet1!E$3,'December 2022 DERR data'!$B:$B,$C792)</f>
        <v>0</v>
      </c>
      <c r="G792">
        <f t="shared" si="110"/>
        <v>0</v>
      </c>
      <c r="H792">
        <f t="shared" si="111"/>
        <v>1</v>
      </c>
      <c r="I792">
        <f t="shared" si="112"/>
        <v>0</v>
      </c>
      <c r="J792">
        <f t="shared" si="113"/>
        <v>0</v>
      </c>
      <c r="K792">
        <f t="shared" si="114"/>
        <v>0</v>
      </c>
      <c r="L792">
        <f t="shared" si="115"/>
        <v>0</v>
      </c>
      <c r="V792">
        <f t="shared" si="116"/>
        <v>3054</v>
      </c>
      <c r="W792">
        <f t="shared" si="117"/>
        <v>2.1473051320592657E-4</v>
      </c>
      <c r="X792">
        <f t="shared" si="118"/>
        <v>0</v>
      </c>
    </row>
    <row r="793" spans="3:24" x14ac:dyDescent="0.25">
      <c r="C793">
        <v>3055</v>
      </c>
      <c r="D793" s="2">
        <f>SUMIFS('December 2022 DERR data'!$H:$H,'December 2022 DERR data'!$C:$C,Sheet1!D$3,'December 2022 DERR data'!$B:$B,$C793)</f>
        <v>5</v>
      </c>
      <c r="E793" s="2">
        <f>SUMIFS('December 2022 DERR data'!$H:$H,'December 2022 DERR data'!$C:$C,Sheet1!E$3,'December 2022 DERR data'!$B:$B,$C793)</f>
        <v>0</v>
      </c>
      <c r="G793">
        <f t="shared" si="110"/>
        <v>0</v>
      </c>
      <c r="H793">
        <f t="shared" si="111"/>
        <v>1</v>
      </c>
      <c r="I793">
        <f t="shared" si="112"/>
        <v>0</v>
      </c>
      <c r="J793">
        <f t="shared" si="113"/>
        <v>0</v>
      </c>
      <c r="K793">
        <f t="shared" si="114"/>
        <v>0</v>
      </c>
      <c r="L793">
        <f t="shared" si="115"/>
        <v>0</v>
      </c>
      <c r="V793">
        <f t="shared" si="116"/>
        <v>3055</v>
      </c>
      <c r="W793">
        <f t="shared" si="117"/>
        <v>1.0736525660296329E-3</v>
      </c>
      <c r="X793">
        <f t="shared" si="118"/>
        <v>0</v>
      </c>
    </row>
    <row r="794" spans="3:24" x14ac:dyDescent="0.25">
      <c r="C794">
        <v>3056</v>
      </c>
      <c r="D794" s="2">
        <f>SUMIFS('December 2022 DERR data'!$H:$H,'December 2022 DERR data'!$C:$C,Sheet1!D$3,'December 2022 DERR data'!$B:$B,$C794)</f>
        <v>8</v>
      </c>
      <c r="E794" s="2">
        <f>SUMIFS('December 2022 DERR data'!$H:$H,'December 2022 DERR data'!$C:$C,Sheet1!E$3,'December 2022 DERR data'!$B:$B,$C794)</f>
        <v>0</v>
      </c>
      <c r="G794">
        <f t="shared" si="110"/>
        <v>0</v>
      </c>
      <c r="H794">
        <f t="shared" si="111"/>
        <v>1</v>
      </c>
      <c r="I794">
        <f t="shared" si="112"/>
        <v>0</v>
      </c>
      <c r="J794">
        <f t="shared" si="113"/>
        <v>0</v>
      </c>
      <c r="K794">
        <f t="shared" si="114"/>
        <v>0</v>
      </c>
      <c r="L794">
        <f t="shared" si="115"/>
        <v>0</v>
      </c>
      <c r="V794">
        <f t="shared" si="116"/>
        <v>3056</v>
      </c>
      <c r="W794">
        <f t="shared" si="117"/>
        <v>1.7178441056474125E-3</v>
      </c>
      <c r="X794">
        <f t="shared" si="118"/>
        <v>0</v>
      </c>
    </row>
    <row r="795" spans="3:24" x14ac:dyDescent="0.25">
      <c r="C795">
        <v>3057</v>
      </c>
      <c r="D795" s="2">
        <f>SUMIFS('December 2022 DERR data'!$H:$H,'December 2022 DERR data'!$C:$C,Sheet1!D$3,'December 2022 DERR data'!$B:$B,$C795)</f>
        <v>0</v>
      </c>
      <c r="E795" s="2">
        <f>SUMIFS('December 2022 DERR data'!$H:$H,'December 2022 DERR data'!$C:$C,Sheet1!E$3,'December 2022 DERR data'!$B:$B,$C795)</f>
        <v>0</v>
      </c>
      <c r="G795">
        <f t="shared" si="110"/>
        <v>0</v>
      </c>
      <c r="H795">
        <f t="shared" si="111"/>
        <v>1</v>
      </c>
      <c r="I795">
        <f t="shared" si="112"/>
        <v>0</v>
      </c>
      <c r="J795">
        <f t="shared" si="113"/>
        <v>0</v>
      </c>
      <c r="K795">
        <f t="shared" si="114"/>
        <v>0</v>
      </c>
      <c r="L795">
        <f t="shared" si="115"/>
        <v>0</v>
      </c>
      <c r="V795">
        <f t="shared" si="116"/>
        <v>3057</v>
      </c>
      <c r="W795">
        <f t="shared" si="117"/>
        <v>0</v>
      </c>
      <c r="X795">
        <f t="shared" si="118"/>
        <v>0</v>
      </c>
    </row>
    <row r="796" spans="3:24" x14ac:dyDescent="0.25">
      <c r="C796">
        <v>3058</v>
      </c>
      <c r="D796" s="2">
        <f>SUMIFS('December 2022 DERR data'!$H:$H,'December 2022 DERR data'!$C:$C,Sheet1!D$3,'December 2022 DERR data'!$B:$B,$C796)</f>
        <v>17</v>
      </c>
      <c r="E796" s="2">
        <f>SUMIFS('December 2022 DERR data'!$H:$H,'December 2022 DERR data'!$C:$C,Sheet1!E$3,'December 2022 DERR data'!$B:$B,$C796)</f>
        <v>1</v>
      </c>
      <c r="G796">
        <f t="shared" si="110"/>
        <v>0</v>
      </c>
      <c r="H796">
        <f t="shared" si="111"/>
        <v>1</v>
      </c>
      <c r="I796">
        <f t="shared" si="112"/>
        <v>0</v>
      </c>
      <c r="J796">
        <f t="shared" si="113"/>
        <v>0</v>
      </c>
      <c r="K796">
        <f t="shared" si="114"/>
        <v>0</v>
      </c>
      <c r="L796">
        <f t="shared" si="115"/>
        <v>0</v>
      </c>
      <c r="V796">
        <f t="shared" si="116"/>
        <v>3058</v>
      </c>
      <c r="W796">
        <f t="shared" si="117"/>
        <v>3.6504187245007514E-3</v>
      </c>
      <c r="X796">
        <f t="shared" si="118"/>
        <v>4.3859649122807015E-3</v>
      </c>
    </row>
    <row r="797" spans="3:24" x14ac:dyDescent="0.25">
      <c r="C797">
        <v>3059</v>
      </c>
      <c r="D797" s="2">
        <f>SUMIFS('December 2022 DERR data'!$H:$H,'December 2022 DERR data'!$C:$C,Sheet1!D$3,'December 2022 DERR data'!$B:$B,$C797)</f>
        <v>8</v>
      </c>
      <c r="E797" s="2">
        <f>SUMIFS('December 2022 DERR data'!$H:$H,'December 2022 DERR data'!$C:$C,Sheet1!E$3,'December 2022 DERR data'!$B:$B,$C797)</f>
        <v>1</v>
      </c>
      <c r="G797">
        <f t="shared" si="110"/>
        <v>0</v>
      </c>
      <c r="H797">
        <f t="shared" si="111"/>
        <v>1</v>
      </c>
      <c r="I797">
        <f t="shared" si="112"/>
        <v>0</v>
      </c>
      <c r="J797">
        <f t="shared" si="113"/>
        <v>0</v>
      </c>
      <c r="K797">
        <f t="shared" si="114"/>
        <v>0</v>
      </c>
      <c r="L797">
        <f t="shared" si="115"/>
        <v>0</v>
      </c>
      <c r="V797">
        <f t="shared" si="116"/>
        <v>3059</v>
      </c>
      <c r="W797">
        <f t="shared" si="117"/>
        <v>1.7178441056474125E-3</v>
      </c>
      <c r="X797">
        <f t="shared" si="118"/>
        <v>4.3859649122807015E-3</v>
      </c>
    </row>
    <row r="798" spans="3:24" x14ac:dyDescent="0.25">
      <c r="C798">
        <v>3060</v>
      </c>
      <c r="D798" s="2">
        <f>SUMIFS('December 2022 DERR data'!$H:$H,'December 2022 DERR data'!$C:$C,Sheet1!D$3,'December 2022 DERR data'!$B:$B,$C798)</f>
        <v>2</v>
      </c>
      <c r="E798" s="2">
        <f>SUMIFS('December 2022 DERR data'!$H:$H,'December 2022 DERR data'!$C:$C,Sheet1!E$3,'December 2022 DERR data'!$B:$B,$C798)</f>
        <v>0</v>
      </c>
      <c r="G798">
        <f t="shared" si="110"/>
        <v>0</v>
      </c>
      <c r="H798">
        <f t="shared" si="111"/>
        <v>1</v>
      </c>
      <c r="I798">
        <f t="shared" si="112"/>
        <v>0</v>
      </c>
      <c r="J798">
        <f t="shared" si="113"/>
        <v>0</v>
      </c>
      <c r="K798">
        <f t="shared" si="114"/>
        <v>0</v>
      </c>
      <c r="L798">
        <f t="shared" si="115"/>
        <v>0</v>
      </c>
      <c r="V798">
        <f t="shared" si="116"/>
        <v>3060</v>
      </c>
      <c r="W798">
        <f t="shared" si="117"/>
        <v>4.2946102641185313E-4</v>
      </c>
      <c r="X798">
        <f t="shared" si="118"/>
        <v>0</v>
      </c>
    </row>
    <row r="799" spans="3:24" x14ac:dyDescent="0.25">
      <c r="C799">
        <v>3061</v>
      </c>
      <c r="D799" s="2">
        <f>SUMIFS('December 2022 DERR data'!$H:$H,'December 2022 DERR data'!$C:$C,Sheet1!D$3,'December 2022 DERR data'!$B:$B,$C799)</f>
        <v>2</v>
      </c>
      <c r="E799" s="2">
        <f>SUMIFS('December 2022 DERR data'!$H:$H,'December 2022 DERR data'!$C:$C,Sheet1!E$3,'December 2022 DERR data'!$B:$B,$C799)</f>
        <v>0</v>
      </c>
      <c r="G799">
        <f t="shared" si="110"/>
        <v>0</v>
      </c>
      <c r="H799">
        <f t="shared" si="111"/>
        <v>1</v>
      </c>
      <c r="I799">
        <f t="shared" si="112"/>
        <v>0</v>
      </c>
      <c r="J799">
        <f t="shared" si="113"/>
        <v>0</v>
      </c>
      <c r="K799">
        <f t="shared" si="114"/>
        <v>0</v>
      </c>
      <c r="L799">
        <f t="shared" si="115"/>
        <v>0</v>
      </c>
      <c r="V799">
        <f t="shared" si="116"/>
        <v>3061</v>
      </c>
      <c r="W799">
        <f t="shared" si="117"/>
        <v>4.2946102641185313E-4</v>
      </c>
      <c r="X799">
        <f t="shared" si="118"/>
        <v>0</v>
      </c>
    </row>
    <row r="800" spans="3:24" x14ac:dyDescent="0.25">
      <c r="C800">
        <v>3062</v>
      </c>
      <c r="D800" s="2">
        <f>SUMIFS('December 2022 DERR data'!$H:$H,'December 2022 DERR data'!$C:$C,Sheet1!D$3,'December 2022 DERR data'!$B:$B,$C800)</f>
        <v>1</v>
      </c>
      <c r="E800" s="2">
        <f>SUMIFS('December 2022 DERR data'!$H:$H,'December 2022 DERR data'!$C:$C,Sheet1!E$3,'December 2022 DERR data'!$B:$B,$C800)</f>
        <v>0</v>
      </c>
      <c r="G800">
        <f t="shared" si="110"/>
        <v>0</v>
      </c>
      <c r="H800">
        <f t="shared" si="111"/>
        <v>1</v>
      </c>
      <c r="I800">
        <f t="shared" si="112"/>
        <v>0</v>
      </c>
      <c r="J800">
        <f t="shared" si="113"/>
        <v>0</v>
      </c>
      <c r="K800">
        <f t="shared" si="114"/>
        <v>0</v>
      </c>
      <c r="L800">
        <f t="shared" si="115"/>
        <v>0</v>
      </c>
      <c r="V800">
        <f t="shared" si="116"/>
        <v>3062</v>
      </c>
      <c r="W800">
        <f t="shared" si="117"/>
        <v>2.1473051320592657E-4</v>
      </c>
      <c r="X800">
        <f t="shared" si="118"/>
        <v>0</v>
      </c>
    </row>
    <row r="801" spans="3:24" x14ac:dyDescent="0.25">
      <c r="C801">
        <v>3063</v>
      </c>
      <c r="D801" s="2">
        <f>SUMIFS('December 2022 DERR data'!$H:$H,'December 2022 DERR data'!$C:$C,Sheet1!D$3,'December 2022 DERR data'!$B:$B,$C801)</f>
        <v>0</v>
      </c>
      <c r="E801" s="2">
        <f>SUMIFS('December 2022 DERR data'!$H:$H,'December 2022 DERR data'!$C:$C,Sheet1!E$3,'December 2022 DERR data'!$B:$B,$C801)</f>
        <v>0</v>
      </c>
      <c r="G801">
        <f t="shared" si="110"/>
        <v>0</v>
      </c>
      <c r="H801">
        <f t="shared" si="111"/>
        <v>1</v>
      </c>
      <c r="I801">
        <f t="shared" si="112"/>
        <v>0</v>
      </c>
      <c r="J801">
        <f t="shared" si="113"/>
        <v>0</v>
      </c>
      <c r="K801">
        <f t="shared" si="114"/>
        <v>0</v>
      </c>
      <c r="L801">
        <f t="shared" si="115"/>
        <v>0</v>
      </c>
      <c r="V801">
        <f t="shared" si="116"/>
        <v>3063</v>
      </c>
      <c r="W801">
        <f t="shared" si="117"/>
        <v>0</v>
      </c>
      <c r="X801">
        <f t="shared" si="118"/>
        <v>0</v>
      </c>
    </row>
    <row r="802" spans="3:24" x14ac:dyDescent="0.25">
      <c r="C802">
        <v>3064</v>
      </c>
      <c r="D802" s="2">
        <f>SUMIFS('December 2022 DERR data'!$H:$H,'December 2022 DERR data'!$C:$C,Sheet1!D$3,'December 2022 DERR data'!$B:$B,$C802)</f>
        <v>59</v>
      </c>
      <c r="E802" s="2">
        <f>SUMIFS('December 2022 DERR data'!$H:$H,'December 2022 DERR data'!$C:$C,Sheet1!E$3,'December 2022 DERR data'!$B:$B,$C802)</f>
        <v>1</v>
      </c>
      <c r="G802">
        <f t="shared" si="110"/>
        <v>0</v>
      </c>
      <c r="H802">
        <f t="shared" si="111"/>
        <v>1</v>
      </c>
      <c r="I802">
        <f t="shared" si="112"/>
        <v>0</v>
      </c>
      <c r="J802">
        <f t="shared" si="113"/>
        <v>0</v>
      </c>
      <c r="K802">
        <f t="shared" si="114"/>
        <v>0</v>
      </c>
      <c r="L802">
        <f t="shared" si="115"/>
        <v>0</v>
      </c>
      <c r="V802">
        <f t="shared" si="116"/>
        <v>3064</v>
      </c>
      <c r="W802">
        <f t="shared" si="117"/>
        <v>1.2669100279149668E-2</v>
      </c>
      <c r="X802">
        <f t="shared" si="118"/>
        <v>4.3859649122807015E-3</v>
      </c>
    </row>
    <row r="803" spans="3:24" x14ac:dyDescent="0.25">
      <c r="C803">
        <v>3065</v>
      </c>
      <c r="D803" s="2">
        <f>SUMIFS('December 2022 DERR data'!$H:$H,'December 2022 DERR data'!$C:$C,Sheet1!D$3,'December 2022 DERR data'!$B:$B,$C803)</f>
        <v>4</v>
      </c>
      <c r="E803" s="2">
        <f>SUMIFS('December 2022 DERR data'!$H:$H,'December 2022 DERR data'!$C:$C,Sheet1!E$3,'December 2022 DERR data'!$B:$B,$C803)</f>
        <v>0</v>
      </c>
      <c r="G803">
        <f t="shared" si="110"/>
        <v>0</v>
      </c>
      <c r="H803">
        <f t="shared" si="111"/>
        <v>1</v>
      </c>
      <c r="I803">
        <f t="shared" si="112"/>
        <v>0</v>
      </c>
      <c r="J803">
        <f t="shared" si="113"/>
        <v>0</v>
      </c>
      <c r="K803">
        <f t="shared" si="114"/>
        <v>0</v>
      </c>
      <c r="L803">
        <f t="shared" si="115"/>
        <v>0</v>
      </c>
      <c r="V803">
        <f t="shared" si="116"/>
        <v>3065</v>
      </c>
      <c r="W803">
        <f t="shared" si="117"/>
        <v>8.5892205282370627E-4</v>
      </c>
      <c r="X803">
        <f t="shared" si="118"/>
        <v>0</v>
      </c>
    </row>
    <row r="804" spans="3:24" x14ac:dyDescent="0.25">
      <c r="C804">
        <v>3066</v>
      </c>
      <c r="D804" s="2">
        <f>SUMIFS('December 2022 DERR data'!$H:$H,'December 2022 DERR data'!$C:$C,Sheet1!D$3,'December 2022 DERR data'!$B:$B,$C804)</f>
        <v>1</v>
      </c>
      <c r="E804" s="2">
        <f>SUMIFS('December 2022 DERR data'!$H:$H,'December 2022 DERR data'!$C:$C,Sheet1!E$3,'December 2022 DERR data'!$B:$B,$C804)</f>
        <v>0</v>
      </c>
      <c r="G804">
        <f t="shared" si="110"/>
        <v>0</v>
      </c>
      <c r="H804">
        <f t="shared" si="111"/>
        <v>1</v>
      </c>
      <c r="I804">
        <f t="shared" si="112"/>
        <v>0</v>
      </c>
      <c r="J804">
        <f t="shared" si="113"/>
        <v>0</v>
      </c>
      <c r="K804">
        <f t="shared" si="114"/>
        <v>0</v>
      </c>
      <c r="L804">
        <f t="shared" si="115"/>
        <v>0</v>
      </c>
      <c r="V804">
        <f t="shared" si="116"/>
        <v>3066</v>
      </c>
      <c r="W804">
        <f t="shared" si="117"/>
        <v>2.1473051320592657E-4</v>
      </c>
      <c r="X804">
        <f t="shared" si="118"/>
        <v>0</v>
      </c>
    </row>
    <row r="805" spans="3:24" x14ac:dyDescent="0.25">
      <c r="C805">
        <v>3067</v>
      </c>
      <c r="D805" s="2">
        <f>SUMIFS('December 2022 DERR data'!$H:$H,'December 2022 DERR data'!$C:$C,Sheet1!D$3,'December 2022 DERR data'!$B:$B,$C805)</f>
        <v>0</v>
      </c>
      <c r="E805" s="2">
        <f>SUMIFS('December 2022 DERR data'!$H:$H,'December 2022 DERR data'!$C:$C,Sheet1!E$3,'December 2022 DERR data'!$B:$B,$C805)</f>
        <v>0</v>
      </c>
      <c r="G805">
        <f t="shared" si="110"/>
        <v>0</v>
      </c>
      <c r="H805">
        <f t="shared" si="111"/>
        <v>1</v>
      </c>
      <c r="I805">
        <f t="shared" si="112"/>
        <v>0</v>
      </c>
      <c r="J805">
        <f t="shared" si="113"/>
        <v>0</v>
      </c>
      <c r="K805">
        <f t="shared" si="114"/>
        <v>0</v>
      </c>
      <c r="L805">
        <f t="shared" si="115"/>
        <v>0</v>
      </c>
      <c r="V805">
        <f t="shared" si="116"/>
        <v>3067</v>
      </c>
      <c r="W805">
        <f t="shared" si="117"/>
        <v>0</v>
      </c>
      <c r="X805">
        <f t="shared" si="118"/>
        <v>0</v>
      </c>
    </row>
    <row r="806" spans="3:24" x14ac:dyDescent="0.25">
      <c r="C806">
        <v>3068</v>
      </c>
      <c r="D806" s="2">
        <f>SUMIFS('December 2022 DERR data'!$H:$H,'December 2022 DERR data'!$C:$C,Sheet1!D$3,'December 2022 DERR data'!$B:$B,$C806)</f>
        <v>10</v>
      </c>
      <c r="E806" s="2">
        <f>SUMIFS('December 2022 DERR data'!$H:$H,'December 2022 DERR data'!$C:$C,Sheet1!E$3,'December 2022 DERR data'!$B:$B,$C806)</f>
        <v>0</v>
      </c>
      <c r="G806">
        <f t="shared" si="110"/>
        <v>0</v>
      </c>
      <c r="H806">
        <f t="shared" si="111"/>
        <v>1</v>
      </c>
      <c r="I806">
        <f t="shared" si="112"/>
        <v>0</v>
      </c>
      <c r="J806">
        <f t="shared" si="113"/>
        <v>0</v>
      </c>
      <c r="K806">
        <f t="shared" si="114"/>
        <v>0</v>
      </c>
      <c r="L806">
        <f t="shared" si="115"/>
        <v>0</v>
      </c>
      <c r="V806">
        <f t="shared" si="116"/>
        <v>3068</v>
      </c>
      <c r="W806">
        <f t="shared" si="117"/>
        <v>2.1473051320592658E-3</v>
      </c>
      <c r="X806">
        <f t="shared" si="118"/>
        <v>0</v>
      </c>
    </row>
    <row r="807" spans="3:24" x14ac:dyDescent="0.25">
      <c r="C807">
        <v>3070</v>
      </c>
      <c r="D807" s="2">
        <f>SUMIFS('December 2022 DERR data'!$H:$H,'December 2022 DERR data'!$C:$C,Sheet1!D$3,'December 2022 DERR data'!$B:$B,$C807)</f>
        <v>10</v>
      </c>
      <c r="E807" s="2">
        <f>SUMIFS('December 2022 DERR data'!$H:$H,'December 2022 DERR data'!$C:$C,Sheet1!E$3,'December 2022 DERR data'!$B:$B,$C807)</f>
        <v>0</v>
      </c>
      <c r="G807">
        <f t="shared" si="110"/>
        <v>0</v>
      </c>
      <c r="H807">
        <f t="shared" si="111"/>
        <v>1</v>
      </c>
      <c r="I807">
        <f t="shared" si="112"/>
        <v>0</v>
      </c>
      <c r="J807">
        <f t="shared" si="113"/>
        <v>0</v>
      </c>
      <c r="K807">
        <f t="shared" si="114"/>
        <v>0</v>
      </c>
      <c r="L807">
        <f t="shared" si="115"/>
        <v>0</v>
      </c>
      <c r="V807">
        <f t="shared" si="116"/>
        <v>3070</v>
      </c>
      <c r="W807">
        <f t="shared" si="117"/>
        <v>2.1473051320592658E-3</v>
      </c>
      <c r="X807">
        <f t="shared" si="118"/>
        <v>0</v>
      </c>
    </row>
    <row r="808" spans="3:24" x14ac:dyDescent="0.25">
      <c r="C808">
        <v>3071</v>
      </c>
      <c r="D808" s="2">
        <f>SUMIFS('December 2022 DERR data'!$H:$H,'December 2022 DERR data'!$C:$C,Sheet1!D$3,'December 2022 DERR data'!$B:$B,$C808)</f>
        <v>6</v>
      </c>
      <c r="E808" s="2">
        <f>SUMIFS('December 2022 DERR data'!$H:$H,'December 2022 DERR data'!$C:$C,Sheet1!E$3,'December 2022 DERR data'!$B:$B,$C808)</f>
        <v>0</v>
      </c>
      <c r="G808">
        <f t="shared" si="110"/>
        <v>0</v>
      </c>
      <c r="H808">
        <f t="shared" si="111"/>
        <v>1</v>
      </c>
      <c r="I808">
        <f t="shared" si="112"/>
        <v>0</v>
      </c>
      <c r="J808">
        <f t="shared" si="113"/>
        <v>0</v>
      </c>
      <c r="K808">
        <f t="shared" si="114"/>
        <v>0</v>
      </c>
      <c r="L808">
        <f t="shared" si="115"/>
        <v>0</v>
      </c>
      <c r="V808">
        <f t="shared" si="116"/>
        <v>3071</v>
      </c>
      <c r="W808">
        <f t="shared" si="117"/>
        <v>1.2883830792355595E-3</v>
      </c>
      <c r="X808">
        <f t="shared" si="118"/>
        <v>0</v>
      </c>
    </row>
    <row r="809" spans="3:24" x14ac:dyDescent="0.25">
      <c r="C809">
        <v>3072</v>
      </c>
      <c r="D809" s="2">
        <f>SUMIFS('December 2022 DERR data'!$H:$H,'December 2022 DERR data'!$C:$C,Sheet1!D$3,'December 2022 DERR data'!$B:$B,$C809)</f>
        <v>13</v>
      </c>
      <c r="E809" s="2">
        <f>SUMIFS('December 2022 DERR data'!$H:$H,'December 2022 DERR data'!$C:$C,Sheet1!E$3,'December 2022 DERR data'!$B:$B,$C809)</f>
        <v>1</v>
      </c>
      <c r="G809">
        <f t="shared" si="110"/>
        <v>0</v>
      </c>
      <c r="H809">
        <f t="shared" si="111"/>
        <v>1</v>
      </c>
      <c r="I809">
        <f t="shared" si="112"/>
        <v>0</v>
      </c>
      <c r="J809">
        <f t="shared" si="113"/>
        <v>0</v>
      </c>
      <c r="K809">
        <f t="shared" si="114"/>
        <v>0</v>
      </c>
      <c r="L809">
        <f t="shared" si="115"/>
        <v>0</v>
      </c>
      <c r="V809">
        <f t="shared" si="116"/>
        <v>3072</v>
      </c>
      <c r="W809">
        <f t="shared" si="117"/>
        <v>2.7914966716770452E-3</v>
      </c>
      <c r="X809">
        <f t="shared" si="118"/>
        <v>4.3859649122807015E-3</v>
      </c>
    </row>
    <row r="810" spans="3:24" x14ac:dyDescent="0.25">
      <c r="C810">
        <v>3073</v>
      </c>
      <c r="D810" s="2">
        <f>SUMIFS('December 2022 DERR data'!$H:$H,'December 2022 DERR data'!$C:$C,Sheet1!D$3,'December 2022 DERR data'!$B:$B,$C810)</f>
        <v>8</v>
      </c>
      <c r="E810" s="2">
        <f>SUMIFS('December 2022 DERR data'!$H:$H,'December 2022 DERR data'!$C:$C,Sheet1!E$3,'December 2022 DERR data'!$B:$B,$C810)</f>
        <v>1</v>
      </c>
      <c r="G810">
        <f t="shared" si="110"/>
        <v>0</v>
      </c>
      <c r="H810">
        <f t="shared" si="111"/>
        <v>1</v>
      </c>
      <c r="I810">
        <f t="shared" si="112"/>
        <v>0</v>
      </c>
      <c r="J810">
        <f t="shared" si="113"/>
        <v>0</v>
      </c>
      <c r="K810">
        <f t="shared" si="114"/>
        <v>0</v>
      </c>
      <c r="L810">
        <f t="shared" si="115"/>
        <v>0</v>
      </c>
      <c r="V810">
        <f t="shared" si="116"/>
        <v>3073</v>
      </c>
      <c r="W810">
        <f t="shared" si="117"/>
        <v>1.7178441056474125E-3</v>
      </c>
      <c r="X810">
        <f t="shared" si="118"/>
        <v>4.3859649122807015E-3</v>
      </c>
    </row>
    <row r="811" spans="3:24" x14ac:dyDescent="0.25">
      <c r="C811">
        <v>3074</v>
      </c>
      <c r="D811" s="2">
        <f>SUMIFS('December 2022 DERR data'!$H:$H,'December 2022 DERR data'!$C:$C,Sheet1!D$3,'December 2022 DERR data'!$B:$B,$C811)</f>
        <v>1</v>
      </c>
      <c r="E811" s="2">
        <f>SUMIFS('December 2022 DERR data'!$H:$H,'December 2022 DERR data'!$C:$C,Sheet1!E$3,'December 2022 DERR data'!$B:$B,$C811)</f>
        <v>4</v>
      </c>
      <c r="G811">
        <f t="shared" si="110"/>
        <v>0</v>
      </c>
      <c r="H811">
        <f t="shared" si="111"/>
        <v>1</v>
      </c>
      <c r="I811">
        <f t="shared" si="112"/>
        <v>0</v>
      </c>
      <c r="J811">
        <f t="shared" si="113"/>
        <v>0</v>
      </c>
      <c r="K811">
        <f t="shared" si="114"/>
        <v>0</v>
      </c>
      <c r="L811">
        <f t="shared" si="115"/>
        <v>0</v>
      </c>
      <c r="V811">
        <f t="shared" si="116"/>
        <v>3074</v>
      </c>
      <c r="W811">
        <f t="shared" si="117"/>
        <v>2.1473051320592657E-4</v>
      </c>
      <c r="X811">
        <f t="shared" si="118"/>
        <v>1.7543859649122806E-2</v>
      </c>
    </row>
    <row r="812" spans="3:24" x14ac:dyDescent="0.25">
      <c r="C812">
        <v>3075</v>
      </c>
      <c r="D812" s="2">
        <f>SUMIFS('December 2022 DERR data'!$H:$H,'December 2022 DERR data'!$C:$C,Sheet1!D$3,'December 2022 DERR data'!$B:$B,$C812)</f>
        <v>3</v>
      </c>
      <c r="E812" s="2">
        <f>SUMIFS('December 2022 DERR data'!$H:$H,'December 2022 DERR data'!$C:$C,Sheet1!E$3,'December 2022 DERR data'!$B:$B,$C812)</f>
        <v>1</v>
      </c>
      <c r="G812">
        <f t="shared" si="110"/>
        <v>0</v>
      </c>
      <c r="H812">
        <f t="shared" si="111"/>
        <v>1</v>
      </c>
      <c r="I812">
        <f t="shared" si="112"/>
        <v>0</v>
      </c>
      <c r="J812">
        <f t="shared" si="113"/>
        <v>0</v>
      </c>
      <c r="K812">
        <f t="shared" si="114"/>
        <v>0</v>
      </c>
      <c r="L812">
        <f t="shared" si="115"/>
        <v>0</v>
      </c>
      <c r="V812">
        <f t="shared" si="116"/>
        <v>3075</v>
      </c>
      <c r="W812">
        <f t="shared" si="117"/>
        <v>6.4419153961777973E-4</v>
      </c>
      <c r="X812">
        <f t="shared" si="118"/>
        <v>4.3859649122807015E-3</v>
      </c>
    </row>
    <row r="813" spans="3:24" x14ac:dyDescent="0.25">
      <c r="C813">
        <v>3076</v>
      </c>
      <c r="D813" s="2">
        <f>SUMIFS('December 2022 DERR data'!$H:$H,'December 2022 DERR data'!$C:$C,Sheet1!D$3,'December 2022 DERR data'!$B:$B,$C813)</f>
        <v>7</v>
      </c>
      <c r="E813" s="2">
        <f>SUMIFS('December 2022 DERR data'!$H:$H,'December 2022 DERR data'!$C:$C,Sheet1!E$3,'December 2022 DERR data'!$B:$B,$C813)</f>
        <v>0</v>
      </c>
      <c r="G813">
        <f t="shared" si="110"/>
        <v>0</v>
      </c>
      <c r="H813">
        <f t="shared" si="111"/>
        <v>1</v>
      </c>
      <c r="I813">
        <f t="shared" si="112"/>
        <v>0</v>
      </c>
      <c r="J813">
        <f t="shared" si="113"/>
        <v>0</v>
      </c>
      <c r="K813">
        <f t="shared" si="114"/>
        <v>0</v>
      </c>
      <c r="L813">
        <f t="shared" si="115"/>
        <v>0</v>
      </c>
      <c r="V813">
        <f t="shared" si="116"/>
        <v>3076</v>
      </c>
      <c r="W813">
        <f t="shared" si="117"/>
        <v>1.503113592441486E-3</v>
      </c>
      <c r="X813">
        <f t="shared" si="118"/>
        <v>0</v>
      </c>
    </row>
    <row r="814" spans="3:24" x14ac:dyDescent="0.25">
      <c r="C814">
        <v>3078</v>
      </c>
      <c r="D814" s="2">
        <f>SUMIFS('December 2022 DERR data'!$H:$H,'December 2022 DERR data'!$C:$C,Sheet1!D$3,'December 2022 DERR data'!$B:$B,$C814)</f>
        <v>35</v>
      </c>
      <c r="E814" s="2">
        <f>SUMIFS('December 2022 DERR data'!$H:$H,'December 2022 DERR data'!$C:$C,Sheet1!E$3,'December 2022 DERR data'!$B:$B,$C814)</f>
        <v>0</v>
      </c>
      <c r="G814">
        <f t="shared" si="110"/>
        <v>0</v>
      </c>
      <c r="H814">
        <f t="shared" si="111"/>
        <v>1</v>
      </c>
      <c r="I814">
        <f t="shared" si="112"/>
        <v>0</v>
      </c>
      <c r="J814">
        <f t="shared" si="113"/>
        <v>0</v>
      </c>
      <c r="K814">
        <f t="shared" si="114"/>
        <v>0</v>
      </c>
      <c r="L814">
        <f t="shared" si="115"/>
        <v>0</v>
      </c>
      <c r="V814">
        <f t="shared" si="116"/>
        <v>3078</v>
      </c>
      <c r="W814">
        <f t="shared" si="117"/>
        <v>7.51556796220743E-3</v>
      </c>
      <c r="X814">
        <f t="shared" si="118"/>
        <v>0</v>
      </c>
    </row>
    <row r="815" spans="3:24" x14ac:dyDescent="0.25">
      <c r="C815">
        <v>3079</v>
      </c>
      <c r="D815" s="2">
        <f>SUMIFS('December 2022 DERR data'!$H:$H,'December 2022 DERR data'!$C:$C,Sheet1!D$3,'December 2022 DERR data'!$B:$B,$C815)</f>
        <v>10</v>
      </c>
      <c r="E815" s="2">
        <f>SUMIFS('December 2022 DERR data'!$H:$H,'December 2022 DERR data'!$C:$C,Sheet1!E$3,'December 2022 DERR data'!$B:$B,$C815)</f>
        <v>0</v>
      </c>
      <c r="G815">
        <f t="shared" si="110"/>
        <v>0</v>
      </c>
      <c r="H815">
        <f t="shared" si="111"/>
        <v>1</v>
      </c>
      <c r="I815">
        <f t="shared" si="112"/>
        <v>0</v>
      </c>
      <c r="J815">
        <f t="shared" si="113"/>
        <v>0</v>
      </c>
      <c r="K815">
        <f t="shared" si="114"/>
        <v>0</v>
      </c>
      <c r="L815">
        <f t="shared" si="115"/>
        <v>0</v>
      </c>
      <c r="V815">
        <f t="shared" si="116"/>
        <v>3079</v>
      </c>
      <c r="W815">
        <f t="shared" si="117"/>
        <v>2.1473051320592658E-3</v>
      </c>
      <c r="X815">
        <f t="shared" si="118"/>
        <v>0</v>
      </c>
    </row>
    <row r="816" spans="3:24" x14ac:dyDescent="0.25">
      <c r="C816">
        <v>3081</v>
      </c>
      <c r="D816" s="2">
        <f>SUMIFS('December 2022 DERR data'!$H:$H,'December 2022 DERR data'!$C:$C,Sheet1!D$3,'December 2022 DERR data'!$B:$B,$C816)</f>
        <v>5</v>
      </c>
      <c r="E816" s="2">
        <f>SUMIFS('December 2022 DERR data'!$H:$H,'December 2022 DERR data'!$C:$C,Sheet1!E$3,'December 2022 DERR data'!$B:$B,$C816)</f>
        <v>0</v>
      </c>
      <c r="G816">
        <f t="shared" si="110"/>
        <v>0</v>
      </c>
      <c r="H816">
        <f t="shared" si="111"/>
        <v>1</v>
      </c>
      <c r="I816">
        <f t="shared" si="112"/>
        <v>0</v>
      </c>
      <c r="J816">
        <f t="shared" si="113"/>
        <v>0</v>
      </c>
      <c r="K816">
        <f t="shared" si="114"/>
        <v>0</v>
      </c>
      <c r="L816">
        <f t="shared" si="115"/>
        <v>0</v>
      </c>
      <c r="V816">
        <f t="shared" si="116"/>
        <v>3081</v>
      </c>
      <c r="W816">
        <f t="shared" si="117"/>
        <v>1.0736525660296329E-3</v>
      </c>
      <c r="X816">
        <f t="shared" si="118"/>
        <v>0</v>
      </c>
    </row>
    <row r="817" spans="3:24" x14ac:dyDescent="0.25">
      <c r="C817">
        <v>3082</v>
      </c>
      <c r="D817" s="2">
        <f>SUMIFS('December 2022 DERR data'!$H:$H,'December 2022 DERR data'!$C:$C,Sheet1!D$3,'December 2022 DERR data'!$B:$B,$C817)</f>
        <v>8</v>
      </c>
      <c r="E817" s="2">
        <f>SUMIFS('December 2022 DERR data'!$H:$H,'December 2022 DERR data'!$C:$C,Sheet1!E$3,'December 2022 DERR data'!$B:$B,$C817)</f>
        <v>0</v>
      </c>
      <c r="G817">
        <f t="shared" si="110"/>
        <v>0</v>
      </c>
      <c r="H817">
        <f t="shared" si="111"/>
        <v>1</v>
      </c>
      <c r="I817">
        <f t="shared" si="112"/>
        <v>0</v>
      </c>
      <c r="J817">
        <f t="shared" si="113"/>
        <v>0</v>
      </c>
      <c r="K817">
        <f t="shared" si="114"/>
        <v>0</v>
      </c>
      <c r="L817">
        <f t="shared" si="115"/>
        <v>0</v>
      </c>
      <c r="V817">
        <f t="shared" si="116"/>
        <v>3082</v>
      </c>
      <c r="W817">
        <f t="shared" si="117"/>
        <v>1.7178441056474125E-3</v>
      </c>
      <c r="X817">
        <f t="shared" si="118"/>
        <v>0</v>
      </c>
    </row>
    <row r="818" spans="3:24" x14ac:dyDescent="0.25">
      <c r="C818">
        <v>3083</v>
      </c>
      <c r="D818" s="2">
        <f>SUMIFS('December 2022 DERR data'!$H:$H,'December 2022 DERR data'!$C:$C,Sheet1!D$3,'December 2022 DERR data'!$B:$B,$C818)</f>
        <v>9</v>
      </c>
      <c r="E818" s="2">
        <f>SUMIFS('December 2022 DERR data'!$H:$H,'December 2022 DERR data'!$C:$C,Sheet1!E$3,'December 2022 DERR data'!$B:$B,$C818)</f>
        <v>1</v>
      </c>
      <c r="G818">
        <f t="shared" si="110"/>
        <v>0</v>
      </c>
      <c r="H818">
        <f t="shared" si="111"/>
        <v>1</v>
      </c>
      <c r="I818">
        <f t="shared" si="112"/>
        <v>0</v>
      </c>
      <c r="J818">
        <f t="shared" si="113"/>
        <v>0</v>
      </c>
      <c r="K818">
        <f t="shared" si="114"/>
        <v>0</v>
      </c>
      <c r="L818">
        <f t="shared" si="115"/>
        <v>0</v>
      </c>
      <c r="V818">
        <f t="shared" si="116"/>
        <v>3083</v>
      </c>
      <c r="W818">
        <f t="shared" si="117"/>
        <v>1.9325746188533391E-3</v>
      </c>
      <c r="X818">
        <f t="shared" si="118"/>
        <v>4.3859649122807015E-3</v>
      </c>
    </row>
    <row r="819" spans="3:24" x14ac:dyDescent="0.25">
      <c r="C819">
        <v>3084</v>
      </c>
      <c r="D819" s="2">
        <f>SUMIFS('December 2022 DERR data'!$H:$H,'December 2022 DERR data'!$C:$C,Sheet1!D$3,'December 2022 DERR data'!$B:$B,$C819)</f>
        <v>16</v>
      </c>
      <c r="E819" s="2">
        <f>SUMIFS('December 2022 DERR data'!$H:$H,'December 2022 DERR data'!$C:$C,Sheet1!E$3,'December 2022 DERR data'!$B:$B,$C819)</f>
        <v>1</v>
      </c>
      <c r="G819">
        <f t="shared" si="110"/>
        <v>0</v>
      </c>
      <c r="H819">
        <f t="shared" si="111"/>
        <v>1</v>
      </c>
      <c r="I819">
        <f t="shared" si="112"/>
        <v>0</v>
      </c>
      <c r="J819">
        <f t="shared" si="113"/>
        <v>0</v>
      </c>
      <c r="K819">
        <f t="shared" si="114"/>
        <v>0</v>
      </c>
      <c r="L819">
        <f t="shared" si="115"/>
        <v>0</v>
      </c>
      <c r="V819">
        <f t="shared" si="116"/>
        <v>3084</v>
      </c>
      <c r="W819">
        <f t="shared" si="117"/>
        <v>3.4356882112948251E-3</v>
      </c>
      <c r="X819">
        <f t="shared" si="118"/>
        <v>4.3859649122807015E-3</v>
      </c>
    </row>
    <row r="820" spans="3:24" x14ac:dyDescent="0.25">
      <c r="C820">
        <v>3085</v>
      </c>
      <c r="D820" s="2">
        <f>SUMIFS('December 2022 DERR data'!$H:$H,'December 2022 DERR data'!$C:$C,Sheet1!D$3,'December 2022 DERR data'!$B:$B,$C820)</f>
        <v>7</v>
      </c>
      <c r="E820" s="2">
        <f>SUMIFS('December 2022 DERR data'!$H:$H,'December 2022 DERR data'!$C:$C,Sheet1!E$3,'December 2022 DERR data'!$B:$B,$C820)</f>
        <v>1</v>
      </c>
      <c r="G820">
        <f t="shared" si="110"/>
        <v>0</v>
      </c>
      <c r="H820">
        <f t="shared" si="111"/>
        <v>1</v>
      </c>
      <c r="I820">
        <f t="shared" si="112"/>
        <v>0</v>
      </c>
      <c r="J820">
        <f t="shared" si="113"/>
        <v>0</v>
      </c>
      <c r="K820">
        <f t="shared" si="114"/>
        <v>0</v>
      </c>
      <c r="L820">
        <f t="shared" si="115"/>
        <v>0</v>
      </c>
      <c r="V820">
        <f t="shared" si="116"/>
        <v>3085</v>
      </c>
      <c r="W820">
        <f t="shared" si="117"/>
        <v>1.503113592441486E-3</v>
      </c>
      <c r="X820">
        <f t="shared" si="118"/>
        <v>4.3859649122807015E-3</v>
      </c>
    </row>
    <row r="821" spans="3:24" x14ac:dyDescent="0.25">
      <c r="C821">
        <v>3086</v>
      </c>
      <c r="D821" s="2">
        <f>SUMIFS('December 2022 DERR data'!$H:$H,'December 2022 DERR data'!$C:$C,Sheet1!D$3,'December 2022 DERR data'!$B:$B,$C821)</f>
        <v>0</v>
      </c>
      <c r="E821" s="2">
        <f>SUMIFS('December 2022 DERR data'!$H:$H,'December 2022 DERR data'!$C:$C,Sheet1!E$3,'December 2022 DERR data'!$B:$B,$C821)</f>
        <v>0</v>
      </c>
      <c r="G821">
        <f t="shared" si="110"/>
        <v>0</v>
      </c>
      <c r="H821">
        <f t="shared" si="111"/>
        <v>1</v>
      </c>
      <c r="I821">
        <f t="shared" si="112"/>
        <v>0</v>
      </c>
      <c r="J821">
        <f t="shared" si="113"/>
        <v>0</v>
      </c>
      <c r="K821">
        <f t="shared" si="114"/>
        <v>0</v>
      </c>
      <c r="L821">
        <f t="shared" si="115"/>
        <v>0</v>
      </c>
      <c r="V821">
        <f t="shared" si="116"/>
        <v>3086</v>
      </c>
      <c r="W821">
        <f t="shared" si="117"/>
        <v>0</v>
      </c>
      <c r="X821">
        <f t="shared" si="118"/>
        <v>0</v>
      </c>
    </row>
    <row r="822" spans="3:24" x14ac:dyDescent="0.25">
      <c r="C822">
        <v>3087</v>
      </c>
      <c r="D822" s="2">
        <f>SUMIFS('December 2022 DERR data'!$H:$H,'December 2022 DERR data'!$C:$C,Sheet1!D$3,'December 2022 DERR data'!$B:$B,$C822)</f>
        <v>2</v>
      </c>
      <c r="E822" s="2">
        <f>SUMIFS('December 2022 DERR data'!$H:$H,'December 2022 DERR data'!$C:$C,Sheet1!E$3,'December 2022 DERR data'!$B:$B,$C822)</f>
        <v>0</v>
      </c>
      <c r="G822">
        <f t="shared" si="110"/>
        <v>0</v>
      </c>
      <c r="H822">
        <f t="shared" si="111"/>
        <v>1</v>
      </c>
      <c r="I822">
        <f t="shared" si="112"/>
        <v>0</v>
      </c>
      <c r="J822">
        <f t="shared" si="113"/>
        <v>0</v>
      </c>
      <c r="K822">
        <f t="shared" si="114"/>
        <v>0</v>
      </c>
      <c r="L822">
        <f t="shared" si="115"/>
        <v>0</v>
      </c>
      <c r="V822">
        <f t="shared" si="116"/>
        <v>3087</v>
      </c>
      <c r="W822">
        <f t="shared" si="117"/>
        <v>4.2946102641185313E-4</v>
      </c>
      <c r="X822">
        <f t="shared" si="118"/>
        <v>0</v>
      </c>
    </row>
    <row r="823" spans="3:24" x14ac:dyDescent="0.25">
      <c r="C823">
        <v>3088</v>
      </c>
      <c r="D823" s="2">
        <f>SUMIFS('December 2022 DERR data'!$H:$H,'December 2022 DERR data'!$C:$C,Sheet1!D$3,'December 2022 DERR data'!$B:$B,$C823)</f>
        <v>6</v>
      </c>
      <c r="E823" s="2">
        <f>SUMIFS('December 2022 DERR data'!$H:$H,'December 2022 DERR data'!$C:$C,Sheet1!E$3,'December 2022 DERR data'!$B:$B,$C823)</f>
        <v>1</v>
      </c>
      <c r="G823">
        <f t="shared" si="110"/>
        <v>0</v>
      </c>
      <c r="H823">
        <f t="shared" si="111"/>
        <v>1</v>
      </c>
      <c r="I823">
        <f t="shared" si="112"/>
        <v>0</v>
      </c>
      <c r="J823">
        <f t="shared" si="113"/>
        <v>0</v>
      </c>
      <c r="K823">
        <f t="shared" si="114"/>
        <v>0</v>
      </c>
      <c r="L823">
        <f t="shared" si="115"/>
        <v>0</v>
      </c>
      <c r="V823">
        <f t="shared" si="116"/>
        <v>3088</v>
      </c>
      <c r="W823">
        <f t="shared" si="117"/>
        <v>1.2883830792355595E-3</v>
      </c>
      <c r="X823">
        <f t="shared" si="118"/>
        <v>4.3859649122807015E-3</v>
      </c>
    </row>
    <row r="824" spans="3:24" x14ac:dyDescent="0.25">
      <c r="C824">
        <v>3089</v>
      </c>
      <c r="D824" s="2">
        <f>SUMIFS('December 2022 DERR data'!$H:$H,'December 2022 DERR data'!$C:$C,Sheet1!D$3,'December 2022 DERR data'!$B:$B,$C824)</f>
        <v>8</v>
      </c>
      <c r="E824" s="2">
        <f>SUMIFS('December 2022 DERR data'!$H:$H,'December 2022 DERR data'!$C:$C,Sheet1!E$3,'December 2022 DERR data'!$B:$B,$C824)</f>
        <v>0</v>
      </c>
      <c r="G824">
        <f t="shared" si="110"/>
        <v>0</v>
      </c>
      <c r="H824">
        <f t="shared" si="111"/>
        <v>1</v>
      </c>
      <c r="I824">
        <f t="shared" si="112"/>
        <v>0</v>
      </c>
      <c r="J824">
        <f t="shared" si="113"/>
        <v>0</v>
      </c>
      <c r="K824">
        <f t="shared" si="114"/>
        <v>0</v>
      </c>
      <c r="L824">
        <f t="shared" si="115"/>
        <v>0</v>
      </c>
      <c r="V824">
        <f t="shared" si="116"/>
        <v>3089</v>
      </c>
      <c r="W824">
        <f t="shared" si="117"/>
        <v>1.7178441056474125E-3</v>
      </c>
      <c r="X824">
        <f t="shared" si="118"/>
        <v>0</v>
      </c>
    </row>
    <row r="825" spans="3:24" x14ac:dyDescent="0.25">
      <c r="C825">
        <v>3090</v>
      </c>
      <c r="D825" s="2">
        <f>SUMIFS('December 2022 DERR data'!$H:$H,'December 2022 DERR data'!$C:$C,Sheet1!D$3,'December 2022 DERR data'!$B:$B,$C825)</f>
        <v>2</v>
      </c>
      <c r="E825" s="2">
        <f>SUMIFS('December 2022 DERR data'!$H:$H,'December 2022 DERR data'!$C:$C,Sheet1!E$3,'December 2022 DERR data'!$B:$B,$C825)</f>
        <v>0</v>
      </c>
      <c r="G825">
        <f t="shared" si="110"/>
        <v>0</v>
      </c>
      <c r="H825">
        <f t="shared" si="111"/>
        <v>1</v>
      </c>
      <c r="I825">
        <f t="shared" si="112"/>
        <v>0</v>
      </c>
      <c r="J825">
        <f t="shared" si="113"/>
        <v>0</v>
      </c>
      <c r="K825">
        <f t="shared" si="114"/>
        <v>0</v>
      </c>
      <c r="L825">
        <f t="shared" si="115"/>
        <v>0</v>
      </c>
      <c r="V825">
        <f t="shared" si="116"/>
        <v>3090</v>
      </c>
      <c r="W825">
        <f t="shared" si="117"/>
        <v>4.2946102641185313E-4</v>
      </c>
      <c r="X825">
        <f t="shared" si="118"/>
        <v>0</v>
      </c>
    </row>
    <row r="826" spans="3:24" x14ac:dyDescent="0.25">
      <c r="C826">
        <v>3091</v>
      </c>
      <c r="D826" s="2">
        <f>SUMIFS('December 2022 DERR data'!$H:$H,'December 2022 DERR data'!$C:$C,Sheet1!D$3,'December 2022 DERR data'!$B:$B,$C826)</f>
        <v>3</v>
      </c>
      <c r="E826" s="2">
        <f>SUMIFS('December 2022 DERR data'!$H:$H,'December 2022 DERR data'!$C:$C,Sheet1!E$3,'December 2022 DERR data'!$B:$B,$C826)</f>
        <v>0</v>
      </c>
      <c r="G826">
        <f t="shared" si="110"/>
        <v>0</v>
      </c>
      <c r="H826">
        <f t="shared" si="111"/>
        <v>1</v>
      </c>
      <c r="I826">
        <f t="shared" si="112"/>
        <v>0</v>
      </c>
      <c r="J826">
        <f t="shared" si="113"/>
        <v>0</v>
      </c>
      <c r="K826">
        <f t="shared" si="114"/>
        <v>0</v>
      </c>
      <c r="L826">
        <f t="shared" si="115"/>
        <v>0</v>
      </c>
      <c r="V826">
        <f t="shared" si="116"/>
        <v>3091</v>
      </c>
      <c r="W826">
        <f t="shared" si="117"/>
        <v>6.4419153961777973E-4</v>
      </c>
      <c r="X826">
        <f t="shared" si="118"/>
        <v>0</v>
      </c>
    </row>
    <row r="827" spans="3:24" x14ac:dyDescent="0.25">
      <c r="C827">
        <v>3093</v>
      </c>
      <c r="D827" s="2">
        <f>SUMIFS('December 2022 DERR data'!$H:$H,'December 2022 DERR data'!$C:$C,Sheet1!D$3,'December 2022 DERR data'!$B:$B,$C827)</f>
        <v>2</v>
      </c>
      <c r="E827" s="2">
        <f>SUMIFS('December 2022 DERR data'!$H:$H,'December 2022 DERR data'!$C:$C,Sheet1!E$3,'December 2022 DERR data'!$B:$B,$C827)</f>
        <v>0</v>
      </c>
      <c r="G827">
        <f t="shared" si="110"/>
        <v>0</v>
      </c>
      <c r="H827">
        <f t="shared" si="111"/>
        <v>1</v>
      </c>
      <c r="I827">
        <f t="shared" si="112"/>
        <v>0</v>
      </c>
      <c r="J827">
        <f t="shared" si="113"/>
        <v>0</v>
      </c>
      <c r="K827">
        <f t="shared" si="114"/>
        <v>0</v>
      </c>
      <c r="L827">
        <f t="shared" si="115"/>
        <v>0</v>
      </c>
      <c r="V827">
        <f t="shared" si="116"/>
        <v>3093</v>
      </c>
      <c r="W827">
        <f t="shared" si="117"/>
        <v>4.2946102641185313E-4</v>
      </c>
      <c r="X827">
        <f t="shared" si="118"/>
        <v>0</v>
      </c>
    </row>
    <row r="828" spans="3:24" x14ac:dyDescent="0.25">
      <c r="C828">
        <v>3094</v>
      </c>
      <c r="D828" s="2">
        <f>SUMIFS('December 2022 DERR data'!$H:$H,'December 2022 DERR data'!$C:$C,Sheet1!D$3,'December 2022 DERR data'!$B:$B,$C828)</f>
        <v>3</v>
      </c>
      <c r="E828" s="2">
        <f>SUMIFS('December 2022 DERR data'!$H:$H,'December 2022 DERR data'!$C:$C,Sheet1!E$3,'December 2022 DERR data'!$B:$B,$C828)</f>
        <v>0</v>
      </c>
      <c r="G828">
        <f t="shared" si="110"/>
        <v>0</v>
      </c>
      <c r="H828">
        <f t="shared" si="111"/>
        <v>1</v>
      </c>
      <c r="I828">
        <f t="shared" si="112"/>
        <v>0</v>
      </c>
      <c r="J828">
        <f t="shared" si="113"/>
        <v>0</v>
      </c>
      <c r="K828">
        <f t="shared" si="114"/>
        <v>0</v>
      </c>
      <c r="L828">
        <f t="shared" si="115"/>
        <v>0</v>
      </c>
      <c r="V828">
        <f t="shared" si="116"/>
        <v>3094</v>
      </c>
      <c r="W828">
        <f t="shared" si="117"/>
        <v>6.4419153961777973E-4</v>
      </c>
      <c r="X828">
        <f t="shared" si="118"/>
        <v>0</v>
      </c>
    </row>
    <row r="829" spans="3:24" x14ac:dyDescent="0.25">
      <c r="C829">
        <v>3095</v>
      </c>
      <c r="D829" s="2">
        <f>SUMIFS('December 2022 DERR data'!$H:$H,'December 2022 DERR data'!$C:$C,Sheet1!D$3,'December 2022 DERR data'!$B:$B,$C829)</f>
        <v>24</v>
      </c>
      <c r="E829" s="2">
        <f>SUMIFS('December 2022 DERR data'!$H:$H,'December 2022 DERR data'!$C:$C,Sheet1!E$3,'December 2022 DERR data'!$B:$B,$C829)</f>
        <v>1</v>
      </c>
      <c r="G829">
        <f t="shared" si="110"/>
        <v>0</v>
      </c>
      <c r="H829">
        <f t="shared" si="111"/>
        <v>1</v>
      </c>
      <c r="I829">
        <f t="shared" si="112"/>
        <v>0</v>
      </c>
      <c r="J829">
        <f t="shared" si="113"/>
        <v>0</v>
      </c>
      <c r="K829">
        <f t="shared" si="114"/>
        <v>0</v>
      </c>
      <c r="L829">
        <f t="shared" si="115"/>
        <v>0</v>
      </c>
      <c r="V829">
        <f t="shared" si="116"/>
        <v>3095</v>
      </c>
      <c r="W829">
        <f t="shared" si="117"/>
        <v>5.1535323169422378E-3</v>
      </c>
      <c r="X829">
        <f t="shared" si="118"/>
        <v>4.3859649122807015E-3</v>
      </c>
    </row>
    <row r="830" spans="3:24" x14ac:dyDescent="0.25">
      <c r="C830">
        <v>3096</v>
      </c>
      <c r="D830" s="2">
        <f>SUMIFS('December 2022 DERR data'!$H:$H,'December 2022 DERR data'!$C:$C,Sheet1!D$3,'December 2022 DERR data'!$B:$B,$C830)</f>
        <v>0</v>
      </c>
      <c r="E830" s="2">
        <f>SUMIFS('December 2022 DERR data'!$H:$H,'December 2022 DERR data'!$C:$C,Sheet1!E$3,'December 2022 DERR data'!$B:$B,$C830)</f>
        <v>0</v>
      </c>
      <c r="G830">
        <f t="shared" si="110"/>
        <v>0</v>
      </c>
      <c r="H830">
        <f t="shared" si="111"/>
        <v>1</v>
      </c>
      <c r="I830">
        <f t="shared" si="112"/>
        <v>0</v>
      </c>
      <c r="J830">
        <f t="shared" si="113"/>
        <v>0</v>
      </c>
      <c r="K830">
        <f t="shared" si="114"/>
        <v>0</v>
      </c>
      <c r="L830">
        <f t="shared" si="115"/>
        <v>0</v>
      </c>
      <c r="V830">
        <f t="shared" si="116"/>
        <v>3096</v>
      </c>
      <c r="W830">
        <f t="shared" si="117"/>
        <v>0</v>
      </c>
      <c r="X830">
        <f t="shared" si="118"/>
        <v>0</v>
      </c>
    </row>
    <row r="831" spans="3:24" x14ac:dyDescent="0.25">
      <c r="C831">
        <v>3097</v>
      </c>
      <c r="D831" s="2">
        <f>SUMIFS('December 2022 DERR data'!$H:$H,'December 2022 DERR data'!$C:$C,Sheet1!D$3,'December 2022 DERR data'!$B:$B,$C831)</f>
        <v>5</v>
      </c>
      <c r="E831" s="2">
        <f>SUMIFS('December 2022 DERR data'!$H:$H,'December 2022 DERR data'!$C:$C,Sheet1!E$3,'December 2022 DERR data'!$B:$B,$C831)</f>
        <v>0</v>
      </c>
      <c r="G831">
        <f t="shared" si="110"/>
        <v>0</v>
      </c>
      <c r="H831">
        <f t="shared" si="111"/>
        <v>1</v>
      </c>
      <c r="I831">
        <f t="shared" si="112"/>
        <v>0</v>
      </c>
      <c r="J831">
        <f t="shared" si="113"/>
        <v>0</v>
      </c>
      <c r="K831">
        <f t="shared" si="114"/>
        <v>0</v>
      </c>
      <c r="L831">
        <f t="shared" si="115"/>
        <v>0</v>
      </c>
      <c r="V831">
        <f t="shared" si="116"/>
        <v>3097</v>
      </c>
      <c r="W831">
        <f t="shared" si="117"/>
        <v>1.0736525660296329E-3</v>
      </c>
      <c r="X831">
        <f t="shared" si="118"/>
        <v>0</v>
      </c>
    </row>
    <row r="832" spans="3:24" x14ac:dyDescent="0.25">
      <c r="C832">
        <v>3099</v>
      </c>
      <c r="D832" s="2">
        <f>SUMIFS('December 2022 DERR data'!$H:$H,'December 2022 DERR data'!$C:$C,Sheet1!D$3,'December 2022 DERR data'!$B:$B,$C832)</f>
        <v>4</v>
      </c>
      <c r="E832" s="2">
        <f>SUMIFS('December 2022 DERR data'!$H:$H,'December 2022 DERR data'!$C:$C,Sheet1!E$3,'December 2022 DERR data'!$B:$B,$C832)</f>
        <v>0</v>
      </c>
      <c r="G832">
        <f t="shared" si="110"/>
        <v>0</v>
      </c>
      <c r="H832">
        <f t="shared" si="111"/>
        <v>1</v>
      </c>
      <c r="I832">
        <f t="shared" si="112"/>
        <v>0</v>
      </c>
      <c r="J832">
        <f t="shared" si="113"/>
        <v>0</v>
      </c>
      <c r="K832">
        <f t="shared" si="114"/>
        <v>0</v>
      </c>
      <c r="L832">
        <f t="shared" si="115"/>
        <v>0</v>
      </c>
      <c r="V832">
        <f t="shared" si="116"/>
        <v>3099</v>
      </c>
      <c r="W832">
        <f t="shared" si="117"/>
        <v>8.5892205282370627E-4</v>
      </c>
      <c r="X832">
        <f t="shared" si="118"/>
        <v>0</v>
      </c>
    </row>
    <row r="833" spans="3:24" x14ac:dyDescent="0.25">
      <c r="C833">
        <v>3101</v>
      </c>
      <c r="D833" s="2">
        <f>SUMIFS('December 2022 DERR data'!$H:$H,'December 2022 DERR data'!$C:$C,Sheet1!D$3,'December 2022 DERR data'!$B:$B,$C833)</f>
        <v>11</v>
      </c>
      <c r="E833" s="2">
        <f>SUMIFS('December 2022 DERR data'!$H:$H,'December 2022 DERR data'!$C:$C,Sheet1!E$3,'December 2022 DERR data'!$B:$B,$C833)</f>
        <v>0</v>
      </c>
      <c r="G833">
        <f t="shared" si="110"/>
        <v>0</v>
      </c>
      <c r="H833">
        <f t="shared" si="111"/>
        <v>1</v>
      </c>
      <c r="I833">
        <f t="shared" si="112"/>
        <v>0</v>
      </c>
      <c r="J833">
        <f t="shared" si="113"/>
        <v>0</v>
      </c>
      <c r="K833">
        <f t="shared" si="114"/>
        <v>0</v>
      </c>
      <c r="L833">
        <f t="shared" si="115"/>
        <v>0</v>
      </c>
      <c r="V833">
        <f t="shared" si="116"/>
        <v>3101</v>
      </c>
      <c r="W833">
        <f t="shared" si="117"/>
        <v>2.3620356452651921E-3</v>
      </c>
      <c r="X833">
        <f t="shared" si="118"/>
        <v>0</v>
      </c>
    </row>
    <row r="834" spans="3:24" x14ac:dyDescent="0.25">
      <c r="C834">
        <v>3102</v>
      </c>
      <c r="D834" s="2">
        <f>SUMIFS('December 2022 DERR data'!$H:$H,'December 2022 DERR data'!$C:$C,Sheet1!D$3,'December 2022 DERR data'!$B:$B,$C834)</f>
        <v>2</v>
      </c>
      <c r="E834" s="2">
        <f>SUMIFS('December 2022 DERR data'!$H:$H,'December 2022 DERR data'!$C:$C,Sheet1!E$3,'December 2022 DERR data'!$B:$B,$C834)</f>
        <v>0</v>
      </c>
      <c r="G834">
        <f t="shared" si="110"/>
        <v>0</v>
      </c>
      <c r="H834">
        <f t="shared" si="111"/>
        <v>1</v>
      </c>
      <c r="I834">
        <f t="shared" si="112"/>
        <v>0</v>
      </c>
      <c r="J834">
        <f t="shared" si="113"/>
        <v>0</v>
      </c>
      <c r="K834">
        <f t="shared" si="114"/>
        <v>0</v>
      </c>
      <c r="L834">
        <f t="shared" si="115"/>
        <v>0</v>
      </c>
      <c r="V834">
        <f t="shared" si="116"/>
        <v>3102</v>
      </c>
      <c r="W834">
        <f t="shared" si="117"/>
        <v>4.2946102641185313E-4</v>
      </c>
      <c r="X834">
        <f t="shared" si="118"/>
        <v>0</v>
      </c>
    </row>
    <row r="835" spans="3:24" x14ac:dyDescent="0.25">
      <c r="C835">
        <v>3103</v>
      </c>
      <c r="D835" s="2">
        <f>SUMIFS('December 2022 DERR data'!$H:$H,'December 2022 DERR data'!$C:$C,Sheet1!D$3,'December 2022 DERR data'!$B:$B,$C835)</f>
        <v>3</v>
      </c>
      <c r="E835" s="2">
        <f>SUMIFS('December 2022 DERR data'!$H:$H,'December 2022 DERR data'!$C:$C,Sheet1!E$3,'December 2022 DERR data'!$B:$B,$C835)</f>
        <v>0</v>
      </c>
      <c r="G835">
        <f t="shared" si="110"/>
        <v>0</v>
      </c>
      <c r="H835">
        <f t="shared" si="111"/>
        <v>1</v>
      </c>
      <c r="I835">
        <f t="shared" si="112"/>
        <v>0</v>
      </c>
      <c r="J835">
        <f t="shared" si="113"/>
        <v>0</v>
      </c>
      <c r="K835">
        <f t="shared" si="114"/>
        <v>0</v>
      </c>
      <c r="L835">
        <f t="shared" si="115"/>
        <v>0</v>
      </c>
      <c r="V835">
        <f t="shared" si="116"/>
        <v>3103</v>
      </c>
      <c r="W835">
        <f t="shared" si="117"/>
        <v>6.4419153961777973E-4</v>
      </c>
      <c r="X835">
        <f t="shared" si="118"/>
        <v>0</v>
      </c>
    </row>
    <row r="836" spans="3:24" x14ac:dyDescent="0.25">
      <c r="C836">
        <v>3104</v>
      </c>
      <c r="D836" s="2">
        <f>SUMIFS('December 2022 DERR data'!$H:$H,'December 2022 DERR data'!$C:$C,Sheet1!D$3,'December 2022 DERR data'!$B:$B,$C836)</f>
        <v>7</v>
      </c>
      <c r="E836" s="2">
        <f>SUMIFS('December 2022 DERR data'!$H:$H,'December 2022 DERR data'!$C:$C,Sheet1!E$3,'December 2022 DERR data'!$B:$B,$C836)</f>
        <v>0</v>
      </c>
      <c r="G836">
        <f t="shared" si="110"/>
        <v>0</v>
      </c>
      <c r="H836">
        <f t="shared" si="111"/>
        <v>1</v>
      </c>
      <c r="I836">
        <f t="shared" si="112"/>
        <v>0</v>
      </c>
      <c r="J836">
        <f t="shared" si="113"/>
        <v>0</v>
      </c>
      <c r="K836">
        <f t="shared" si="114"/>
        <v>0</v>
      </c>
      <c r="L836">
        <f t="shared" si="115"/>
        <v>0</v>
      </c>
      <c r="V836">
        <f t="shared" si="116"/>
        <v>3104</v>
      </c>
      <c r="W836">
        <f t="shared" si="117"/>
        <v>1.503113592441486E-3</v>
      </c>
      <c r="X836">
        <f t="shared" si="118"/>
        <v>0</v>
      </c>
    </row>
    <row r="837" spans="3:24" x14ac:dyDescent="0.25">
      <c r="C837">
        <v>3105</v>
      </c>
      <c r="D837" s="2">
        <f>SUMIFS('December 2022 DERR data'!$H:$H,'December 2022 DERR data'!$C:$C,Sheet1!D$3,'December 2022 DERR data'!$B:$B,$C837)</f>
        <v>12</v>
      </c>
      <c r="E837" s="2">
        <f>SUMIFS('December 2022 DERR data'!$H:$H,'December 2022 DERR data'!$C:$C,Sheet1!E$3,'December 2022 DERR data'!$B:$B,$C837)</f>
        <v>0</v>
      </c>
      <c r="G837">
        <f t="shared" ref="G837:G900" si="119">IF($C837&gt;2999,0,IF($C837&lt;3000,1,0))</f>
        <v>0</v>
      </c>
      <c r="H837">
        <f t="shared" ref="H837:H900" si="120">IF(G837=1,0,IF(C837&lt;4000,1,0))</f>
        <v>1</v>
      </c>
      <c r="I837">
        <f t="shared" ref="I837:I900" si="121">IF(G837+H837&gt;0,0,IF(C837&lt;5000,1,0))</f>
        <v>0</v>
      </c>
      <c r="J837">
        <f t="shared" ref="J837:J900" si="122">IF(G837+H837+I837&gt;0,0,IF(C837&lt;6000,1,0))</f>
        <v>0</v>
      </c>
      <c r="K837">
        <f t="shared" ref="K837:K900" si="123">IF(SUM(G837:J837)&gt;0,0,IF(C837&lt;7000,1,0))</f>
        <v>0</v>
      </c>
      <c r="L837">
        <f t="shared" ref="L837:L900" si="124">IF(SUM(G837:K837)&gt;0,0,IF(C837&lt;8000,1,0))</f>
        <v>0</v>
      </c>
      <c r="V837">
        <f t="shared" ref="V837:V900" si="125">C837</f>
        <v>3105</v>
      </c>
      <c r="W837">
        <f t="shared" ref="W837:W900" si="126">D837/(G837*N$4+H837*O$4+I837*P$4+J837*Q$4+L837*S$4)</f>
        <v>2.5767661584711189E-3</v>
      </c>
      <c r="X837">
        <f t="shared" ref="X837:X900" si="127">E837/(G837*N$8+H837*O$8+I837*P$8+J837*Q$8+L837*S$8)</f>
        <v>0</v>
      </c>
    </row>
    <row r="838" spans="3:24" x14ac:dyDescent="0.25">
      <c r="C838">
        <v>3106</v>
      </c>
      <c r="D838" s="2">
        <f>SUMIFS('December 2022 DERR data'!$H:$H,'December 2022 DERR data'!$C:$C,Sheet1!D$3,'December 2022 DERR data'!$B:$B,$C838)</f>
        <v>18</v>
      </c>
      <c r="E838" s="2">
        <f>SUMIFS('December 2022 DERR data'!$H:$H,'December 2022 DERR data'!$C:$C,Sheet1!E$3,'December 2022 DERR data'!$B:$B,$C838)</f>
        <v>0</v>
      </c>
      <c r="G838">
        <f t="shared" si="119"/>
        <v>0</v>
      </c>
      <c r="H838">
        <f t="shared" si="120"/>
        <v>1</v>
      </c>
      <c r="I838">
        <f t="shared" si="121"/>
        <v>0</v>
      </c>
      <c r="J838">
        <f t="shared" si="122"/>
        <v>0</v>
      </c>
      <c r="K838">
        <f t="shared" si="123"/>
        <v>0</v>
      </c>
      <c r="L838">
        <f t="shared" si="124"/>
        <v>0</v>
      </c>
      <c r="V838">
        <f t="shared" si="125"/>
        <v>3106</v>
      </c>
      <c r="W838">
        <f t="shared" si="126"/>
        <v>3.8651492377066781E-3</v>
      </c>
      <c r="X838">
        <f t="shared" si="127"/>
        <v>0</v>
      </c>
    </row>
    <row r="839" spans="3:24" x14ac:dyDescent="0.25">
      <c r="C839">
        <v>3107</v>
      </c>
      <c r="D839" s="2">
        <f>SUMIFS('December 2022 DERR data'!$H:$H,'December 2022 DERR data'!$C:$C,Sheet1!D$3,'December 2022 DERR data'!$B:$B,$C839)</f>
        <v>14</v>
      </c>
      <c r="E839" s="2">
        <f>SUMIFS('December 2022 DERR data'!$H:$H,'December 2022 DERR data'!$C:$C,Sheet1!E$3,'December 2022 DERR data'!$B:$B,$C839)</f>
        <v>0</v>
      </c>
      <c r="G839">
        <f t="shared" si="119"/>
        <v>0</v>
      </c>
      <c r="H839">
        <f t="shared" si="120"/>
        <v>1</v>
      </c>
      <c r="I839">
        <f t="shared" si="121"/>
        <v>0</v>
      </c>
      <c r="J839">
        <f t="shared" si="122"/>
        <v>0</v>
      </c>
      <c r="K839">
        <f t="shared" si="123"/>
        <v>0</v>
      </c>
      <c r="L839">
        <f t="shared" si="124"/>
        <v>0</v>
      </c>
      <c r="V839">
        <f t="shared" si="125"/>
        <v>3107</v>
      </c>
      <c r="W839">
        <f t="shared" si="126"/>
        <v>3.006227184882972E-3</v>
      </c>
      <c r="X839">
        <f t="shared" si="127"/>
        <v>0</v>
      </c>
    </row>
    <row r="840" spans="3:24" x14ac:dyDescent="0.25">
      <c r="C840">
        <v>3108</v>
      </c>
      <c r="D840" s="2">
        <f>SUMIFS('December 2022 DERR data'!$H:$H,'December 2022 DERR data'!$C:$C,Sheet1!D$3,'December 2022 DERR data'!$B:$B,$C840)</f>
        <v>29</v>
      </c>
      <c r="E840" s="2">
        <f>SUMIFS('December 2022 DERR data'!$H:$H,'December 2022 DERR data'!$C:$C,Sheet1!E$3,'December 2022 DERR data'!$B:$B,$C840)</f>
        <v>0</v>
      </c>
      <c r="G840">
        <f t="shared" si="119"/>
        <v>0</v>
      </c>
      <c r="H840">
        <f t="shared" si="120"/>
        <v>1</v>
      </c>
      <c r="I840">
        <f t="shared" si="121"/>
        <v>0</v>
      </c>
      <c r="J840">
        <f t="shared" si="122"/>
        <v>0</v>
      </c>
      <c r="K840">
        <f t="shared" si="123"/>
        <v>0</v>
      </c>
      <c r="L840">
        <f t="shared" si="124"/>
        <v>0</v>
      </c>
      <c r="V840">
        <f t="shared" si="125"/>
        <v>3108</v>
      </c>
      <c r="W840">
        <f t="shared" si="126"/>
        <v>6.2271848829718703E-3</v>
      </c>
      <c r="X840">
        <f t="shared" si="127"/>
        <v>0</v>
      </c>
    </row>
    <row r="841" spans="3:24" x14ac:dyDescent="0.25">
      <c r="C841">
        <v>3109</v>
      </c>
      <c r="D841" s="2">
        <f>SUMIFS('December 2022 DERR data'!$H:$H,'December 2022 DERR data'!$C:$C,Sheet1!D$3,'December 2022 DERR data'!$B:$B,$C841)</f>
        <v>15</v>
      </c>
      <c r="E841" s="2">
        <f>SUMIFS('December 2022 DERR data'!$H:$H,'December 2022 DERR data'!$C:$C,Sheet1!E$3,'December 2022 DERR data'!$B:$B,$C841)</f>
        <v>1</v>
      </c>
      <c r="G841">
        <f t="shared" si="119"/>
        <v>0</v>
      </c>
      <c r="H841">
        <f t="shared" si="120"/>
        <v>1</v>
      </c>
      <c r="I841">
        <f t="shared" si="121"/>
        <v>0</v>
      </c>
      <c r="J841">
        <f t="shared" si="122"/>
        <v>0</v>
      </c>
      <c r="K841">
        <f t="shared" si="123"/>
        <v>0</v>
      </c>
      <c r="L841">
        <f t="shared" si="124"/>
        <v>0</v>
      </c>
      <c r="V841">
        <f t="shared" si="125"/>
        <v>3109</v>
      </c>
      <c r="W841">
        <f t="shared" si="126"/>
        <v>3.2209576980888983E-3</v>
      </c>
      <c r="X841">
        <f t="shared" si="127"/>
        <v>4.3859649122807015E-3</v>
      </c>
    </row>
    <row r="842" spans="3:24" x14ac:dyDescent="0.25">
      <c r="C842">
        <v>3111</v>
      </c>
      <c r="D842" s="2">
        <f>SUMIFS('December 2022 DERR data'!$H:$H,'December 2022 DERR data'!$C:$C,Sheet1!D$3,'December 2022 DERR data'!$B:$B,$C842)</f>
        <v>19</v>
      </c>
      <c r="E842" s="2">
        <f>SUMIFS('December 2022 DERR data'!$H:$H,'December 2022 DERR data'!$C:$C,Sheet1!E$3,'December 2022 DERR data'!$B:$B,$C842)</f>
        <v>0</v>
      </c>
      <c r="G842">
        <f t="shared" si="119"/>
        <v>0</v>
      </c>
      <c r="H842">
        <f t="shared" si="120"/>
        <v>1</v>
      </c>
      <c r="I842">
        <f t="shared" si="121"/>
        <v>0</v>
      </c>
      <c r="J842">
        <f t="shared" si="122"/>
        <v>0</v>
      </c>
      <c r="K842">
        <f t="shared" si="123"/>
        <v>0</v>
      </c>
      <c r="L842">
        <f t="shared" si="124"/>
        <v>0</v>
      </c>
      <c r="V842">
        <f t="shared" si="125"/>
        <v>3111</v>
      </c>
      <c r="W842">
        <f t="shared" si="126"/>
        <v>4.0798797509126045E-3</v>
      </c>
      <c r="X842">
        <f t="shared" si="127"/>
        <v>0</v>
      </c>
    </row>
    <row r="843" spans="3:24" x14ac:dyDescent="0.25">
      <c r="C843">
        <v>3113</v>
      </c>
      <c r="D843" s="2">
        <f>SUMIFS('December 2022 DERR data'!$H:$H,'December 2022 DERR data'!$C:$C,Sheet1!D$3,'December 2022 DERR data'!$B:$B,$C843)</f>
        <v>8</v>
      </c>
      <c r="E843" s="2">
        <f>SUMIFS('December 2022 DERR data'!$H:$H,'December 2022 DERR data'!$C:$C,Sheet1!E$3,'December 2022 DERR data'!$B:$B,$C843)</f>
        <v>0</v>
      </c>
      <c r="G843">
        <f t="shared" si="119"/>
        <v>0</v>
      </c>
      <c r="H843">
        <f t="shared" si="120"/>
        <v>1</v>
      </c>
      <c r="I843">
        <f t="shared" si="121"/>
        <v>0</v>
      </c>
      <c r="J843">
        <f t="shared" si="122"/>
        <v>0</v>
      </c>
      <c r="K843">
        <f t="shared" si="123"/>
        <v>0</v>
      </c>
      <c r="L843">
        <f t="shared" si="124"/>
        <v>0</v>
      </c>
      <c r="V843">
        <f t="shared" si="125"/>
        <v>3113</v>
      </c>
      <c r="W843">
        <f t="shared" si="126"/>
        <v>1.7178441056474125E-3</v>
      </c>
      <c r="X843">
        <f t="shared" si="127"/>
        <v>0</v>
      </c>
    </row>
    <row r="844" spans="3:24" x14ac:dyDescent="0.25">
      <c r="C844">
        <v>3114</v>
      </c>
      <c r="D844" s="2">
        <f>SUMIFS('December 2022 DERR data'!$H:$H,'December 2022 DERR data'!$C:$C,Sheet1!D$3,'December 2022 DERR data'!$B:$B,$C844)</f>
        <v>4</v>
      </c>
      <c r="E844" s="2">
        <f>SUMIFS('December 2022 DERR data'!$H:$H,'December 2022 DERR data'!$C:$C,Sheet1!E$3,'December 2022 DERR data'!$B:$B,$C844)</f>
        <v>0</v>
      </c>
      <c r="G844">
        <f t="shared" si="119"/>
        <v>0</v>
      </c>
      <c r="H844">
        <f t="shared" si="120"/>
        <v>1</v>
      </c>
      <c r="I844">
        <f t="shared" si="121"/>
        <v>0</v>
      </c>
      <c r="J844">
        <f t="shared" si="122"/>
        <v>0</v>
      </c>
      <c r="K844">
        <f t="shared" si="123"/>
        <v>0</v>
      </c>
      <c r="L844">
        <f t="shared" si="124"/>
        <v>0</v>
      </c>
      <c r="V844">
        <f t="shared" si="125"/>
        <v>3114</v>
      </c>
      <c r="W844">
        <f t="shared" si="126"/>
        <v>8.5892205282370627E-4</v>
      </c>
      <c r="X844">
        <f t="shared" si="127"/>
        <v>0</v>
      </c>
    </row>
    <row r="845" spans="3:24" x14ac:dyDescent="0.25">
      <c r="C845">
        <v>3115</v>
      </c>
      <c r="D845" s="2">
        <f>SUMIFS('December 2022 DERR data'!$H:$H,'December 2022 DERR data'!$C:$C,Sheet1!D$3,'December 2022 DERR data'!$B:$B,$C845)</f>
        <v>1</v>
      </c>
      <c r="E845" s="2">
        <f>SUMIFS('December 2022 DERR data'!$H:$H,'December 2022 DERR data'!$C:$C,Sheet1!E$3,'December 2022 DERR data'!$B:$B,$C845)</f>
        <v>0</v>
      </c>
      <c r="G845">
        <f t="shared" si="119"/>
        <v>0</v>
      </c>
      <c r="H845">
        <f t="shared" si="120"/>
        <v>1</v>
      </c>
      <c r="I845">
        <f t="shared" si="121"/>
        <v>0</v>
      </c>
      <c r="J845">
        <f t="shared" si="122"/>
        <v>0</v>
      </c>
      <c r="K845">
        <f t="shared" si="123"/>
        <v>0</v>
      </c>
      <c r="L845">
        <f t="shared" si="124"/>
        <v>0</v>
      </c>
      <c r="V845">
        <f t="shared" si="125"/>
        <v>3115</v>
      </c>
      <c r="W845">
        <f t="shared" si="126"/>
        <v>2.1473051320592657E-4</v>
      </c>
      <c r="X845">
        <f t="shared" si="127"/>
        <v>0</v>
      </c>
    </row>
    <row r="846" spans="3:24" x14ac:dyDescent="0.25">
      <c r="C846">
        <v>3116</v>
      </c>
      <c r="D846" s="2">
        <f>SUMIFS('December 2022 DERR data'!$H:$H,'December 2022 DERR data'!$C:$C,Sheet1!D$3,'December 2022 DERR data'!$B:$B,$C846)</f>
        <v>10</v>
      </c>
      <c r="E846" s="2">
        <f>SUMIFS('December 2022 DERR data'!$H:$H,'December 2022 DERR data'!$C:$C,Sheet1!E$3,'December 2022 DERR data'!$B:$B,$C846)</f>
        <v>0</v>
      </c>
      <c r="G846">
        <f t="shared" si="119"/>
        <v>0</v>
      </c>
      <c r="H846">
        <f t="shared" si="120"/>
        <v>1</v>
      </c>
      <c r="I846">
        <f t="shared" si="121"/>
        <v>0</v>
      </c>
      <c r="J846">
        <f t="shared" si="122"/>
        <v>0</v>
      </c>
      <c r="K846">
        <f t="shared" si="123"/>
        <v>0</v>
      </c>
      <c r="L846">
        <f t="shared" si="124"/>
        <v>0</v>
      </c>
      <c r="V846">
        <f t="shared" si="125"/>
        <v>3116</v>
      </c>
      <c r="W846">
        <f t="shared" si="126"/>
        <v>2.1473051320592658E-3</v>
      </c>
      <c r="X846">
        <f t="shared" si="127"/>
        <v>0</v>
      </c>
    </row>
    <row r="847" spans="3:24" x14ac:dyDescent="0.25">
      <c r="C847">
        <v>3121</v>
      </c>
      <c r="D847" s="2">
        <f>SUMIFS('December 2022 DERR data'!$H:$H,'December 2022 DERR data'!$C:$C,Sheet1!D$3,'December 2022 DERR data'!$B:$B,$C847)</f>
        <v>7</v>
      </c>
      <c r="E847" s="2">
        <f>SUMIFS('December 2022 DERR data'!$H:$H,'December 2022 DERR data'!$C:$C,Sheet1!E$3,'December 2022 DERR data'!$B:$B,$C847)</f>
        <v>0</v>
      </c>
      <c r="G847">
        <f t="shared" si="119"/>
        <v>0</v>
      </c>
      <c r="H847">
        <f t="shared" si="120"/>
        <v>1</v>
      </c>
      <c r="I847">
        <f t="shared" si="121"/>
        <v>0</v>
      </c>
      <c r="J847">
        <f t="shared" si="122"/>
        <v>0</v>
      </c>
      <c r="K847">
        <f t="shared" si="123"/>
        <v>0</v>
      </c>
      <c r="L847">
        <f t="shared" si="124"/>
        <v>0</v>
      </c>
      <c r="V847">
        <f t="shared" si="125"/>
        <v>3121</v>
      </c>
      <c r="W847">
        <f t="shared" si="126"/>
        <v>1.503113592441486E-3</v>
      </c>
      <c r="X847">
        <f t="shared" si="127"/>
        <v>0</v>
      </c>
    </row>
    <row r="848" spans="3:24" x14ac:dyDescent="0.25">
      <c r="C848">
        <v>3122</v>
      </c>
      <c r="D848" s="2">
        <f>SUMIFS('December 2022 DERR data'!$H:$H,'December 2022 DERR data'!$C:$C,Sheet1!D$3,'December 2022 DERR data'!$B:$B,$C848)</f>
        <v>5</v>
      </c>
      <c r="E848" s="2">
        <f>SUMIFS('December 2022 DERR data'!$H:$H,'December 2022 DERR data'!$C:$C,Sheet1!E$3,'December 2022 DERR data'!$B:$B,$C848)</f>
        <v>0</v>
      </c>
      <c r="G848">
        <f t="shared" si="119"/>
        <v>0</v>
      </c>
      <c r="H848">
        <f t="shared" si="120"/>
        <v>1</v>
      </c>
      <c r="I848">
        <f t="shared" si="121"/>
        <v>0</v>
      </c>
      <c r="J848">
        <f t="shared" si="122"/>
        <v>0</v>
      </c>
      <c r="K848">
        <f t="shared" si="123"/>
        <v>0</v>
      </c>
      <c r="L848">
        <f t="shared" si="124"/>
        <v>0</v>
      </c>
      <c r="V848">
        <f t="shared" si="125"/>
        <v>3122</v>
      </c>
      <c r="W848">
        <f t="shared" si="126"/>
        <v>1.0736525660296329E-3</v>
      </c>
      <c r="X848">
        <f t="shared" si="127"/>
        <v>0</v>
      </c>
    </row>
    <row r="849" spans="3:24" x14ac:dyDescent="0.25">
      <c r="C849">
        <v>3123</v>
      </c>
      <c r="D849" s="2">
        <f>SUMIFS('December 2022 DERR data'!$H:$H,'December 2022 DERR data'!$C:$C,Sheet1!D$3,'December 2022 DERR data'!$B:$B,$C849)</f>
        <v>6</v>
      </c>
      <c r="E849" s="2">
        <f>SUMIFS('December 2022 DERR data'!$H:$H,'December 2022 DERR data'!$C:$C,Sheet1!E$3,'December 2022 DERR data'!$B:$B,$C849)</f>
        <v>0</v>
      </c>
      <c r="G849">
        <f t="shared" si="119"/>
        <v>0</v>
      </c>
      <c r="H849">
        <f t="shared" si="120"/>
        <v>1</v>
      </c>
      <c r="I849">
        <f t="shared" si="121"/>
        <v>0</v>
      </c>
      <c r="J849">
        <f t="shared" si="122"/>
        <v>0</v>
      </c>
      <c r="K849">
        <f t="shared" si="123"/>
        <v>0</v>
      </c>
      <c r="L849">
        <f t="shared" si="124"/>
        <v>0</v>
      </c>
      <c r="V849">
        <f t="shared" si="125"/>
        <v>3123</v>
      </c>
      <c r="W849">
        <f t="shared" si="126"/>
        <v>1.2883830792355595E-3</v>
      </c>
      <c r="X849">
        <f t="shared" si="127"/>
        <v>0</v>
      </c>
    </row>
    <row r="850" spans="3:24" x14ac:dyDescent="0.25">
      <c r="C850">
        <v>3124</v>
      </c>
      <c r="D850" s="2">
        <f>SUMIFS('December 2022 DERR data'!$H:$H,'December 2022 DERR data'!$C:$C,Sheet1!D$3,'December 2022 DERR data'!$B:$B,$C850)</f>
        <v>8</v>
      </c>
      <c r="E850" s="2">
        <f>SUMIFS('December 2022 DERR data'!$H:$H,'December 2022 DERR data'!$C:$C,Sheet1!E$3,'December 2022 DERR data'!$B:$B,$C850)</f>
        <v>0</v>
      </c>
      <c r="G850">
        <f t="shared" si="119"/>
        <v>0</v>
      </c>
      <c r="H850">
        <f t="shared" si="120"/>
        <v>1</v>
      </c>
      <c r="I850">
        <f t="shared" si="121"/>
        <v>0</v>
      </c>
      <c r="J850">
        <f t="shared" si="122"/>
        <v>0</v>
      </c>
      <c r="K850">
        <f t="shared" si="123"/>
        <v>0</v>
      </c>
      <c r="L850">
        <f t="shared" si="124"/>
        <v>0</v>
      </c>
      <c r="V850">
        <f t="shared" si="125"/>
        <v>3124</v>
      </c>
      <c r="W850">
        <f t="shared" si="126"/>
        <v>1.7178441056474125E-3</v>
      </c>
      <c r="X850">
        <f t="shared" si="127"/>
        <v>0</v>
      </c>
    </row>
    <row r="851" spans="3:24" x14ac:dyDescent="0.25">
      <c r="C851">
        <v>3125</v>
      </c>
      <c r="D851" s="2">
        <f>SUMIFS('December 2022 DERR data'!$H:$H,'December 2022 DERR data'!$C:$C,Sheet1!D$3,'December 2022 DERR data'!$B:$B,$C851)</f>
        <v>9</v>
      </c>
      <c r="E851" s="2">
        <f>SUMIFS('December 2022 DERR data'!$H:$H,'December 2022 DERR data'!$C:$C,Sheet1!E$3,'December 2022 DERR data'!$B:$B,$C851)</f>
        <v>1</v>
      </c>
      <c r="G851">
        <f t="shared" si="119"/>
        <v>0</v>
      </c>
      <c r="H851">
        <f t="shared" si="120"/>
        <v>1</v>
      </c>
      <c r="I851">
        <f t="shared" si="121"/>
        <v>0</v>
      </c>
      <c r="J851">
        <f t="shared" si="122"/>
        <v>0</v>
      </c>
      <c r="K851">
        <f t="shared" si="123"/>
        <v>0</v>
      </c>
      <c r="L851">
        <f t="shared" si="124"/>
        <v>0</v>
      </c>
      <c r="V851">
        <f t="shared" si="125"/>
        <v>3125</v>
      </c>
      <c r="W851">
        <f t="shared" si="126"/>
        <v>1.9325746188533391E-3</v>
      </c>
      <c r="X851">
        <f t="shared" si="127"/>
        <v>4.3859649122807015E-3</v>
      </c>
    </row>
    <row r="852" spans="3:24" x14ac:dyDescent="0.25">
      <c r="C852">
        <v>3126</v>
      </c>
      <c r="D852" s="2">
        <f>SUMIFS('December 2022 DERR data'!$H:$H,'December 2022 DERR data'!$C:$C,Sheet1!D$3,'December 2022 DERR data'!$B:$B,$C852)</f>
        <v>3</v>
      </c>
      <c r="E852" s="2">
        <f>SUMIFS('December 2022 DERR data'!$H:$H,'December 2022 DERR data'!$C:$C,Sheet1!E$3,'December 2022 DERR data'!$B:$B,$C852)</f>
        <v>0</v>
      </c>
      <c r="G852">
        <f t="shared" si="119"/>
        <v>0</v>
      </c>
      <c r="H852">
        <f t="shared" si="120"/>
        <v>1</v>
      </c>
      <c r="I852">
        <f t="shared" si="121"/>
        <v>0</v>
      </c>
      <c r="J852">
        <f t="shared" si="122"/>
        <v>0</v>
      </c>
      <c r="K852">
        <f t="shared" si="123"/>
        <v>0</v>
      </c>
      <c r="L852">
        <f t="shared" si="124"/>
        <v>0</v>
      </c>
      <c r="V852">
        <f t="shared" si="125"/>
        <v>3126</v>
      </c>
      <c r="W852">
        <f t="shared" si="126"/>
        <v>6.4419153961777973E-4</v>
      </c>
      <c r="X852">
        <f t="shared" si="127"/>
        <v>0</v>
      </c>
    </row>
    <row r="853" spans="3:24" x14ac:dyDescent="0.25">
      <c r="C853">
        <v>3127</v>
      </c>
      <c r="D853" s="2">
        <f>SUMIFS('December 2022 DERR data'!$H:$H,'December 2022 DERR data'!$C:$C,Sheet1!D$3,'December 2022 DERR data'!$B:$B,$C853)</f>
        <v>21</v>
      </c>
      <c r="E853" s="2">
        <f>SUMIFS('December 2022 DERR data'!$H:$H,'December 2022 DERR data'!$C:$C,Sheet1!E$3,'December 2022 DERR data'!$B:$B,$C853)</f>
        <v>0</v>
      </c>
      <c r="G853">
        <f t="shared" si="119"/>
        <v>0</v>
      </c>
      <c r="H853">
        <f t="shared" si="120"/>
        <v>1</v>
      </c>
      <c r="I853">
        <f t="shared" si="121"/>
        <v>0</v>
      </c>
      <c r="J853">
        <f t="shared" si="122"/>
        <v>0</v>
      </c>
      <c r="K853">
        <f t="shared" si="123"/>
        <v>0</v>
      </c>
      <c r="L853">
        <f t="shared" si="124"/>
        <v>0</v>
      </c>
      <c r="V853">
        <f t="shared" si="125"/>
        <v>3127</v>
      </c>
      <c r="W853">
        <f t="shared" si="126"/>
        <v>4.509340777324458E-3</v>
      </c>
      <c r="X853">
        <f t="shared" si="127"/>
        <v>0</v>
      </c>
    </row>
    <row r="854" spans="3:24" x14ac:dyDescent="0.25">
      <c r="C854">
        <v>3128</v>
      </c>
      <c r="D854" s="2">
        <f>SUMIFS('December 2022 DERR data'!$H:$H,'December 2022 DERR data'!$C:$C,Sheet1!D$3,'December 2022 DERR data'!$B:$B,$C854)</f>
        <v>13</v>
      </c>
      <c r="E854" s="2">
        <f>SUMIFS('December 2022 DERR data'!$H:$H,'December 2022 DERR data'!$C:$C,Sheet1!E$3,'December 2022 DERR data'!$B:$B,$C854)</f>
        <v>1</v>
      </c>
      <c r="G854">
        <f t="shared" si="119"/>
        <v>0</v>
      </c>
      <c r="H854">
        <f t="shared" si="120"/>
        <v>1</v>
      </c>
      <c r="I854">
        <f t="shared" si="121"/>
        <v>0</v>
      </c>
      <c r="J854">
        <f t="shared" si="122"/>
        <v>0</v>
      </c>
      <c r="K854">
        <f t="shared" si="123"/>
        <v>0</v>
      </c>
      <c r="L854">
        <f t="shared" si="124"/>
        <v>0</v>
      </c>
      <c r="V854">
        <f t="shared" si="125"/>
        <v>3128</v>
      </c>
      <c r="W854">
        <f t="shared" si="126"/>
        <v>2.7914966716770452E-3</v>
      </c>
      <c r="X854">
        <f t="shared" si="127"/>
        <v>4.3859649122807015E-3</v>
      </c>
    </row>
    <row r="855" spans="3:24" x14ac:dyDescent="0.25">
      <c r="C855">
        <v>3129</v>
      </c>
      <c r="D855" s="2">
        <f>SUMIFS('December 2022 DERR data'!$H:$H,'December 2022 DERR data'!$C:$C,Sheet1!D$3,'December 2022 DERR data'!$B:$B,$C855)</f>
        <v>24</v>
      </c>
      <c r="E855" s="2">
        <f>SUMIFS('December 2022 DERR data'!$H:$H,'December 2022 DERR data'!$C:$C,Sheet1!E$3,'December 2022 DERR data'!$B:$B,$C855)</f>
        <v>1</v>
      </c>
      <c r="G855">
        <f t="shared" si="119"/>
        <v>0</v>
      </c>
      <c r="H855">
        <f t="shared" si="120"/>
        <v>1</v>
      </c>
      <c r="I855">
        <f t="shared" si="121"/>
        <v>0</v>
      </c>
      <c r="J855">
        <f t="shared" si="122"/>
        <v>0</v>
      </c>
      <c r="K855">
        <f t="shared" si="123"/>
        <v>0</v>
      </c>
      <c r="L855">
        <f t="shared" si="124"/>
        <v>0</v>
      </c>
      <c r="V855">
        <f t="shared" si="125"/>
        <v>3129</v>
      </c>
      <c r="W855">
        <f t="shared" si="126"/>
        <v>5.1535323169422378E-3</v>
      </c>
      <c r="X855">
        <f t="shared" si="127"/>
        <v>4.3859649122807015E-3</v>
      </c>
    </row>
    <row r="856" spans="3:24" x14ac:dyDescent="0.25">
      <c r="C856">
        <v>3130</v>
      </c>
      <c r="D856" s="2">
        <f>SUMIFS('December 2022 DERR data'!$H:$H,'December 2022 DERR data'!$C:$C,Sheet1!D$3,'December 2022 DERR data'!$B:$B,$C856)</f>
        <v>42</v>
      </c>
      <c r="E856" s="2">
        <f>SUMIFS('December 2022 DERR data'!$H:$H,'December 2022 DERR data'!$C:$C,Sheet1!E$3,'December 2022 DERR data'!$B:$B,$C856)</f>
        <v>6</v>
      </c>
      <c r="G856">
        <f t="shared" si="119"/>
        <v>0</v>
      </c>
      <c r="H856">
        <f t="shared" si="120"/>
        <v>1</v>
      </c>
      <c r="I856">
        <f t="shared" si="121"/>
        <v>0</v>
      </c>
      <c r="J856">
        <f t="shared" si="122"/>
        <v>0</v>
      </c>
      <c r="K856">
        <f t="shared" si="123"/>
        <v>0</v>
      </c>
      <c r="L856">
        <f t="shared" si="124"/>
        <v>0</v>
      </c>
      <c r="V856">
        <f t="shared" si="125"/>
        <v>3130</v>
      </c>
      <c r="W856">
        <f t="shared" si="126"/>
        <v>9.018681554648916E-3</v>
      </c>
      <c r="X856">
        <f t="shared" si="127"/>
        <v>2.6315789473684209E-2</v>
      </c>
    </row>
    <row r="857" spans="3:24" x14ac:dyDescent="0.25">
      <c r="C857">
        <v>3131</v>
      </c>
      <c r="D857" s="2">
        <f>SUMIFS('December 2022 DERR data'!$H:$H,'December 2022 DERR data'!$C:$C,Sheet1!D$3,'December 2022 DERR data'!$B:$B,$C857)</f>
        <v>22</v>
      </c>
      <c r="E857" s="2">
        <f>SUMIFS('December 2022 DERR data'!$H:$H,'December 2022 DERR data'!$C:$C,Sheet1!E$3,'December 2022 DERR data'!$B:$B,$C857)</f>
        <v>4</v>
      </c>
      <c r="G857">
        <f t="shared" si="119"/>
        <v>0</v>
      </c>
      <c r="H857">
        <f t="shared" si="120"/>
        <v>1</v>
      </c>
      <c r="I857">
        <f t="shared" si="121"/>
        <v>0</v>
      </c>
      <c r="J857">
        <f t="shared" si="122"/>
        <v>0</v>
      </c>
      <c r="K857">
        <f t="shared" si="123"/>
        <v>0</v>
      </c>
      <c r="L857">
        <f t="shared" si="124"/>
        <v>0</v>
      </c>
      <c r="V857">
        <f t="shared" si="125"/>
        <v>3131</v>
      </c>
      <c r="W857">
        <f t="shared" si="126"/>
        <v>4.7240712905303843E-3</v>
      </c>
      <c r="X857">
        <f t="shared" si="127"/>
        <v>1.7543859649122806E-2</v>
      </c>
    </row>
    <row r="858" spans="3:24" x14ac:dyDescent="0.25">
      <c r="C858">
        <v>3132</v>
      </c>
      <c r="D858" s="2">
        <f>SUMIFS('December 2022 DERR data'!$H:$H,'December 2022 DERR data'!$C:$C,Sheet1!D$3,'December 2022 DERR data'!$B:$B,$C858)</f>
        <v>19</v>
      </c>
      <c r="E858" s="2">
        <f>SUMIFS('December 2022 DERR data'!$H:$H,'December 2022 DERR data'!$C:$C,Sheet1!E$3,'December 2022 DERR data'!$B:$B,$C858)</f>
        <v>3</v>
      </c>
      <c r="G858">
        <f t="shared" si="119"/>
        <v>0</v>
      </c>
      <c r="H858">
        <f t="shared" si="120"/>
        <v>1</v>
      </c>
      <c r="I858">
        <f t="shared" si="121"/>
        <v>0</v>
      </c>
      <c r="J858">
        <f t="shared" si="122"/>
        <v>0</v>
      </c>
      <c r="K858">
        <f t="shared" si="123"/>
        <v>0</v>
      </c>
      <c r="L858">
        <f t="shared" si="124"/>
        <v>0</v>
      </c>
      <c r="V858">
        <f t="shared" si="125"/>
        <v>3132</v>
      </c>
      <c r="W858">
        <f t="shared" si="126"/>
        <v>4.0798797509126045E-3</v>
      </c>
      <c r="X858">
        <f t="shared" si="127"/>
        <v>1.3157894736842105E-2</v>
      </c>
    </row>
    <row r="859" spans="3:24" x14ac:dyDescent="0.25">
      <c r="C859">
        <v>3133</v>
      </c>
      <c r="D859" s="2">
        <f>SUMIFS('December 2022 DERR data'!$H:$H,'December 2022 DERR data'!$C:$C,Sheet1!D$3,'December 2022 DERR data'!$B:$B,$C859)</f>
        <v>24</v>
      </c>
      <c r="E859" s="2">
        <f>SUMIFS('December 2022 DERR data'!$H:$H,'December 2022 DERR data'!$C:$C,Sheet1!E$3,'December 2022 DERR data'!$B:$B,$C859)</f>
        <v>1</v>
      </c>
      <c r="G859">
        <f t="shared" si="119"/>
        <v>0</v>
      </c>
      <c r="H859">
        <f t="shared" si="120"/>
        <v>1</v>
      </c>
      <c r="I859">
        <f t="shared" si="121"/>
        <v>0</v>
      </c>
      <c r="J859">
        <f t="shared" si="122"/>
        <v>0</v>
      </c>
      <c r="K859">
        <f t="shared" si="123"/>
        <v>0</v>
      </c>
      <c r="L859">
        <f t="shared" si="124"/>
        <v>0</v>
      </c>
      <c r="V859">
        <f t="shared" si="125"/>
        <v>3133</v>
      </c>
      <c r="W859">
        <f t="shared" si="126"/>
        <v>5.1535323169422378E-3</v>
      </c>
      <c r="X859">
        <f t="shared" si="127"/>
        <v>4.3859649122807015E-3</v>
      </c>
    </row>
    <row r="860" spans="3:24" x14ac:dyDescent="0.25">
      <c r="C860">
        <v>3134</v>
      </c>
      <c r="D860" s="2">
        <f>SUMIFS('December 2022 DERR data'!$H:$H,'December 2022 DERR data'!$C:$C,Sheet1!D$3,'December 2022 DERR data'!$B:$B,$C860)</f>
        <v>14</v>
      </c>
      <c r="E860" s="2">
        <f>SUMIFS('December 2022 DERR data'!$H:$H,'December 2022 DERR data'!$C:$C,Sheet1!E$3,'December 2022 DERR data'!$B:$B,$C860)</f>
        <v>1</v>
      </c>
      <c r="G860">
        <f t="shared" si="119"/>
        <v>0</v>
      </c>
      <c r="H860">
        <f t="shared" si="120"/>
        <v>1</v>
      </c>
      <c r="I860">
        <f t="shared" si="121"/>
        <v>0</v>
      </c>
      <c r="J860">
        <f t="shared" si="122"/>
        <v>0</v>
      </c>
      <c r="K860">
        <f t="shared" si="123"/>
        <v>0</v>
      </c>
      <c r="L860">
        <f t="shared" si="124"/>
        <v>0</v>
      </c>
      <c r="V860">
        <f t="shared" si="125"/>
        <v>3134</v>
      </c>
      <c r="W860">
        <f t="shared" si="126"/>
        <v>3.006227184882972E-3</v>
      </c>
      <c r="X860">
        <f t="shared" si="127"/>
        <v>4.3859649122807015E-3</v>
      </c>
    </row>
    <row r="861" spans="3:24" x14ac:dyDescent="0.25">
      <c r="C861">
        <v>3135</v>
      </c>
      <c r="D861" s="2">
        <f>SUMIFS('December 2022 DERR data'!$H:$H,'December 2022 DERR data'!$C:$C,Sheet1!D$3,'December 2022 DERR data'!$B:$B,$C861)</f>
        <v>12</v>
      </c>
      <c r="E861" s="2">
        <f>SUMIFS('December 2022 DERR data'!$H:$H,'December 2022 DERR data'!$C:$C,Sheet1!E$3,'December 2022 DERR data'!$B:$B,$C861)</f>
        <v>0</v>
      </c>
      <c r="G861">
        <f t="shared" si="119"/>
        <v>0</v>
      </c>
      <c r="H861">
        <f t="shared" si="120"/>
        <v>1</v>
      </c>
      <c r="I861">
        <f t="shared" si="121"/>
        <v>0</v>
      </c>
      <c r="J861">
        <f t="shared" si="122"/>
        <v>0</v>
      </c>
      <c r="K861">
        <f t="shared" si="123"/>
        <v>0</v>
      </c>
      <c r="L861">
        <f t="shared" si="124"/>
        <v>0</v>
      </c>
      <c r="V861">
        <f t="shared" si="125"/>
        <v>3135</v>
      </c>
      <c r="W861">
        <f t="shared" si="126"/>
        <v>2.5767661584711189E-3</v>
      </c>
      <c r="X861">
        <f t="shared" si="127"/>
        <v>0</v>
      </c>
    </row>
    <row r="862" spans="3:24" x14ac:dyDescent="0.25">
      <c r="C862">
        <v>3136</v>
      </c>
      <c r="D862" s="2">
        <f>SUMIFS('December 2022 DERR data'!$H:$H,'December 2022 DERR data'!$C:$C,Sheet1!D$3,'December 2022 DERR data'!$B:$B,$C862)</f>
        <v>25</v>
      </c>
      <c r="E862" s="2">
        <f>SUMIFS('December 2022 DERR data'!$H:$H,'December 2022 DERR data'!$C:$C,Sheet1!E$3,'December 2022 DERR data'!$B:$B,$C862)</f>
        <v>1</v>
      </c>
      <c r="G862">
        <f t="shared" si="119"/>
        <v>0</v>
      </c>
      <c r="H862">
        <f t="shared" si="120"/>
        <v>1</v>
      </c>
      <c r="I862">
        <f t="shared" si="121"/>
        <v>0</v>
      </c>
      <c r="J862">
        <f t="shared" si="122"/>
        <v>0</v>
      </c>
      <c r="K862">
        <f t="shared" si="123"/>
        <v>0</v>
      </c>
      <c r="L862">
        <f t="shared" si="124"/>
        <v>0</v>
      </c>
      <c r="V862">
        <f t="shared" si="125"/>
        <v>3136</v>
      </c>
      <c r="W862">
        <f t="shared" si="126"/>
        <v>5.3682628301481641E-3</v>
      </c>
      <c r="X862">
        <f t="shared" si="127"/>
        <v>4.3859649122807015E-3</v>
      </c>
    </row>
    <row r="863" spans="3:24" x14ac:dyDescent="0.25">
      <c r="C863">
        <v>3137</v>
      </c>
      <c r="D863" s="2">
        <f>SUMIFS('December 2022 DERR data'!$H:$H,'December 2022 DERR data'!$C:$C,Sheet1!D$3,'December 2022 DERR data'!$B:$B,$C863)</f>
        <v>12</v>
      </c>
      <c r="E863" s="2">
        <f>SUMIFS('December 2022 DERR data'!$H:$H,'December 2022 DERR data'!$C:$C,Sheet1!E$3,'December 2022 DERR data'!$B:$B,$C863)</f>
        <v>0</v>
      </c>
      <c r="G863">
        <f t="shared" si="119"/>
        <v>0</v>
      </c>
      <c r="H863">
        <f t="shared" si="120"/>
        <v>1</v>
      </c>
      <c r="I863">
        <f t="shared" si="121"/>
        <v>0</v>
      </c>
      <c r="J863">
        <f t="shared" si="122"/>
        <v>0</v>
      </c>
      <c r="K863">
        <f t="shared" si="123"/>
        <v>0</v>
      </c>
      <c r="L863">
        <f t="shared" si="124"/>
        <v>0</v>
      </c>
      <c r="V863">
        <f t="shared" si="125"/>
        <v>3137</v>
      </c>
      <c r="W863">
        <f t="shared" si="126"/>
        <v>2.5767661584711189E-3</v>
      </c>
      <c r="X863">
        <f t="shared" si="127"/>
        <v>0</v>
      </c>
    </row>
    <row r="864" spans="3:24" x14ac:dyDescent="0.25">
      <c r="C864">
        <v>3138</v>
      </c>
      <c r="D864" s="2">
        <f>SUMIFS('December 2022 DERR data'!$H:$H,'December 2022 DERR data'!$C:$C,Sheet1!D$3,'December 2022 DERR data'!$B:$B,$C864)</f>
        <v>16</v>
      </c>
      <c r="E864" s="2">
        <f>SUMIFS('December 2022 DERR data'!$H:$H,'December 2022 DERR data'!$C:$C,Sheet1!E$3,'December 2022 DERR data'!$B:$B,$C864)</f>
        <v>0</v>
      </c>
      <c r="G864">
        <f t="shared" si="119"/>
        <v>0</v>
      </c>
      <c r="H864">
        <f t="shared" si="120"/>
        <v>1</v>
      </c>
      <c r="I864">
        <f t="shared" si="121"/>
        <v>0</v>
      </c>
      <c r="J864">
        <f t="shared" si="122"/>
        <v>0</v>
      </c>
      <c r="K864">
        <f t="shared" si="123"/>
        <v>0</v>
      </c>
      <c r="L864">
        <f t="shared" si="124"/>
        <v>0</v>
      </c>
      <c r="V864">
        <f t="shared" si="125"/>
        <v>3138</v>
      </c>
      <c r="W864">
        <f t="shared" si="126"/>
        <v>3.4356882112948251E-3</v>
      </c>
      <c r="X864">
        <f t="shared" si="127"/>
        <v>0</v>
      </c>
    </row>
    <row r="865" spans="3:24" x14ac:dyDescent="0.25">
      <c r="C865">
        <v>3139</v>
      </c>
      <c r="D865" s="2">
        <f>SUMIFS('December 2022 DERR data'!$H:$H,'December 2022 DERR data'!$C:$C,Sheet1!D$3,'December 2022 DERR data'!$B:$B,$C865)</f>
        <v>7</v>
      </c>
      <c r="E865" s="2">
        <f>SUMIFS('December 2022 DERR data'!$H:$H,'December 2022 DERR data'!$C:$C,Sheet1!E$3,'December 2022 DERR data'!$B:$B,$C865)</f>
        <v>0</v>
      </c>
      <c r="G865">
        <f t="shared" si="119"/>
        <v>0</v>
      </c>
      <c r="H865">
        <f t="shared" si="120"/>
        <v>1</v>
      </c>
      <c r="I865">
        <f t="shared" si="121"/>
        <v>0</v>
      </c>
      <c r="J865">
        <f t="shared" si="122"/>
        <v>0</v>
      </c>
      <c r="K865">
        <f t="shared" si="123"/>
        <v>0</v>
      </c>
      <c r="L865">
        <f t="shared" si="124"/>
        <v>0</v>
      </c>
      <c r="V865">
        <f t="shared" si="125"/>
        <v>3139</v>
      </c>
      <c r="W865">
        <f t="shared" si="126"/>
        <v>1.503113592441486E-3</v>
      </c>
      <c r="X865">
        <f t="shared" si="127"/>
        <v>0</v>
      </c>
    </row>
    <row r="866" spans="3:24" x14ac:dyDescent="0.25">
      <c r="C866">
        <v>3140</v>
      </c>
      <c r="D866" s="2">
        <f>SUMIFS('December 2022 DERR data'!$H:$H,'December 2022 DERR data'!$C:$C,Sheet1!D$3,'December 2022 DERR data'!$B:$B,$C866)</f>
        <v>17</v>
      </c>
      <c r="E866" s="2">
        <f>SUMIFS('December 2022 DERR data'!$H:$H,'December 2022 DERR data'!$C:$C,Sheet1!E$3,'December 2022 DERR data'!$B:$B,$C866)</f>
        <v>0</v>
      </c>
      <c r="G866">
        <f t="shared" si="119"/>
        <v>0</v>
      </c>
      <c r="H866">
        <f t="shared" si="120"/>
        <v>1</v>
      </c>
      <c r="I866">
        <f t="shared" si="121"/>
        <v>0</v>
      </c>
      <c r="J866">
        <f t="shared" si="122"/>
        <v>0</v>
      </c>
      <c r="K866">
        <f t="shared" si="123"/>
        <v>0</v>
      </c>
      <c r="L866">
        <f t="shared" si="124"/>
        <v>0</v>
      </c>
      <c r="V866">
        <f t="shared" si="125"/>
        <v>3140</v>
      </c>
      <c r="W866">
        <f t="shared" si="126"/>
        <v>3.6504187245007514E-3</v>
      </c>
      <c r="X866">
        <f t="shared" si="127"/>
        <v>0</v>
      </c>
    </row>
    <row r="867" spans="3:24" x14ac:dyDescent="0.25">
      <c r="C867">
        <v>3141</v>
      </c>
      <c r="D867" s="2">
        <f>SUMIFS('December 2022 DERR data'!$H:$H,'December 2022 DERR data'!$C:$C,Sheet1!D$3,'December 2022 DERR data'!$B:$B,$C867)</f>
        <v>0</v>
      </c>
      <c r="E867" s="2">
        <f>SUMIFS('December 2022 DERR data'!$H:$H,'December 2022 DERR data'!$C:$C,Sheet1!E$3,'December 2022 DERR data'!$B:$B,$C867)</f>
        <v>0</v>
      </c>
      <c r="G867">
        <f t="shared" si="119"/>
        <v>0</v>
      </c>
      <c r="H867">
        <f t="shared" si="120"/>
        <v>1</v>
      </c>
      <c r="I867">
        <f t="shared" si="121"/>
        <v>0</v>
      </c>
      <c r="J867">
        <f t="shared" si="122"/>
        <v>0</v>
      </c>
      <c r="K867">
        <f t="shared" si="123"/>
        <v>0</v>
      </c>
      <c r="L867">
        <f t="shared" si="124"/>
        <v>0</v>
      </c>
      <c r="V867">
        <f t="shared" si="125"/>
        <v>3141</v>
      </c>
      <c r="W867">
        <f t="shared" si="126"/>
        <v>0</v>
      </c>
      <c r="X867">
        <f t="shared" si="127"/>
        <v>0</v>
      </c>
    </row>
    <row r="868" spans="3:24" x14ac:dyDescent="0.25">
      <c r="C868">
        <v>3142</v>
      </c>
      <c r="D868" s="2">
        <f>SUMIFS('December 2022 DERR data'!$H:$H,'December 2022 DERR data'!$C:$C,Sheet1!D$3,'December 2022 DERR data'!$B:$B,$C868)</f>
        <v>9</v>
      </c>
      <c r="E868" s="2">
        <f>SUMIFS('December 2022 DERR data'!$H:$H,'December 2022 DERR data'!$C:$C,Sheet1!E$3,'December 2022 DERR data'!$B:$B,$C868)</f>
        <v>0</v>
      </c>
      <c r="G868">
        <f t="shared" si="119"/>
        <v>0</v>
      </c>
      <c r="H868">
        <f t="shared" si="120"/>
        <v>1</v>
      </c>
      <c r="I868">
        <f t="shared" si="121"/>
        <v>0</v>
      </c>
      <c r="J868">
        <f t="shared" si="122"/>
        <v>0</v>
      </c>
      <c r="K868">
        <f t="shared" si="123"/>
        <v>0</v>
      </c>
      <c r="L868">
        <f t="shared" si="124"/>
        <v>0</v>
      </c>
      <c r="V868">
        <f t="shared" si="125"/>
        <v>3142</v>
      </c>
      <c r="W868">
        <f t="shared" si="126"/>
        <v>1.9325746188533391E-3</v>
      </c>
      <c r="X868">
        <f t="shared" si="127"/>
        <v>0</v>
      </c>
    </row>
    <row r="869" spans="3:24" x14ac:dyDescent="0.25">
      <c r="C869">
        <v>3143</v>
      </c>
      <c r="D869" s="2">
        <f>SUMIFS('December 2022 DERR data'!$H:$H,'December 2022 DERR data'!$C:$C,Sheet1!D$3,'December 2022 DERR data'!$B:$B,$C869)</f>
        <v>2</v>
      </c>
      <c r="E869" s="2">
        <f>SUMIFS('December 2022 DERR data'!$H:$H,'December 2022 DERR data'!$C:$C,Sheet1!E$3,'December 2022 DERR data'!$B:$B,$C869)</f>
        <v>0</v>
      </c>
      <c r="G869">
        <f t="shared" si="119"/>
        <v>0</v>
      </c>
      <c r="H869">
        <f t="shared" si="120"/>
        <v>1</v>
      </c>
      <c r="I869">
        <f t="shared" si="121"/>
        <v>0</v>
      </c>
      <c r="J869">
        <f t="shared" si="122"/>
        <v>0</v>
      </c>
      <c r="K869">
        <f t="shared" si="123"/>
        <v>0</v>
      </c>
      <c r="L869">
        <f t="shared" si="124"/>
        <v>0</v>
      </c>
      <c r="V869">
        <f t="shared" si="125"/>
        <v>3143</v>
      </c>
      <c r="W869">
        <f t="shared" si="126"/>
        <v>4.2946102641185313E-4</v>
      </c>
      <c r="X869">
        <f t="shared" si="127"/>
        <v>0</v>
      </c>
    </row>
    <row r="870" spans="3:24" x14ac:dyDescent="0.25">
      <c r="C870">
        <v>3144</v>
      </c>
      <c r="D870" s="2">
        <f>SUMIFS('December 2022 DERR data'!$H:$H,'December 2022 DERR data'!$C:$C,Sheet1!D$3,'December 2022 DERR data'!$B:$B,$C870)</f>
        <v>18</v>
      </c>
      <c r="E870" s="2">
        <f>SUMIFS('December 2022 DERR data'!$H:$H,'December 2022 DERR data'!$C:$C,Sheet1!E$3,'December 2022 DERR data'!$B:$B,$C870)</f>
        <v>0</v>
      </c>
      <c r="G870">
        <f t="shared" si="119"/>
        <v>0</v>
      </c>
      <c r="H870">
        <f t="shared" si="120"/>
        <v>1</v>
      </c>
      <c r="I870">
        <f t="shared" si="121"/>
        <v>0</v>
      </c>
      <c r="J870">
        <f t="shared" si="122"/>
        <v>0</v>
      </c>
      <c r="K870">
        <f t="shared" si="123"/>
        <v>0</v>
      </c>
      <c r="L870">
        <f t="shared" si="124"/>
        <v>0</v>
      </c>
      <c r="V870">
        <f t="shared" si="125"/>
        <v>3144</v>
      </c>
      <c r="W870">
        <f t="shared" si="126"/>
        <v>3.8651492377066781E-3</v>
      </c>
      <c r="X870">
        <f t="shared" si="127"/>
        <v>0</v>
      </c>
    </row>
    <row r="871" spans="3:24" x14ac:dyDescent="0.25">
      <c r="C871">
        <v>3145</v>
      </c>
      <c r="D871" s="2">
        <f>SUMIFS('December 2022 DERR data'!$H:$H,'December 2022 DERR data'!$C:$C,Sheet1!D$3,'December 2022 DERR data'!$B:$B,$C871)</f>
        <v>18</v>
      </c>
      <c r="E871" s="2">
        <f>SUMIFS('December 2022 DERR data'!$H:$H,'December 2022 DERR data'!$C:$C,Sheet1!E$3,'December 2022 DERR data'!$B:$B,$C871)</f>
        <v>1</v>
      </c>
      <c r="G871">
        <f t="shared" si="119"/>
        <v>0</v>
      </c>
      <c r="H871">
        <f t="shared" si="120"/>
        <v>1</v>
      </c>
      <c r="I871">
        <f t="shared" si="121"/>
        <v>0</v>
      </c>
      <c r="J871">
        <f t="shared" si="122"/>
        <v>0</v>
      </c>
      <c r="K871">
        <f t="shared" si="123"/>
        <v>0</v>
      </c>
      <c r="L871">
        <f t="shared" si="124"/>
        <v>0</v>
      </c>
      <c r="V871">
        <f t="shared" si="125"/>
        <v>3145</v>
      </c>
      <c r="W871">
        <f t="shared" si="126"/>
        <v>3.8651492377066781E-3</v>
      </c>
      <c r="X871">
        <f t="shared" si="127"/>
        <v>4.3859649122807015E-3</v>
      </c>
    </row>
    <row r="872" spans="3:24" x14ac:dyDescent="0.25">
      <c r="C872">
        <v>3146</v>
      </c>
      <c r="D872" s="2">
        <f>SUMIFS('December 2022 DERR data'!$H:$H,'December 2022 DERR data'!$C:$C,Sheet1!D$3,'December 2022 DERR data'!$B:$B,$C872)</f>
        <v>45</v>
      </c>
      <c r="E872" s="2">
        <f>SUMIFS('December 2022 DERR data'!$H:$H,'December 2022 DERR data'!$C:$C,Sheet1!E$3,'December 2022 DERR data'!$B:$B,$C872)</f>
        <v>1</v>
      </c>
      <c r="G872">
        <f t="shared" si="119"/>
        <v>0</v>
      </c>
      <c r="H872">
        <f t="shared" si="120"/>
        <v>1</v>
      </c>
      <c r="I872">
        <f t="shared" si="121"/>
        <v>0</v>
      </c>
      <c r="J872">
        <f t="shared" si="122"/>
        <v>0</v>
      </c>
      <c r="K872">
        <f t="shared" si="123"/>
        <v>0</v>
      </c>
      <c r="L872">
        <f t="shared" si="124"/>
        <v>0</v>
      </c>
      <c r="V872">
        <f t="shared" si="125"/>
        <v>3146</v>
      </c>
      <c r="W872">
        <f t="shared" si="126"/>
        <v>9.6628730942666958E-3</v>
      </c>
      <c r="X872">
        <f t="shared" si="127"/>
        <v>4.3859649122807015E-3</v>
      </c>
    </row>
    <row r="873" spans="3:24" x14ac:dyDescent="0.25">
      <c r="C873">
        <v>3147</v>
      </c>
      <c r="D873" s="2">
        <f>SUMIFS('December 2022 DERR data'!$H:$H,'December 2022 DERR data'!$C:$C,Sheet1!D$3,'December 2022 DERR data'!$B:$B,$C873)</f>
        <v>26</v>
      </c>
      <c r="E873" s="2">
        <f>SUMIFS('December 2022 DERR data'!$H:$H,'December 2022 DERR data'!$C:$C,Sheet1!E$3,'December 2022 DERR data'!$B:$B,$C873)</f>
        <v>1</v>
      </c>
      <c r="G873">
        <f t="shared" si="119"/>
        <v>0</v>
      </c>
      <c r="H873">
        <f t="shared" si="120"/>
        <v>1</v>
      </c>
      <c r="I873">
        <f t="shared" si="121"/>
        <v>0</v>
      </c>
      <c r="J873">
        <f t="shared" si="122"/>
        <v>0</v>
      </c>
      <c r="K873">
        <f t="shared" si="123"/>
        <v>0</v>
      </c>
      <c r="L873">
        <f t="shared" si="124"/>
        <v>0</v>
      </c>
      <c r="V873">
        <f t="shared" si="125"/>
        <v>3147</v>
      </c>
      <c r="W873">
        <f t="shared" si="126"/>
        <v>5.5829933433540905E-3</v>
      </c>
      <c r="X873">
        <f t="shared" si="127"/>
        <v>4.3859649122807015E-3</v>
      </c>
    </row>
    <row r="874" spans="3:24" x14ac:dyDescent="0.25">
      <c r="C874">
        <v>3148</v>
      </c>
      <c r="D874" s="2">
        <f>SUMIFS('December 2022 DERR data'!$H:$H,'December 2022 DERR data'!$C:$C,Sheet1!D$3,'December 2022 DERR data'!$B:$B,$C874)</f>
        <v>5</v>
      </c>
      <c r="E874" s="2">
        <f>SUMIFS('December 2022 DERR data'!$H:$H,'December 2022 DERR data'!$C:$C,Sheet1!E$3,'December 2022 DERR data'!$B:$B,$C874)</f>
        <v>0</v>
      </c>
      <c r="G874">
        <f t="shared" si="119"/>
        <v>0</v>
      </c>
      <c r="H874">
        <f t="shared" si="120"/>
        <v>1</v>
      </c>
      <c r="I874">
        <f t="shared" si="121"/>
        <v>0</v>
      </c>
      <c r="J874">
        <f t="shared" si="122"/>
        <v>0</v>
      </c>
      <c r="K874">
        <f t="shared" si="123"/>
        <v>0</v>
      </c>
      <c r="L874">
        <f t="shared" si="124"/>
        <v>0</v>
      </c>
      <c r="V874">
        <f t="shared" si="125"/>
        <v>3148</v>
      </c>
      <c r="W874">
        <f t="shared" si="126"/>
        <v>1.0736525660296329E-3</v>
      </c>
      <c r="X874">
        <f t="shared" si="127"/>
        <v>0</v>
      </c>
    </row>
    <row r="875" spans="3:24" x14ac:dyDescent="0.25">
      <c r="C875">
        <v>3149</v>
      </c>
      <c r="D875" s="2">
        <f>SUMIFS('December 2022 DERR data'!$H:$H,'December 2022 DERR data'!$C:$C,Sheet1!D$3,'December 2022 DERR data'!$B:$B,$C875)</f>
        <v>52</v>
      </c>
      <c r="E875" s="2">
        <f>SUMIFS('December 2022 DERR data'!$H:$H,'December 2022 DERR data'!$C:$C,Sheet1!E$3,'December 2022 DERR data'!$B:$B,$C875)</f>
        <v>1</v>
      </c>
      <c r="G875">
        <f t="shared" si="119"/>
        <v>0</v>
      </c>
      <c r="H875">
        <f t="shared" si="120"/>
        <v>1</v>
      </c>
      <c r="I875">
        <f t="shared" si="121"/>
        <v>0</v>
      </c>
      <c r="J875">
        <f t="shared" si="122"/>
        <v>0</v>
      </c>
      <c r="K875">
        <f t="shared" si="123"/>
        <v>0</v>
      </c>
      <c r="L875">
        <f t="shared" si="124"/>
        <v>0</v>
      </c>
      <c r="V875">
        <f t="shared" si="125"/>
        <v>3149</v>
      </c>
      <c r="W875">
        <f t="shared" si="126"/>
        <v>1.1165986686708181E-2</v>
      </c>
      <c r="X875">
        <f t="shared" si="127"/>
        <v>4.3859649122807015E-3</v>
      </c>
    </row>
    <row r="876" spans="3:24" x14ac:dyDescent="0.25">
      <c r="C876">
        <v>3150</v>
      </c>
      <c r="D876" s="2">
        <f>SUMIFS('December 2022 DERR data'!$H:$H,'December 2022 DERR data'!$C:$C,Sheet1!D$3,'December 2022 DERR data'!$B:$B,$C876)</f>
        <v>72</v>
      </c>
      <c r="E876" s="2">
        <f>SUMIFS('December 2022 DERR data'!$H:$H,'December 2022 DERR data'!$C:$C,Sheet1!E$3,'December 2022 DERR data'!$B:$B,$C876)</f>
        <v>5</v>
      </c>
      <c r="G876">
        <f t="shared" si="119"/>
        <v>0</v>
      </c>
      <c r="H876">
        <f t="shared" si="120"/>
        <v>1</v>
      </c>
      <c r="I876">
        <f t="shared" si="121"/>
        <v>0</v>
      </c>
      <c r="J876">
        <f t="shared" si="122"/>
        <v>0</v>
      </c>
      <c r="K876">
        <f t="shared" si="123"/>
        <v>0</v>
      </c>
      <c r="L876">
        <f t="shared" si="124"/>
        <v>0</v>
      </c>
      <c r="V876">
        <f t="shared" si="125"/>
        <v>3150</v>
      </c>
      <c r="W876">
        <f t="shared" si="126"/>
        <v>1.5460596950826713E-2</v>
      </c>
      <c r="X876">
        <f t="shared" si="127"/>
        <v>2.1929824561403508E-2</v>
      </c>
    </row>
    <row r="877" spans="3:24" x14ac:dyDescent="0.25">
      <c r="C877">
        <v>3151</v>
      </c>
      <c r="D877" s="2">
        <f>SUMIFS('December 2022 DERR data'!$H:$H,'December 2022 DERR data'!$C:$C,Sheet1!D$3,'December 2022 DERR data'!$B:$B,$C877)</f>
        <v>4</v>
      </c>
      <c r="E877" s="2">
        <f>SUMIFS('December 2022 DERR data'!$H:$H,'December 2022 DERR data'!$C:$C,Sheet1!E$3,'December 2022 DERR data'!$B:$B,$C877)</f>
        <v>0</v>
      </c>
      <c r="G877">
        <f t="shared" si="119"/>
        <v>0</v>
      </c>
      <c r="H877">
        <f t="shared" si="120"/>
        <v>1</v>
      </c>
      <c r="I877">
        <f t="shared" si="121"/>
        <v>0</v>
      </c>
      <c r="J877">
        <f t="shared" si="122"/>
        <v>0</v>
      </c>
      <c r="K877">
        <f t="shared" si="123"/>
        <v>0</v>
      </c>
      <c r="L877">
        <f t="shared" si="124"/>
        <v>0</v>
      </c>
      <c r="V877">
        <f t="shared" si="125"/>
        <v>3151</v>
      </c>
      <c r="W877">
        <f t="shared" si="126"/>
        <v>8.5892205282370627E-4</v>
      </c>
      <c r="X877">
        <f t="shared" si="127"/>
        <v>0</v>
      </c>
    </row>
    <row r="878" spans="3:24" x14ac:dyDescent="0.25">
      <c r="C878">
        <v>3152</v>
      </c>
      <c r="D878" s="2">
        <f>SUMIFS('December 2022 DERR data'!$H:$H,'December 2022 DERR data'!$C:$C,Sheet1!D$3,'December 2022 DERR data'!$B:$B,$C878)</f>
        <v>19</v>
      </c>
      <c r="E878" s="2">
        <f>SUMIFS('December 2022 DERR data'!$H:$H,'December 2022 DERR data'!$C:$C,Sheet1!E$3,'December 2022 DERR data'!$B:$B,$C878)</f>
        <v>1</v>
      </c>
      <c r="G878">
        <f t="shared" si="119"/>
        <v>0</v>
      </c>
      <c r="H878">
        <f t="shared" si="120"/>
        <v>1</v>
      </c>
      <c r="I878">
        <f t="shared" si="121"/>
        <v>0</v>
      </c>
      <c r="J878">
        <f t="shared" si="122"/>
        <v>0</v>
      </c>
      <c r="K878">
        <f t="shared" si="123"/>
        <v>0</v>
      </c>
      <c r="L878">
        <f t="shared" si="124"/>
        <v>0</v>
      </c>
      <c r="V878">
        <f t="shared" si="125"/>
        <v>3152</v>
      </c>
      <c r="W878">
        <f t="shared" si="126"/>
        <v>4.0798797509126045E-3</v>
      </c>
      <c r="X878">
        <f t="shared" si="127"/>
        <v>4.3859649122807015E-3</v>
      </c>
    </row>
    <row r="879" spans="3:24" x14ac:dyDescent="0.25">
      <c r="C879">
        <v>3153</v>
      </c>
      <c r="D879" s="2">
        <f>SUMIFS('December 2022 DERR data'!$H:$H,'December 2022 DERR data'!$C:$C,Sheet1!D$3,'December 2022 DERR data'!$B:$B,$C879)</f>
        <v>4</v>
      </c>
      <c r="E879" s="2">
        <f>SUMIFS('December 2022 DERR data'!$H:$H,'December 2022 DERR data'!$C:$C,Sheet1!E$3,'December 2022 DERR data'!$B:$B,$C879)</f>
        <v>0</v>
      </c>
      <c r="G879">
        <f t="shared" si="119"/>
        <v>0</v>
      </c>
      <c r="H879">
        <f t="shared" si="120"/>
        <v>1</v>
      </c>
      <c r="I879">
        <f t="shared" si="121"/>
        <v>0</v>
      </c>
      <c r="J879">
        <f t="shared" si="122"/>
        <v>0</v>
      </c>
      <c r="K879">
        <f t="shared" si="123"/>
        <v>0</v>
      </c>
      <c r="L879">
        <f t="shared" si="124"/>
        <v>0</v>
      </c>
      <c r="V879">
        <f t="shared" si="125"/>
        <v>3153</v>
      </c>
      <c r="W879">
        <f t="shared" si="126"/>
        <v>8.5892205282370627E-4</v>
      </c>
      <c r="X879">
        <f t="shared" si="127"/>
        <v>0</v>
      </c>
    </row>
    <row r="880" spans="3:24" x14ac:dyDescent="0.25">
      <c r="C880">
        <v>3154</v>
      </c>
      <c r="D880" s="2">
        <f>SUMIFS('December 2022 DERR data'!$H:$H,'December 2022 DERR data'!$C:$C,Sheet1!D$3,'December 2022 DERR data'!$B:$B,$C880)</f>
        <v>4</v>
      </c>
      <c r="E880" s="2">
        <f>SUMIFS('December 2022 DERR data'!$H:$H,'December 2022 DERR data'!$C:$C,Sheet1!E$3,'December 2022 DERR data'!$B:$B,$C880)</f>
        <v>0</v>
      </c>
      <c r="G880">
        <f t="shared" si="119"/>
        <v>0</v>
      </c>
      <c r="H880">
        <f t="shared" si="120"/>
        <v>1</v>
      </c>
      <c r="I880">
        <f t="shared" si="121"/>
        <v>0</v>
      </c>
      <c r="J880">
        <f t="shared" si="122"/>
        <v>0</v>
      </c>
      <c r="K880">
        <f t="shared" si="123"/>
        <v>0</v>
      </c>
      <c r="L880">
        <f t="shared" si="124"/>
        <v>0</v>
      </c>
      <c r="V880">
        <f t="shared" si="125"/>
        <v>3154</v>
      </c>
      <c r="W880">
        <f t="shared" si="126"/>
        <v>8.5892205282370627E-4</v>
      </c>
      <c r="X880">
        <f t="shared" si="127"/>
        <v>0</v>
      </c>
    </row>
    <row r="881" spans="3:24" x14ac:dyDescent="0.25">
      <c r="C881">
        <v>3155</v>
      </c>
      <c r="D881" s="2">
        <f>SUMIFS('December 2022 DERR data'!$H:$H,'December 2022 DERR data'!$C:$C,Sheet1!D$3,'December 2022 DERR data'!$B:$B,$C881)</f>
        <v>9</v>
      </c>
      <c r="E881" s="2">
        <f>SUMIFS('December 2022 DERR data'!$H:$H,'December 2022 DERR data'!$C:$C,Sheet1!E$3,'December 2022 DERR data'!$B:$B,$C881)</f>
        <v>0</v>
      </c>
      <c r="G881">
        <f t="shared" si="119"/>
        <v>0</v>
      </c>
      <c r="H881">
        <f t="shared" si="120"/>
        <v>1</v>
      </c>
      <c r="I881">
        <f t="shared" si="121"/>
        <v>0</v>
      </c>
      <c r="J881">
        <f t="shared" si="122"/>
        <v>0</v>
      </c>
      <c r="K881">
        <f t="shared" si="123"/>
        <v>0</v>
      </c>
      <c r="L881">
        <f t="shared" si="124"/>
        <v>0</v>
      </c>
      <c r="V881">
        <f t="shared" si="125"/>
        <v>3155</v>
      </c>
      <c r="W881">
        <f t="shared" si="126"/>
        <v>1.9325746188533391E-3</v>
      </c>
      <c r="X881">
        <f t="shared" si="127"/>
        <v>0</v>
      </c>
    </row>
    <row r="882" spans="3:24" x14ac:dyDescent="0.25">
      <c r="C882">
        <v>3156</v>
      </c>
      <c r="D882" s="2">
        <f>SUMIFS('December 2022 DERR data'!$H:$H,'December 2022 DERR data'!$C:$C,Sheet1!D$3,'December 2022 DERR data'!$B:$B,$C882)</f>
        <v>25</v>
      </c>
      <c r="E882" s="2">
        <f>SUMIFS('December 2022 DERR data'!$H:$H,'December 2022 DERR data'!$C:$C,Sheet1!E$3,'December 2022 DERR data'!$B:$B,$C882)</f>
        <v>0</v>
      </c>
      <c r="G882">
        <f t="shared" si="119"/>
        <v>0</v>
      </c>
      <c r="H882">
        <f t="shared" si="120"/>
        <v>1</v>
      </c>
      <c r="I882">
        <f t="shared" si="121"/>
        <v>0</v>
      </c>
      <c r="J882">
        <f t="shared" si="122"/>
        <v>0</v>
      </c>
      <c r="K882">
        <f t="shared" si="123"/>
        <v>0</v>
      </c>
      <c r="L882">
        <f t="shared" si="124"/>
        <v>0</v>
      </c>
      <c r="V882">
        <f t="shared" si="125"/>
        <v>3156</v>
      </c>
      <c r="W882">
        <f t="shared" si="126"/>
        <v>5.3682628301481641E-3</v>
      </c>
      <c r="X882">
        <f t="shared" si="127"/>
        <v>0</v>
      </c>
    </row>
    <row r="883" spans="3:24" x14ac:dyDescent="0.25">
      <c r="C883">
        <v>3158</v>
      </c>
      <c r="D883" s="2">
        <f>SUMIFS('December 2022 DERR data'!$H:$H,'December 2022 DERR data'!$C:$C,Sheet1!D$3,'December 2022 DERR data'!$B:$B,$C883)</f>
        <v>3</v>
      </c>
      <c r="E883" s="2">
        <f>SUMIFS('December 2022 DERR data'!$H:$H,'December 2022 DERR data'!$C:$C,Sheet1!E$3,'December 2022 DERR data'!$B:$B,$C883)</f>
        <v>0</v>
      </c>
      <c r="G883">
        <f t="shared" si="119"/>
        <v>0</v>
      </c>
      <c r="H883">
        <f t="shared" si="120"/>
        <v>1</v>
      </c>
      <c r="I883">
        <f t="shared" si="121"/>
        <v>0</v>
      </c>
      <c r="J883">
        <f t="shared" si="122"/>
        <v>0</v>
      </c>
      <c r="K883">
        <f t="shared" si="123"/>
        <v>0</v>
      </c>
      <c r="L883">
        <f t="shared" si="124"/>
        <v>0</v>
      </c>
      <c r="V883">
        <f t="shared" si="125"/>
        <v>3158</v>
      </c>
      <c r="W883">
        <f t="shared" si="126"/>
        <v>6.4419153961777973E-4</v>
      </c>
      <c r="X883">
        <f t="shared" si="127"/>
        <v>0</v>
      </c>
    </row>
    <row r="884" spans="3:24" x14ac:dyDescent="0.25">
      <c r="C884">
        <v>3159</v>
      </c>
      <c r="D884" s="2">
        <f>SUMIFS('December 2022 DERR data'!$H:$H,'December 2022 DERR data'!$C:$C,Sheet1!D$3,'December 2022 DERR data'!$B:$B,$C884)</f>
        <v>4</v>
      </c>
      <c r="E884" s="2">
        <f>SUMIFS('December 2022 DERR data'!$H:$H,'December 2022 DERR data'!$C:$C,Sheet1!E$3,'December 2022 DERR data'!$B:$B,$C884)</f>
        <v>0</v>
      </c>
      <c r="G884">
        <f t="shared" si="119"/>
        <v>0</v>
      </c>
      <c r="H884">
        <f t="shared" si="120"/>
        <v>1</v>
      </c>
      <c r="I884">
        <f t="shared" si="121"/>
        <v>0</v>
      </c>
      <c r="J884">
        <f t="shared" si="122"/>
        <v>0</v>
      </c>
      <c r="K884">
        <f t="shared" si="123"/>
        <v>0</v>
      </c>
      <c r="L884">
        <f t="shared" si="124"/>
        <v>0</v>
      </c>
      <c r="V884">
        <f t="shared" si="125"/>
        <v>3159</v>
      </c>
      <c r="W884">
        <f t="shared" si="126"/>
        <v>8.5892205282370627E-4</v>
      </c>
      <c r="X884">
        <f t="shared" si="127"/>
        <v>0</v>
      </c>
    </row>
    <row r="885" spans="3:24" x14ac:dyDescent="0.25">
      <c r="C885">
        <v>3160</v>
      </c>
      <c r="D885" s="2">
        <f>SUMIFS('December 2022 DERR data'!$H:$H,'December 2022 DERR data'!$C:$C,Sheet1!D$3,'December 2022 DERR data'!$B:$B,$C885)</f>
        <v>1</v>
      </c>
      <c r="E885" s="2">
        <f>SUMIFS('December 2022 DERR data'!$H:$H,'December 2022 DERR data'!$C:$C,Sheet1!E$3,'December 2022 DERR data'!$B:$B,$C885)</f>
        <v>0</v>
      </c>
      <c r="G885">
        <f t="shared" si="119"/>
        <v>0</v>
      </c>
      <c r="H885">
        <f t="shared" si="120"/>
        <v>1</v>
      </c>
      <c r="I885">
        <f t="shared" si="121"/>
        <v>0</v>
      </c>
      <c r="J885">
        <f t="shared" si="122"/>
        <v>0</v>
      </c>
      <c r="K885">
        <f t="shared" si="123"/>
        <v>0</v>
      </c>
      <c r="L885">
        <f t="shared" si="124"/>
        <v>0</v>
      </c>
      <c r="V885">
        <f t="shared" si="125"/>
        <v>3160</v>
      </c>
      <c r="W885">
        <f t="shared" si="126"/>
        <v>2.1473051320592657E-4</v>
      </c>
      <c r="X885">
        <f t="shared" si="127"/>
        <v>0</v>
      </c>
    </row>
    <row r="886" spans="3:24" x14ac:dyDescent="0.25">
      <c r="C886">
        <v>3161</v>
      </c>
      <c r="D886" s="2">
        <f>SUMIFS('December 2022 DERR data'!$H:$H,'December 2022 DERR data'!$C:$C,Sheet1!D$3,'December 2022 DERR data'!$B:$B,$C886)</f>
        <v>9</v>
      </c>
      <c r="E886" s="2">
        <f>SUMIFS('December 2022 DERR data'!$H:$H,'December 2022 DERR data'!$C:$C,Sheet1!E$3,'December 2022 DERR data'!$B:$B,$C886)</f>
        <v>0</v>
      </c>
      <c r="G886">
        <f t="shared" si="119"/>
        <v>0</v>
      </c>
      <c r="H886">
        <f t="shared" si="120"/>
        <v>1</v>
      </c>
      <c r="I886">
        <f t="shared" si="121"/>
        <v>0</v>
      </c>
      <c r="J886">
        <f t="shared" si="122"/>
        <v>0</v>
      </c>
      <c r="K886">
        <f t="shared" si="123"/>
        <v>0</v>
      </c>
      <c r="L886">
        <f t="shared" si="124"/>
        <v>0</v>
      </c>
      <c r="V886">
        <f t="shared" si="125"/>
        <v>3161</v>
      </c>
      <c r="W886">
        <f t="shared" si="126"/>
        <v>1.9325746188533391E-3</v>
      </c>
      <c r="X886">
        <f t="shared" si="127"/>
        <v>0</v>
      </c>
    </row>
    <row r="887" spans="3:24" x14ac:dyDescent="0.25">
      <c r="C887">
        <v>3162</v>
      </c>
      <c r="D887" s="2">
        <f>SUMIFS('December 2022 DERR data'!$H:$H,'December 2022 DERR data'!$C:$C,Sheet1!D$3,'December 2022 DERR data'!$B:$B,$C887)</f>
        <v>23</v>
      </c>
      <c r="E887" s="2">
        <f>SUMIFS('December 2022 DERR data'!$H:$H,'December 2022 DERR data'!$C:$C,Sheet1!E$3,'December 2022 DERR data'!$B:$B,$C887)</f>
        <v>1</v>
      </c>
      <c r="G887">
        <f t="shared" si="119"/>
        <v>0</v>
      </c>
      <c r="H887">
        <f t="shared" si="120"/>
        <v>1</v>
      </c>
      <c r="I887">
        <f t="shared" si="121"/>
        <v>0</v>
      </c>
      <c r="J887">
        <f t="shared" si="122"/>
        <v>0</v>
      </c>
      <c r="K887">
        <f t="shared" si="123"/>
        <v>0</v>
      </c>
      <c r="L887">
        <f t="shared" si="124"/>
        <v>0</v>
      </c>
      <c r="V887">
        <f t="shared" si="125"/>
        <v>3162</v>
      </c>
      <c r="W887">
        <f t="shared" si="126"/>
        <v>4.9388018037363106E-3</v>
      </c>
      <c r="X887">
        <f t="shared" si="127"/>
        <v>4.3859649122807015E-3</v>
      </c>
    </row>
    <row r="888" spans="3:24" x14ac:dyDescent="0.25">
      <c r="C888">
        <v>3163</v>
      </c>
      <c r="D888" s="2">
        <f>SUMIFS('December 2022 DERR data'!$H:$H,'December 2022 DERR data'!$C:$C,Sheet1!D$3,'December 2022 DERR data'!$B:$B,$C888)</f>
        <v>31</v>
      </c>
      <c r="E888" s="2">
        <f>SUMIFS('December 2022 DERR data'!$H:$H,'December 2022 DERR data'!$C:$C,Sheet1!E$3,'December 2022 DERR data'!$B:$B,$C888)</f>
        <v>2</v>
      </c>
      <c r="G888">
        <f t="shared" si="119"/>
        <v>0</v>
      </c>
      <c r="H888">
        <f t="shared" si="120"/>
        <v>1</v>
      </c>
      <c r="I888">
        <f t="shared" si="121"/>
        <v>0</v>
      </c>
      <c r="J888">
        <f t="shared" si="122"/>
        <v>0</v>
      </c>
      <c r="K888">
        <f t="shared" si="123"/>
        <v>0</v>
      </c>
      <c r="L888">
        <f t="shared" si="124"/>
        <v>0</v>
      </c>
      <c r="V888">
        <f t="shared" si="125"/>
        <v>3163</v>
      </c>
      <c r="W888">
        <f t="shared" si="126"/>
        <v>6.6566459093837238E-3</v>
      </c>
      <c r="X888">
        <f t="shared" si="127"/>
        <v>8.771929824561403E-3</v>
      </c>
    </row>
    <row r="889" spans="3:24" x14ac:dyDescent="0.25">
      <c r="C889">
        <v>3164</v>
      </c>
      <c r="D889" s="2">
        <f>SUMIFS('December 2022 DERR data'!$H:$H,'December 2022 DERR data'!$C:$C,Sheet1!D$3,'December 2022 DERR data'!$B:$B,$C889)</f>
        <v>0</v>
      </c>
      <c r="E889" s="2">
        <f>SUMIFS('December 2022 DERR data'!$H:$H,'December 2022 DERR data'!$C:$C,Sheet1!E$3,'December 2022 DERR data'!$B:$B,$C889)</f>
        <v>0</v>
      </c>
      <c r="G889">
        <f t="shared" si="119"/>
        <v>0</v>
      </c>
      <c r="H889">
        <f t="shared" si="120"/>
        <v>1</v>
      </c>
      <c r="I889">
        <f t="shared" si="121"/>
        <v>0</v>
      </c>
      <c r="J889">
        <f t="shared" si="122"/>
        <v>0</v>
      </c>
      <c r="K889">
        <f t="shared" si="123"/>
        <v>0</v>
      </c>
      <c r="L889">
        <f t="shared" si="124"/>
        <v>0</v>
      </c>
      <c r="V889">
        <f t="shared" si="125"/>
        <v>3164</v>
      </c>
      <c r="W889">
        <f t="shared" si="126"/>
        <v>0</v>
      </c>
      <c r="X889">
        <f t="shared" si="127"/>
        <v>0</v>
      </c>
    </row>
    <row r="890" spans="3:24" x14ac:dyDescent="0.25">
      <c r="C890">
        <v>3165</v>
      </c>
      <c r="D890" s="2">
        <f>SUMIFS('December 2022 DERR data'!$H:$H,'December 2022 DERR data'!$C:$C,Sheet1!D$3,'December 2022 DERR data'!$B:$B,$C890)</f>
        <v>25</v>
      </c>
      <c r="E890" s="2">
        <f>SUMIFS('December 2022 DERR data'!$H:$H,'December 2022 DERR data'!$C:$C,Sheet1!E$3,'December 2022 DERR data'!$B:$B,$C890)</f>
        <v>1</v>
      </c>
      <c r="G890">
        <f t="shared" si="119"/>
        <v>0</v>
      </c>
      <c r="H890">
        <f t="shared" si="120"/>
        <v>1</v>
      </c>
      <c r="I890">
        <f t="shared" si="121"/>
        <v>0</v>
      </c>
      <c r="J890">
        <f t="shared" si="122"/>
        <v>0</v>
      </c>
      <c r="K890">
        <f t="shared" si="123"/>
        <v>0</v>
      </c>
      <c r="L890">
        <f t="shared" si="124"/>
        <v>0</v>
      </c>
      <c r="V890">
        <f t="shared" si="125"/>
        <v>3165</v>
      </c>
      <c r="W890">
        <f t="shared" si="126"/>
        <v>5.3682628301481641E-3</v>
      </c>
      <c r="X890">
        <f t="shared" si="127"/>
        <v>4.3859649122807015E-3</v>
      </c>
    </row>
    <row r="891" spans="3:24" x14ac:dyDescent="0.25">
      <c r="C891">
        <v>3166</v>
      </c>
      <c r="D891" s="2">
        <f>SUMIFS('December 2022 DERR data'!$H:$H,'December 2022 DERR data'!$C:$C,Sheet1!D$3,'December 2022 DERR data'!$B:$B,$C891)</f>
        <v>17</v>
      </c>
      <c r="E891" s="2">
        <f>SUMIFS('December 2022 DERR data'!$H:$H,'December 2022 DERR data'!$C:$C,Sheet1!E$3,'December 2022 DERR data'!$B:$B,$C891)</f>
        <v>1</v>
      </c>
      <c r="G891">
        <f t="shared" si="119"/>
        <v>0</v>
      </c>
      <c r="H891">
        <f t="shared" si="120"/>
        <v>1</v>
      </c>
      <c r="I891">
        <f t="shared" si="121"/>
        <v>0</v>
      </c>
      <c r="J891">
        <f t="shared" si="122"/>
        <v>0</v>
      </c>
      <c r="K891">
        <f t="shared" si="123"/>
        <v>0</v>
      </c>
      <c r="L891">
        <f t="shared" si="124"/>
        <v>0</v>
      </c>
      <c r="V891">
        <f t="shared" si="125"/>
        <v>3166</v>
      </c>
      <c r="W891">
        <f t="shared" si="126"/>
        <v>3.6504187245007514E-3</v>
      </c>
      <c r="X891">
        <f t="shared" si="127"/>
        <v>4.3859649122807015E-3</v>
      </c>
    </row>
    <row r="892" spans="3:24" x14ac:dyDescent="0.25">
      <c r="C892">
        <v>3167</v>
      </c>
      <c r="D892" s="2">
        <f>SUMIFS('December 2022 DERR data'!$H:$H,'December 2022 DERR data'!$C:$C,Sheet1!D$3,'December 2022 DERR data'!$B:$B,$C892)</f>
        <v>5</v>
      </c>
      <c r="E892" s="2">
        <f>SUMIFS('December 2022 DERR data'!$H:$H,'December 2022 DERR data'!$C:$C,Sheet1!E$3,'December 2022 DERR data'!$B:$B,$C892)</f>
        <v>0</v>
      </c>
      <c r="G892">
        <f t="shared" si="119"/>
        <v>0</v>
      </c>
      <c r="H892">
        <f t="shared" si="120"/>
        <v>1</v>
      </c>
      <c r="I892">
        <f t="shared" si="121"/>
        <v>0</v>
      </c>
      <c r="J892">
        <f t="shared" si="122"/>
        <v>0</v>
      </c>
      <c r="K892">
        <f t="shared" si="123"/>
        <v>0</v>
      </c>
      <c r="L892">
        <f t="shared" si="124"/>
        <v>0</v>
      </c>
      <c r="V892">
        <f t="shared" si="125"/>
        <v>3167</v>
      </c>
      <c r="W892">
        <f t="shared" si="126"/>
        <v>1.0736525660296329E-3</v>
      </c>
      <c r="X892">
        <f t="shared" si="127"/>
        <v>0</v>
      </c>
    </row>
    <row r="893" spans="3:24" x14ac:dyDescent="0.25">
      <c r="C893">
        <v>3168</v>
      </c>
      <c r="D893" s="2">
        <f>SUMIFS('December 2022 DERR data'!$H:$H,'December 2022 DERR data'!$C:$C,Sheet1!D$3,'December 2022 DERR data'!$B:$B,$C893)</f>
        <v>8</v>
      </c>
      <c r="E893" s="2">
        <f>SUMIFS('December 2022 DERR data'!$H:$H,'December 2022 DERR data'!$C:$C,Sheet1!E$3,'December 2022 DERR data'!$B:$B,$C893)</f>
        <v>0</v>
      </c>
      <c r="G893">
        <f t="shared" si="119"/>
        <v>0</v>
      </c>
      <c r="H893">
        <f t="shared" si="120"/>
        <v>1</v>
      </c>
      <c r="I893">
        <f t="shared" si="121"/>
        <v>0</v>
      </c>
      <c r="J893">
        <f t="shared" si="122"/>
        <v>0</v>
      </c>
      <c r="K893">
        <f t="shared" si="123"/>
        <v>0</v>
      </c>
      <c r="L893">
        <f t="shared" si="124"/>
        <v>0</v>
      </c>
      <c r="V893">
        <f t="shared" si="125"/>
        <v>3168</v>
      </c>
      <c r="W893">
        <f t="shared" si="126"/>
        <v>1.7178441056474125E-3</v>
      </c>
      <c r="X893">
        <f t="shared" si="127"/>
        <v>0</v>
      </c>
    </row>
    <row r="894" spans="3:24" x14ac:dyDescent="0.25">
      <c r="C894">
        <v>3169</v>
      </c>
      <c r="D894" s="2">
        <f>SUMIFS('December 2022 DERR data'!$H:$H,'December 2022 DERR data'!$C:$C,Sheet1!D$3,'December 2022 DERR data'!$B:$B,$C894)</f>
        <v>12</v>
      </c>
      <c r="E894" s="2">
        <f>SUMIFS('December 2022 DERR data'!$H:$H,'December 2022 DERR data'!$C:$C,Sheet1!E$3,'December 2022 DERR data'!$B:$B,$C894)</f>
        <v>0</v>
      </c>
      <c r="G894">
        <f t="shared" si="119"/>
        <v>0</v>
      </c>
      <c r="H894">
        <f t="shared" si="120"/>
        <v>1</v>
      </c>
      <c r="I894">
        <f t="shared" si="121"/>
        <v>0</v>
      </c>
      <c r="J894">
        <f t="shared" si="122"/>
        <v>0</v>
      </c>
      <c r="K894">
        <f t="shared" si="123"/>
        <v>0</v>
      </c>
      <c r="L894">
        <f t="shared" si="124"/>
        <v>0</v>
      </c>
      <c r="V894">
        <f t="shared" si="125"/>
        <v>3169</v>
      </c>
      <c r="W894">
        <f t="shared" si="126"/>
        <v>2.5767661584711189E-3</v>
      </c>
      <c r="X894">
        <f t="shared" si="127"/>
        <v>0</v>
      </c>
    </row>
    <row r="895" spans="3:24" x14ac:dyDescent="0.25">
      <c r="C895">
        <v>3170</v>
      </c>
      <c r="D895" s="2">
        <f>SUMIFS('December 2022 DERR data'!$H:$H,'December 2022 DERR data'!$C:$C,Sheet1!D$3,'December 2022 DERR data'!$B:$B,$C895)</f>
        <v>24</v>
      </c>
      <c r="E895" s="2">
        <f>SUMIFS('December 2022 DERR data'!$H:$H,'December 2022 DERR data'!$C:$C,Sheet1!E$3,'December 2022 DERR data'!$B:$B,$C895)</f>
        <v>1</v>
      </c>
      <c r="G895">
        <f t="shared" si="119"/>
        <v>0</v>
      </c>
      <c r="H895">
        <f t="shared" si="120"/>
        <v>1</v>
      </c>
      <c r="I895">
        <f t="shared" si="121"/>
        <v>0</v>
      </c>
      <c r="J895">
        <f t="shared" si="122"/>
        <v>0</v>
      </c>
      <c r="K895">
        <f t="shared" si="123"/>
        <v>0</v>
      </c>
      <c r="L895">
        <f t="shared" si="124"/>
        <v>0</v>
      </c>
      <c r="V895">
        <f t="shared" si="125"/>
        <v>3170</v>
      </c>
      <c r="W895">
        <f t="shared" si="126"/>
        <v>5.1535323169422378E-3</v>
      </c>
      <c r="X895">
        <f t="shared" si="127"/>
        <v>4.3859649122807015E-3</v>
      </c>
    </row>
    <row r="896" spans="3:24" x14ac:dyDescent="0.25">
      <c r="C896">
        <v>3171</v>
      </c>
      <c r="D896" s="2">
        <f>SUMIFS('December 2022 DERR data'!$H:$H,'December 2022 DERR data'!$C:$C,Sheet1!D$3,'December 2022 DERR data'!$B:$B,$C896)</f>
        <v>12</v>
      </c>
      <c r="E896" s="2">
        <f>SUMIFS('December 2022 DERR data'!$H:$H,'December 2022 DERR data'!$C:$C,Sheet1!E$3,'December 2022 DERR data'!$B:$B,$C896)</f>
        <v>1</v>
      </c>
      <c r="G896">
        <f t="shared" si="119"/>
        <v>0</v>
      </c>
      <c r="H896">
        <f t="shared" si="120"/>
        <v>1</v>
      </c>
      <c r="I896">
        <f t="shared" si="121"/>
        <v>0</v>
      </c>
      <c r="J896">
        <f t="shared" si="122"/>
        <v>0</v>
      </c>
      <c r="K896">
        <f t="shared" si="123"/>
        <v>0</v>
      </c>
      <c r="L896">
        <f t="shared" si="124"/>
        <v>0</v>
      </c>
      <c r="V896">
        <f t="shared" si="125"/>
        <v>3171</v>
      </c>
      <c r="W896">
        <f t="shared" si="126"/>
        <v>2.5767661584711189E-3</v>
      </c>
      <c r="X896">
        <f t="shared" si="127"/>
        <v>4.3859649122807015E-3</v>
      </c>
    </row>
    <row r="897" spans="3:24" x14ac:dyDescent="0.25">
      <c r="C897">
        <v>3172</v>
      </c>
      <c r="D897" s="2">
        <f>SUMIFS('December 2022 DERR data'!$H:$H,'December 2022 DERR data'!$C:$C,Sheet1!D$3,'December 2022 DERR data'!$B:$B,$C897)</f>
        <v>14</v>
      </c>
      <c r="E897" s="2">
        <f>SUMIFS('December 2022 DERR data'!$H:$H,'December 2022 DERR data'!$C:$C,Sheet1!E$3,'December 2022 DERR data'!$B:$B,$C897)</f>
        <v>0</v>
      </c>
      <c r="G897">
        <f t="shared" si="119"/>
        <v>0</v>
      </c>
      <c r="H897">
        <f t="shared" si="120"/>
        <v>1</v>
      </c>
      <c r="I897">
        <f t="shared" si="121"/>
        <v>0</v>
      </c>
      <c r="J897">
        <f t="shared" si="122"/>
        <v>0</v>
      </c>
      <c r="K897">
        <f t="shared" si="123"/>
        <v>0</v>
      </c>
      <c r="L897">
        <f t="shared" si="124"/>
        <v>0</v>
      </c>
      <c r="V897">
        <f t="shared" si="125"/>
        <v>3172</v>
      </c>
      <c r="W897">
        <f t="shared" si="126"/>
        <v>3.006227184882972E-3</v>
      </c>
      <c r="X897">
        <f t="shared" si="127"/>
        <v>0</v>
      </c>
    </row>
    <row r="898" spans="3:24" x14ac:dyDescent="0.25">
      <c r="C898">
        <v>3173</v>
      </c>
      <c r="D898" s="2">
        <f>SUMIFS('December 2022 DERR data'!$H:$H,'December 2022 DERR data'!$C:$C,Sheet1!D$3,'December 2022 DERR data'!$B:$B,$C898)</f>
        <v>41</v>
      </c>
      <c r="E898" s="2">
        <f>SUMIFS('December 2022 DERR data'!$H:$H,'December 2022 DERR data'!$C:$C,Sheet1!E$3,'December 2022 DERR data'!$B:$B,$C898)</f>
        <v>4</v>
      </c>
      <c r="G898">
        <f t="shared" si="119"/>
        <v>0</v>
      </c>
      <c r="H898">
        <f t="shared" si="120"/>
        <v>1</v>
      </c>
      <c r="I898">
        <f t="shared" si="121"/>
        <v>0</v>
      </c>
      <c r="J898">
        <f t="shared" si="122"/>
        <v>0</v>
      </c>
      <c r="K898">
        <f t="shared" si="123"/>
        <v>0</v>
      </c>
      <c r="L898">
        <f t="shared" si="124"/>
        <v>0</v>
      </c>
      <c r="V898">
        <f t="shared" si="125"/>
        <v>3173</v>
      </c>
      <c r="W898">
        <f t="shared" si="126"/>
        <v>8.8039510414429888E-3</v>
      </c>
      <c r="X898">
        <f t="shared" si="127"/>
        <v>1.7543859649122806E-2</v>
      </c>
    </row>
    <row r="899" spans="3:24" x14ac:dyDescent="0.25">
      <c r="C899">
        <v>3174</v>
      </c>
      <c r="D899" s="2">
        <f>SUMIFS('December 2022 DERR data'!$H:$H,'December 2022 DERR data'!$C:$C,Sheet1!D$3,'December 2022 DERR data'!$B:$B,$C899)</f>
        <v>14</v>
      </c>
      <c r="E899" s="2">
        <f>SUMIFS('December 2022 DERR data'!$H:$H,'December 2022 DERR data'!$C:$C,Sheet1!E$3,'December 2022 DERR data'!$B:$B,$C899)</f>
        <v>1</v>
      </c>
      <c r="G899">
        <f t="shared" si="119"/>
        <v>0</v>
      </c>
      <c r="H899">
        <f t="shared" si="120"/>
        <v>1</v>
      </c>
      <c r="I899">
        <f t="shared" si="121"/>
        <v>0</v>
      </c>
      <c r="J899">
        <f t="shared" si="122"/>
        <v>0</v>
      </c>
      <c r="K899">
        <f t="shared" si="123"/>
        <v>0</v>
      </c>
      <c r="L899">
        <f t="shared" si="124"/>
        <v>0</v>
      </c>
      <c r="V899">
        <f t="shared" si="125"/>
        <v>3174</v>
      </c>
      <c r="W899">
        <f t="shared" si="126"/>
        <v>3.006227184882972E-3</v>
      </c>
      <c r="X899">
        <f t="shared" si="127"/>
        <v>4.3859649122807015E-3</v>
      </c>
    </row>
    <row r="900" spans="3:24" x14ac:dyDescent="0.25">
      <c r="C900">
        <v>3175</v>
      </c>
      <c r="D900" s="2">
        <f>SUMIFS('December 2022 DERR data'!$H:$H,'December 2022 DERR data'!$C:$C,Sheet1!D$3,'December 2022 DERR data'!$B:$B,$C900)</f>
        <v>29</v>
      </c>
      <c r="E900" s="2">
        <f>SUMIFS('December 2022 DERR data'!$H:$H,'December 2022 DERR data'!$C:$C,Sheet1!E$3,'December 2022 DERR data'!$B:$B,$C900)</f>
        <v>10</v>
      </c>
      <c r="G900">
        <f t="shared" si="119"/>
        <v>0</v>
      </c>
      <c r="H900">
        <f t="shared" si="120"/>
        <v>1</v>
      </c>
      <c r="I900">
        <f t="shared" si="121"/>
        <v>0</v>
      </c>
      <c r="J900">
        <f t="shared" si="122"/>
        <v>0</v>
      </c>
      <c r="K900">
        <f t="shared" si="123"/>
        <v>0</v>
      </c>
      <c r="L900">
        <f t="shared" si="124"/>
        <v>0</v>
      </c>
      <c r="V900">
        <f t="shared" si="125"/>
        <v>3175</v>
      </c>
      <c r="W900">
        <f t="shared" si="126"/>
        <v>6.2271848829718703E-3</v>
      </c>
      <c r="X900">
        <f t="shared" si="127"/>
        <v>4.3859649122807015E-2</v>
      </c>
    </row>
    <row r="901" spans="3:24" x14ac:dyDescent="0.25">
      <c r="C901">
        <v>3176</v>
      </c>
      <c r="D901" s="2">
        <f>SUMIFS('December 2022 DERR data'!$H:$H,'December 2022 DERR data'!$C:$C,Sheet1!D$3,'December 2022 DERR data'!$B:$B,$C901)</f>
        <v>0</v>
      </c>
      <c r="E901" s="2">
        <f>SUMIFS('December 2022 DERR data'!$H:$H,'December 2022 DERR data'!$C:$C,Sheet1!E$3,'December 2022 DERR data'!$B:$B,$C901)</f>
        <v>0</v>
      </c>
      <c r="G901">
        <f t="shared" ref="G901:G964" si="128">IF($C901&gt;2999,0,IF($C901&lt;3000,1,0))</f>
        <v>0</v>
      </c>
      <c r="H901">
        <f t="shared" ref="H901:H964" si="129">IF(G901=1,0,IF(C901&lt;4000,1,0))</f>
        <v>1</v>
      </c>
      <c r="I901">
        <f t="shared" ref="I901:I964" si="130">IF(G901+H901&gt;0,0,IF(C901&lt;5000,1,0))</f>
        <v>0</v>
      </c>
      <c r="J901">
        <f t="shared" ref="J901:J964" si="131">IF(G901+H901+I901&gt;0,0,IF(C901&lt;6000,1,0))</f>
        <v>0</v>
      </c>
      <c r="K901">
        <f t="shared" ref="K901:K964" si="132">IF(SUM(G901:J901)&gt;0,0,IF(C901&lt;7000,1,0))</f>
        <v>0</v>
      </c>
      <c r="L901">
        <f t="shared" ref="L901:L964" si="133">IF(SUM(G901:K901)&gt;0,0,IF(C901&lt;8000,1,0))</f>
        <v>0</v>
      </c>
      <c r="V901">
        <f t="shared" ref="V901:V964" si="134">C901</f>
        <v>3176</v>
      </c>
      <c r="W901">
        <f t="shared" ref="W901:W964" si="135">D901/(G901*N$4+H901*O$4+I901*P$4+J901*Q$4+L901*S$4)</f>
        <v>0</v>
      </c>
      <c r="X901">
        <f t="shared" ref="X901:X964" si="136">E901/(G901*N$8+H901*O$8+I901*P$8+J901*Q$8+L901*S$8)</f>
        <v>0</v>
      </c>
    </row>
    <row r="902" spans="3:24" x14ac:dyDescent="0.25">
      <c r="C902">
        <v>3177</v>
      </c>
      <c r="D902" s="2">
        <f>SUMIFS('December 2022 DERR data'!$H:$H,'December 2022 DERR data'!$C:$C,Sheet1!D$3,'December 2022 DERR data'!$B:$B,$C902)</f>
        <v>1</v>
      </c>
      <c r="E902" s="2">
        <f>SUMIFS('December 2022 DERR data'!$H:$H,'December 2022 DERR data'!$C:$C,Sheet1!E$3,'December 2022 DERR data'!$B:$B,$C902)</f>
        <v>1</v>
      </c>
      <c r="G902">
        <f t="shared" si="128"/>
        <v>0</v>
      </c>
      <c r="H902">
        <f t="shared" si="129"/>
        <v>1</v>
      </c>
      <c r="I902">
        <f t="shared" si="130"/>
        <v>0</v>
      </c>
      <c r="J902">
        <f t="shared" si="131"/>
        <v>0</v>
      </c>
      <c r="K902">
        <f t="shared" si="132"/>
        <v>0</v>
      </c>
      <c r="L902">
        <f t="shared" si="133"/>
        <v>0</v>
      </c>
      <c r="V902">
        <f t="shared" si="134"/>
        <v>3177</v>
      </c>
      <c r="W902">
        <f t="shared" si="135"/>
        <v>2.1473051320592657E-4</v>
      </c>
      <c r="X902">
        <f t="shared" si="136"/>
        <v>4.3859649122807015E-3</v>
      </c>
    </row>
    <row r="903" spans="3:24" x14ac:dyDescent="0.25">
      <c r="C903">
        <v>3178</v>
      </c>
      <c r="D903" s="2">
        <f>SUMIFS('December 2022 DERR data'!$H:$H,'December 2022 DERR data'!$C:$C,Sheet1!D$3,'December 2022 DERR data'!$B:$B,$C903)</f>
        <v>16</v>
      </c>
      <c r="E903" s="2">
        <f>SUMIFS('December 2022 DERR data'!$H:$H,'December 2022 DERR data'!$C:$C,Sheet1!E$3,'December 2022 DERR data'!$B:$B,$C903)</f>
        <v>0</v>
      </c>
      <c r="G903">
        <f t="shared" si="128"/>
        <v>0</v>
      </c>
      <c r="H903">
        <f t="shared" si="129"/>
        <v>1</v>
      </c>
      <c r="I903">
        <f t="shared" si="130"/>
        <v>0</v>
      </c>
      <c r="J903">
        <f t="shared" si="131"/>
        <v>0</v>
      </c>
      <c r="K903">
        <f t="shared" si="132"/>
        <v>0</v>
      </c>
      <c r="L903">
        <f t="shared" si="133"/>
        <v>0</v>
      </c>
      <c r="V903">
        <f t="shared" si="134"/>
        <v>3178</v>
      </c>
      <c r="W903">
        <f t="shared" si="135"/>
        <v>3.4356882112948251E-3</v>
      </c>
      <c r="X903">
        <f t="shared" si="136"/>
        <v>0</v>
      </c>
    </row>
    <row r="904" spans="3:24" x14ac:dyDescent="0.25">
      <c r="C904">
        <v>3179</v>
      </c>
      <c r="D904" s="2">
        <f>SUMIFS('December 2022 DERR data'!$H:$H,'December 2022 DERR data'!$C:$C,Sheet1!D$3,'December 2022 DERR data'!$B:$B,$C904)</f>
        <v>11</v>
      </c>
      <c r="E904" s="2">
        <f>SUMIFS('December 2022 DERR data'!$H:$H,'December 2022 DERR data'!$C:$C,Sheet1!E$3,'December 2022 DERR data'!$B:$B,$C904)</f>
        <v>0</v>
      </c>
      <c r="G904">
        <f t="shared" si="128"/>
        <v>0</v>
      </c>
      <c r="H904">
        <f t="shared" si="129"/>
        <v>1</v>
      </c>
      <c r="I904">
        <f t="shared" si="130"/>
        <v>0</v>
      </c>
      <c r="J904">
        <f t="shared" si="131"/>
        <v>0</v>
      </c>
      <c r="K904">
        <f t="shared" si="132"/>
        <v>0</v>
      </c>
      <c r="L904">
        <f t="shared" si="133"/>
        <v>0</v>
      </c>
      <c r="V904">
        <f t="shared" si="134"/>
        <v>3179</v>
      </c>
      <c r="W904">
        <f t="shared" si="135"/>
        <v>2.3620356452651921E-3</v>
      </c>
      <c r="X904">
        <f t="shared" si="136"/>
        <v>0</v>
      </c>
    </row>
    <row r="905" spans="3:24" x14ac:dyDescent="0.25">
      <c r="C905">
        <v>3180</v>
      </c>
      <c r="D905" s="2">
        <f>SUMIFS('December 2022 DERR data'!$H:$H,'December 2022 DERR data'!$C:$C,Sheet1!D$3,'December 2022 DERR data'!$B:$B,$C905)</f>
        <v>6</v>
      </c>
      <c r="E905" s="2">
        <f>SUMIFS('December 2022 DERR data'!$H:$H,'December 2022 DERR data'!$C:$C,Sheet1!E$3,'December 2022 DERR data'!$B:$B,$C905)</f>
        <v>0</v>
      </c>
      <c r="G905">
        <f t="shared" si="128"/>
        <v>0</v>
      </c>
      <c r="H905">
        <f t="shared" si="129"/>
        <v>1</v>
      </c>
      <c r="I905">
        <f t="shared" si="130"/>
        <v>0</v>
      </c>
      <c r="J905">
        <f t="shared" si="131"/>
        <v>0</v>
      </c>
      <c r="K905">
        <f t="shared" si="132"/>
        <v>0</v>
      </c>
      <c r="L905">
        <f t="shared" si="133"/>
        <v>0</v>
      </c>
      <c r="V905">
        <f t="shared" si="134"/>
        <v>3180</v>
      </c>
      <c r="W905">
        <f t="shared" si="135"/>
        <v>1.2883830792355595E-3</v>
      </c>
      <c r="X905">
        <f t="shared" si="136"/>
        <v>0</v>
      </c>
    </row>
    <row r="906" spans="3:24" x14ac:dyDescent="0.25">
      <c r="C906">
        <v>3181</v>
      </c>
      <c r="D906" s="2">
        <f>SUMIFS('December 2022 DERR data'!$H:$H,'December 2022 DERR data'!$C:$C,Sheet1!D$3,'December 2022 DERR data'!$B:$B,$C906)</f>
        <v>3</v>
      </c>
      <c r="E906" s="2">
        <f>SUMIFS('December 2022 DERR data'!$H:$H,'December 2022 DERR data'!$C:$C,Sheet1!E$3,'December 2022 DERR data'!$B:$B,$C906)</f>
        <v>0</v>
      </c>
      <c r="G906">
        <f t="shared" si="128"/>
        <v>0</v>
      </c>
      <c r="H906">
        <f t="shared" si="129"/>
        <v>1</v>
      </c>
      <c r="I906">
        <f t="shared" si="130"/>
        <v>0</v>
      </c>
      <c r="J906">
        <f t="shared" si="131"/>
        <v>0</v>
      </c>
      <c r="K906">
        <f t="shared" si="132"/>
        <v>0</v>
      </c>
      <c r="L906">
        <f t="shared" si="133"/>
        <v>0</v>
      </c>
      <c r="V906">
        <f t="shared" si="134"/>
        <v>3181</v>
      </c>
      <c r="W906">
        <f t="shared" si="135"/>
        <v>6.4419153961777973E-4</v>
      </c>
      <c r="X906">
        <f t="shared" si="136"/>
        <v>0</v>
      </c>
    </row>
    <row r="907" spans="3:24" x14ac:dyDescent="0.25">
      <c r="C907">
        <v>3182</v>
      </c>
      <c r="D907" s="2">
        <f>SUMIFS('December 2022 DERR data'!$H:$H,'December 2022 DERR data'!$C:$C,Sheet1!D$3,'December 2022 DERR data'!$B:$B,$C907)</f>
        <v>12</v>
      </c>
      <c r="E907" s="2">
        <f>SUMIFS('December 2022 DERR data'!$H:$H,'December 2022 DERR data'!$C:$C,Sheet1!E$3,'December 2022 DERR data'!$B:$B,$C907)</f>
        <v>0</v>
      </c>
      <c r="G907">
        <f t="shared" si="128"/>
        <v>0</v>
      </c>
      <c r="H907">
        <f t="shared" si="129"/>
        <v>1</v>
      </c>
      <c r="I907">
        <f t="shared" si="130"/>
        <v>0</v>
      </c>
      <c r="J907">
        <f t="shared" si="131"/>
        <v>0</v>
      </c>
      <c r="K907">
        <f t="shared" si="132"/>
        <v>0</v>
      </c>
      <c r="L907">
        <f t="shared" si="133"/>
        <v>0</v>
      </c>
      <c r="V907">
        <f t="shared" si="134"/>
        <v>3182</v>
      </c>
      <c r="W907">
        <f t="shared" si="135"/>
        <v>2.5767661584711189E-3</v>
      </c>
      <c r="X907">
        <f t="shared" si="136"/>
        <v>0</v>
      </c>
    </row>
    <row r="908" spans="3:24" x14ac:dyDescent="0.25">
      <c r="C908">
        <v>3183</v>
      </c>
      <c r="D908" s="2">
        <f>SUMIFS('December 2022 DERR data'!$H:$H,'December 2022 DERR data'!$C:$C,Sheet1!D$3,'December 2022 DERR data'!$B:$B,$C908)</f>
        <v>8</v>
      </c>
      <c r="E908" s="2">
        <f>SUMIFS('December 2022 DERR data'!$H:$H,'December 2022 DERR data'!$C:$C,Sheet1!E$3,'December 2022 DERR data'!$B:$B,$C908)</f>
        <v>0</v>
      </c>
      <c r="G908">
        <f t="shared" si="128"/>
        <v>0</v>
      </c>
      <c r="H908">
        <f t="shared" si="129"/>
        <v>1</v>
      </c>
      <c r="I908">
        <f t="shared" si="130"/>
        <v>0</v>
      </c>
      <c r="J908">
        <f t="shared" si="131"/>
        <v>0</v>
      </c>
      <c r="K908">
        <f t="shared" si="132"/>
        <v>0</v>
      </c>
      <c r="L908">
        <f t="shared" si="133"/>
        <v>0</v>
      </c>
      <c r="V908">
        <f t="shared" si="134"/>
        <v>3183</v>
      </c>
      <c r="W908">
        <f t="shared" si="135"/>
        <v>1.7178441056474125E-3</v>
      </c>
      <c r="X908">
        <f t="shared" si="136"/>
        <v>0</v>
      </c>
    </row>
    <row r="909" spans="3:24" x14ac:dyDescent="0.25">
      <c r="C909">
        <v>3184</v>
      </c>
      <c r="D909" s="2">
        <f>SUMIFS('December 2022 DERR data'!$H:$H,'December 2022 DERR data'!$C:$C,Sheet1!D$3,'December 2022 DERR data'!$B:$B,$C909)</f>
        <v>17</v>
      </c>
      <c r="E909" s="2">
        <f>SUMIFS('December 2022 DERR data'!$H:$H,'December 2022 DERR data'!$C:$C,Sheet1!E$3,'December 2022 DERR data'!$B:$B,$C909)</f>
        <v>1</v>
      </c>
      <c r="G909">
        <f t="shared" si="128"/>
        <v>0</v>
      </c>
      <c r="H909">
        <f t="shared" si="129"/>
        <v>1</v>
      </c>
      <c r="I909">
        <f t="shared" si="130"/>
        <v>0</v>
      </c>
      <c r="J909">
        <f t="shared" si="131"/>
        <v>0</v>
      </c>
      <c r="K909">
        <f t="shared" si="132"/>
        <v>0</v>
      </c>
      <c r="L909">
        <f t="shared" si="133"/>
        <v>0</v>
      </c>
      <c r="V909">
        <f t="shared" si="134"/>
        <v>3184</v>
      </c>
      <c r="W909">
        <f t="shared" si="135"/>
        <v>3.6504187245007514E-3</v>
      </c>
      <c r="X909">
        <f t="shared" si="136"/>
        <v>4.3859649122807015E-3</v>
      </c>
    </row>
    <row r="910" spans="3:24" x14ac:dyDescent="0.25">
      <c r="C910">
        <v>3185</v>
      </c>
      <c r="D910" s="2">
        <f>SUMIFS('December 2022 DERR data'!$H:$H,'December 2022 DERR data'!$C:$C,Sheet1!D$3,'December 2022 DERR data'!$B:$B,$C910)</f>
        <v>13</v>
      </c>
      <c r="E910" s="2">
        <f>SUMIFS('December 2022 DERR data'!$H:$H,'December 2022 DERR data'!$C:$C,Sheet1!E$3,'December 2022 DERR data'!$B:$B,$C910)</f>
        <v>1</v>
      </c>
      <c r="G910">
        <f t="shared" si="128"/>
        <v>0</v>
      </c>
      <c r="H910">
        <f t="shared" si="129"/>
        <v>1</v>
      </c>
      <c r="I910">
        <f t="shared" si="130"/>
        <v>0</v>
      </c>
      <c r="J910">
        <f t="shared" si="131"/>
        <v>0</v>
      </c>
      <c r="K910">
        <f t="shared" si="132"/>
        <v>0</v>
      </c>
      <c r="L910">
        <f t="shared" si="133"/>
        <v>0</v>
      </c>
      <c r="V910">
        <f t="shared" si="134"/>
        <v>3185</v>
      </c>
      <c r="W910">
        <f t="shared" si="135"/>
        <v>2.7914966716770452E-3</v>
      </c>
      <c r="X910">
        <f t="shared" si="136"/>
        <v>4.3859649122807015E-3</v>
      </c>
    </row>
    <row r="911" spans="3:24" x14ac:dyDescent="0.25">
      <c r="C911">
        <v>3186</v>
      </c>
      <c r="D911" s="2">
        <f>SUMIFS('December 2022 DERR data'!$H:$H,'December 2022 DERR data'!$C:$C,Sheet1!D$3,'December 2022 DERR data'!$B:$B,$C911)</f>
        <v>39</v>
      </c>
      <c r="E911" s="2">
        <f>SUMIFS('December 2022 DERR data'!$H:$H,'December 2022 DERR data'!$C:$C,Sheet1!E$3,'December 2022 DERR data'!$B:$B,$C911)</f>
        <v>4</v>
      </c>
      <c r="G911">
        <f t="shared" si="128"/>
        <v>0</v>
      </c>
      <c r="H911">
        <f t="shared" si="129"/>
        <v>1</v>
      </c>
      <c r="I911">
        <f t="shared" si="130"/>
        <v>0</v>
      </c>
      <c r="J911">
        <f t="shared" si="131"/>
        <v>0</v>
      </c>
      <c r="K911">
        <f t="shared" si="132"/>
        <v>0</v>
      </c>
      <c r="L911">
        <f t="shared" si="133"/>
        <v>0</v>
      </c>
      <c r="V911">
        <f t="shared" si="134"/>
        <v>3186</v>
      </c>
      <c r="W911">
        <f t="shared" si="135"/>
        <v>8.3744900150311361E-3</v>
      </c>
      <c r="X911">
        <f t="shared" si="136"/>
        <v>1.7543859649122806E-2</v>
      </c>
    </row>
    <row r="912" spans="3:24" x14ac:dyDescent="0.25">
      <c r="C912">
        <v>3187</v>
      </c>
      <c r="D912" s="2">
        <f>SUMIFS('December 2022 DERR data'!$H:$H,'December 2022 DERR data'!$C:$C,Sheet1!D$3,'December 2022 DERR data'!$B:$B,$C912)</f>
        <v>25</v>
      </c>
      <c r="E912" s="2">
        <f>SUMIFS('December 2022 DERR data'!$H:$H,'December 2022 DERR data'!$C:$C,Sheet1!E$3,'December 2022 DERR data'!$B:$B,$C912)</f>
        <v>0</v>
      </c>
      <c r="G912">
        <f t="shared" si="128"/>
        <v>0</v>
      </c>
      <c r="H912">
        <f t="shared" si="129"/>
        <v>1</v>
      </c>
      <c r="I912">
        <f t="shared" si="130"/>
        <v>0</v>
      </c>
      <c r="J912">
        <f t="shared" si="131"/>
        <v>0</v>
      </c>
      <c r="K912">
        <f t="shared" si="132"/>
        <v>0</v>
      </c>
      <c r="L912">
        <f t="shared" si="133"/>
        <v>0</v>
      </c>
      <c r="V912">
        <f t="shared" si="134"/>
        <v>3187</v>
      </c>
      <c r="W912">
        <f t="shared" si="135"/>
        <v>5.3682628301481641E-3</v>
      </c>
      <c r="X912">
        <f t="shared" si="136"/>
        <v>0</v>
      </c>
    </row>
    <row r="913" spans="3:24" x14ac:dyDescent="0.25">
      <c r="C913">
        <v>3188</v>
      </c>
      <c r="D913" s="2">
        <f>SUMIFS('December 2022 DERR data'!$H:$H,'December 2022 DERR data'!$C:$C,Sheet1!D$3,'December 2022 DERR data'!$B:$B,$C913)</f>
        <v>29</v>
      </c>
      <c r="E913" s="2">
        <f>SUMIFS('December 2022 DERR data'!$H:$H,'December 2022 DERR data'!$C:$C,Sheet1!E$3,'December 2022 DERR data'!$B:$B,$C913)</f>
        <v>1</v>
      </c>
      <c r="G913">
        <f t="shared" si="128"/>
        <v>0</v>
      </c>
      <c r="H913">
        <f t="shared" si="129"/>
        <v>1</v>
      </c>
      <c r="I913">
        <f t="shared" si="130"/>
        <v>0</v>
      </c>
      <c r="J913">
        <f t="shared" si="131"/>
        <v>0</v>
      </c>
      <c r="K913">
        <f t="shared" si="132"/>
        <v>0</v>
      </c>
      <c r="L913">
        <f t="shared" si="133"/>
        <v>0</v>
      </c>
      <c r="V913">
        <f t="shared" si="134"/>
        <v>3188</v>
      </c>
      <c r="W913">
        <f t="shared" si="135"/>
        <v>6.2271848829718703E-3</v>
      </c>
      <c r="X913">
        <f t="shared" si="136"/>
        <v>4.3859649122807015E-3</v>
      </c>
    </row>
    <row r="914" spans="3:24" x14ac:dyDescent="0.25">
      <c r="C914">
        <v>3189</v>
      </c>
      <c r="D914" s="2">
        <f>SUMIFS('December 2022 DERR data'!$H:$H,'December 2022 DERR data'!$C:$C,Sheet1!D$3,'December 2022 DERR data'!$B:$B,$C914)</f>
        <v>5</v>
      </c>
      <c r="E914" s="2">
        <f>SUMIFS('December 2022 DERR data'!$H:$H,'December 2022 DERR data'!$C:$C,Sheet1!E$3,'December 2022 DERR data'!$B:$B,$C914)</f>
        <v>1</v>
      </c>
      <c r="G914">
        <f t="shared" si="128"/>
        <v>0</v>
      </c>
      <c r="H914">
        <f t="shared" si="129"/>
        <v>1</v>
      </c>
      <c r="I914">
        <f t="shared" si="130"/>
        <v>0</v>
      </c>
      <c r="J914">
        <f t="shared" si="131"/>
        <v>0</v>
      </c>
      <c r="K914">
        <f t="shared" si="132"/>
        <v>0</v>
      </c>
      <c r="L914">
        <f t="shared" si="133"/>
        <v>0</v>
      </c>
      <c r="V914">
        <f t="shared" si="134"/>
        <v>3189</v>
      </c>
      <c r="W914">
        <f t="shared" si="135"/>
        <v>1.0736525660296329E-3</v>
      </c>
      <c r="X914">
        <f t="shared" si="136"/>
        <v>4.3859649122807015E-3</v>
      </c>
    </row>
    <row r="915" spans="3:24" x14ac:dyDescent="0.25">
      <c r="C915">
        <v>3190</v>
      </c>
      <c r="D915" s="2">
        <f>SUMIFS('December 2022 DERR data'!$H:$H,'December 2022 DERR data'!$C:$C,Sheet1!D$3,'December 2022 DERR data'!$B:$B,$C915)</f>
        <v>13</v>
      </c>
      <c r="E915" s="2">
        <f>SUMIFS('December 2022 DERR data'!$H:$H,'December 2022 DERR data'!$C:$C,Sheet1!E$3,'December 2022 DERR data'!$B:$B,$C915)</f>
        <v>0</v>
      </c>
      <c r="G915">
        <f t="shared" si="128"/>
        <v>0</v>
      </c>
      <c r="H915">
        <f t="shared" si="129"/>
        <v>1</v>
      </c>
      <c r="I915">
        <f t="shared" si="130"/>
        <v>0</v>
      </c>
      <c r="J915">
        <f t="shared" si="131"/>
        <v>0</v>
      </c>
      <c r="K915">
        <f t="shared" si="132"/>
        <v>0</v>
      </c>
      <c r="L915">
        <f t="shared" si="133"/>
        <v>0</v>
      </c>
      <c r="V915">
        <f t="shared" si="134"/>
        <v>3190</v>
      </c>
      <c r="W915">
        <f t="shared" si="135"/>
        <v>2.7914966716770452E-3</v>
      </c>
      <c r="X915">
        <f t="shared" si="136"/>
        <v>0</v>
      </c>
    </row>
    <row r="916" spans="3:24" x14ac:dyDescent="0.25">
      <c r="C916">
        <v>3191</v>
      </c>
      <c r="D916" s="2">
        <f>SUMIFS('December 2022 DERR data'!$H:$H,'December 2022 DERR data'!$C:$C,Sheet1!D$3,'December 2022 DERR data'!$B:$B,$C916)</f>
        <v>20</v>
      </c>
      <c r="E916" s="2">
        <f>SUMIFS('December 2022 DERR data'!$H:$H,'December 2022 DERR data'!$C:$C,Sheet1!E$3,'December 2022 DERR data'!$B:$B,$C916)</f>
        <v>0</v>
      </c>
      <c r="G916">
        <f t="shared" si="128"/>
        <v>0</v>
      </c>
      <c r="H916">
        <f t="shared" si="129"/>
        <v>1</v>
      </c>
      <c r="I916">
        <f t="shared" si="130"/>
        <v>0</v>
      </c>
      <c r="J916">
        <f t="shared" si="131"/>
        <v>0</v>
      </c>
      <c r="K916">
        <f t="shared" si="132"/>
        <v>0</v>
      </c>
      <c r="L916">
        <f t="shared" si="133"/>
        <v>0</v>
      </c>
      <c r="V916">
        <f t="shared" si="134"/>
        <v>3191</v>
      </c>
      <c r="W916">
        <f t="shared" si="135"/>
        <v>4.2946102641185317E-3</v>
      </c>
      <c r="X916">
        <f t="shared" si="136"/>
        <v>0</v>
      </c>
    </row>
    <row r="917" spans="3:24" x14ac:dyDescent="0.25">
      <c r="C917">
        <v>3192</v>
      </c>
      <c r="D917" s="2">
        <f>SUMIFS('December 2022 DERR data'!$H:$H,'December 2022 DERR data'!$C:$C,Sheet1!D$3,'December 2022 DERR data'!$B:$B,$C917)</f>
        <v>29</v>
      </c>
      <c r="E917" s="2">
        <f>SUMIFS('December 2022 DERR data'!$H:$H,'December 2022 DERR data'!$C:$C,Sheet1!E$3,'December 2022 DERR data'!$B:$B,$C917)</f>
        <v>1</v>
      </c>
      <c r="G917">
        <f t="shared" si="128"/>
        <v>0</v>
      </c>
      <c r="H917">
        <f t="shared" si="129"/>
        <v>1</v>
      </c>
      <c r="I917">
        <f t="shared" si="130"/>
        <v>0</v>
      </c>
      <c r="J917">
        <f t="shared" si="131"/>
        <v>0</v>
      </c>
      <c r="K917">
        <f t="shared" si="132"/>
        <v>0</v>
      </c>
      <c r="L917">
        <f t="shared" si="133"/>
        <v>0</v>
      </c>
      <c r="V917">
        <f t="shared" si="134"/>
        <v>3192</v>
      </c>
      <c r="W917">
        <f t="shared" si="135"/>
        <v>6.2271848829718703E-3</v>
      </c>
      <c r="X917">
        <f t="shared" si="136"/>
        <v>4.3859649122807015E-3</v>
      </c>
    </row>
    <row r="918" spans="3:24" x14ac:dyDescent="0.25">
      <c r="C918">
        <v>3193</v>
      </c>
      <c r="D918" s="2">
        <f>SUMIFS('December 2022 DERR data'!$H:$H,'December 2022 DERR data'!$C:$C,Sheet1!D$3,'December 2022 DERR data'!$B:$B,$C918)</f>
        <v>48</v>
      </c>
      <c r="E918" s="2">
        <f>SUMIFS('December 2022 DERR data'!$H:$H,'December 2022 DERR data'!$C:$C,Sheet1!E$3,'December 2022 DERR data'!$B:$B,$C918)</f>
        <v>1</v>
      </c>
      <c r="G918">
        <f t="shared" si="128"/>
        <v>0</v>
      </c>
      <c r="H918">
        <f t="shared" si="129"/>
        <v>1</v>
      </c>
      <c r="I918">
        <f t="shared" si="130"/>
        <v>0</v>
      </c>
      <c r="J918">
        <f t="shared" si="131"/>
        <v>0</v>
      </c>
      <c r="K918">
        <f t="shared" si="132"/>
        <v>0</v>
      </c>
      <c r="L918">
        <f t="shared" si="133"/>
        <v>0</v>
      </c>
      <c r="V918">
        <f t="shared" si="134"/>
        <v>3193</v>
      </c>
      <c r="W918">
        <f t="shared" si="135"/>
        <v>1.0307064633884476E-2</v>
      </c>
      <c r="X918">
        <f t="shared" si="136"/>
        <v>4.3859649122807015E-3</v>
      </c>
    </row>
    <row r="919" spans="3:24" x14ac:dyDescent="0.25">
      <c r="C919">
        <v>3194</v>
      </c>
      <c r="D919" s="2">
        <f>SUMIFS('December 2022 DERR data'!$H:$H,'December 2022 DERR data'!$C:$C,Sheet1!D$3,'December 2022 DERR data'!$B:$B,$C919)</f>
        <v>12</v>
      </c>
      <c r="E919" s="2">
        <f>SUMIFS('December 2022 DERR data'!$H:$H,'December 2022 DERR data'!$C:$C,Sheet1!E$3,'December 2022 DERR data'!$B:$B,$C919)</f>
        <v>0</v>
      </c>
      <c r="G919">
        <f t="shared" si="128"/>
        <v>0</v>
      </c>
      <c r="H919">
        <f t="shared" si="129"/>
        <v>1</v>
      </c>
      <c r="I919">
        <f t="shared" si="130"/>
        <v>0</v>
      </c>
      <c r="J919">
        <f t="shared" si="131"/>
        <v>0</v>
      </c>
      <c r="K919">
        <f t="shared" si="132"/>
        <v>0</v>
      </c>
      <c r="L919">
        <f t="shared" si="133"/>
        <v>0</v>
      </c>
      <c r="V919">
        <f t="shared" si="134"/>
        <v>3194</v>
      </c>
      <c r="W919">
        <f t="shared" si="135"/>
        <v>2.5767661584711189E-3</v>
      </c>
      <c r="X919">
        <f t="shared" si="136"/>
        <v>0</v>
      </c>
    </row>
    <row r="920" spans="3:24" x14ac:dyDescent="0.25">
      <c r="C920">
        <v>3195</v>
      </c>
      <c r="D920" s="2">
        <f>SUMIFS('December 2022 DERR data'!$H:$H,'December 2022 DERR data'!$C:$C,Sheet1!D$3,'December 2022 DERR data'!$B:$B,$C920)</f>
        <v>45</v>
      </c>
      <c r="E920" s="2">
        <f>SUMIFS('December 2022 DERR data'!$H:$H,'December 2022 DERR data'!$C:$C,Sheet1!E$3,'December 2022 DERR data'!$B:$B,$C920)</f>
        <v>2</v>
      </c>
      <c r="G920">
        <f t="shared" si="128"/>
        <v>0</v>
      </c>
      <c r="H920">
        <f t="shared" si="129"/>
        <v>1</v>
      </c>
      <c r="I920">
        <f t="shared" si="130"/>
        <v>0</v>
      </c>
      <c r="J920">
        <f t="shared" si="131"/>
        <v>0</v>
      </c>
      <c r="K920">
        <f t="shared" si="132"/>
        <v>0</v>
      </c>
      <c r="L920">
        <f t="shared" si="133"/>
        <v>0</v>
      </c>
      <c r="V920">
        <f t="shared" si="134"/>
        <v>3195</v>
      </c>
      <c r="W920">
        <f t="shared" si="135"/>
        <v>9.6628730942666958E-3</v>
      </c>
      <c r="X920">
        <f t="shared" si="136"/>
        <v>8.771929824561403E-3</v>
      </c>
    </row>
    <row r="921" spans="3:24" x14ac:dyDescent="0.25">
      <c r="C921">
        <v>3196</v>
      </c>
      <c r="D921" s="2">
        <f>SUMIFS('December 2022 DERR data'!$H:$H,'December 2022 DERR data'!$C:$C,Sheet1!D$3,'December 2022 DERR data'!$B:$B,$C921)</f>
        <v>36</v>
      </c>
      <c r="E921" s="2">
        <f>SUMIFS('December 2022 DERR data'!$H:$H,'December 2022 DERR data'!$C:$C,Sheet1!E$3,'December 2022 DERR data'!$B:$B,$C921)</f>
        <v>2</v>
      </c>
      <c r="G921">
        <f t="shared" si="128"/>
        <v>0</v>
      </c>
      <c r="H921">
        <f t="shared" si="129"/>
        <v>1</v>
      </c>
      <c r="I921">
        <f t="shared" si="130"/>
        <v>0</v>
      </c>
      <c r="J921">
        <f t="shared" si="131"/>
        <v>0</v>
      </c>
      <c r="K921">
        <f t="shared" si="132"/>
        <v>0</v>
      </c>
      <c r="L921">
        <f t="shared" si="133"/>
        <v>0</v>
      </c>
      <c r="V921">
        <f t="shared" si="134"/>
        <v>3196</v>
      </c>
      <c r="W921">
        <f t="shared" si="135"/>
        <v>7.7302984754133563E-3</v>
      </c>
      <c r="X921">
        <f t="shared" si="136"/>
        <v>8.771929824561403E-3</v>
      </c>
    </row>
    <row r="922" spans="3:24" x14ac:dyDescent="0.25">
      <c r="C922">
        <v>3197</v>
      </c>
      <c r="D922" s="2">
        <f>SUMIFS('December 2022 DERR data'!$H:$H,'December 2022 DERR data'!$C:$C,Sheet1!D$3,'December 2022 DERR data'!$B:$B,$C922)</f>
        <v>19</v>
      </c>
      <c r="E922" s="2">
        <f>SUMIFS('December 2022 DERR data'!$H:$H,'December 2022 DERR data'!$C:$C,Sheet1!E$3,'December 2022 DERR data'!$B:$B,$C922)</f>
        <v>2</v>
      </c>
      <c r="G922">
        <f t="shared" si="128"/>
        <v>0</v>
      </c>
      <c r="H922">
        <f t="shared" si="129"/>
        <v>1</v>
      </c>
      <c r="I922">
        <f t="shared" si="130"/>
        <v>0</v>
      </c>
      <c r="J922">
        <f t="shared" si="131"/>
        <v>0</v>
      </c>
      <c r="K922">
        <f t="shared" si="132"/>
        <v>0</v>
      </c>
      <c r="L922">
        <f t="shared" si="133"/>
        <v>0</v>
      </c>
      <c r="V922">
        <f t="shared" si="134"/>
        <v>3197</v>
      </c>
      <c r="W922">
        <f t="shared" si="135"/>
        <v>4.0798797509126045E-3</v>
      </c>
      <c r="X922">
        <f t="shared" si="136"/>
        <v>8.771929824561403E-3</v>
      </c>
    </row>
    <row r="923" spans="3:24" x14ac:dyDescent="0.25">
      <c r="C923">
        <v>3198</v>
      </c>
      <c r="D923" s="2">
        <f>SUMIFS('December 2022 DERR data'!$H:$H,'December 2022 DERR data'!$C:$C,Sheet1!D$3,'December 2022 DERR data'!$B:$B,$C923)</f>
        <v>18</v>
      </c>
      <c r="E923" s="2">
        <f>SUMIFS('December 2022 DERR data'!$H:$H,'December 2022 DERR data'!$C:$C,Sheet1!E$3,'December 2022 DERR data'!$B:$B,$C923)</f>
        <v>0</v>
      </c>
      <c r="G923">
        <f t="shared" si="128"/>
        <v>0</v>
      </c>
      <c r="H923">
        <f t="shared" si="129"/>
        <v>1</v>
      </c>
      <c r="I923">
        <f t="shared" si="130"/>
        <v>0</v>
      </c>
      <c r="J923">
        <f t="shared" si="131"/>
        <v>0</v>
      </c>
      <c r="K923">
        <f t="shared" si="132"/>
        <v>0</v>
      </c>
      <c r="L923">
        <f t="shared" si="133"/>
        <v>0</v>
      </c>
      <c r="V923">
        <f t="shared" si="134"/>
        <v>3198</v>
      </c>
      <c r="W923">
        <f t="shared" si="135"/>
        <v>3.8651492377066781E-3</v>
      </c>
      <c r="X923">
        <f t="shared" si="136"/>
        <v>0</v>
      </c>
    </row>
    <row r="924" spans="3:24" x14ac:dyDescent="0.25">
      <c r="C924">
        <v>3199</v>
      </c>
      <c r="D924" s="2">
        <f>SUMIFS('December 2022 DERR data'!$H:$H,'December 2022 DERR data'!$C:$C,Sheet1!D$3,'December 2022 DERR data'!$B:$B,$C924)</f>
        <v>64</v>
      </c>
      <c r="E924" s="2">
        <f>SUMIFS('December 2022 DERR data'!$H:$H,'December 2022 DERR data'!$C:$C,Sheet1!E$3,'December 2022 DERR data'!$B:$B,$C924)</f>
        <v>2</v>
      </c>
      <c r="G924">
        <f t="shared" si="128"/>
        <v>0</v>
      </c>
      <c r="H924">
        <f t="shared" si="129"/>
        <v>1</v>
      </c>
      <c r="I924">
        <f t="shared" si="130"/>
        <v>0</v>
      </c>
      <c r="J924">
        <f t="shared" si="131"/>
        <v>0</v>
      </c>
      <c r="K924">
        <f t="shared" si="132"/>
        <v>0</v>
      </c>
      <c r="L924">
        <f t="shared" si="133"/>
        <v>0</v>
      </c>
      <c r="V924">
        <f t="shared" si="134"/>
        <v>3199</v>
      </c>
      <c r="W924">
        <f t="shared" si="135"/>
        <v>1.37427528451793E-2</v>
      </c>
      <c r="X924">
        <f t="shared" si="136"/>
        <v>8.771929824561403E-3</v>
      </c>
    </row>
    <row r="925" spans="3:24" x14ac:dyDescent="0.25">
      <c r="C925">
        <v>3200</v>
      </c>
      <c r="D925" s="2">
        <f>SUMIFS('December 2022 DERR data'!$H:$H,'December 2022 DERR data'!$C:$C,Sheet1!D$3,'December 2022 DERR data'!$B:$B,$C925)</f>
        <v>1</v>
      </c>
      <c r="E925" s="2">
        <f>SUMIFS('December 2022 DERR data'!$H:$H,'December 2022 DERR data'!$C:$C,Sheet1!E$3,'December 2022 DERR data'!$B:$B,$C925)</f>
        <v>0</v>
      </c>
      <c r="G925">
        <f t="shared" si="128"/>
        <v>0</v>
      </c>
      <c r="H925">
        <f t="shared" si="129"/>
        <v>1</v>
      </c>
      <c r="I925">
        <f t="shared" si="130"/>
        <v>0</v>
      </c>
      <c r="J925">
        <f t="shared" si="131"/>
        <v>0</v>
      </c>
      <c r="K925">
        <f t="shared" si="132"/>
        <v>0</v>
      </c>
      <c r="L925">
        <f t="shared" si="133"/>
        <v>0</v>
      </c>
      <c r="V925">
        <f t="shared" si="134"/>
        <v>3200</v>
      </c>
      <c r="W925">
        <f t="shared" si="135"/>
        <v>2.1473051320592657E-4</v>
      </c>
      <c r="X925">
        <f t="shared" si="136"/>
        <v>0</v>
      </c>
    </row>
    <row r="926" spans="3:24" x14ac:dyDescent="0.25">
      <c r="C926">
        <v>3201</v>
      </c>
      <c r="D926" s="2">
        <f>SUMIFS('December 2022 DERR data'!$H:$H,'December 2022 DERR data'!$C:$C,Sheet1!D$3,'December 2022 DERR data'!$B:$B,$C926)</f>
        <v>21</v>
      </c>
      <c r="E926" s="2">
        <f>SUMIFS('December 2022 DERR data'!$H:$H,'December 2022 DERR data'!$C:$C,Sheet1!E$3,'December 2022 DERR data'!$B:$B,$C926)</f>
        <v>3</v>
      </c>
      <c r="G926">
        <f t="shared" si="128"/>
        <v>0</v>
      </c>
      <c r="H926">
        <f t="shared" si="129"/>
        <v>1</v>
      </c>
      <c r="I926">
        <f t="shared" si="130"/>
        <v>0</v>
      </c>
      <c r="J926">
        <f t="shared" si="131"/>
        <v>0</v>
      </c>
      <c r="K926">
        <f t="shared" si="132"/>
        <v>0</v>
      </c>
      <c r="L926">
        <f t="shared" si="133"/>
        <v>0</v>
      </c>
      <c r="V926">
        <f t="shared" si="134"/>
        <v>3201</v>
      </c>
      <c r="W926">
        <f t="shared" si="135"/>
        <v>4.509340777324458E-3</v>
      </c>
      <c r="X926">
        <f t="shared" si="136"/>
        <v>1.3157894736842105E-2</v>
      </c>
    </row>
    <row r="927" spans="3:24" x14ac:dyDescent="0.25">
      <c r="C927">
        <v>3202</v>
      </c>
      <c r="D927" s="2">
        <f>SUMIFS('December 2022 DERR data'!$H:$H,'December 2022 DERR data'!$C:$C,Sheet1!D$3,'December 2022 DERR data'!$B:$B,$C927)</f>
        <v>3</v>
      </c>
      <c r="E927" s="2">
        <f>SUMIFS('December 2022 DERR data'!$H:$H,'December 2022 DERR data'!$C:$C,Sheet1!E$3,'December 2022 DERR data'!$B:$B,$C927)</f>
        <v>0</v>
      </c>
      <c r="G927">
        <f t="shared" si="128"/>
        <v>0</v>
      </c>
      <c r="H927">
        <f t="shared" si="129"/>
        <v>1</v>
      </c>
      <c r="I927">
        <f t="shared" si="130"/>
        <v>0</v>
      </c>
      <c r="J927">
        <f t="shared" si="131"/>
        <v>0</v>
      </c>
      <c r="K927">
        <f t="shared" si="132"/>
        <v>0</v>
      </c>
      <c r="L927">
        <f t="shared" si="133"/>
        <v>0</v>
      </c>
      <c r="V927">
        <f t="shared" si="134"/>
        <v>3202</v>
      </c>
      <c r="W927">
        <f t="shared" si="135"/>
        <v>6.4419153961777973E-4</v>
      </c>
      <c r="X927">
        <f t="shared" si="136"/>
        <v>0</v>
      </c>
    </row>
    <row r="928" spans="3:24" x14ac:dyDescent="0.25">
      <c r="C928">
        <v>3204</v>
      </c>
      <c r="D928" s="2">
        <f>SUMIFS('December 2022 DERR data'!$H:$H,'December 2022 DERR data'!$C:$C,Sheet1!D$3,'December 2022 DERR data'!$B:$B,$C928)</f>
        <v>40</v>
      </c>
      <c r="E928" s="2">
        <f>SUMIFS('December 2022 DERR data'!$H:$H,'December 2022 DERR data'!$C:$C,Sheet1!E$3,'December 2022 DERR data'!$B:$B,$C928)</f>
        <v>1</v>
      </c>
      <c r="G928">
        <f t="shared" si="128"/>
        <v>0</v>
      </c>
      <c r="H928">
        <f t="shared" si="129"/>
        <v>1</v>
      </c>
      <c r="I928">
        <f t="shared" si="130"/>
        <v>0</v>
      </c>
      <c r="J928">
        <f t="shared" si="131"/>
        <v>0</v>
      </c>
      <c r="K928">
        <f t="shared" si="132"/>
        <v>0</v>
      </c>
      <c r="L928">
        <f t="shared" si="133"/>
        <v>0</v>
      </c>
      <c r="V928">
        <f t="shared" si="134"/>
        <v>3204</v>
      </c>
      <c r="W928">
        <f t="shared" si="135"/>
        <v>8.5892205282370633E-3</v>
      </c>
      <c r="X928">
        <f t="shared" si="136"/>
        <v>4.3859649122807015E-3</v>
      </c>
    </row>
    <row r="929" spans="3:24" x14ac:dyDescent="0.25">
      <c r="C929">
        <v>3205</v>
      </c>
      <c r="D929" s="2">
        <f>SUMIFS('December 2022 DERR data'!$H:$H,'December 2022 DERR data'!$C:$C,Sheet1!D$3,'December 2022 DERR data'!$B:$B,$C929)</f>
        <v>2</v>
      </c>
      <c r="E929" s="2">
        <f>SUMIFS('December 2022 DERR data'!$H:$H,'December 2022 DERR data'!$C:$C,Sheet1!E$3,'December 2022 DERR data'!$B:$B,$C929)</f>
        <v>0</v>
      </c>
      <c r="G929">
        <f t="shared" si="128"/>
        <v>0</v>
      </c>
      <c r="H929">
        <f t="shared" si="129"/>
        <v>1</v>
      </c>
      <c r="I929">
        <f t="shared" si="130"/>
        <v>0</v>
      </c>
      <c r="J929">
        <f t="shared" si="131"/>
        <v>0</v>
      </c>
      <c r="K929">
        <f t="shared" si="132"/>
        <v>0</v>
      </c>
      <c r="L929">
        <f t="shared" si="133"/>
        <v>0</v>
      </c>
      <c r="V929">
        <f t="shared" si="134"/>
        <v>3205</v>
      </c>
      <c r="W929">
        <f t="shared" si="135"/>
        <v>4.2946102641185313E-4</v>
      </c>
      <c r="X929">
        <f t="shared" si="136"/>
        <v>0</v>
      </c>
    </row>
    <row r="930" spans="3:24" x14ac:dyDescent="0.25">
      <c r="C930">
        <v>3206</v>
      </c>
      <c r="D930" s="2">
        <f>SUMIFS('December 2022 DERR data'!$H:$H,'December 2022 DERR data'!$C:$C,Sheet1!D$3,'December 2022 DERR data'!$B:$B,$C930)</f>
        <v>4</v>
      </c>
      <c r="E930" s="2">
        <f>SUMIFS('December 2022 DERR data'!$H:$H,'December 2022 DERR data'!$C:$C,Sheet1!E$3,'December 2022 DERR data'!$B:$B,$C930)</f>
        <v>0</v>
      </c>
      <c r="G930">
        <f t="shared" si="128"/>
        <v>0</v>
      </c>
      <c r="H930">
        <f t="shared" si="129"/>
        <v>1</v>
      </c>
      <c r="I930">
        <f t="shared" si="130"/>
        <v>0</v>
      </c>
      <c r="J930">
        <f t="shared" si="131"/>
        <v>0</v>
      </c>
      <c r="K930">
        <f t="shared" si="132"/>
        <v>0</v>
      </c>
      <c r="L930">
        <f t="shared" si="133"/>
        <v>0</v>
      </c>
      <c r="V930">
        <f t="shared" si="134"/>
        <v>3206</v>
      </c>
      <c r="W930">
        <f t="shared" si="135"/>
        <v>8.5892205282370627E-4</v>
      </c>
      <c r="X930">
        <f t="shared" si="136"/>
        <v>0</v>
      </c>
    </row>
    <row r="931" spans="3:24" x14ac:dyDescent="0.25">
      <c r="C931">
        <v>3207</v>
      </c>
      <c r="D931" s="2">
        <f>SUMIFS('December 2022 DERR data'!$H:$H,'December 2022 DERR data'!$C:$C,Sheet1!D$3,'December 2022 DERR data'!$B:$B,$C931)</f>
        <v>5</v>
      </c>
      <c r="E931" s="2">
        <f>SUMIFS('December 2022 DERR data'!$H:$H,'December 2022 DERR data'!$C:$C,Sheet1!E$3,'December 2022 DERR data'!$B:$B,$C931)</f>
        <v>0</v>
      </c>
      <c r="G931">
        <f t="shared" si="128"/>
        <v>0</v>
      </c>
      <c r="H931">
        <f t="shared" si="129"/>
        <v>1</v>
      </c>
      <c r="I931">
        <f t="shared" si="130"/>
        <v>0</v>
      </c>
      <c r="J931">
        <f t="shared" si="131"/>
        <v>0</v>
      </c>
      <c r="K931">
        <f t="shared" si="132"/>
        <v>0</v>
      </c>
      <c r="L931">
        <f t="shared" si="133"/>
        <v>0</v>
      </c>
      <c r="V931">
        <f t="shared" si="134"/>
        <v>3207</v>
      </c>
      <c r="W931">
        <f t="shared" si="135"/>
        <v>1.0736525660296329E-3</v>
      </c>
      <c r="X931">
        <f t="shared" si="136"/>
        <v>0</v>
      </c>
    </row>
    <row r="932" spans="3:24" x14ac:dyDescent="0.25">
      <c r="C932">
        <v>3211</v>
      </c>
      <c r="D932" s="2">
        <f>SUMIFS('December 2022 DERR data'!$H:$H,'December 2022 DERR data'!$C:$C,Sheet1!D$3,'December 2022 DERR data'!$B:$B,$C932)</f>
        <v>2</v>
      </c>
      <c r="E932" s="2">
        <f>SUMIFS('December 2022 DERR data'!$H:$H,'December 2022 DERR data'!$C:$C,Sheet1!E$3,'December 2022 DERR data'!$B:$B,$C932)</f>
        <v>0</v>
      </c>
      <c r="G932">
        <f t="shared" si="128"/>
        <v>0</v>
      </c>
      <c r="H932">
        <f t="shared" si="129"/>
        <v>1</v>
      </c>
      <c r="I932">
        <f t="shared" si="130"/>
        <v>0</v>
      </c>
      <c r="J932">
        <f t="shared" si="131"/>
        <v>0</v>
      </c>
      <c r="K932">
        <f t="shared" si="132"/>
        <v>0</v>
      </c>
      <c r="L932">
        <f t="shared" si="133"/>
        <v>0</v>
      </c>
      <c r="V932">
        <f t="shared" si="134"/>
        <v>3211</v>
      </c>
      <c r="W932">
        <f t="shared" si="135"/>
        <v>4.2946102641185313E-4</v>
      </c>
      <c r="X932">
        <f t="shared" si="136"/>
        <v>0</v>
      </c>
    </row>
    <row r="933" spans="3:24" x14ac:dyDescent="0.25">
      <c r="C933">
        <v>3212</v>
      </c>
      <c r="D933" s="2">
        <f>SUMIFS('December 2022 DERR data'!$H:$H,'December 2022 DERR data'!$C:$C,Sheet1!D$3,'December 2022 DERR data'!$B:$B,$C933)</f>
        <v>17</v>
      </c>
      <c r="E933" s="2">
        <f>SUMIFS('December 2022 DERR data'!$H:$H,'December 2022 DERR data'!$C:$C,Sheet1!E$3,'December 2022 DERR data'!$B:$B,$C933)</f>
        <v>2</v>
      </c>
      <c r="G933">
        <f t="shared" si="128"/>
        <v>0</v>
      </c>
      <c r="H933">
        <f t="shared" si="129"/>
        <v>1</v>
      </c>
      <c r="I933">
        <f t="shared" si="130"/>
        <v>0</v>
      </c>
      <c r="J933">
        <f t="shared" si="131"/>
        <v>0</v>
      </c>
      <c r="K933">
        <f t="shared" si="132"/>
        <v>0</v>
      </c>
      <c r="L933">
        <f t="shared" si="133"/>
        <v>0</v>
      </c>
      <c r="V933">
        <f t="shared" si="134"/>
        <v>3212</v>
      </c>
      <c r="W933">
        <f t="shared" si="135"/>
        <v>3.6504187245007514E-3</v>
      </c>
      <c r="X933">
        <f t="shared" si="136"/>
        <v>8.771929824561403E-3</v>
      </c>
    </row>
    <row r="934" spans="3:24" x14ac:dyDescent="0.25">
      <c r="C934">
        <v>3213</v>
      </c>
      <c r="D934" s="2">
        <f>SUMIFS('December 2022 DERR data'!$H:$H,'December 2022 DERR data'!$C:$C,Sheet1!D$3,'December 2022 DERR data'!$B:$B,$C934)</f>
        <v>7</v>
      </c>
      <c r="E934" s="2">
        <f>SUMIFS('December 2022 DERR data'!$H:$H,'December 2022 DERR data'!$C:$C,Sheet1!E$3,'December 2022 DERR data'!$B:$B,$C934)</f>
        <v>0</v>
      </c>
      <c r="G934">
        <f t="shared" si="128"/>
        <v>0</v>
      </c>
      <c r="H934">
        <f t="shared" si="129"/>
        <v>1</v>
      </c>
      <c r="I934">
        <f t="shared" si="130"/>
        <v>0</v>
      </c>
      <c r="J934">
        <f t="shared" si="131"/>
        <v>0</v>
      </c>
      <c r="K934">
        <f t="shared" si="132"/>
        <v>0</v>
      </c>
      <c r="L934">
        <f t="shared" si="133"/>
        <v>0</v>
      </c>
      <c r="V934">
        <f t="shared" si="134"/>
        <v>3213</v>
      </c>
      <c r="W934">
        <f t="shared" si="135"/>
        <v>1.503113592441486E-3</v>
      </c>
      <c r="X934">
        <f t="shared" si="136"/>
        <v>0</v>
      </c>
    </row>
    <row r="935" spans="3:24" x14ac:dyDescent="0.25">
      <c r="C935">
        <v>3214</v>
      </c>
      <c r="D935" s="2">
        <f>SUMIFS('December 2022 DERR data'!$H:$H,'December 2022 DERR data'!$C:$C,Sheet1!D$3,'December 2022 DERR data'!$B:$B,$C935)</f>
        <v>10</v>
      </c>
      <c r="E935" s="2">
        <f>SUMIFS('December 2022 DERR data'!$H:$H,'December 2022 DERR data'!$C:$C,Sheet1!E$3,'December 2022 DERR data'!$B:$B,$C935)</f>
        <v>1</v>
      </c>
      <c r="G935">
        <f t="shared" si="128"/>
        <v>0</v>
      </c>
      <c r="H935">
        <f t="shared" si="129"/>
        <v>1</v>
      </c>
      <c r="I935">
        <f t="shared" si="130"/>
        <v>0</v>
      </c>
      <c r="J935">
        <f t="shared" si="131"/>
        <v>0</v>
      </c>
      <c r="K935">
        <f t="shared" si="132"/>
        <v>0</v>
      </c>
      <c r="L935">
        <f t="shared" si="133"/>
        <v>0</v>
      </c>
      <c r="V935">
        <f t="shared" si="134"/>
        <v>3214</v>
      </c>
      <c r="W935">
        <f t="shared" si="135"/>
        <v>2.1473051320592658E-3</v>
      </c>
      <c r="X935">
        <f t="shared" si="136"/>
        <v>4.3859649122807015E-3</v>
      </c>
    </row>
    <row r="936" spans="3:24" x14ac:dyDescent="0.25">
      <c r="C936">
        <v>3215</v>
      </c>
      <c r="D936" s="2">
        <f>SUMIFS('December 2022 DERR data'!$H:$H,'December 2022 DERR data'!$C:$C,Sheet1!D$3,'December 2022 DERR data'!$B:$B,$C936)</f>
        <v>7</v>
      </c>
      <c r="E936" s="2">
        <f>SUMIFS('December 2022 DERR data'!$H:$H,'December 2022 DERR data'!$C:$C,Sheet1!E$3,'December 2022 DERR data'!$B:$B,$C936)</f>
        <v>0</v>
      </c>
      <c r="G936">
        <f t="shared" si="128"/>
        <v>0</v>
      </c>
      <c r="H936">
        <f t="shared" si="129"/>
        <v>1</v>
      </c>
      <c r="I936">
        <f t="shared" si="130"/>
        <v>0</v>
      </c>
      <c r="J936">
        <f t="shared" si="131"/>
        <v>0</v>
      </c>
      <c r="K936">
        <f t="shared" si="132"/>
        <v>0</v>
      </c>
      <c r="L936">
        <f t="shared" si="133"/>
        <v>0</v>
      </c>
      <c r="V936">
        <f t="shared" si="134"/>
        <v>3215</v>
      </c>
      <c r="W936">
        <f t="shared" si="135"/>
        <v>1.503113592441486E-3</v>
      </c>
      <c r="X936">
        <f t="shared" si="136"/>
        <v>0</v>
      </c>
    </row>
    <row r="937" spans="3:24" x14ac:dyDescent="0.25">
      <c r="C937">
        <v>3216</v>
      </c>
      <c r="D937" s="2">
        <f>SUMIFS('December 2022 DERR data'!$H:$H,'December 2022 DERR data'!$C:$C,Sheet1!D$3,'December 2022 DERR data'!$B:$B,$C937)</f>
        <v>56</v>
      </c>
      <c r="E937" s="2">
        <f>SUMIFS('December 2022 DERR data'!$H:$H,'December 2022 DERR data'!$C:$C,Sheet1!E$3,'December 2022 DERR data'!$B:$B,$C937)</f>
        <v>2</v>
      </c>
      <c r="G937">
        <f t="shared" si="128"/>
        <v>0</v>
      </c>
      <c r="H937">
        <f t="shared" si="129"/>
        <v>1</v>
      </c>
      <c r="I937">
        <f t="shared" si="130"/>
        <v>0</v>
      </c>
      <c r="J937">
        <f t="shared" si="131"/>
        <v>0</v>
      </c>
      <c r="K937">
        <f t="shared" si="132"/>
        <v>0</v>
      </c>
      <c r="L937">
        <f t="shared" si="133"/>
        <v>0</v>
      </c>
      <c r="V937">
        <f t="shared" si="134"/>
        <v>3216</v>
      </c>
      <c r="W937">
        <f t="shared" si="135"/>
        <v>1.2024908739531888E-2</v>
      </c>
      <c r="X937">
        <f t="shared" si="136"/>
        <v>8.771929824561403E-3</v>
      </c>
    </row>
    <row r="938" spans="3:24" x14ac:dyDescent="0.25">
      <c r="C938">
        <v>3217</v>
      </c>
      <c r="D938" s="2">
        <f>SUMIFS('December 2022 DERR data'!$H:$H,'December 2022 DERR data'!$C:$C,Sheet1!D$3,'December 2022 DERR data'!$B:$B,$C938)</f>
        <v>23</v>
      </c>
      <c r="E938" s="2">
        <f>SUMIFS('December 2022 DERR data'!$H:$H,'December 2022 DERR data'!$C:$C,Sheet1!E$3,'December 2022 DERR data'!$B:$B,$C938)</f>
        <v>2</v>
      </c>
      <c r="G938">
        <f t="shared" si="128"/>
        <v>0</v>
      </c>
      <c r="H938">
        <f t="shared" si="129"/>
        <v>1</v>
      </c>
      <c r="I938">
        <f t="shared" si="130"/>
        <v>0</v>
      </c>
      <c r="J938">
        <f t="shared" si="131"/>
        <v>0</v>
      </c>
      <c r="K938">
        <f t="shared" si="132"/>
        <v>0</v>
      </c>
      <c r="L938">
        <f t="shared" si="133"/>
        <v>0</v>
      </c>
      <c r="V938">
        <f t="shared" si="134"/>
        <v>3217</v>
      </c>
      <c r="W938">
        <f t="shared" si="135"/>
        <v>4.9388018037363106E-3</v>
      </c>
      <c r="X938">
        <f t="shared" si="136"/>
        <v>8.771929824561403E-3</v>
      </c>
    </row>
    <row r="939" spans="3:24" x14ac:dyDescent="0.25">
      <c r="C939">
        <v>3218</v>
      </c>
      <c r="D939" s="2">
        <f>SUMIFS('December 2022 DERR data'!$H:$H,'December 2022 DERR data'!$C:$C,Sheet1!D$3,'December 2022 DERR data'!$B:$B,$C939)</f>
        <v>14</v>
      </c>
      <c r="E939" s="2">
        <f>SUMIFS('December 2022 DERR data'!$H:$H,'December 2022 DERR data'!$C:$C,Sheet1!E$3,'December 2022 DERR data'!$B:$B,$C939)</f>
        <v>0</v>
      </c>
      <c r="G939">
        <f t="shared" si="128"/>
        <v>0</v>
      </c>
      <c r="H939">
        <f t="shared" si="129"/>
        <v>1</v>
      </c>
      <c r="I939">
        <f t="shared" si="130"/>
        <v>0</v>
      </c>
      <c r="J939">
        <f t="shared" si="131"/>
        <v>0</v>
      </c>
      <c r="K939">
        <f t="shared" si="132"/>
        <v>0</v>
      </c>
      <c r="L939">
        <f t="shared" si="133"/>
        <v>0</v>
      </c>
      <c r="V939">
        <f t="shared" si="134"/>
        <v>3218</v>
      </c>
      <c r="W939">
        <f t="shared" si="135"/>
        <v>3.006227184882972E-3</v>
      </c>
      <c r="X939">
        <f t="shared" si="136"/>
        <v>0</v>
      </c>
    </row>
    <row r="940" spans="3:24" x14ac:dyDescent="0.25">
      <c r="C940">
        <v>3219</v>
      </c>
      <c r="D940" s="2">
        <f>SUMIFS('December 2022 DERR data'!$H:$H,'December 2022 DERR data'!$C:$C,Sheet1!D$3,'December 2022 DERR data'!$B:$B,$C940)</f>
        <v>11</v>
      </c>
      <c r="E940" s="2">
        <f>SUMIFS('December 2022 DERR data'!$H:$H,'December 2022 DERR data'!$C:$C,Sheet1!E$3,'December 2022 DERR data'!$B:$B,$C940)</f>
        <v>0</v>
      </c>
      <c r="G940">
        <f t="shared" si="128"/>
        <v>0</v>
      </c>
      <c r="H940">
        <f t="shared" si="129"/>
        <v>1</v>
      </c>
      <c r="I940">
        <f t="shared" si="130"/>
        <v>0</v>
      </c>
      <c r="J940">
        <f t="shared" si="131"/>
        <v>0</v>
      </c>
      <c r="K940">
        <f t="shared" si="132"/>
        <v>0</v>
      </c>
      <c r="L940">
        <f t="shared" si="133"/>
        <v>0</v>
      </c>
      <c r="V940">
        <f t="shared" si="134"/>
        <v>3219</v>
      </c>
      <c r="W940">
        <f t="shared" si="135"/>
        <v>2.3620356452651921E-3</v>
      </c>
      <c r="X940">
        <f t="shared" si="136"/>
        <v>0</v>
      </c>
    </row>
    <row r="941" spans="3:24" x14ac:dyDescent="0.25">
      <c r="C941">
        <v>3220</v>
      </c>
      <c r="D941" s="2">
        <f>SUMIFS('December 2022 DERR data'!$H:$H,'December 2022 DERR data'!$C:$C,Sheet1!D$3,'December 2022 DERR data'!$B:$B,$C941)</f>
        <v>18</v>
      </c>
      <c r="E941" s="2">
        <f>SUMIFS('December 2022 DERR data'!$H:$H,'December 2022 DERR data'!$C:$C,Sheet1!E$3,'December 2022 DERR data'!$B:$B,$C941)</f>
        <v>0</v>
      </c>
      <c r="G941">
        <f t="shared" si="128"/>
        <v>0</v>
      </c>
      <c r="H941">
        <f t="shared" si="129"/>
        <v>1</v>
      </c>
      <c r="I941">
        <f t="shared" si="130"/>
        <v>0</v>
      </c>
      <c r="J941">
        <f t="shared" si="131"/>
        <v>0</v>
      </c>
      <c r="K941">
        <f t="shared" si="132"/>
        <v>0</v>
      </c>
      <c r="L941">
        <f t="shared" si="133"/>
        <v>0</v>
      </c>
      <c r="V941">
        <f t="shared" si="134"/>
        <v>3220</v>
      </c>
      <c r="W941">
        <f t="shared" si="135"/>
        <v>3.8651492377066781E-3</v>
      </c>
      <c r="X941">
        <f t="shared" si="136"/>
        <v>0</v>
      </c>
    </row>
    <row r="942" spans="3:24" x14ac:dyDescent="0.25">
      <c r="C942">
        <v>3221</v>
      </c>
      <c r="D942" s="2">
        <f>SUMIFS('December 2022 DERR data'!$H:$H,'December 2022 DERR data'!$C:$C,Sheet1!D$3,'December 2022 DERR data'!$B:$B,$C942)</f>
        <v>0</v>
      </c>
      <c r="E942" s="2">
        <f>SUMIFS('December 2022 DERR data'!$H:$H,'December 2022 DERR data'!$C:$C,Sheet1!E$3,'December 2022 DERR data'!$B:$B,$C942)</f>
        <v>0</v>
      </c>
      <c r="G942">
        <f t="shared" si="128"/>
        <v>0</v>
      </c>
      <c r="H942">
        <f t="shared" si="129"/>
        <v>1</v>
      </c>
      <c r="I942">
        <f t="shared" si="130"/>
        <v>0</v>
      </c>
      <c r="J942">
        <f t="shared" si="131"/>
        <v>0</v>
      </c>
      <c r="K942">
        <f t="shared" si="132"/>
        <v>0</v>
      </c>
      <c r="L942">
        <f t="shared" si="133"/>
        <v>0</v>
      </c>
      <c r="V942">
        <f t="shared" si="134"/>
        <v>3221</v>
      </c>
      <c r="W942">
        <f t="shared" si="135"/>
        <v>0</v>
      </c>
      <c r="X942">
        <f t="shared" si="136"/>
        <v>0</v>
      </c>
    </row>
    <row r="943" spans="3:24" x14ac:dyDescent="0.25">
      <c r="C943">
        <v>3222</v>
      </c>
      <c r="D943" s="2">
        <f>SUMIFS('December 2022 DERR data'!$H:$H,'December 2022 DERR data'!$C:$C,Sheet1!D$3,'December 2022 DERR data'!$B:$B,$C943)</f>
        <v>30</v>
      </c>
      <c r="E943" s="2">
        <f>SUMIFS('December 2022 DERR data'!$H:$H,'December 2022 DERR data'!$C:$C,Sheet1!E$3,'December 2022 DERR data'!$B:$B,$C943)</f>
        <v>1</v>
      </c>
      <c r="G943">
        <f t="shared" si="128"/>
        <v>0</v>
      </c>
      <c r="H943">
        <f t="shared" si="129"/>
        <v>1</v>
      </c>
      <c r="I943">
        <f t="shared" si="130"/>
        <v>0</v>
      </c>
      <c r="J943">
        <f t="shared" si="131"/>
        <v>0</v>
      </c>
      <c r="K943">
        <f t="shared" si="132"/>
        <v>0</v>
      </c>
      <c r="L943">
        <f t="shared" si="133"/>
        <v>0</v>
      </c>
      <c r="V943">
        <f t="shared" si="134"/>
        <v>3222</v>
      </c>
      <c r="W943">
        <f t="shared" si="135"/>
        <v>6.4419153961777966E-3</v>
      </c>
      <c r="X943">
        <f t="shared" si="136"/>
        <v>4.3859649122807015E-3</v>
      </c>
    </row>
    <row r="944" spans="3:24" x14ac:dyDescent="0.25">
      <c r="C944">
        <v>3223</v>
      </c>
      <c r="D944" s="2">
        <f>SUMIFS('December 2022 DERR data'!$H:$H,'December 2022 DERR data'!$C:$C,Sheet1!D$3,'December 2022 DERR data'!$B:$B,$C944)</f>
        <v>34</v>
      </c>
      <c r="E944" s="2">
        <f>SUMIFS('December 2022 DERR data'!$H:$H,'December 2022 DERR data'!$C:$C,Sheet1!E$3,'December 2022 DERR data'!$B:$B,$C944)</f>
        <v>1</v>
      </c>
      <c r="G944">
        <f t="shared" si="128"/>
        <v>0</v>
      </c>
      <c r="H944">
        <f t="shared" si="129"/>
        <v>1</v>
      </c>
      <c r="I944">
        <f t="shared" si="130"/>
        <v>0</v>
      </c>
      <c r="J944">
        <f t="shared" si="131"/>
        <v>0</v>
      </c>
      <c r="K944">
        <f t="shared" si="132"/>
        <v>0</v>
      </c>
      <c r="L944">
        <f t="shared" si="133"/>
        <v>0</v>
      </c>
      <c r="V944">
        <f t="shared" si="134"/>
        <v>3223</v>
      </c>
      <c r="W944">
        <f t="shared" si="135"/>
        <v>7.3008374490015028E-3</v>
      </c>
      <c r="X944">
        <f t="shared" si="136"/>
        <v>4.3859649122807015E-3</v>
      </c>
    </row>
    <row r="945" spans="3:24" x14ac:dyDescent="0.25">
      <c r="C945">
        <v>3224</v>
      </c>
      <c r="D945" s="2">
        <f>SUMIFS('December 2022 DERR data'!$H:$H,'December 2022 DERR data'!$C:$C,Sheet1!D$3,'December 2022 DERR data'!$B:$B,$C945)</f>
        <v>16</v>
      </c>
      <c r="E945" s="2">
        <f>SUMIFS('December 2022 DERR data'!$H:$H,'December 2022 DERR data'!$C:$C,Sheet1!E$3,'December 2022 DERR data'!$B:$B,$C945)</f>
        <v>1</v>
      </c>
      <c r="G945">
        <f t="shared" si="128"/>
        <v>0</v>
      </c>
      <c r="H945">
        <f t="shared" si="129"/>
        <v>1</v>
      </c>
      <c r="I945">
        <f t="shared" si="130"/>
        <v>0</v>
      </c>
      <c r="J945">
        <f t="shared" si="131"/>
        <v>0</v>
      </c>
      <c r="K945">
        <f t="shared" si="132"/>
        <v>0</v>
      </c>
      <c r="L945">
        <f t="shared" si="133"/>
        <v>0</v>
      </c>
      <c r="V945">
        <f t="shared" si="134"/>
        <v>3224</v>
      </c>
      <c r="W945">
        <f t="shared" si="135"/>
        <v>3.4356882112948251E-3</v>
      </c>
      <c r="X945">
        <f t="shared" si="136"/>
        <v>4.3859649122807015E-3</v>
      </c>
    </row>
    <row r="946" spans="3:24" x14ac:dyDescent="0.25">
      <c r="C946">
        <v>3225</v>
      </c>
      <c r="D946" s="2">
        <f>SUMIFS('December 2022 DERR data'!$H:$H,'December 2022 DERR data'!$C:$C,Sheet1!D$3,'December 2022 DERR data'!$B:$B,$C946)</f>
        <v>15</v>
      </c>
      <c r="E946" s="2">
        <f>SUMIFS('December 2022 DERR data'!$H:$H,'December 2022 DERR data'!$C:$C,Sheet1!E$3,'December 2022 DERR data'!$B:$B,$C946)</f>
        <v>0</v>
      </c>
      <c r="G946">
        <f t="shared" si="128"/>
        <v>0</v>
      </c>
      <c r="H946">
        <f t="shared" si="129"/>
        <v>1</v>
      </c>
      <c r="I946">
        <f t="shared" si="130"/>
        <v>0</v>
      </c>
      <c r="J946">
        <f t="shared" si="131"/>
        <v>0</v>
      </c>
      <c r="K946">
        <f t="shared" si="132"/>
        <v>0</v>
      </c>
      <c r="L946">
        <f t="shared" si="133"/>
        <v>0</v>
      </c>
      <c r="V946">
        <f t="shared" si="134"/>
        <v>3225</v>
      </c>
      <c r="W946">
        <f t="shared" si="135"/>
        <v>3.2209576980888983E-3</v>
      </c>
      <c r="X946">
        <f t="shared" si="136"/>
        <v>0</v>
      </c>
    </row>
    <row r="947" spans="3:24" x14ac:dyDescent="0.25">
      <c r="C947">
        <v>3226</v>
      </c>
      <c r="D947" s="2">
        <f>SUMIFS('December 2022 DERR data'!$H:$H,'December 2022 DERR data'!$C:$C,Sheet1!D$3,'December 2022 DERR data'!$B:$B,$C947)</f>
        <v>37</v>
      </c>
      <c r="E947" s="2">
        <f>SUMIFS('December 2022 DERR data'!$H:$H,'December 2022 DERR data'!$C:$C,Sheet1!E$3,'December 2022 DERR data'!$B:$B,$C947)</f>
        <v>0</v>
      </c>
      <c r="G947">
        <f t="shared" si="128"/>
        <v>0</v>
      </c>
      <c r="H947">
        <f t="shared" si="129"/>
        <v>1</v>
      </c>
      <c r="I947">
        <f t="shared" si="130"/>
        <v>0</v>
      </c>
      <c r="J947">
        <f t="shared" si="131"/>
        <v>0</v>
      </c>
      <c r="K947">
        <f t="shared" si="132"/>
        <v>0</v>
      </c>
      <c r="L947">
        <f t="shared" si="133"/>
        <v>0</v>
      </c>
      <c r="V947">
        <f t="shared" si="134"/>
        <v>3226</v>
      </c>
      <c r="W947">
        <f t="shared" si="135"/>
        <v>7.9450289886192835E-3</v>
      </c>
      <c r="X947">
        <f t="shared" si="136"/>
        <v>0</v>
      </c>
    </row>
    <row r="948" spans="3:24" x14ac:dyDescent="0.25">
      <c r="C948">
        <v>3227</v>
      </c>
      <c r="D948" s="2">
        <f>SUMIFS('December 2022 DERR data'!$H:$H,'December 2022 DERR data'!$C:$C,Sheet1!D$3,'December 2022 DERR data'!$B:$B,$C948)</f>
        <v>16</v>
      </c>
      <c r="E948" s="2">
        <f>SUMIFS('December 2022 DERR data'!$H:$H,'December 2022 DERR data'!$C:$C,Sheet1!E$3,'December 2022 DERR data'!$B:$B,$C948)</f>
        <v>0</v>
      </c>
      <c r="G948">
        <f t="shared" si="128"/>
        <v>0</v>
      </c>
      <c r="H948">
        <f t="shared" si="129"/>
        <v>1</v>
      </c>
      <c r="I948">
        <f t="shared" si="130"/>
        <v>0</v>
      </c>
      <c r="J948">
        <f t="shared" si="131"/>
        <v>0</v>
      </c>
      <c r="K948">
        <f t="shared" si="132"/>
        <v>0</v>
      </c>
      <c r="L948">
        <f t="shared" si="133"/>
        <v>0</v>
      </c>
      <c r="V948">
        <f t="shared" si="134"/>
        <v>3227</v>
      </c>
      <c r="W948">
        <f t="shared" si="135"/>
        <v>3.4356882112948251E-3</v>
      </c>
      <c r="X948">
        <f t="shared" si="136"/>
        <v>0</v>
      </c>
    </row>
    <row r="949" spans="3:24" x14ac:dyDescent="0.25">
      <c r="C949">
        <v>3228</v>
      </c>
      <c r="D949" s="2">
        <f>SUMIFS('December 2022 DERR data'!$H:$H,'December 2022 DERR data'!$C:$C,Sheet1!D$3,'December 2022 DERR data'!$B:$B,$C949)</f>
        <v>72</v>
      </c>
      <c r="E949" s="2">
        <f>SUMIFS('December 2022 DERR data'!$H:$H,'December 2022 DERR data'!$C:$C,Sheet1!E$3,'December 2022 DERR data'!$B:$B,$C949)</f>
        <v>3</v>
      </c>
      <c r="G949">
        <f t="shared" si="128"/>
        <v>0</v>
      </c>
      <c r="H949">
        <f t="shared" si="129"/>
        <v>1</v>
      </c>
      <c r="I949">
        <f t="shared" si="130"/>
        <v>0</v>
      </c>
      <c r="J949">
        <f t="shared" si="131"/>
        <v>0</v>
      </c>
      <c r="K949">
        <f t="shared" si="132"/>
        <v>0</v>
      </c>
      <c r="L949">
        <f t="shared" si="133"/>
        <v>0</v>
      </c>
      <c r="V949">
        <f t="shared" si="134"/>
        <v>3228</v>
      </c>
      <c r="W949">
        <f t="shared" si="135"/>
        <v>1.5460596950826713E-2</v>
      </c>
      <c r="X949">
        <f t="shared" si="136"/>
        <v>1.3157894736842105E-2</v>
      </c>
    </row>
    <row r="950" spans="3:24" x14ac:dyDescent="0.25">
      <c r="C950">
        <v>3230</v>
      </c>
      <c r="D950" s="2">
        <f>SUMIFS('December 2022 DERR data'!$H:$H,'December 2022 DERR data'!$C:$C,Sheet1!D$3,'December 2022 DERR data'!$B:$B,$C950)</f>
        <v>12</v>
      </c>
      <c r="E950" s="2">
        <f>SUMIFS('December 2022 DERR data'!$H:$H,'December 2022 DERR data'!$C:$C,Sheet1!E$3,'December 2022 DERR data'!$B:$B,$C950)</f>
        <v>0</v>
      </c>
      <c r="G950">
        <f t="shared" si="128"/>
        <v>0</v>
      </c>
      <c r="H950">
        <f t="shared" si="129"/>
        <v>1</v>
      </c>
      <c r="I950">
        <f t="shared" si="130"/>
        <v>0</v>
      </c>
      <c r="J950">
        <f t="shared" si="131"/>
        <v>0</v>
      </c>
      <c r="K950">
        <f t="shared" si="132"/>
        <v>0</v>
      </c>
      <c r="L950">
        <f t="shared" si="133"/>
        <v>0</v>
      </c>
      <c r="V950">
        <f t="shared" si="134"/>
        <v>3230</v>
      </c>
      <c r="W950">
        <f t="shared" si="135"/>
        <v>2.5767661584711189E-3</v>
      </c>
      <c r="X950">
        <f t="shared" si="136"/>
        <v>0</v>
      </c>
    </row>
    <row r="951" spans="3:24" x14ac:dyDescent="0.25">
      <c r="C951">
        <v>3231</v>
      </c>
      <c r="D951" s="2">
        <f>SUMIFS('December 2022 DERR data'!$H:$H,'December 2022 DERR data'!$C:$C,Sheet1!D$3,'December 2022 DERR data'!$B:$B,$C951)</f>
        <v>5</v>
      </c>
      <c r="E951" s="2">
        <f>SUMIFS('December 2022 DERR data'!$H:$H,'December 2022 DERR data'!$C:$C,Sheet1!E$3,'December 2022 DERR data'!$B:$B,$C951)</f>
        <v>0</v>
      </c>
      <c r="G951">
        <f t="shared" si="128"/>
        <v>0</v>
      </c>
      <c r="H951">
        <f t="shared" si="129"/>
        <v>1</v>
      </c>
      <c r="I951">
        <f t="shared" si="130"/>
        <v>0</v>
      </c>
      <c r="J951">
        <f t="shared" si="131"/>
        <v>0</v>
      </c>
      <c r="K951">
        <f t="shared" si="132"/>
        <v>0</v>
      </c>
      <c r="L951">
        <f t="shared" si="133"/>
        <v>0</v>
      </c>
      <c r="V951">
        <f t="shared" si="134"/>
        <v>3231</v>
      </c>
      <c r="W951">
        <f t="shared" si="135"/>
        <v>1.0736525660296329E-3</v>
      </c>
      <c r="X951">
        <f t="shared" si="136"/>
        <v>0</v>
      </c>
    </row>
    <row r="952" spans="3:24" x14ac:dyDescent="0.25">
      <c r="C952">
        <v>3232</v>
      </c>
      <c r="D952" s="2">
        <f>SUMIFS('December 2022 DERR data'!$H:$H,'December 2022 DERR data'!$C:$C,Sheet1!D$3,'December 2022 DERR data'!$B:$B,$C952)</f>
        <v>2</v>
      </c>
      <c r="E952" s="2">
        <f>SUMIFS('December 2022 DERR data'!$H:$H,'December 2022 DERR data'!$C:$C,Sheet1!E$3,'December 2022 DERR data'!$B:$B,$C952)</f>
        <v>0</v>
      </c>
      <c r="G952">
        <f t="shared" si="128"/>
        <v>0</v>
      </c>
      <c r="H952">
        <f t="shared" si="129"/>
        <v>1</v>
      </c>
      <c r="I952">
        <f t="shared" si="130"/>
        <v>0</v>
      </c>
      <c r="J952">
        <f t="shared" si="131"/>
        <v>0</v>
      </c>
      <c r="K952">
        <f t="shared" si="132"/>
        <v>0</v>
      </c>
      <c r="L952">
        <f t="shared" si="133"/>
        <v>0</v>
      </c>
      <c r="V952">
        <f t="shared" si="134"/>
        <v>3232</v>
      </c>
      <c r="W952">
        <f t="shared" si="135"/>
        <v>4.2946102641185313E-4</v>
      </c>
      <c r="X952">
        <f t="shared" si="136"/>
        <v>0</v>
      </c>
    </row>
    <row r="953" spans="3:24" x14ac:dyDescent="0.25">
      <c r="C953">
        <v>3233</v>
      </c>
      <c r="D953" s="2">
        <f>SUMIFS('December 2022 DERR data'!$H:$H,'December 2022 DERR data'!$C:$C,Sheet1!D$3,'December 2022 DERR data'!$B:$B,$C953)</f>
        <v>12</v>
      </c>
      <c r="E953" s="2">
        <f>SUMIFS('December 2022 DERR data'!$H:$H,'December 2022 DERR data'!$C:$C,Sheet1!E$3,'December 2022 DERR data'!$B:$B,$C953)</f>
        <v>0</v>
      </c>
      <c r="G953">
        <f t="shared" si="128"/>
        <v>0</v>
      </c>
      <c r="H953">
        <f t="shared" si="129"/>
        <v>1</v>
      </c>
      <c r="I953">
        <f t="shared" si="130"/>
        <v>0</v>
      </c>
      <c r="J953">
        <f t="shared" si="131"/>
        <v>0</v>
      </c>
      <c r="K953">
        <f t="shared" si="132"/>
        <v>0</v>
      </c>
      <c r="L953">
        <f t="shared" si="133"/>
        <v>0</v>
      </c>
      <c r="V953">
        <f t="shared" si="134"/>
        <v>3233</v>
      </c>
      <c r="W953">
        <f t="shared" si="135"/>
        <v>2.5767661584711189E-3</v>
      </c>
      <c r="X953">
        <f t="shared" si="136"/>
        <v>0</v>
      </c>
    </row>
    <row r="954" spans="3:24" x14ac:dyDescent="0.25">
      <c r="C954">
        <v>3234</v>
      </c>
      <c r="D954" s="2">
        <f>SUMIFS('December 2022 DERR data'!$H:$H,'December 2022 DERR data'!$C:$C,Sheet1!D$3,'December 2022 DERR data'!$B:$B,$C954)</f>
        <v>2</v>
      </c>
      <c r="E954" s="2">
        <f>SUMIFS('December 2022 DERR data'!$H:$H,'December 2022 DERR data'!$C:$C,Sheet1!E$3,'December 2022 DERR data'!$B:$B,$C954)</f>
        <v>0</v>
      </c>
      <c r="G954">
        <f t="shared" si="128"/>
        <v>0</v>
      </c>
      <c r="H954">
        <f t="shared" si="129"/>
        <v>1</v>
      </c>
      <c r="I954">
        <f t="shared" si="130"/>
        <v>0</v>
      </c>
      <c r="J954">
        <f t="shared" si="131"/>
        <v>0</v>
      </c>
      <c r="K954">
        <f t="shared" si="132"/>
        <v>0</v>
      </c>
      <c r="L954">
        <f t="shared" si="133"/>
        <v>0</v>
      </c>
      <c r="V954">
        <f t="shared" si="134"/>
        <v>3234</v>
      </c>
      <c r="W954">
        <f t="shared" si="135"/>
        <v>4.2946102641185313E-4</v>
      </c>
      <c r="X954">
        <f t="shared" si="136"/>
        <v>0</v>
      </c>
    </row>
    <row r="955" spans="3:24" x14ac:dyDescent="0.25">
      <c r="C955">
        <v>3235</v>
      </c>
      <c r="D955" s="2">
        <f>SUMIFS('December 2022 DERR data'!$H:$H,'December 2022 DERR data'!$C:$C,Sheet1!D$3,'December 2022 DERR data'!$B:$B,$C955)</f>
        <v>2</v>
      </c>
      <c r="E955" s="2">
        <f>SUMIFS('December 2022 DERR data'!$H:$H,'December 2022 DERR data'!$C:$C,Sheet1!E$3,'December 2022 DERR data'!$B:$B,$C955)</f>
        <v>0</v>
      </c>
      <c r="G955">
        <f t="shared" si="128"/>
        <v>0</v>
      </c>
      <c r="H955">
        <f t="shared" si="129"/>
        <v>1</v>
      </c>
      <c r="I955">
        <f t="shared" si="130"/>
        <v>0</v>
      </c>
      <c r="J955">
        <f t="shared" si="131"/>
        <v>0</v>
      </c>
      <c r="K955">
        <f t="shared" si="132"/>
        <v>0</v>
      </c>
      <c r="L955">
        <f t="shared" si="133"/>
        <v>0</v>
      </c>
      <c r="V955">
        <f t="shared" si="134"/>
        <v>3235</v>
      </c>
      <c r="W955">
        <f t="shared" si="135"/>
        <v>4.2946102641185313E-4</v>
      </c>
      <c r="X955">
        <f t="shared" si="136"/>
        <v>0</v>
      </c>
    </row>
    <row r="956" spans="3:24" x14ac:dyDescent="0.25">
      <c r="C956">
        <v>3236</v>
      </c>
      <c r="D956" s="2">
        <f>SUMIFS('December 2022 DERR data'!$H:$H,'December 2022 DERR data'!$C:$C,Sheet1!D$3,'December 2022 DERR data'!$B:$B,$C956)</f>
        <v>2</v>
      </c>
      <c r="E956" s="2">
        <f>SUMIFS('December 2022 DERR data'!$H:$H,'December 2022 DERR data'!$C:$C,Sheet1!E$3,'December 2022 DERR data'!$B:$B,$C956)</f>
        <v>0</v>
      </c>
      <c r="G956">
        <f t="shared" si="128"/>
        <v>0</v>
      </c>
      <c r="H956">
        <f t="shared" si="129"/>
        <v>1</v>
      </c>
      <c r="I956">
        <f t="shared" si="130"/>
        <v>0</v>
      </c>
      <c r="J956">
        <f t="shared" si="131"/>
        <v>0</v>
      </c>
      <c r="K956">
        <f t="shared" si="132"/>
        <v>0</v>
      </c>
      <c r="L956">
        <f t="shared" si="133"/>
        <v>0</v>
      </c>
      <c r="V956">
        <f t="shared" si="134"/>
        <v>3236</v>
      </c>
      <c r="W956">
        <f t="shared" si="135"/>
        <v>4.2946102641185313E-4</v>
      </c>
      <c r="X956">
        <f t="shared" si="136"/>
        <v>0</v>
      </c>
    </row>
    <row r="957" spans="3:24" x14ac:dyDescent="0.25">
      <c r="C957">
        <v>3237</v>
      </c>
      <c r="D957" s="2">
        <f>SUMIFS('December 2022 DERR data'!$H:$H,'December 2022 DERR data'!$C:$C,Sheet1!D$3,'December 2022 DERR data'!$B:$B,$C957)</f>
        <v>1</v>
      </c>
      <c r="E957" s="2">
        <f>SUMIFS('December 2022 DERR data'!$H:$H,'December 2022 DERR data'!$C:$C,Sheet1!E$3,'December 2022 DERR data'!$B:$B,$C957)</f>
        <v>0</v>
      </c>
      <c r="G957">
        <f t="shared" si="128"/>
        <v>0</v>
      </c>
      <c r="H957">
        <f t="shared" si="129"/>
        <v>1</v>
      </c>
      <c r="I957">
        <f t="shared" si="130"/>
        <v>0</v>
      </c>
      <c r="J957">
        <f t="shared" si="131"/>
        <v>0</v>
      </c>
      <c r="K957">
        <f t="shared" si="132"/>
        <v>0</v>
      </c>
      <c r="L957">
        <f t="shared" si="133"/>
        <v>0</v>
      </c>
      <c r="V957">
        <f t="shared" si="134"/>
        <v>3237</v>
      </c>
      <c r="W957">
        <f t="shared" si="135"/>
        <v>2.1473051320592657E-4</v>
      </c>
      <c r="X957">
        <f t="shared" si="136"/>
        <v>0</v>
      </c>
    </row>
    <row r="958" spans="3:24" x14ac:dyDescent="0.25">
      <c r="C958">
        <v>3238</v>
      </c>
      <c r="D958" s="2">
        <f>SUMIFS('December 2022 DERR data'!$H:$H,'December 2022 DERR data'!$C:$C,Sheet1!D$3,'December 2022 DERR data'!$B:$B,$C958)</f>
        <v>1</v>
      </c>
      <c r="E958" s="2">
        <f>SUMIFS('December 2022 DERR data'!$H:$H,'December 2022 DERR data'!$C:$C,Sheet1!E$3,'December 2022 DERR data'!$B:$B,$C958)</f>
        <v>0</v>
      </c>
      <c r="G958">
        <f t="shared" si="128"/>
        <v>0</v>
      </c>
      <c r="H958">
        <f t="shared" si="129"/>
        <v>1</v>
      </c>
      <c r="I958">
        <f t="shared" si="130"/>
        <v>0</v>
      </c>
      <c r="J958">
        <f t="shared" si="131"/>
        <v>0</v>
      </c>
      <c r="K958">
        <f t="shared" si="132"/>
        <v>0</v>
      </c>
      <c r="L958">
        <f t="shared" si="133"/>
        <v>0</v>
      </c>
      <c r="V958">
        <f t="shared" si="134"/>
        <v>3238</v>
      </c>
      <c r="W958">
        <f t="shared" si="135"/>
        <v>2.1473051320592657E-4</v>
      </c>
      <c r="X958">
        <f t="shared" si="136"/>
        <v>0</v>
      </c>
    </row>
    <row r="959" spans="3:24" x14ac:dyDescent="0.25">
      <c r="C959">
        <v>3239</v>
      </c>
      <c r="D959" s="2">
        <f>SUMIFS('December 2022 DERR data'!$H:$H,'December 2022 DERR data'!$C:$C,Sheet1!D$3,'December 2022 DERR data'!$B:$B,$C959)</f>
        <v>0</v>
      </c>
      <c r="E959" s="2">
        <f>SUMIFS('December 2022 DERR data'!$H:$H,'December 2022 DERR data'!$C:$C,Sheet1!E$3,'December 2022 DERR data'!$B:$B,$C959)</f>
        <v>0</v>
      </c>
      <c r="G959">
        <f t="shared" si="128"/>
        <v>0</v>
      </c>
      <c r="H959">
        <f t="shared" si="129"/>
        <v>1</v>
      </c>
      <c r="I959">
        <f t="shared" si="130"/>
        <v>0</v>
      </c>
      <c r="J959">
        <f t="shared" si="131"/>
        <v>0</v>
      </c>
      <c r="K959">
        <f t="shared" si="132"/>
        <v>0</v>
      </c>
      <c r="L959">
        <f t="shared" si="133"/>
        <v>0</v>
      </c>
      <c r="V959">
        <f t="shared" si="134"/>
        <v>3239</v>
      </c>
      <c r="W959">
        <f t="shared" si="135"/>
        <v>0</v>
      </c>
      <c r="X959">
        <f t="shared" si="136"/>
        <v>0</v>
      </c>
    </row>
    <row r="960" spans="3:24" x14ac:dyDescent="0.25">
      <c r="C960">
        <v>3240</v>
      </c>
      <c r="D960" s="2">
        <f>SUMIFS('December 2022 DERR data'!$H:$H,'December 2022 DERR data'!$C:$C,Sheet1!D$3,'December 2022 DERR data'!$B:$B,$C960)</f>
        <v>8</v>
      </c>
      <c r="E960" s="2">
        <f>SUMIFS('December 2022 DERR data'!$H:$H,'December 2022 DERR data'!$C:$C,Sheet1!E$3,'December 2022 DERR data'!$B:$B,$C960)</f>
        <v>0</v>
      </c>
      <c r="G960">
        <f t="shared" si="128"/>
        <v>0</v>
      </c>
      <c r="H960">
        <f t="shared" si="129"/>
        <v>1</v>
      </c>
      <c r="I960">
        <f t="shared" si="130"/>
        <v>0</v>
      </c>
      <c r="J960">
        <f t="shared" si="131"/>
        <v>0</v>
      </c>
      <c r="K960">
        <f t="shared" si="132"/>
        <v>0</v>
      </c>
      <c r="L960">
        <f t="shared" si="133"/>
        <v>0</v>
      </c>
      <c r="V960">
        <f t="shared" si="134"/>
        <v>3240</v>
      </c>
      <c r="W960">
        <f t="shared" si="135"/>
        <v>1.7178441056474125E-3</v>
      </c>
      <c r="X960">
        <f t="shared" si="136"/>
        <v>0</v>
      </c>
    </row>
    <row r="961" spans="3:24" x14ac:dyDescent="0.25">
      <c r="C961">
        <v>3241</v>
      </c>
      <c r="D961" s="2">
        <f>SUMIFS('December 2022 DERR data'!$H:$H,'December 2022 DERR data'!$C:$C,Sheet1!D$3,'December 2022 DERR data'!$B:$B,$C961)</f>
        <v>6</v>
      </c>
      <c r="E961" s="2">
        <f>SUMIFS('December 2022 DERR data'!$H:$H,'December 2022 DERR data'!$C:$C,Sheet1!E$3,'December 2022 DERR data'!$B:$B,$C961)</f>
        <v>0</v>
      </c>
      <c r="G961">
        <f t="shared" si="128"/>
        <v>0</v>
      </c>
      <c r="H961">
        <f t="shared" si="129"/>
        <v>1</v>
      </c>
      <c r="I961">
        <f t="shared" si="130"/>
        <v>0</v>
      </c>
      <c r="J961">
        <f t="shared" si="131"/>
        <v>0</v>
      </c>
      <c r="K961">
        <f t="shared" si="132"/>
        <v>0</v>
      </c>
      <c r="L961">
        <f t="shared" si="133"/>
        <v>0</v>
      </c>
      <c r="V961">
        <f t="shared" si="134"/>
        <v>3241</v>
      </c>
      <c r="W961">
        <f t="shared" si="135"/>
        <v>1.2883830792355595E-3</v>
      </c>
      <c r="X961">
        <f t="shared" si="136"/>
        <v>0</v>
      </c>
    </row>
    <row r="962" spans="3:24" x14ac:dyDescent="0.25">
      <c r="C962">
        <v>3242</v>
      </c>
      <c r="D962" s="2">
        <f>SUMIFS('December 2022 DERR data'!$H:$H,'December 2022 DERR data'!$C:$C,Sheet1!D$3,'December 2022 DERR data'!$B:$B,$C962)</f>
        <v>2</v>
      </c>
      <c r="E962" s="2">
        <f>SUMIFS('December 2022 DERR data'!$H:$H,'December 2022 DERR data'!$C:$C,Sheet1!E$3,'December 2022 DERR data'!$B:$B,$C962)</f>
        <v>0</v>
      </c>
      <c r="G962">
        <f t="shared" si="128"/>
        <v>0</v>
      </c>
      <c r="H962">
        <f t="shared" si="129"/>
        <v>1</v>
      </c>
      <c r="I962">
        <f t="shared" si="130"/>
        <v>0</v>
      </c>
      <c r="J962">
        <f t="shared" si="131"/>
        <v>0</v>
      </c>
      <c r="K962">
        <f t="shared" si="132"/>
        <v>0</v>
      </c>
      <c r="L962">
        <f t="shared" si="133"/>
        <v>0</v>
      </c>
      <c r="V962">
        <f t="shared" si="134"/>
        <v>3242</v>
      </c>
      <c r="W962">
        <f t="shared" si="135"/>
        <v>4.2946102641185313E-4</v>
      </c>
      <c r="X962">
        <f t="shared" si="136"/>
        <v>0</v>
      </c>
    </row>
    <row r="963" spans="3:24" x14ac:dyDescent="0.25">
      <c r="C963">
        <v>3243</v>
      </c>
      <c r="D963" s="2">
        <f>SUMIFS('December 2022 DERR data'!$H:$H,'December 2022 DERR data'!$C:$C,Sheet1!D$3,'December 2022 DERR data'!$B:$B,$C963)</f>
        <v>0</v>
      </c>
      <c r="E963" s="2">
        <f>SUMIFS('December 2022 DERR data'!$H:$H,'December 2022 DERR data'!$C:$C,Sheet1!E$3,'December 2022 DERR data'!$B:$B,$C963)</f>
        <v>0</v>
      </c>
      <c r="G963">
        <f t="shared" si="128"/>
        <v>0</v>
      </c>
      <c r="H963">
        <f t="shared" si="129"/>
        <v>1</v>
      </c>
      <c r="I963">
        <f t="shared" si="130"/>
        <v>0</v>
      </c>
      <c r="J963">
        <f t="shared" si="131"/>
        <v>0</v>
      </c>
      <c r="K963">
        <f t="shared" si="132"/>
        <v>0</v>
      </c>
      <c r="L963">
        <f t="shared" si="133"/>
        <v>0</v>
      </c>
      <c r="V963">
        <f t="shared" si="134"/>
        <v>3243</v>
      </c>
      <c r="W963">
        <f t="shared" si="135"/>
        <v>0</v>
      </c>
      <c r="X963">
        <f t="shared" si="136"/>
        <v>0</v>
      </c>
    </row>
    <row r="964" spans="3:24" x14ac:dyDescent="0.25">
      <c r="C964">
        <v>3249</v>
      </c>
      <c r="D964" s="2">
        <f>SUMIFS('December 2022 DERR data'!$H:$H,'December 2022 DERR data'!$C:$C,Sheet1!D$3,'December 2022 DERR data'!$B:$B,$C964)</f>
        <v>0</v>
      </c>
      <c r="E964" s="2">
        <f>SUMIFS('December 2022 DERR data'!$H:$H,'December 2022 DERR data'!$C:$C,Sheet1!E$3,'December 2022 DERR data'!$B:$B,$C964)</f>
        <v>0</v>
      </c>
      <c r="G964">
        <f t="shared" si="128"/>
        <v>0</v>
      </c>
      <c r="H964">
        <f t="shared" si="129"/>
        <v>1</v>
      </c>
      <c r="I964">
        <f t="shared" si="130"/>
        <v>0</v>
      </c>
      <c r="J964">
        <f t="shared" si="131"/>
        <v>0</v>
      </c>
      <c r="K964">
        <f t="shared" si="132"/>
        <v>0</v>
      </c>
      <c r="L964">
        <f t="shared" si="133"/>
        <v>0</v>
      </c>
      <c r="V964">
        <f t="shared" si="134"/>
        <v>3249</v>
      </c>
      <c r="W964">
        <f t="shared" si="135"/>
        <v>0</v>
      </c>
      <c r="X964">
        <f t="shared" si="136"/>
        <v>0</v>
      </c>
    </row>
    <row r="965" spans="3:24" x14ac:dyDescent="0.25">
      <c r="C965">
        <v>3250</v>
      </c>
      <c r="D965" s="2">
        <f>SUMIFS('December 2022 DERR data'!$H:$H,'December 2022 DERR data'!$C:$C,Sheet1!D$3,'December 2022 DERR data'!$B:$B,$C965)</f>
        <v>4</v>
      </c>
      <c r="E965" s="2">
        <f>SUMIFS('December 2022 DERR data'!$H:$H,'December 2022 DERR data'!$C:$C,Sheet1!E$3,'December 2022 DERR data'!$B:$B,$C965)</f>
        <v>0</v>
      </c>
      <c r="G965">
        <f t="shared" ref="G965:G1028" si="137">IF($C965&gt;2999,0,IF($C965&lt;3000,1,0))</f>
        <v>0</v>
      </c>
      <c r="H965">
        <f t="shared" ref="H965:H1028" si="138">IF(G965=1,0,IF(C965&lt;4000,1,0))</f>
        <v>1</v>
      </c>
      <c r="I965">
        <f t="shared" ref="I965:I1028" si="139">IF(G965+H965&gt;0,0,IF(C965&lt;5000,1,0))</f>
        <v>0</v>
      </c>
      <c r="J965">
        <f t="shared" ref="J965:J1028" si="140">IF(G965+H965+I965&gt;0,0,IF(C965&lt;6000,1,0))</f>
        <v>0</v>
      </c>
      <c r="K965">
        <f t="shared" ref="K965:K1028" si="141">IF(SUM(G965:J965)&gt;0,0,IF(C965&lt;7000,1,0))</f>
        <v>0</v>
      </c>
      <c r="L965">
        <f t="shared" ref="L965:L1028" si="142">IF(SUM(G965:K965)&gt;0,0,IF(C965&lt;8000,1,0))</f>
        <v>0</v>
      </c>
      <c r="V965">
        <f t="shared" ref="V965:V1028" si="143">C965</f>
        <v>3250</v>
      </c>
      <c r="W965">
        <f t="shared" ref="W965:W1028" si="144">D965/(G965*N$4+H965*O$4+I965*P$4+J965*Q$4+L965*S$4)</f>
        <v>8.5892205282370627E-4</v>
      </c>
      <c r="X965">
        <f t="shared" ref="X965:X1028" si="145">E965/(G965*N$8+H965*O$8+I965*P$8+J965*Q$8+L965*S$8)</f>
        <v>0</v>
      </c>
    </row>
    <row r="966" spans="3:24" x14ac:dyDescent="0.25">
      <c r="C966">
        <v>3251</v>
      </c>
      <c r="D966" s="2">
        <f>SUMIFS('December 2022 DERR data'!$H:$H,'December 2022 DERR data'!$C:$C,Sheet1!D$3,'December 2022 DERR data'!$B:$B,$C966)</f>
        <v>0</v>
      </c>
      <c r="E966" s="2">
        <f>SUMIFS('December 2022 DERR data'!$H:$H,'December 2022 DERR data'!$C:$C,Sheet1!E$3,'December 2022 DERR data'!$B:$B,$C966)</f>
        <v>0</v>
      </c>
      <c r="G966">
        <f t="shared" si="137"/>
        <v>0</v>
      </c>
      <c r="H966">
        <f t="shared" si="138"/>
        <v>1</v>
      </c>
      <c r="I966">
        <f t="shared" si="139"/>
        <v>0</v>
      </c>
      <c r="J966">
        <f t="shared" si="140"/>
        <v>0</v>
      </c>
      <c r="K966">
        <f t="shared" si="141"/>
        <v>0</v>
      </c>
      <c r="L966">
        <f t="shared" si="142"/>
        <v>0</v>
      </c>
      <c r="V966">
        <f t="shared" si="143"/>
        <v>3251</v>
      </c>
      <c r="W966">
        <f t="shared" si="144"/>
        <v>0</v>
      </c>
      <c r="X966">
        <f t="shared" si="145"/>
        <v>0</v>
      </c>
    </row>
    <row r="967" spans="3:24" x14ac:dyDescent="0.25">
      <c r="C967">
        <v>3254</v>
      </c>
      <c r="D967" s="2">
        <f>SUMIFS('December 2022 DERR data'!$H:$H,'December 2022 DERR data'!$C:$C,Sheet1!D$3,'December 2022 DERR data'!$B:$B,$C967)</f>
        <v>0</v>
      </c>
      <c r="E967" s="2">
        <f>SUMIFS('December 2022 DERR data'!$H:$H,'December 2022 DERR data'!$C:$C,Sheet1!E$3,'December 2022 DERR data'!$B:$B,$C967)</f>
        <v>0</v>
      </c>
      <c r="G967">
        <f t="shared" si="137"/>
        <v>0</v>
      </c>
      <c r="H967">
        <f t="shared" si="138"/>
        <v>1</v>
      </c>
      <c r="I967">
        <f t="shared" si="139"/>
        <v>0</v>
      </c>
      <c r="J967">
        <f t="shared" si="140"/>
        <v>0</v>
      </c>
      <c r="K967">
        <f t="shared" si="141"/>
        <v>0</v>
      </c>
      <c r="L967">
        <f t="shared" si="142"/>
        <v>0</v>
      </c>
      <c r="V967">
        <f t="shared" si="143"/>
        <v>3254</v>
      </c>
      <c r="W967">
        <f t="shared" si="144"/>
        <v>0</v>
      </c>
      <c r="X967">
        <f t="shared" si="145"/>
        <v>0</v>
      </c>
    </row>
    <row r="968" spans="3:24" x14ac:dyDescent="0.25">
      <c r="C968">
        <v>3260</v>
      </c>
      <c r="D968" s="2">
        <f>SUMIFS('December 2022 DERR data'!$H:$H,'December 2022 DERR data'!$C:$C,Sheet1!D$3,'December 2022 DERR data'!$B:$B,$C968)</f>
        <v>0</v>
      </c>
      <c r="E968" s="2">
        <f>SUMIFS('December 2022 DERR data'!$H:$H,'December 2022 DERR data'!$C:$C,Sheet1!E$3,'December 2022 DERR data'!$B:$B,$C968)</f>
        <v>0</v>
      </c>
      <c r="G968">
        <f t="shared" si="137"/>
        <v>0</v>
      </c>
      <c r="H968">
        <f t="shared" si="138"/>
        <v>1</v>
      </c>
      <c r="I968">
        <f t="shared" si="139"/>
        <v>0</v>
      </c>
      <c r="J968">
        <f t="shared" si="140"/>
        <v>0</v>
      </c>
      <c r="K968">
        <f t="shared" si="141"/>
        <v>0</v>
      </c>
      <c r="L968">
        <f t="shared" si="142"/>
        <v>0</v>
      </c>
      <c r="V968">
        <f t="shared" si="143"/>
        <v>3260</v>
      </c>
      <c r="W968">
        <f t="shared" si="144"/>
        <v>0</v>
      </c>
      <c r="X968">
        <f t="shared" si="145"/>
        <v>0</v>
      </c>
    </row>
    <row r="969" spans="3:24" x14ac:dyDescent="0.25">
      <c r="C969">
        <v>3264</v>
      </c>
      <c r="D969" s="2">
        <f>SUMIFS('December 2022 DERR data'!$H:$H,'December 2022 DERR data'!$C:$C,Sheet1!D$3,'December 2022 DERR data'!$B:$B,$C969)</f>
        <v>0</v>
      </c>
      <c r="E969" s="2">
        <f>SUMIFS('December 2022 DERR data'!$H:$H,'December 2022 DERR data'!$C:$C,Sheet1!E$3,'December 2022 DERR data'!$B:$B,$C969)</f>
        <v>0</v>
      </c>
      <c r="G969">
        <f t="shared" si="137"/>
        <v>0</v>
      </c>
      <c r="H969">
        <f t="shared" si="138"/>
        <v>1</v>
      </c>
      <c r="I969">
        <f t="shared" si="139"/>
        <v>0</v>
      </c>
      <c r="J969">
        <f t="shared" si="140"/>
        <v>0</v>
      </c>
      <c r="K969">
        <f t="shared" si="141"/>
        <v>0</v>
      </c>
      <c r="L969">
        <f t="shared" si="142"/>
        <v>0</v>
      </c>
      <c r="V969">
        <f t="shared" si="143"/>
        <v>3264</v>
      </c>
      <c r="W969">
        <f t="shared" si="144"/>
        <v>0</v>
      </c>
      <c r="X969">
        <f t="shared" si="145"/>
        <v>0</v>
      </c>
    </row>
    <row r="970" spans="3:24" x14ac:dyDescent="0.25">
      <c r="C970">
        <v>3265</v>
      </c>
      <c r="D970" s="2">
        <f>SUMIFS('December 2022 DERR data'!$H:$H,'December 2022 DERR data'!$C:$C,Sheet1!D$3,'December 2022 DERR data'!$B:$B,$C970)</f>
        <v>4</v>
      </c>
      <c r="E970" s="2">
        <f>SUMIFS('December 2022 DERR data'!$H:$H,'December 2022 DERR data'!$C:$C,Sheet1!E$3,'December 2022 DERR data'!$B:$B,$C970)</f>
        <v>1</v>
      </c>
      <c r="G970">
        <f t="shared" si="137"/>
        <v>0</v>
      </c>
      <c r="H970">
        <f t="shared" si="138"/>
        <v>1</v>
      </c>
      <c r="I970">
        <f t="shared" si="139"/>
        <v>0</v>
      </c>
      <c r="J970">
        <f t="shared" si="140"/>
        <v>0</v>
      </c>
      <c r="K970">
        <f t="shared" si="141"/>
        <v>0</v>
      </c>
      <c r="L970">
        <f t="shared" si="142"/>
        <v>0</v>
      </c>
      <c r="V970">
        <f t="shared" si="143"/>
        <v>3265</v>
      </c>
      <c r="W970">
        <f t="shared" si="144"/>
        <v>8.5892205282370627E-4</v>
      </c>
      <c r="X970">
        <f t="shared" si="145"/>
        <v>4.3859649122807015E-3</v>
      </c>
    </row>
    <row r="971" spans="3:24" x14ac:dyDescent="0.25">
      <c r="C971">
        <v>3266</v>
      </c>
      <c r="D971" s="2">
        <f>SUMIFS('December 2022 DERR data'!$H:$H,'December 2022 DERR data'!$C:$C,Sheet1!D$3,'December 2022 DERR data'!$B:$B,$C971)</f>
        <v>0</v>
      </c>
      <c r="E971" s="2">
        <f>SUMIFS('December 2022 DERR data'!$H:$H,'December 2022 DERR data'!$C:$C,Sheet1!E$3,'December 2022 DERR data'!$B:$B,$C971)</f>
        <v>0</v>
      </c>
      <c r="G971">
        <f t="shared" si="137"/>
        <v>0</v>
      </c>
      <c r="H971">
        <f t="shared" si="138"/>
        <v>1</v>
      </c>
      <c r="I971">
        <f t="shared" si="139"/>
        <v>0</v>
      </c>
      <c r="J971">
        <f t="shared" si="140"/>
        <v>0</v>
      </c>
      <c r="K971">
        <f t="shared" si="141"/>
        <v>0</v>
      </c>
      <c r="L971">
        <f t="shared" si="142"/>
        <v>0</v>
      </c>
      <c r="V971">
        <f t="shared" si="143"/>
        <v>3266</v>
      </c>
      <c r="W971">
        <f t="shared" si="144"/>
        <v>0</v>
      </c>
      <c r="X971">
        <f t="shared" si="145"/>
        <v>0</v>
      </c>
    </row>
    <row r="972" spans="3:24" x14ac:dyDescent="0.25">
      <c r="C972">
        <v>3267</v>
      </c>
      <c r="D972" s="2">
        <f>SUMIFS('December 2022 DERR data'!$H:$H,'December 2022 DERR data'!$C:$C,Sheet1!D$3,'December 2022 DERR data'!$B:$B,$C972)</f>
        <v>0</v>
      </c>
      <c r="E972" s="2">
        <f>SUMIFS('December 2022 DERR data'!$H:$H,'December 2022 DERR data'!$C:$C,Sheet1!E$3,'December 2022 DERR data'!$B:$B,$C972)</f>
        <v>0</v>
      </c>
      <c r="G972">
        <f t="shared" si="137"/>
        <v>0</v>
      </c>
      <c r="H972">
        <f t="shared" si="138"/>
        <v>1</v>
      </c>
      <c r="I972">
        <f t="shared" si="139"/>
        <v>0</v>
      </c>
      <c r="J972">
        <f t="shared" si="140"/>
        <v>0</v>
      </c>
      <c r="K972">
        <f t="shared" si="141"/>
        <v>0</v>
      </c>
      <c r="L972">
        <f t="shared" si="142"/>
        <v>0</v>
      </c>
      <c r="V972">
        <f t="shared" si="143"/>
        <v>3267</v>
      </c>
      <c r="W972">
        <f t="shared" si="144"/>
        <v>0</v>
      </c>
      <c r="X972">
        <f t="shared" si="145"/>
        <v>0</v>
      </c>
    </row>
    <row r="973" spans="3:24" x14ac:dyDescent="0.25">
      <c r="C973">
        <v>3268</v>
      </c>
      <c r="D973" s="2">
        <f>SUMIFS('December 2022 DERR data'!$H:$H,'December 2022 DERR data'!$C:$C,Sheet1!D$3,'December 2022 DERR data'!$B:$B,$C973)</f>
        <v>2</v>
      </c>
      <c r="E973" s="2">
        <f>SUMIFS('December 2022 DERR data'!$H:$H,'December 2022 DERR data'!$C:$C,Sheet1!E$3,'December 2022 DERR data'!$B:$B,$C973)</f>
        <v>0</v>
      </c>
      <c r="G973">
        <f t="shared" si="137"/>
        <v>0</v>
      </c>
      <c r="H973">
        <f t="shared" si="138"/>
        <v>1</v>
      </c>
      <c r="I973">
        <f t="shared" si="139"/>
        <v>0</v>
      </c>
      <c r="J973">
        <f t="shared" si="140"/>
        <v>0</v>
      </c>
      <c r="K973">
        <f t="shared" si="141"/>
        <v>0</v>
      </c>
      <c r="L973">
        <f t="shared" si="142"/>
        <v>0</v>
      </c>
      <c r="V973">
        <f t="shared" si="143"/>
        <v>3268</v>
      </c>
      <c r="W973">
        <f t="shared" si="144"/>
        <v>4.2946102641185313E-4</v>
      </c>
      <c r="X973">
        <f t="shared" si="145"/>
        <v>0</v>
      </c>
    </row>
    <row r="974" spans="3:24" x14ac:dyDescent="0.25">
      <c r="C974">
        <v>3269</v>
      </c>
      <c r="D974" s="2">
        <f>SUMIFS('December 2022 DERR data'!$H:$H,'December 2022 DERR data'!$C:$C,Sheet1!D$3,'December 2022 DERR data'!$B:$B,$C974)</f>
        <v>0</v>
      </c>
      <c r="E974" s="2">
        <f>SUMIFS('December 2022 DERR data'!$H:$H,'December 2022 DERR data'!$C:$C,Sheet1!E$3,'December 2022 DERR data'!$B:$B,$C974)</f>
        <v>1</v>
      </c>
      <c r="G974">
        <f t="shared" si="137"/>
        <v>0</v>
      </c>
      <c r="H974">
        <f t="shared" si="138"/>
        <v>1</v>
      </c>
      <c r="I974">
        <f t="shared" si="139"/>
        <v>0</v>
      </c>
      <c r="J974">
        <f t="shared" si="140"/>
        <v>0</v>
      </c>
      <c r="K974">
        <f t="shared" si="141"/>
        <v>0</v>
      </c>
      <c r="L974">
        <f t="shared" si="142"/>
        <v>0</v>
      </c>
      <c r="V974">
        <f t="shared" si="143"/>
        <v>3269</v>
      </c>
      <c r="W974">
        <f t="shared" si="144"/>
        <v>0</v>
      </c>
      <c r="X974">
        <f t="shared" si="145"/>
        <v>4.3859649122807015E-3</v>
      </c>
    </row>
    <row r="975" spans="3:24" x14ac:dyDescent="0.25">
      <c r="C975">
        <v>3270</v>
      </c>
      <c r="D975" s="2">
        <f>SUMIFS('December 2022 DERR data'!$H:$H,'December 2022 DERR data'!$C:$C,Sheet1!D$3,'December 2022 DERR data'!$B:$B,$C975)</f>
        <v>0</v>
      </c>
      <c r="E975" s="2">
        <f>SUMIFS('December 2022 DERR data'!$H:$H,'December 2022 DERR data'!$C:$C,Sheet1!E$3,'December 2022 DERR data'!$B:$B,$C975)</f>
        <v>0</v>
      </c>
      <c r="G975">
        <f t="shared" si="137"/>
        <v>0</v>
      </c>
      <c r="H975">
        <f t="shared" si="138"/>
        <v>1</v>
      </c>
      <c r="I975">
        <f t="shared" si="139"/>
        <v>0</v>
      </c>
      <c r="J975">
        <f t="shared" si="140"/>
        <v>0</v>
      </c>
      <c r="K975">
        <f t="shared" si="141"/>
        <v>0</v>
      </c>
      <c r="L975">
        <f t="shared" si="142"/>
        <v>0</v>
      </c>
      <c r="V975">
        <f t="shared" si="143"/>
        <v>3270</v>
      </c>
      <c r="W975">
        <f t="shared" si="144"/>
        <v>0</v>
      </c>
      <c r="X975">
        <f t="shared" si="145"/>
        <v>0</v>
      </c>
    </row>
    <row r="976" spans="3:24" x14ac:dyDescent="0.25">
      <c r="C976">
        <v>3271</v>
      </c>
      <c r="D976" s="2">
        <f>SUMIFS('December 2022 DERR data'!$H:$H,'December 2022 DERR data'!$C:$C,Sheet1!D$3,'December 2022 DERR data'!$B:$B,$C976)</f>
        <v>0</v>
      </c>
      <c r="E976" s="2">
        <f>SUMIFS('December 2022 DERR data'!$H:$H,'December 2022 DERR data'!$C:$C,Sheet1!E$3,'December 2022 DERR data'!$B:$B,$C976)</f>
        <v>0</v>
      </c>
      <c r="G976">
        <f t="shared" si="137"/>
        <v>0</v>
      </c>
      <c r="H976">
        <f t="shared" si="138"/>
        <v>1</v>
      </c>
      <c r="I976">
        <f t="shared" si="139"/>
        <v>0</v>
      </c>
      <c r="J976">
        <f t="shared" si="140"/>
        <v>0</v>
      </c>
      <c r="K976">
        <f t="shared" si="141"/>
        <v>0</v>
      </c>
      <c r="L976">
        <f t="shared" si="142"/>
        <v>0</v>
      </c>
      <c r="V976">
        <f t="shared" si="143"/>
        <v>3271</v>
      </c>
      <c r="W976">
        <f t="shared" si="144"/>
        <v>0</v>
      </c>
      <c r="X976">
        <f t="shared" si="145"/>
        <v>0</v>
      </c>
    </row>
    <row r="977" spans="3:24" x14ac:dyDescent="0.25">
      <c r="C977">
        <v>3272</v>
      </c>
      <c r="D977" s="2">
        <f>SUMIFS('December 2022 DERR data'!$H:$H,'December 2022 DERR data'!$C:$C,Sheet1!D$3,'December 2022 DERR data'!$B:$B,$C977)</f>
        <v>0</v>
      </c>
      <c r="E977" s="2">
        <f>SUMIFS('December 2022 DERR data'!$H:$H,'December 2022 DERR data'!$C:$C,Sheet1!E$3,'December 2022 DERR data'!$B:$B,$C977)</f>
        <v>0</v>
      </c>
      <c r="G977">
        <f t="shared" si="137"/>
        <v>0</v>
      </c>
      <c r="H977">
        <f t="shared" si="138"/>
        <v>1</v>
      </c>
      <c r="I977">
        <f t="shared" si="139"/>
        <v>0</v>
      </c>
      <c r="J977">
        <f t="shared" si="140"/>
        <v>0</v>
      </c>
      <c r="K977">
        <f t="shared" si="141"/>
        <v>0</v>
      </c>
      <c r="L977">
        <f t="shared" si="142"/>
        <v>0</v>
      </c>
      <c r="V977">
        <f t="shared" si="143"/>
        <v>3272</v>
      </c>
      <c r="W977">
        <f t="shared" si="144"/>
        <v>0</v>
      </c>
      <c r="X977">
        <f t="shared" si="145"/>
        <v>0</v>
      </c>
    </row>
    <row r="978" spans="3:24" x14ac:dyDescent="0.25">
      <c r="C978">
        <v>3273</v>
      </c>
      <c r="D978" s="2">
        <f>SUMIFS('December 2022 DERR data'!$H:$H,'December 2022 DERR data'!$C:$C,Sheet1!D$3,'December 2022 DERR data'!$B:$B,$C978)</f>
        <v>0</v>
      </c>
      <c r="E978" s="2">
        <f>SUMIFS('December 2022 DERR data'!$H:$H,'December 2022 DERR data'!$C:$C,Sheet1!E$3,'December 2022 DERR data'!$B:$B,$C978)</f>
        <v>0</v>
      </c>
      <c r="G978">
        <f t="shared" si="137"/>
        <v>0</v>
      </c>
      <c r="H978">
        <f t="shared" si="138"/>
        <v>1</v>
      </c>
      <c r="I978">
        <f t="shared" si="139"/>
        <v>0</v>
      </c>
      <c r="J978">
        <f t="shared" si="140"/>
        <v>0</v>
      </c>
      <c r="K978">
        <f t="shared" si="141"/>
        <v>0</v>
      </c>
      <c r="L978">
        <f t="shared" si="142"/>
        <v>0</v>
      </c>
      <c r="V978">
        <f t="shared" si="143"/>
        <v>3273</v>
      </c>
      <c r="W978">
        <f t="shared" si="144"/>
        <v>0</v>
      </c>
      <c r="X978">
        <f t="shared" si="145"/>
        <v>0</v>
      </c>
    </row>
    <row r="979" spans="3:24" x14ac:dyDescent="0.25">
      <c r="C979">
        <v>3274</v>
      </c>
      <c r="D979" s="2">
        <f>SUMIFS('December 2022 DERR data'!$H:$H,'December 2022 DERR data'!$C:$C,Sheet1!D$3,'December 2022 DERR data'!$B:$B,$C979)</f>
        <v>0</v>
      </c>
      <c r="E979" s="2">
        <f>SUMIFS('December 2022 DERR data'!$H:$H,'December 2022 DERR data'!$C:$C,Sheet1!E$3,'December 2022 DERR data'!$B:$B,$C979)</f>
        <v>0</v>
      </c>
      <c r="G979">
        <f t="shared" si="137"/>
        <v>0</v>
      </c>
      <c r="H979">
        <f t="shared" si="138"/>
        <v>1</v>
      </c>
      <c r="I979">
        <f t="shared" si="139"/>
        <v>0</v>
      </c>
      <c r="J979">
        <f t="shared" si="140"/>
        <v>0</v>
      </c>
      <c r="K979">
        <f t="shared" si="141"/>
        <v>0</v>
      </c>
      <c r="L979">
        <f t="shared" si="142"/>
        <v>0</v>
      </c>
      <c r="V979">
        <f t="shared" si="143"/>
        <v>3274</v>
      </c>
      <c r="W979">
        <f t="shared" si="144"/>
        <v>0</v>
      </c>
      <c r="X979">
        <f t="shared" si="145"/>
        <v>0</v>
      </c>
    </row>
    <row r="980" spans="3:24" x14ac:dyDescent="0.25">
      <c r="C980">
        <v>3275</v>
      </c>
      <c r="D980" s="2">
        <f>SUMIFS('December 2022 DERR data'!$H:$H,'December 2022 DERR data'!$C:$C,Sheet1!D$3,'December 2022 DERR data'!$B:$B,$C980)</f>
        <v>0</v>
      </c>
      <c r="E980" s="2">
        <f>SUMIFS('December 2022 DERR data'!$H:$H,'December 2022 DERR data'!$C:$C,Sheet1!E$3,'December 2022 DERR data'!$B:$B,$C980)</f>
        <v>0</v>
      </c>
      <c r="G980">
        <f t="shared" si="137"/>
        <v>0</v>
      </c>
      <c r="H980">
        <f t="shared" si="138"/>
        <v>1</v>
      </c>
      <c r="I980">
        <f t="shared" si="139"/>
        <v>0</v>
      </c>
      <c r="J980">
        <f t="shared" si="140"/>
        <v>0</v>
      </c>
      <c r="K980">
        <f t="shared" si="141"/>
        <v>0</v>
      </c>
      <c r="L980">
        <f t="shared" si="142"/>
        <v>0</v>
      </c>
      <c r="V980">
        <f t="shared" si="143"/>
        <v>3275</v>
      </c>
      <c r="W980">
        <f t="shared" si="144"/>
        <v>0</v>
      </c>
      <c r="X980">
        <f t="shared" si="145"/>
        <v>0</v>
      </c>
    </row>
    <row r="981" spans="3:24" x14ac:dyDescent="0.25">
      <c r="C981">
        <v>3276</v>
      </c>
      <c r="D981" s="2">
        <f>SUMIFS('December 2022 DERR data'!$H:$H,'December 2022 DERR data'!$C:$C,Sheet1!D$3,'December 2022 DERR data'!$B:$B,$C981)</f>
        <v>0</v>
      </c>
      <c r="E981" s="2">
        <f>SUMIFS('December 2022 DERR data'!$H:$H,'December 2022 DERR data'!$C:$C,Sheet1!E$3,'December 2022 DERR data'!$B:$B,$C981)</f>
        <v>0</v>
      </c>
      <c r="G981">
        <f t="shared" si="137"/>
        <v>0</v>
      </c>
      <c r="H981">
        <f t="shared" si="138"/>
        <v>1</v>
      </c>
      <c r="I981">
        <f t="shared" si="139"/>
        <v>0</v>
      </c>
      <c r="J981">
        <f t="shared" si="140"/>
        <v>0</v>
      </c>
      <c r="K981">
        <f t="shared" si="141"/>
        <v>0</v>
      </c>
      <c r="L981">
        <f t="shared" si="142"/>
        <v>0</v>
      </c>
      <c r="V981">
        <f t="shared" si="143"/>
        <v>3276</v>
      </c>
      <c r="W981">
        <f t="shared" si="144"/>
        <v>0</v>
      </c>
      <c r="X981">
        <f t="shared" si="145"/>
        <v>0</v>
      </c>
    </row>
    <row r="982" spans="3:24" x14ac:dyDescent="0.25">
      <c r="C982">
        <v>3277</v>
      </c>
      <c r="D982" s="2">
        <f>SUMIFS('December 2022 DERR data'!$H:$H,'December 2022 DERR data'!$C:$C,Sheet1!D$3,'December 2022 DERR data'!$B:$B,$C982)</f>
        <v>0</v>
      </c>
      <c r="E982" s="2">
        <f>SUMIFS('December 2022 DERR data'!$H:$H,'December 2022 DERR data'!$C:$C,Sheet1!E$3,'December 2022 DERR data'!$B:$B,$C982)</f>
        <v>0</v>
      </c>
      <c r="G982">
        <f t="shared" si="137"/>
        <v>0</v>
      </c>
      <c r="H982">
        <f t="shared" si="138"/>
        <v>1</v>
      </c>
      <c r="I982">
        <f t="shared" si="139"/>
        <v>0</v>
      </c>
      <c r="J982">
        <f t="shared" si="140"/>
        <v>0</v>
      </c>
      <c r="K982">
        <f t="shared" si="141"/>
        <v>0</v>
      </c>
      <c r="L982">
        <f t="shared" si="142"/>
        <v>0</v>
      </c>
      <c r="V982">
        <f t="shared" si="143"/>
        <v>3277</v>
      </c>
      <c r="W982">
        <f t="shared" si="144"/>
        <v>0</v>
      </c>
      <c r="X982">
        <f t="shared" si="145"/>
        <v>0</v>
      </c>
    </row>
    <row r="983" spans="3:24" x14ac:dyDescent="0.25">
      <c r="C983">
        <v>3278</v>
      </c>
      <c r="D983" s="2">
        <f>SUMIFS('December 2022 DERR data'!$H:$H,'December 2022 DERR data'!$C:$C,Sheet1!D$3,'December 2022 DERR data'!$B:$B,$C983)</f>
        <v>1</v>
      </c>
      <c r="E983" s="2">
        <f>SUMIFS('December 2022 DERR data'!$H:$H,'December 2022 DERR data'!$C:$C,Sheet1!E$3,'December 2022 DERR data'!$B:$B,$C983)</f>
        <v>0</v>
      </c>
      <c r="G983">
        <f t="shared" si="137"/>
        <v>0</v>
      </c>
      <c r="H983">
        <f t="shared" si="138"/>
        <v>1</v>
      </c>
      <c r="I983">
        <f t="shared" si="139"/>
        <v>0</v>
      </c>
      <c r="J983">
        <f t="shared" si="140"/>
        <v>0</v>
      </c>
      <c r="K983">
        <f t="shared" si="141"/>
        <v>0</v>
      </c>
      <c r="L983">
        <f t="shared" si="142"/>
        <v>0</v>
      </c>
      <c r="V983">
        <f t="shared" si="143"/>
        <v>3278</v>
      </c>
      <c r="W983">
        <f t="shared" si="144"/>
        <v>2.1473051320592657E-4</v>
      </c>
      <c r="X983">
        <f t="shared" si="145"/>
        <v>0</v>
      </c>
    </row>
    <row r="984" spans="3:24" x14ac:dyDescent="0.25">
      <c r="C984">
        <v>3279</v>
      </c>
      <c r="D984" s="2">
        <f>SUMIFS('December 2022 DERR data'!$H:$H,'December 2022 DERR data'!$C:$C,Sheet1!D$3,'December 2022 DERR data'!$B:$B,$C984)</f>
        <v>0</v>
      </c>
      <c r="E984" s="2">
        <f>SUMIFS('December 2022 DERR data'!$H:$H,'December 2022 DERR data'!$C:$C,Sheet1!E$3,'December 2022 DERR data'!$B:$B,$C984)</f>
        <v>0</v>
      </c>
      <c r="G984">
        <f t="shared" si="137"/>
        <v>0</v>
      </c>
      <c r="H984">
        <f t="shared" si="138"/>
        <v>1</v>
      </c>
      <c r="I984">
        <f t="shared" si="139"/>
        <v>0</v>
      </c>
      <c r="J984">
        <f t="shared" si="140"/>
        <v>0</v>
      </c>
      <c r="K984">
        <f t="shared" si="141"/>
        <v>0</v>
      </c>
      <c r="L984">
        <f t="shared" si="142"/>
        <v>0</v>
      </c>
      <c r="V984">
        <f t="shared" si="143"/>
        <v>3279</v>
      </c>
      <c r="W984">
        <f t="shared" si="144"/>
        <v>0</v>
      </c>
      <c r="X984">
        <f t="shared" si="145"/>
        <v>0</v>
      </c>
    </row>
    <row r="985" spans="3:24" x14ac:dyDescent="0.25">
      <c r="C985">
        <v>3280</v>
      </c>
      <c r="D985" s="2">
        <f>SUMIFS('December 2022 DERR data'!$H:$H,'December 2022 DERR data'!$C:$C,Sheet1!D$3,'December 2022 DERR data'!$B:$B,$C985)</f>
        <v>6</v>
      </c>
      <c r="E985" s="2">
        <f>SUMIFS('December 2022 DERR data'!$H:$H,'December 2022 DERR data'!$C:$C,Sheet1!E$3,'December 2022 DERR data'!$B:$B,$C985)</f>
        <v>0</v>
      </c>
      <c r="G985">
        <f t="shared" si="137"/>
        <v>0</v>
      </c>
      <c r="H985">
        <f t="shared" si="138"/>
        <v>1</v>
      </c>
      <c r="I985">
        <f t="shared" si="139"/>
        <v>0</v>
      </c>
      <c r="J985">
        <f t="shared" si="140"/>
        <v>0</v>
      </c>
      <c r="K985">
        <f t="shared" si="141"/>
        <v>0</v>
      </c>
      <c r="L985">
        <f t="shared" si="142"/>
        <v>0</v>
      </c>
      <c r="V985">
        <f t="shared" si="143"/>
        <v>3280</v>
      </c>
      <c r="W985">
        <f t="shared" si="144"/>
        <v>1.2883830792355595E-3</v>
      </c>
      <c r="X985">
        <f t="shared" si="145"/>
        <v>0</v>
      </c>
    </row>
    <row r="986" spans="3:24" x14ac:dyDescent="0.25">
      <c r="C986">
        <v>3281</v>
      </c>
      <c r="D986" s="2">
        <f>SUMIFS('December 2022 DERR data'!$H:$H,'December 2022 DERR data'!$C:$C,Sheet1!D$3,'December 2022 DERR data'!$B:$B,$C986)</f>
        <v>1</v>
      </c>
      <c r="E986" s="2">
        <f>SUMIFS('December 2022 DERR data'!$H:$H,'December 2022 DERR data'!$C:$C,Sheet1!E$3,'December 2022 DERR data'!$B:$B,$C986)</f>
        <v>0</v>
      </c>
      <c r="G986">
        <f t="shared" si="137"/>
        <v>0</v>
      </c>
      <c r="H986">
        <f t="shared" si="138"/>
        <v>1</v>
      </c>
      <c r="I986">
        <f t="shared" si="139"/>
        <v>0</v>
      </c>
      <c r="J986">
        <f t="shared" si="140"/>
        <v>0</v>
      </c>
      <c r="K986">
        <f t="shared" si="141"/>
        <v>0</v>
      </c>
      <c r="L986">
        <f t="shared" si="142"/>
        <v>0</v>
      </c>
      <c r="V986">
        <f t="shared" si="143"/>
        <v>3281</v>
      </c>
      <c r="W986">
        <f t="shared" si="144"/>
        <v>2.1473051320592657E-4</v>
      </c>
      <c r="X986">
        <f t="shared" si="145"/>
        <v>0</v>
      </c>
    </row>
    <row r="987" spans="3:24" x14ac:dyDescent="0.25">
      <c r="C987">
        <v>3282</v>
      </c>
      <c r="D987" s="2">
        <f>SUMIFS('December 2022 DERR data'!$H:$H,'December 2022 DERR data'!$C:$C,Sheet1!D$3,'December 2022 DERR data'!$B:$B,$C987)</f>
        <v>1</v>
      </c>
      <c r="E987" s="2">
        <f>SUMIFS('December 2022 DERR data'!$H:$H,'December 2022 DERR data'!$C:$C,Sheet1!E$3,'December 2022 DERR data'!$B:$B,$C987)</f>
        <v>0</v>
      </c>
      <c r="G987">
        <f t="shared" si="137"/>
        <v>0</v>
      </c>
      <c r="H987">
        <f t="shared" si="138"/>
        <v>1</v>
      </c>
      <c r="I987">
        <f t="shared" si="139"/>
        <v>0</v>
      </c>
      <c r="J987">
        <f t="shared" si="140"/>
        <v>0</v>
      </c>
      <c r="K987">
        <f t="shared" si="141"/>
        <v>0</v>
      </c>
      <c r="L987">
        <f t="shared" si="142"/>
        <v>0</v>
      </c>
      <c r="V987">
        <f t="shared" si="143"/>
        <v>3282</v>
      </c>
      <c r="W987">
        <f t="shared" si="144"/>
        <v>2.1473051320592657E-4</v>
      </c>
      <c r="X987">
        <f t="shared" si="145"/>
        <v>0</v>
      </c>
    </row>
    <row r="988" spans="3:24" x14ac:dyDescent="0.25">
      <c r="C988">
        <v>3283</v>
      </c>
      <c r="D988" s="2">
        <f>SUMIFS('December 2022 DERR data'!$H:$H,'December 2022 DERR data'!$C:$C,Sheet1!D$3,'December 2022 DERR data'!$B:$B,$C988)</f>
        <v>0</v>
      </c>
      <c r="E988" s="2">
        <f>SUMIFS('December 2022 DERR data'!$H:$H,'December 2022 DERR data'!$C:$C,Sheet1!E$3,'December 2022 DERR data'!$B:$B,$C988)</f>
        <v>0</v>
      </c>
      <c r="G988">
        <f t="shared" si="137"/>
        <v>0</v>
      </c>
      <c r="H988">
        <f t="shared" si="138"/>
        <v>1</v>
      </c>
      <c r="I988">
        <f t="shared" si="139"/>
        <v>0</v>
      </c>
      <c r="J988">
        <f t="shared" si="140"/>
        <v>0</v>
      </c>
      <c r="K988">
        <f t="shared" si="141"/>
        <v>0</v>
      </c>
      <c r="L988">
        <f t="shared" si="142"/>
        <v>0</v>
      </c>
      <c r="V988">
        <f t="shared" si="143"/>
        <v>3283</v>
      </c>
      <c r="W988">
        <f t="shared" si="144"/>
        <v>0</v>
      </c>
      <c r="X988">
        <f t="shared" si="145"/>
        <v>0</v>
      </c>
    </row>
    <row r="989" spans="3:24" x14ac:dyDescent="0.25">
      <c r="C989">
        <v>3284</v>
      </c>
      <c r="D989" s="2">
        <f>SUMIFS('December 2022 DERR data'!$H:$H,'December 2022 DERR data'!$C:$C,Sheet1!D$3,'December 2022 DERR data'!$B:$B,$C989)</f>
        <v>1</v>
      </c>
      <c r="E989" s="2">
        <f>SUMIFS('December 2022 DERR data'!$H:$H,'December 2022 DERR data'!$C:$C,Sheet1!E$3,'December 2022 DERR data'!$B:$B,$C989)</f>
        <v>0</v>
      </c>
      <c r="G989">
        <f t="shared" si="137"/>
        <v>0</v>
      </c>
      <c r="H989">
        <f t="shared" si="138"/>
        <v>1</v>
      </c>
      <c r="I989">
        <f t="shared" si="139"/>
        <v>0</v>
      </c>
      <c r="J989">
        <f t="shared" si="140"/>
        <v>0</v>
      </c>
      <c r="K989">
        <f t="shared" si="141"/>
        <v>0</v>
      </c>
      <c r="L989">
        <f t="shared" si="142"/>
        <v>0</v>
      </c>
      <c r="V989">
        <f t="shared" si="143"/>
        <v>3284</v>
      </c>
      <c r="W989">
        <f t="shared" si="144"/>
        <v>2.1473051320592657E-4</v>
      </c>
      <c r="X989">
        <f t="shared" si="145"/>
        <v>0</v>
      </c>
    </row>
    <row r="990" spans="3:24" x14ac:dyDescent="0.25">
      <c r="C990">
        <v>3285</v>
      </c>
      <c r="D990" s="2">
        <f>SUMIFS('December 2022 DERR data'!$H:$H,'December 2022 DERR data'!$C:$C,Sheet1!D$3,'December 2022 DERR data'!$B:$B,$C990)</f>
        <v>0</v>
      </c>
      <c r="E990" s="2">
        <f>SUMIFS('December 2022 DERR data'!$H:$H,'December 2022 DERR data'!$C:$C,Sheet1!E$3,'December 2022 DERR data'!$B:$B,$C990)</f>
        <v>0</v>
      </c>
      <c r="G990">
        <f t="shared" si="137"/>
        <v>0</v>
      </c>
      <c r="H990">
        <f t="shared" si="138"/>
        <v>1</v>
      </c>
      <c r="I990">
        <f t="shared" si="139"/>
        <v>0</v>
      </c>
      <c r="J990">
        <f t="shared" si="140"/>
        <v>0</v>
      </c>
      <c r="K990">
        <f t="shared" si="141"/>
        <v>0</v>
      </c>
      <c r="L990">
        <f t="shared" si="142"/>
        <v>0</v>
      </c>
      <c r="V990">
        <f t="shared" si="143"/>
        <v>3285</v>
      </c>
      <c r="W990">
        <f t="shared" si="144"/>
        <v>0</v>
      </c>
      <c r="X990">
        <f t="shared" si="145"/>
        <v>0</v>
      </c>
    </row>
    <row r="991" spans="3:24" x14ac:dyDescent="0.25">
      <c r="C991">
        <v>3286</v>
      </c>
      <c r="D991" s="2">
        <f>SUMIFS('December 2022 DERR data'!$H:$H,'December 2022 DERR data'!$C:$C,Sheet1!D$3,'December 2022 DERR data'!$B:$B,$C991)</f>
        <v>0</v>
      </c>
      <c r="E991" s="2">
        <f>SUMIFS('December 2022 DERR data'!$H:$H,'December 2022 DERR data'!$C:$C,Sheet1!E$3,'December 2022 DERR data'!$B:$B,$C991)</f>
        <v>0</v>
      </c>
      <c r="G991">
        <f t="shared" si="137"/>
        <v>0</v>
      </c>
      <c r="H991">
        <f t="shared" si="138"/>
        <v>1</v>
      </c>
      <c r="I991">
        <f t="shared" si="139"/>
        <v>0</v>
      </c>
      <c r="J991">
        <f t="shared" si="140"/>
        <v>0</v>
      </c>
      <c r="K991">
        <f t="shared" si="141"/>
        <v>0</v>
      </c>
      <c r="L991">
        <f t="shared" si="142"/>
        <v>0</v>
      </c>
      <c r="V991">
        <f t="shared" si="143"/>
        <v>3286</v>
      </c>
      <c r="W991">
        <f t="shared" si="144"/>
        <v>0</v>
      </c>
      <c r="X991">
        <f t="shared" si="145"/>
        <v>0</v>
      </c>
    </row>
    <row r="992" spans="3:24" x14ac:dyDescent="0.25">
      <c r="C992">
        <v>3287</v>
      </c>
      <c r="D992" s="2">
        <f>SUMIFS('December 2022 DERR data'!$H:$H,'December 2022 DERR data'!$C:$C,Sheet1!D$3,'December 2022 DERR data'!$B:$B,$C992)</f>
        <v>0</v>
      </c>
      <c r="E992" s="2">
        <f>SUMIFS('December 2022 DERR data'!$H:$H,'December 2022 DERR data'!$C:$C,Sheet1!E$3,'December 2022 DERR data'!$B:$B,$C992)</f>
        <v>0</v>
      </c>
      <c r="G992">
        <f t="shared" si="137"/>
        <v>0</v>
      </c>
      <c r="H992">
        <f t="shared" si="138"/>
        <v>1</v>
      </c>
      <c r="I992">
        <f t="shared" si="139"/>
        <v>0</v>
      </c>
      <c r="J992">
        <f t="shared" si="140"/>
        <v>0</v>
      </c>
      <c r="K992">
        <f t="shared" si="141"/>
        <v>0</v>
      </c>
      <c r="L992">
        <f t="shared" si="142"/>
        <v>0</v>
      </c>
      <c r="V992">
        <f t="shared" si="143"/>
        <v>3287</v>
      </c>
      <c r="W992">
        <f t="shared" si="144"/>
        <v>0</v>
      </c>
      <c r="X992">
        <f t="shared" si="145"/>
        <v>0</v>
      </c>
    </row>
    <row r="993" spans="3:24" x14ac:dyDescent="0.25">
      <c r="C993">
        <v>3289</v>
      </c>
      <c r="D993" s="2">
        <f>SUMIFS('December 2022 DERR data'!$H:$H,'December 2022 DERR data'!$C:$C,Sheet1!D$3,'December 2022 DERR data'!$B:$B,$C993)</f>
        <v>0</v>
      </c>
      <c r="E993" s="2">
        <f>SUMIFS('December 2022 DERR data'!$H:$H,'December 2022 DERR data'!$C:$C,Sheet1!E$3,'December 2022 DERR data'!$B:$B,$C993)</f>
        <v>0</v>
      </c>
      <c r="G993">
        <f t="shared" si="137"/>
        <v>0</v>
      </c>
      <c r="H993">
        <f t="shared" si="138"/>
        <v>1</v>
      </c>
      <c r="I993">
        <f t="shared" si="139"/>
        <v>0</v>
      </c>
      <c r="J993">
        <f t="shared" si="140"/>
        <v>0</v>
      </c>
      <c r="K993">
        <f t="shared" si="141"/>
        <v>0</v>
      </c>
      <c r="L993">
        <f t="shared" si="142"/>
        <v>0</v>
      </c>
      <c r="V993">
        <f t="shared" si="143"/>
        <v>3289</v>
      </c>
      <c r="W993">
        <f t="shared" si="144"/>
        <v>0</v>
      </c>
      <c r="X993">
        <f t="shared" si="145"/>
        <v>0</v>
      </c>
    </row>
    <row r="994" spans="3:24" x14ac:dyDescent="0.25">
      <c r="C994">
        <v>3292</v>
      </c>
      <c r="D994" s="2">
        <f>SUMIFS('December 2022 DERR data'!$H:$H,'December 2022 DERR data'!$C:$C,Sheet1!D$3,'December 2022 DERR data'!$B:$B,$C994)</f>
        <v>0</v>
      </c>
      <c r="E994" s="2">
        <f>SUMIFS('December 2022 DERR data'!$H:$H,'December 2022 DERR data'!$C:$C,Sheet1!E$3,'December 2022 DERR data'!$B:$B,$C994)</f>
        <v>0</v>
      </c>
      <c r="G994">
        <f t="shared" si="137"/>
        <v>0</v>
      </c>
      <c r="H994">
        <f t="shared" si="138"/>
        <v>1</v>
      </c>
      <c r="I994">
        <f t="shared" si="139"/>
        <v>0</v>
      </c>
      <c r="J994">
        <f t="shared" si="140"/>
        <v>0</v>
      </c>
      <c r="K994">
        <f t="shared" si="141"/>
        <v>0</v>
      </c>
      <c r="L994">
        <f t="shared" si="142"/>
        <v>0</v>
      </c>
      <c r="V994">
        <f t="shared" si="143"/>
        <v>3292</v>
      </c>
      <c r="W994">
        <f t="shared" si="144"/>
        <v>0</v>
      </c>
      <c r="X994">
        <f t="shared" si="145"/>
        <v>0</v>
      </c>
    </row>
    <row r="995" spans="3:24" x14ac:dyDescent="0.25">
      <c r="C995">
        <v>3293</v>
      </c>
      <c r="D995" s="2">
        <f>SUMIFS('December 2022 DERR data'!$H:$H,'December 2022 DERR data'!$C:$C,Sheet1!D$3,'December 2022 DERR data'!$B:$B,$C995)</f>
        <v>0</v>
      </c>
      <c r="E995" s="2">
        <f>SUMIFS('December 2022 DERR data'!$H:$H,'December 2022 DERR data'!$C:$C,Sheet1!E$3,'December 2022 DERR data'!$B:$B,$C995)</f>
        <v>0</v>
      </c>
      <c r="G995">
        <f t="shared" si="137"/>
        <v>0</v>
      </c>
      <c r="H995">
        <f t="shared" si="138"/>
        <v>1</v>
      </c>
      <c r="I995">
        <f t="shared" si="139"/>
        <v>0</v>
      </c>
      <c r="J995">
        <f t="shared" si="140"/>
        <v>0</v>
      </c>
      <c r="K995">
        <f t="shared" si="141"/>
        <v>0</v>
      </c>
      <c r="L995">
        <f t="shared" si="142"/>
        <v>0</v>
      </c>
      <c r="V995">
        <f t="shared" si="143"/>
        <v>3293</v>
      </c>
      <c r="W995">
        <f t="shared" si="144"/>
        <v>0</v>
      </c>
      <c r="X995">
        <f t="shared" si="145"/>
        <v>0</v>
      </c>
    </row>
    <row r="996" spans="3:24" x14ac:dyDescent="0.25">
      <c r="C996">
        <v>3294</v>
      </c>
      <c r="D996" s="2">
        <f>SUMIFS('December 2022 DERR data'!$H:$H,'December 2022 DERR data'!$C:$C,Sheet1!D$3,'December 2022 DERR data'!$B:$B,$C996)</f>
        <v>0</v>
      </c>
      <c r="E996" s="2">
        <f>SUMIFS('December 2022 DERR data'!$H:$H,'December 2022 DERR data'!$C:$C,Sheet1!E$3,'December 2022 DERR data'!$B:$B,$C996)</f>
        <v>0</v>
      </c>
      <c r="G996">
        <f t="shared" si="137"/>
        <v>0</v>
      </c>
      <c r="H996">
        <f t="shared" si="138"/>
        <v>1</v>
      </c>
      <c r="I996">
        <f t="shared" si="139"/>
        <v>0</v>
      </c>
      <c r="J996">
        <f t="shared" si="140"/>
        <v>0</v>
      </c>
      <c r="K996">
        <f t="shared" si="141"/>
        <v>0</v>
      </c>
      <c r="L996">
        <f t="shared" si="142"/>
        <v>0</v>
      </c>
      <c r="V996">
        <f t="shared" si="143"/>
        <v>3294</v>
      </c>
      <c r="W996">
        <f t="shared" si="144"/>
        <v>0</v>
      </c>
      <c r="X996">
        <f t="shared" si="145"/>
        <v>0</v>
      </c>
    </row>
    <row r="997" spans="3:24" x14ac:dyDescent="0.25">
      <c r="C997">
        <v>3300</v>
      </c>
      <c r="D997" s="2">
        <f>SUMIFS('December 2022 DERR data'!$H:$H,'December 2022 DERR data'!$C:$C,Sheet1!D$3,'December 2022 DERR data'!$B:$B,$C997)</f>
        <v>3</v>
      </c>
      <c r="E997" s="2">
        <f>SUMIFS('December 2022 DERR data'!$H:$H,'December 2022 DERR data'!$C:$C,Sheet1!E$3,'December 2022 DERR data'!$B:$B,$C997)</f>
        <v>0</v>
      </c>
      <c r="G997">
        <f t="shared" si="137"/>
        <v>0</v>
      </c>
      <c r="H997">
        <f t="shared" si="138"/>
        <v>1</v>
      </c>
      <c r="I997">
        <f t="shared" si="139"/>
        <v>0</v>
      </c>
      <c r="J997">
        <f t="shared" si="140"/>
        <v>0</v>
      </c>
      <c r="K997">
        <f t="shared" si="141"/>
        <v>0</v>
      </c>
      <c r="L997">
        <f t="shared" si="142"/>
        <v>0</v>
      </c>
      <c r="V997">
        <f t="shared" si="143"/>
        <v>3300</v>
      </c>
      <c r="W997">
        <f t="shared" si="144"/>
        <v>6.4419153961777973E-4</v>
      </c>
      <c r="X997">
        <f t="shared" si="145"/>
        <v>0</v>
      </c>
    </row>
    <row r="998" spans="3:24" x14ac:dyDescent="0.25">
      <c r="C998">
        <v>3301</v>
      </c>
      <c r="D998" s="2">
        <f>SUMIFS('December 2022 DERR data'!$H:$H,'December 2022 DERR data'!$C:$C,Sheet1!D$3,'December 2022 DERR data'!$B:$B,$C998)</f>
        <v>0</v>
      </c>
      <c r="E998" s="2">
        <f>SUMIFS('December 2022 DERR data'!$H:$H,'December 2022 DERR data'!$C:$C,Sheet1!E$3,'December 2022 DERR data'!$B:$B,$C998)</f>
        <v>0</v>
      </c>
      <c r="G998">
        <f t="shared" si="137"/>
        <v>0</v>
      </c>
      <c r="H998">
        <f t="shared" si="138"/>
        <v>1</v>
      </c>
      <c r="I998">
        <f t="shared" si="139"/>
        <v>0</v>
      </c>
      <c r="J998">
        <f t="shared" si="140"/>
        <v>0</v>
      </c>
      <c r="K998">
        <f t="shared" si="141"/>
        <v>0</v>
      </c>
      <c r="L998">
        <f t="shared" si="142"/>
        <v>0</v>
      </c>
      <c r="V998">
        <f t="shared" si="143"/>
        <v>3301</v>
      </c>
      <c r="W998">
        <f t="shared" si="144"/>
        <v>0</v>
      </c>
      <c r="X998">
        <f t="shared" si="145"/>
        <v>0</v>
      </c>
    </row>
    <row r="999" spans="3:24" x14ac:dyDescent="0.25">
      <c r="C999">
        <v>3302</v>
      </c>
      <c r="D999" s="2">
        <f>SUMIFS('December 2022 DERR data'!$H:$H,'December 2022 DERR data'!$C:$C,Sheet1!D$3,'December 2022 DERR data'!$B:$B,$C999)</f>
        <v>0</v>
      </c>
      <c r="E999" s="2">
        <f>SUMIFS('December 2022 DERR data'!$H:$H,'December 2022 DERR data'!$C:$C,Sheet1!E$3,'December 2022 DERR data'!$B:$B,$C999)</f>
        <v>0</v>
      </c>
      <c r="G999">
        <f t="shared" si="137"/>
        <v>0</v>
      </c>
      <c r="H999">
        <f t="shared" si="138"/>
        <v>1</v>
      </c>
      <c r="I999">
        <f t="shared" si="139"/>
        <v>0</v>
      </c>
      <c r="J999">
        <f t="shared" si="140"/>
        <v>0</v>
      </c>
      <c r="K999">
        <f t="shared" si="141"/>
        <v>0</v>
      </c>
      <c r="L999">
        <f t="shared" si="142"/>
        <v>0</v>
      </c>
      <c r="V999">
        <f t="shared" si="143"/>
        <v>3302</v>
      </c>
      <c r="W999">
        <f t="shared" si="144"/>
        <v>0</v>
      </c>
      <c r="X999">
        <f t="shared" si="145"/>
        <v>0</v>
      </c>
    </row>
    <row r="1000" spans="3:24" x14ac:dyDescent="0.25">
      <c r="C1000">
        <v>3303</v>
      </c>
      <c r="D1000" s="2">
        <f>SUMIFS('December 2022 DERR data'!$H:$H,'December 2022 DERR data'!$C:$C,Sheet1!D$3,'December 2022 DERR data'!$B:$B,$C1000)</f>
        <v>0</v>
      </c>
      <c r="E1000" s="2">
        <f>SUMIFS('December 2022 DERR data'!$H:$H,'December 2022 DERR data'!$C:$C,Sheet1!E$3,'December 2022 DERR data'!$B:$B,$C1000)</f>
        <v>0</v>
      </c>
      <c r="G1000">
        <f t="shared" si="137"/>
        <v>0</v>
      </c>
      <c r="H1000">
        <f t="shared" si="138"/>
        <v>1</v>
      </c>
      <c r="I1000">
        <f t="shared" si="139"/>
        <v>0</v>
      </c>
      <c r="J1000">
        <f t="shared" si="140"/>
        <v>0</v>
      </c>
      <c r="K1000">
        <f t="shared" si="141"/>
        <v>0</v>
      </c>
      <c r="L1000">
        <f t="shared" si="142"/>
        <v>0</v>
      </c>
      <c r="V1000">
        <f t="shared" si="143"/>
        <v>3303</v>
      </c>
      <c r="W1000">
        <f t="shared" si="144"/>
        <v>0</v>
      </c>
      <c r="X1000">
        <f t="shared" si="145"/>
        <v>0</v>
      </c>
    </row>
    <row r="1001" spans="3:24" x14ac:dyDescent="0.25">
      <c r="C1001">
        <v>3304</v>
      </c>
      <c r="D1001" s="2">
        <f>SUMIFS('December 2022 DERR data'!$H:$H,'December 2022 DERR data'!$C:$C,Sheet1!D$3,'December 2022 DERR data'!$B:$B,$C1001)</f>
        <v>0</v>
      </c>
      <c r="E1001" s="2">
        <f>SUMIFS('December 2022 DERR data'!$H:$H,'December 2022 DERR data'!$C:$C,Sheet1!E$3,'December 2022 DERR data'!$B:$B,$C1001)</f>
        <v>0</v>
      </c>
      <c r="G1001">
        <f t="shared" si="137"/>
        <v>0</v>
      </c>
      <c r="H1001">
        <f t="shared" si="138"/>
        <v>1</v>
      </c>
      <c r="I1001">
        <f t="shared" si="139"/>
        <v>0</v>
      </c>
      <c r="J1001">
        <f t="shared" si="140"/>
        <v>0</v>
      </c>
      <c r="K1001">
        <f t="shared" si="141"/>
        <v>0</v>
      </c>
      <c r="L1001">
        <f t="shared" si="142"/>
        <v>0</v>
      </c>
      <c r="V1001">
        <f t="shared" si="143"/>
        <v>3304</v>
      </c>
      <c r="W1001">
        <f t="shared" si="144"/>
        <v>0</v>
      </c>
      <c r="X1001">
        <f t="shared" si="145"/>
        <v>0</v>
      </c>
    </row>
    <row r="1002" spans="3:24" x14ac:dyDescent="0.25">
      <c r="C1002">
        <v>3305</v>
      </c>
      <c r="D1002" s="2">
        <f>SUMIFS('December 2022 DERR data'!$H:$H,'December 2022 DERR data'!$C:$C,Sheet1!D$3,'December 2022 DERR data'!$B:$B,$C1002)</f>
        <v>9</v>
      </c>
      <c r="E1002" s="2">
        <f>SUMIFS('December 2022 DERR data'!$H:$H,'December 2022 DERR data'!$C:$C,Sheet1!E$3,'December 2022 DERR data'!$B:$B,$C1002)</f>
        <v>1</v>
      </c>
      <c r="G1002">
        <f t="shared" si="137"/>
        <v>0</v>
      </c>
      <c r="H1002">
        <f t="shared" si="138"/>
        <v>1</v>
      </c>
      <c r="I1002">
        <f t="shared" si="139"/>
        <v>0</v>
      </c>
      <c r="J1002">
        <f t="shared" si="140"/>
        <v>0</v>
      </c>
      <c r="K1002">
        <f t="shared" si="141"/>
        <v>0</v>
      </c>
      <c r="L1002">
        <f t="shared" si="142"/>
        <v>0</v>
      </c>
      <c r="V1002">
        <f t="shared" si="143"/>
        <v>3305</v>
      </c>
      <c r="W1002">
        <f t="shared" si="144"/>
        <v>1.9325746188533391E-3</v>
      </c>
      <c r="X1002">
        <f t="shared" si="145"/>
        <v>4.3859649122807015E-3</v>
      </c>
    </row>
    <row r="1003" spans="3:24" x14ac:dyDescent="0.25">
      <c r="C1003">
        <v>3309</v>
      </c>
      <c r="D1003" s="2">
        <f>SUMIFS('December 2022 DERR data'!$H:$H,'December 2022 DERR data'!$C:$C,Sheet1!D$3,'December 2022 DERR data'!$B:$B,$C1003)</f>
        <v>0</v>
      </c>
      <c r="E1003" s="2">
        <f>SUMIFS('December 2022 DERR data'!$H:$H,'December 2022 DERR data'!$C:$C,Sheet1!E$3,'December 2022 DERR data'!$B:$B,$C1003)</f>
        <v>0</v>
      </c>
      <c r="G1003">
        <f t="shared" si="137"/>
        <v>0</v>
      </c>
      <c r="H1003">
        <f t="shared" si="138"/>
        <v>1</v>
      </c>
      <c r="I1003">
        <f t="shared" si="139"/>
        <v>0</v>
      </c>
      <c r="J1003">
        <f t="shared" si="140"/>
        <v>0</v>
      </c>
      <c r="K1003">
        <f t="shared" si="141"/>
        <v>0</v>
      </c>
      <c r="L1003">
        <f t="shared" si="142"/>
        <v>0</v>
      </c>
      <c r="V1003">
        <f t="shared" si="143"/>
        <v>3309</v>
      </c>
      <c r="W1003">
        <f t="shared" si="144"/>
        <v>0</v>
      </c>
      <c r="X1003">
        <f t="shared" si="145"/>
        <v>0</v>
      </c>
    </row>
    <row r="1004" spans="3:24" x14ac:dyDescent="0.25">
      <c r="C1004">
        <v>3310</v>
      </c>
      <c r="D1004" s="2">
        <f>SUMIFS('December 2022 DERR data'!$H:$H,'December 2022 DERR data'!$C:$C,Sheet1!D$3,'December 2022 DERR data'!$B:$B,$C1004)</f>
        <v>0</v>
      </c>
      <c r="E1004" s="2">
        <f>SUMIFS('December 2022 DERR data'!$H:$H,'December 2022 DERR data'!$C:$C,Sheet1!E$3,'December 2022 DERR data'!$B:$B,$C1004)</f>
        <v>0</v>
      </c>
      <c r="G1004">
        <f t="shared" si="137"/>
        <v>0</v>
      </c>
      <c r="H1004">
        <f t="shared" si="138"/>
        <v>1</v>
      </c>
      <c r="I1004">
        <f t="shared" si="139"/>
        <v>0</v>
      </c>
      <c r="J1004">
        <f t="shared" si="140"/>
        <v>0</v>
      </c>
      <c r="K1004">
        <f t="shared" si="141"/>
        <v>0</v>
      </c>
      <c r="L1004">
        <f t="shared" si="142"/>
        <v>0</v>
      </c>
      <c r="V1004">
        <f t="shared" si="143"/>
        <v>3310</v>
      </c>
      <c r="W1004">
        <f t="shared" si="144"/>
        <v>0</v>
      </c>
      <c r="X1004">
        <f t="shared" si="145"/>
        <v>0</v>
      </c>
    </row>
    <row r="1005" spans="3:24" x14ac:dyDescent="0.25">
      <c r="C1005">
        <v>3311</v>
      </c>
      <c r="D1005" s="2">
        <f>SUMIFS('December 2022 DERR data'!$H:$H,'December 2022 DERR data'!$C:$C,Sheet1!D$3,'December 2022 DERR data'!$B:$B,$C1005)</f>
        <v>0</v>
      </c>
      <c r="E1005" s="2">
        <f>SUMIFS('December 2022 DERR data'!$H:$H,'December 2022 DERR data'!$C:$C,Sheet1!E$3,'December 2022 DERR data'!$B:$B,$C1005)</f>
        <v>0</v>
      </c>
      <c r="G1005">
        <f t="shared" si="137"/>
        <v>0</v>
      </c>
      <c r="H1005">
        <f t="shared" si="138"/>
        <v>1</v>
      </c>
      <c r="I1005">
        <f t="shared" si="139"/>
        <v>0</v>
      </c>
      <c r="J1005">
        <f t="shared" si="140"/>
        <v>0</v>
      </c>
      <c r="K1005">
        <f t="shared" si="141"/>
        <v>0</v>
      </c>
      <c r="L1005">
        <f t="shared" si="142"/>
        <v>0</v>
      </c>
      <c r="V1005">
        <f t="shared" si="143"/>
        <v>3311</v>
      </c>
      <c r="W1005">
        <f t="shared" si="144"/>
        <v>0</v>
      </c>
      <c r="X1005">
        <f t="shared" si="145"/>
        <v>0</v>
      </c>
    </row>
    <row r="1006" spans="3:24" x14ac:dyDescent="0.25">
      <c r="C1006">
        <v>3312</v>
      </c>
      <c r="D1006" s="2">
        <f>SUMIFS('December 2022 DERR data'!$H:$H,'December 2022 DERR data'!$C:$C,Sheet1!D$3,'December 2022 DERR data'!$B:$B,$C1006)</f>
        <v>0</v>
      </c>
      <c r="E1006" s="2">
        <f>SUMIFS('December 2022 DERR data'!$H:$H,'December 2022 DERR data'!$C:$C,Sheet1!E$3,'December 2022 DERR data'!$B:$B,$C1006)</f>
        <v>0</v>
      </c>
      <c r="G1006">
        <f t="shared" si="137"/>
        <v>0</v>
      </c>
      <c r="H1006">
        <f t="shared" si="138"/>
        <v>1</v>
      </c>
      <c r="I1006">
        <f t="shared" si="139"/>
        <v>0</v>
      </c>
      <c r="J1006">
        <f t="shared" si="140"/>
        <v>0</v>
      </c>
      <c r="K1006">
        <f t="shared" si="141"/>
        <v>0</v>
      </c>
      <c r="L1006">
        <f t="shared" si="142"/>
        <v>0</v>
      </c>
      <c r="V1006">
        <f t="shared" si="143"/>
        <v>3312</v>
      </c>
      <c r="W1006">
        <f t="shared" si="144"/>
        <v>0</v>
      </c>
      <c r="X1006">
        <f t="shared" si="145"/>
        <v>0</v>
      </c>
    </row>
    <row r="1007" spans="3:24" x14ac:dyDescent="0.25">
      <c r="C1007">
        <v>3314</v>
      </c>
      <c r="D1007" s="2">
        <f>SUMIFS('December 2022 DERR data'!$H:$H,'December 2022 DERR data'!$C:$C,Sheet1!D$3,'December 2022 DERR data'!$B:$B,$C1007)</f>
        <v>0</v>
      </c>
      <c r="E1007" s="2">
        <f>SUMIFS('December 2022 DERR data'!$H:$H,'December 2022 DERR data'!$C:$C,Sheet1!E$3,'December 2022 DERR data'!$B:$B,$C1007)</f>
        <v>0</v>
      </c>
      <c r="G1007">
        <f t="shared" si="137"/>
        <v>0</v>
      </c>
      <c r="H1007">
        <f t="shared" si="138"/>
        <v>1</v>
      </c>
      <c r="I1007">
        <f t="shared" si="139"/>
        <v>0</v>
      </c>
      <c r="J1007">
        <f t="shared" si="140"/>
        <v>0</v>
      </c>
      <c r="K1007">
        <f t="shared" si="141"/>
        <v>0</v>
      </c>
      <c r="L1007">
        <f t="shared" si="142"/>
        <v>0</v>
      </c>
      <c r="V1007">
        <f t="shared" si="143"/>
        <v>3314</v>
      </c>
      <c r="W1007">
        <f t="shared" si="144"/>
        <v>0</v>
      </c>
      <c r="X1007">
        <f t="shared" si="145"/>
        <v>0</v>
      </c>
    </row>
    <row r="1008" spans="3:24" x14ac:dyDescent="0.25">
      <c r="C1008">
        <v>3315</v>
      </c>
      <c r="D1008" s="2">
        <f>SUMIFS('December 2022 DERR data'!$H:$H,'December 2022 DERR data'!$C:$C,Sheet1!D$3,'December 2022 DERR data'!$B:$B,$C1008)</f>
        <v>0</v>
      </c>
      <c r="E1008" s="2">
        <f>SUMIFS('December 2022 DERR data'!$H:$H,'December 2022 DERR data'!$C:$C,Sheet1!E$3,'December 2022 DERR data'!$B:$B,$C1008)</f>
        <v>0</v>
      </c>
      <c r="G1008">
        <f t="shared" si="137"/>
        <v>0</v>
      </c>
      <c r="H1008">
        <f t="shared" si="138"/>
        <v>1</v>
      </c>
      <c r="I1008">
        <f t="shared" si="139"/>
        <v>0</v>
      </c>
      <c r="J1008">
        <f t="shared" si="140"/>
        <v>0</v>
      </c>
      <c r="K1008">
        <f t="shared" si="141"/>
        <v>0</v>
      </c>
      <c r="L1008">
        <f t="shared" si="142"/>
        <v>0</v>
      </c>
      <c r="V1008">
        <f t="shared" si="143"/>
        <v>3315</v>
      </c>
      <c r="W1008">
        <f t="shared" si="144"/>
        <v>0</v>
      </c>
      <c r="X1008">
        <f t="shared" si="145"/>
        <v>0</v>
      </c>
    </row>
    <row r="1009" spans="3:24" x14ac:dyDescent="0.25">
      <c r="C1009">
        <v>3317</v>
      </c>
      <c r="D1009" s="2">
        <f>SUMIFS('December 2022 DERR data'!$H:$H,'December 2022 DERR data'!$C:$C,Sheet1!D$3,'December 2022 DERR data'!$B:$B,$C1009)</f>
        <v>0</v>
      </c>
      <c r="E1009" s="2">
        <f>SUMIFS('December 2022 DERR data'!$H:$H,'December 2022 DERR data'!$C:$C,Sheet1!E$3,'December 2022 DERR data'!$B:$B,$C1009)</f>
        <v>0</v>
      </c>
      <c r="G1009">
        <f t="shared" si="137"/>
        <v>0</v>
      </c>
      <c r="H1009">
        <f t="shared" si="138"/>
        <v>1</v>
      </c>
      <c r="I1009">
        <f t="shared" si="139"/>
        <v>0</v>
      </c>
      <c r="J1009">
        <f t="shared" si="140"/>
        <v>0</v>
      </c>
      <c r="K1009">
        <f t="shared" si="141"/>
        <v>0</v>
      </c>
      <c r="L1009">
        <f t="shared" si="142"/>
        <v>0</v>
      </c>
      <c r="V1009">
        <f t="shared" si="143"/>
        <v>3317</v>
      </c>
      <c r="W1009">
        <f t="shared" si="144"/>
        <v>0</v>
      </c>
      <c r="X1009">
        <f t="shared" si="145"/>
        <v>0</v>
      </c>
    </row>
    <row r="1010" spans="3:24" x14ac:dyDescent="0.25">
      <c r="C1010">
        <v>3318</v>
      </c>
      <c r="D1010" s="2">
        <f>SUMIFS('December 2022 DERR data'!$H:$H,'December 2022 DERR data'!$C:$C,Sheet1!D$3,'December 2022 DERR data'!$B:$B,$C1010)</f>
        <v>0</v>
      </c>
      <c r="E1010" s="2">
        <f>SUMIFS('December 2022 DERR data'!$H:$H,'December 2022 DERR data'!$C:$C,Sheet1!E$3,'December 2022 DERR data'!$B:$B,$C1010)</f>
        <v>0</v>
      </c>
      <c r="G1010">
        <f t="shared" si="137"/>
        <v>0</v>
      </c>
      <c r="H1010">
        <f t="shared" si="138"/>
        <v>1</v>
      </c>
      <c r="I1010">
        <f t="shared" si="139"/>
        <v>0</v>
      </c>
      <c r="J1010">
        <f t="shared" si="140"/>
        <v>0</v>
      </c>
      <c r="K1010">
        <f t="shared" si="141"/>
        <v>0</v>
      </c>
      <c r="L1010">
        <f t="shared" si="142"/>
        <v>0</v>
      </c>
      <c r="V1010">
        <f t="shared" si="143"/>
        <v>3318</v>
      </c>
      <c r="W1010">
        <f t="shared" si="144"/>
        <v>0</v>
      </c>
      <c r="X1010">
        <f t="shared" si="145"/>
        <v>0</v>
      </c>
    </row>
    <row r="1011" spans="3:24" x14ac:dyDescent="0.25">
      <c r="C1011">
        <v>3319</v>
      </c>
      <c r="D1011" s="2">
        <f>SUMIFS('December 2022 DERR data'!$H:$H,'December 2022 DERR data'!$C:$C,Sheet1!D$3,'December 2022 DERR data'!$B:$B,$C1011)</f>
        <v>0</v>
      </c>
      <c r="E1011" s="2">
        <f>SUMIFS('December 2022 DERR data'!$H:$H,'December 2022 DERR data'!$C:$C,Sheet1!E$3,'December 2022 DERR data'!$B:$B,$C1011)</f>
        <v>0</v>
      </c>
      <c r="G1011">
        <f t="shared" si="137"/>
        <v>0</v>
      </c>
      <c r="H1011">
        <f t="shared" si="138"/>
        <v>1</v>
      </c>
      <c r="I1011">
        <f t="shared" si="139"/>
        <v>0</v>
      </c>
      <c r="J1011">
        <f t="shared" si="140"/>
        <v>0</v>
      </c>
      <c r="K1011">
        <f t="shared" si="141"/>
        <v>0</v>
      </c>
      <c r="L1011">
        <f t="shared" si="142"/>
        <v>0</v>
      </c>
      <c r="V1011">
        <f t="shared" si="143"/>
        <v>3319</v>
      </c>
      <c r="W1011">
        <f t="shared" si="144"/>
        <v>0</v>
      </c>
      <c r="X1011">
        <f t="shared" si="145"/>
        <v>0</v>
      </c>
    </row>
    <row r="1012" spans="3:24" x14ac:dyDescent="0.25">
      <c r="C1012">
        <v>3321</v>
      </c>
      <c r="D1012" s="2">
        <f>SUMIFS('December 2022 DERR data'!$H:$H,'December 2022 DERR data'!$C:$C,Sheet1!D$3,'December 2022 DERR data'!$B:$B,$C1012)</f>
        <v>2</v>
      </c>
      <c r="E1012" s="2">
        <f>SUMIFS('December 2022 DERR data'!$H:$H,'December 2022 DERR data'!$C:$C,Sheet1!E$3,'December 2022 DERR data'!$B:$B,$C1012)</f>
        <v>0</v>
      </c>
      <c r="G1012">
        <f t="shared" si="137"/>
        <v>0</v>
      </c>
      <c r="H1012">
        <f t="shared" si="138"/>
        <v>1</v>
      </c>
      <c r="I1012">
        <f t="shared" si="139"/>
        <v>0</v>
      </c>
      <c r="J1012">
        <f t="shared" si="140"/>
        <v>0</v>
      </c>
      <c r="K1012">
        <f t="shared" si="141"/>
        <v>0</v>
      </c>
      <c r="L1012">
        <f t="shared" si="142"/>
        <v>0</v>
      </c>
      <c r="V1012">
        <f t="shared" si="143"/>
        <v>3321</v>
      </c>
      <c r="W1012">
        <f t="shared" si="144"/>
        <v>4.2946102641185313E-4</v>
      </c>
      <c r="X1012">
        <f t="shared" si="145"/>
        <v>0</v>
      </c>
    </row>
    <row r="1013" spans="3:24" x14ac:dyDescent="0.25">
      <c r="C1013">
        <v>3322</v>
      </c>
      <c r="D1013" s="2">
        <f>SUMIFS('December 2022 DERR data'!$H:$H,'December 2022 DERR data'!$C:$C,Sheet1!D$3,'December 2022 DERR data'!$B:$B,$C1013)</f>
        <v>0</v>
      </c>
      <c r="E1013" s="2">
        <f>SUMIFS('December 2022 DERR data'!$H:$H,'December 2022 DERR data'!$C:$C,Sheet1!E$3,'December 2022 DERR data'!$B:$B,$C1013)</f>
        <v>0</v>
      </c>
      <c r="G1013">
        <f t="shared" si="137"/>
        <v>0</v>
      </c>
      <c r="H1013">
        <f t="shared" si="138"/>
        <v>1</v>
      </c>
      <c r="I1013">
        <f t="shared" si="139"/>
        <v>0</v>
      </c>
      <c r="J1013">
        <f t="shared" si="140"/>
        <v>0</v>
      </c>
      <c r="K1013">
        <f t="shared" si="141"/>
        <v>0</v>
      </c>
      <c r="L1013">
        <f t="shared" si="142"/>
        <v>0</v>
      </c>
      <c r="V1013">
        <f t="shared" si="143"/>
        <v>3322</v>
      </c>
      <c r="W1013">
        <f t="shared" si="144"/>
        <v>0</v>
      </c>
      <c r="X1013">
        <f t="shared" si="145"/>
        <v>0</v>
      </c>
    </row>
    <row r="1014" spans="3:24" x14ac:dyDescent="0.25">
      <c r="C1014">
        <v>3323</v>
      </c>
      <c r="D1014" s="2">
        <f>SUMIFS('December 2022 DERR data'!$H:$H,'December 2022 DERR data'!$C:$C,Sheet1!D$3,'December 2022 DERR data'!$B:$B,$C1014)</f>
        <v>0</v>
      </c>
      <c r="E1014" s="2">
        <f>SUMIFS('December 2022 DERR data'!$H:$H,'December 2022 DERR data'!$C:$C,Sheet1!E$3,'December 2022 DERR data'!$B:$B,$C1014)</f>
        <v>0</v>
      </c>
      <c r="G1014">
        <f t="shared" si="137"/>
        <v>0</v>
      </c>
      <c r="H1014">
        <f t="shared" si="138"/>
        <v>1</v>
      </c>
      <c r="I1014">
        <f t="shared" si="139"/>
        <v>0</v>
      </c>
      <c r="J1014">
        <f t="shared" si="140"/>
        <v>0</v>
      </c>
      <c r="K1014">
        <f t="shared" si="141"/>
        <v>0</v>
      </c>
      <c r="L1014">
        <f t="shared" si="142"/>
        <v>0</v>
      </c>
      <c r="V1014">
        <f t="shared" si="143"/>
        <v>3323</v>
      </c>
      <c r="W1014">
        <f t="shared" si="144"/>
        <v>0</v>
      </c>
      <c r="X1014">
        <f t="shared" si="145"/>
        <v>0</v>
      </c>
    </row>
    <row r="1015" spans="3:24" x14ac:dyDescent="0.25">
      <c r="C1015">
        <v>3324</v>
      </c>
      <c r="D1015" s="2">
        <f>SUMIFS('December 2022 DERR data'!$H:$H,'December 2022 DERR data'!$C:$C,Sheet1!D$3,'December 2022 DERR data'!$B:$B,$C1015)</f>
        <v>0</v>
      </c>
      <c r="E1015" s="2">
        <f>SUMIFS('December 2022 DERR data'!$H:$H,'December 2022 DERR data'!$C:$C,Sheet1!E$3,'December 2022 DERR data'!$B:$B,$C1015)</f>
        <v>0</v>
      </c>
      <c r="G1015">
        <f t="shared" si="137"/>
        <v>0</v>
      </c>
      <c r="H1015">
        <f t="shared" si="138"/>
        <v>1</v>
      </c>
      <c r="I1015">
        <f t="shared" si="139"/>
        <v>0</v>
      </c>
      <c r="J1015">
        <f t="shared" si="140"/>
        <v>0</v>
      </c>
      <c r="K1015">
        <f t="shared" si="141"/>
        <v>0</v>
      </c>
      <c r="L1015">
        <f t="shared" si="142"/>
        <v>0</v>
      </c>
      <c r="V1015">
        <f t="shared" si="143"/>
        <v>3324</v>
      </c>
      <c r="W1015">
        <f t="shared" si="144"/>
        <v>0</v>
      </c>
      <c r="X1015">
        <f t="shared" si="145"/>
        <v>0</v>
      </c>
    </row>
    <row r="1016" spans="3:24" x14ac:dyDescent="0.25">
      <c r="C1016">
        <v>3325</v>
      </c>
      <c r="D1016" s="2">
        <f>SUMIFS('December 2022 DERR data'!$H:$H,'December 2022 DERR data'!$C:$C,Sheet1!D$3,'December 2022 DERR data'!$B:$B,$C1016)</f>
        <v>0</v>
      </c>
      <c r="E1016" s="2">
        <f>SUMIFS('December 2022 DERR data'!$H:$H,'December 2022 DERR data'!$C:$C,Sheet1!E$3,'December 2022 DERR data'!$B:$B,$C1016)</f>
        <v>0</v>
      </c>
      <c r="G1016">
        <f t="shared" si="137"/>
        <v>0</v>
      </c>
      <c r="H1016">
        <f t="shared" si="138"/>
        <v>1</v>
      </c>
      <c r="I1016">
        <f t="shared" si="139"/>
        <v>0</v>
      </c>
      <c r="J1016">
        <f t="shared" si="140"/>
        <v>0</v>
      </c>
      <c r="K1016">
        <f t="shared" si="141"/>
        <v>0</v>
      </c>
      <c r="L1016">
        <f t="shared" si="142"/>
        <v>0</v>
      </c>
      <c r="V1016">
        <f t="shared" si="143"/>
        <v>3325</v>
      </c>
      <c r="W1016">
        <f t="shared" si="144"/>
        <v>0</v>
      </c>
      <c r="X1016">
        <f t="shared" si="145"/>
        <v>0</v>
      </c>
    </row>
    <row r="1017" spans="3:24" x14ac:dyDescent="0.25">
      <c r="C1017">
        <v>3328</v>
      </c>
      <c r="D1017" s="2">
        <f>SUMIFS('December 2022 DERR data'!$H:$H,'December 2022 DERR data'!$C:$C,Sheet1!D$3,'December 2022 DERR data'!$B:$B,$C1017)</f>
        <v>5</v>
      </c>
      <c r="E1017" s="2">
        <f>SUMIFS('December 2022 DERR data'!$H:$H,'December 2022 DERR data'!$C:$C,Sheet1!E$3,'December 2022 DERR data'!$B:$B,$C1017)</f>
        <v>0</v>
      </c>
      <c r="G1017">
        <f t="shared" si="137"/>
        <v>0</v>
      </c>
      <c r="H1017">
        <f t="shared" si="138"/>
        <v>1</v>
      </c>
      <c r="I1017">
        <f t="shared" si="139"/>
        <v>0</v>
      </c>
      <c r="J1017">
        <f t="shared" si="140"/>
        <v>0</v>
      </c>
      <c r="K1017">
        <f t="shared" si="141"/>
        <v>0</v>
      </c>
      <c r="L1017">
        <f t="shared" si="142"/>
        <v>0</v>
      </c>
      <c r="V1017">
        <f t="shared" si="143"/>
        <v>3328</v>
      </c>
      <c r="W1017">
        <f t="shared" si="144"/>
        <v>1.0736525660296329E-3</v>
      </c>
      <c r="X1017">
        <f t="shared" si="145"/>
        <v>0</v>
      </c>
    </row>
    <row r="1018" spans="3:24" x14ac:dyDescent="0.25">
      <c r="C1018">
        <v>3329</v>
      </c>
      <c r="D1018" s="2">
        <f>SUMIFS('December 2022 DERR data'!$H:$H,'December 2022 DERR data'!$C:$C,Sheet1!D$3,'December 2022 DERR data'!$B:$B,$C1018)</f>
        <v>0</v>
      </c>
      <c r="E1018" s="2">
        <f>SUMIFS('December 2022 DERR data'!$H:$H,'December 2022 DERR data'!$C:$C,Sheet1!E$3,'December 2022 DERR data'!$B:$B,$C1018)</f>
        <v>0</v>
      </c>
      <c r="G1018">
        <f t="shared" si="137"/>
        <v>0</v>
      </c>
      <c r="H1018">
        <f t="shared" si="138"/>
        <v>1</v>
      </c>
      <c r="I1018">
        <f t="shared" si="139"/>
        <v>0</v>
      </c>
      <c r="J1018">
        <f t="shared" si="140"/>
        <v>0</v>
      </c>
      <c r="K1018">
        <f t="shared" si="141"/>
        <v>0</v>
      </c>
      <c r="L1018">
        <f t="shared" si="142"/>
        <v>0</v>
      </c>
      <c r="V1018">
        <f t="shared" si="143"/>
        <v>3329</v>
      </c>
      <c r="W1018">
        <f t="shared" si="144"/>
        <v>0</v>
      </c>
      <c r="X1018">
        <f t="shared" si="145"/>
        <v>0</v>
      </c>
    </row>
    <row r="1019" spans="3:24" x14ac:dyDescent="0.25">
      <c r="C1019">
        <v>3330</v>
      </c>
      <c r="D1019" s="2">
        <f>SUMIFS('December 2022 DERR data'!$H:$H,'December 2022 DERR data'!$C:$C,Sheet1!D$3,'December 2022 DERR data'!$B:$B,$C1019)</f>
        <v>0</v>
      </c>
      <c r="E1019" s="2">
        <f>SUMIFS('December 2022 DERR data'!$H:$H,'December 2022 DERR data'!$C:$C,Sheet1!E$3,'December 2022 DERR data'!$B:$B,$C1019)</f>
        <v>0</v>
      </c>
      <c r="G1019">
        <f t="shared" si="137"/>
        <v>0</v>
      </c>
      <c r="H1019">
        <f t="shared" si="138"/>
        <v>1</v>
      </c>
      <c r="I1019">
        <f t="shared" si="139"/>
        <v>0</v>
      </c>
      <c r="J1019">
        <f t="shared" si="140"/>
        <v>0</v>
      </c>
      <c r="K1019">
        <f t="shared" si="141"/>
        <v>0</v>
      </c>
      <c r="L1019">
        <f t="shared" si="142"/>
        <v>0</v>
      </c>
      <c r="V1019">
        <f t="shared" si="143"/>
        <v>3330</v>
      </c>
      <c r="W1019">
        <f t="shared" si="144"/>
        <v>0</v>
      </c>
      <c r="X1019">
        <f t="shared" si="145"/>
        <v>0</v>
      </c>
    </row>
    <row r="1020" spans="3:24" x14ac:dyDescent="0.25">
      <c r="C1020">
        <v>3331</v>
      </c>
      <c r="D1020" s="2">
        <f>SUMIFS('December 2022 DERR data'!$H:$H,'December 2022 DERR data'!$C:$C,Sheet1!D$3,'December 2022 DERR data'!$B:$B,$C1020)</f>
        <v>12</v>
      </c>
      <c r="E1020" s="2">
        <f>SUMIFS('December 2022 DERR data'!$H:$H,'December 2022 DERR data'!$C:$C,Sheet1!E$3,'December 2022 DERR data'!$B:$B,$C1020)</f>
        <v>0</v>
      </c>
      <c r="G1020">
        <f t="shared" si="137"/>
        <v>0</v>
      </c>
      <c r="H1020">
        <f t="shared" si="138"/>
        <v>1</v>
      </c>
      <c r="I1020">
        <f t="shared" si="139"/>
        <v>0</v>
      </c>
      <c r="J1020">
        <f t="shared" si="140"/>
        <v>0</v>
      </c>
      <c r="K1020">
        <f t="shared" si="141"/>
        <v>0</v>
      </c>
      <c r="L1020">
        <f t="shared" si="142"/>
        <v>0</v>
      </c>
      <c r="V1020">
        <f t="shared" si="143"/>
        <v>3331</v>
      </c>
      <c r="W1020">
        <f t="shared" si="144"/>
        <v>2.5767661584711189E-3</v>
      </c>
      <c r="X1020">
        <f t="shared" si="145"/>
        <v>0</v>
      </c>
    </row>
    <row r="1021" spans="3:24" x14ac:dyDescent="0.25">
      <c r="C1021">
        <v>3332</v>
      </c>
      <c r="D1021" s="2">
        <f>SUMIFS('December 2022 DERR data'!$H:$H,'December 2022 DERR data'!$C:$C,Sheet1!D$3,'December 2022 DERR data'!$B:$B,$C1021)</f>
        <v>1</v>
      </c>
      <c r="E1021" s="2">
        <f>SUMIFS('December 2022 DERR data'!$H:$H,'December 2022 DERR data'!$C:$C,Sheet1!E$3,'December 2022 DERR data'!$B:$B,$C1021)</f>
        <v>1</v>
      </c>
      <c r="G1021">
        <f t="shared" si="137"/>
        <v>0</v>
      </c>
      <c r="H1021">
        <f t="shared" si="138"/>
        <v>1</v>
      </c>
      <c r="I1021">
        <f t="shared" si="139"/>
        <v>0</v>
      </c>
      <c r="J1021">
        <f t="shared" si="140"/>
        <v>0</v>
      </c>
      <c r="K1021">
        <f t="shared" si="141"/>
        <v>0</v>
      </c>
      <c r="L1021">
        <f t="shared" si="142"/>
        <v>0</v>
      </c>
      <c r="V1021">
        <f t="shared" si="143"/>
        <v>3332</v>
      </c>
      <c r="W1021">
        <f t="shared" si="144"/>
        <v>2.1473051320592657E-4</v>
      </c>
      <c r="X1021">
        <f t="shared" si="145"/>
        <v>4.3859649122807015E-3</v>
      </c>
    </row>
    <row r="1022" spans="3:24" x14ac:dyDescent="0.25">
      <c r="C1022">
        <v>3333</v>
      </c>
      <c r="D1022" s="2">
        <f>SUMIFS('December 2022 DERR data'!$H:$H,'December 2022 DERR data'!$C:$C,Sheet1!D$3,'December 2022 DERR data'!$B:$B,$C1022)</f>
        <v>1</v>
      </c>
      <c r="E1022" s="2">
        <f>SUMIFS('December 2022 DERR data'!$H:$H,'December 2022 DERR data'!$C:$C,Sheet1!E$3,'December 2022 DERR data'!$B:$B,$C1022)</f>
        <v>0</v>
      </c>
      <c r="G1022">
        <f t="shared" si="137"/>
        <v>0</v>
      </c>
      <c r="H1022">
        <f t="shared" si="138"/>
        <v>1</v>
      </c>
      <c r="I1022">
        <f t="shared" si="139"/>
        <v>0</v>
      </c>
      <c r="J1022">
        <f t="shared" si="140"/>
        <v>0</v>
      </c>
      <c r="K1022">
        <f t="shared" si="141"/>
        <v>0</v>
      </c>
      <c r="L1022">
        <f t="shared" si="142"/>
        <v>0</v>
      </c>
      <c r="V1022">
        <f t="shared" si="143"/>
        <v>3333</v>
      </c>
      <c r="W1022">
        <f t="shared" si="144"/>
        <v>2.1473051320592657E-4</v>
      </c>
      <c r="X1022">
        <f t="shared" si="145"/>
        <v>0</v>
      </c>
    </row>
    <row r="1023" spans="3:24" x14ac:dyDescent="0.25">
      <c r="C1023">
        <v>3334</v>
      </c>
      <c r="D1023" s="2">
        <f>SUMIFS('December 2022 DERR data'!$H:$H,'December 2022 DERR data'!$C:$C,Sheet1!D$3,'December 2022 DERR data'!$B:$B,$C1023)</f>
        <v>1</v>
      </c>
      <c r="E1023" s="2">
        <f>SUMIFS('December 2022 DERR data'!$H:$H,'December 2022 DERR data'!$C:$C,Sheet1!E$3,'December 2022 DERR data'!$B:$B,$C1023)</f>
        <v>0</v>
      </c>
      <c r="G1023">
        <f t="shared" si="137"/>
        <v>0</v>
      </c>
      <c r="H1023">
        <f t="shared" si="138"/>
        <v>1</v>
      </c>
      <c r="I1023">
        <f t="shared" si="139"/>
        <v>0</v>
      </c>
      <c r="J1023">
        <f t="shared" si="140"/>
        <v>0</v>
      </c>
      <c r="K1023">
        <f t="shared" si="141"/>
        <v>0</v>
      </c>
      <c r="L1023">
        <f t="shared" si="142"/>
        <v>0</v>
      </c>
      <c r="V1023">
        <f t="shared" si="143"/>
        <v>3334</v>
      </c>
      <c r="W1023">
        <f t="shared" si="144"/>
        <v>2.1473051320592657E-4</v>
      </c>
      <c r="X1023">
        <f t="shared" si="145"/>
        <v>0</v>
      </c>
    </row>
    <row r="1024" spans="3:24" x14ac:dyDescent="0.25">
      <c r="C1024">
        <v>3335</v>
      </c>
      <c r="D1024" s="2">
        <f>SUMIFS('December 2022 DERR data'!$H:$H,'December 2022 DERR data'!$C:$C,Sheet1!D$3,'December 2022 DERR data'!$B:$B,$C1024)</f>
        <v>4</v>
      </c>
      <c r="E1024" s="2">
        <f>SUMIFS('December 2022 DERR data'!$H:$H,'December 2022 DERR data'!$C:$C,Sheet1!E$3,'December 2022 DERR data'!$B:$B,$C1024)</f>
        <v>0</v>
      </c>
      <c r="G1024">
        <f t="shared" si="137"/>
        <v>0</v>
      </c>
      <c r="H1024">
        <f t="shared" si="138"/>
        <v>1</v>
      </c>
      <c r="I1024">
        <f t="shared" si="139"/>
        <v>0</v>
      </c>
      <c r="J1024">
        <f t="shared" si="140"/>
        <v>0</v>
      </c>
      <c r="K1024">
        <f t="shared" si="141"/>
        <v>0</v>
      </c>
      <c r="L1024">
        <f t="shared" si="142"/>
        <v>0</v>
      </c>
      <c r="V1024">
        <f t="shared" si="143"/>
        <v>3335</v>
      </c>
      <c r="W1024">
        <f t="shared" si="144"/>
        <v>8.5892205282370627E-4</v>
      </c>
      <c r="X1024">
        <f t="shared" si="145"/>
        <v>0</v>
      </c>
    </row>
    <row r="1025" spans="3:24" x14ac:dyDescent="0.25">
      <c r="C1025">
        <v>3336</v>
      </c>
      <c r="D1025" s="2">
        <f>SUMIFS('December 2022 DERR data'!$H:$H,'December 2022 DERR data'!$C:$C,Sheet1!D$3,'December 2022 DERR data'!$B:$B,$C1025)</f>
        <v>13</v>
      </c>
      <c r="E1025" s="2">
        <f>SUMIFS('December 2022 DERR data'!$H:$H,'December 2022 DERR data'!$C:$C,Sheet1!E$3,'December 2022 DERR data'!$B:$B,$C1025)</f>
        <v>0</v>
      </c>
      <c r="G1025">
        <f t="shared" si="137"/>
        <v>0</v>
      </c>
      <c r="H1025">
        <f t="shared" si="138"/>
        <v>1</v>
      </c>
      <c r="I1025">
        <f t="shared" si="139"/>
        <v>0</v>
      </c>
      <c r="J1025">
        <f t="shared" si="140"/>
        <v>0</v>
      </c>
      <c r="K1025">
        <f t="shared" si="141"/>
        <v>0</v>
      </c>
      <c r="L1025">
        <f t="shared" si="142"/>
        <v>0</v>
      </c>
      <c r="V1025">
        <f t="shared" si="143"/>
        <v>3336</v>
      </c>
      <c r="W1025">
        <f t="shared" si="144"/>
        <v>2.7914966716770452E-3</v>
      </c>
      <c r="X1025">
        <f t="shared" si="145"/>
        <v>0</v>
      </c>
    </row>
    <row r="1026" spans="3:24" x14ac:dyDescent="0.25">
      <c r="C1026">
        <v>3337</v>
      </c>
      <c r="D1026" s="2">
        <f>SUMIFS('December 2022 DERR data'!$H:$H,'December 2022 DERR data'!$C:$C,Sheet1!D$3,'December 2022 DERR data'!$B:$B,$C1026)</f>
        <v>13</v>
      </c>
      <c r="E1026" s="2">
        <f>SUMIFS('December 2022 DERR data'!$H:$H,'December 2022 DERR data'!$C:$C,Sheet1!E$3,'December 2022 DERR data'!$B:$B,$C1026)</f>
        <v>0</v>
      </c>
      <c r="G1026">
        <f t="shared" si="137"/>
        <v>0</v>
      </c>
      <c r="H1026">
        <f t="shared" si="138"/>
        <v>1</v>
      </c>
      <c r="I1026">
        <f t="shared" si="139"/>
        <v>0</v>
      </c>
      <c r="J1026">
        <f t="shared" si="140"/>
        <v>0</v>
      </c>
      <c r="K1026">
        <f t="shared" si="141"/>
        <v>0</v>
      </c>
      <c r="L1026">
        <f t="shared" si="142"/>
        <v>0</v>
      </c>
      <c r="V1026">
        <f t="shared" si="143"/>
        <v>3337</v>
      </c>
      <c r="W1026">
        <f t="shared" si="144"/>
        <v>2.7914966716770452E-3</v>
      </c>
      <c r="X1026">
        <f t="shared" si="145"/>
        <v>0</v>
      </c>
    </row>
    <row r="1027" spans="3:24" x14ac:dyDescent="0.25">
      <c r="C1027">
        <v>3338</v>
      </c>
      <c r="D1027" s="2">
        <f>SUMIFS('December 2022 DERR data'!$H:$H,'December 2022 DERR data'!$C:$C,Sheet1!D$3,'December 2022 DERR data'!$B:$B,$C1027)</f>
        <v>17</v>
      </c>
      <c r="E1027" s="2">
        <f>SUMIFS('December 2022 DERR data'!$H:$H,'December 2022 DERR data'!$C:$C,Sheet1!E$3,'December 2022 DERR data'!$B:$B,$C1027)</f>
        <v>1</v>
      </c>
      <c r="G1027">
        <f t="shared" si="137"/>
        <v>0</v>
      </c>
      <c r="H1027">
        <f t="shared" si="138"/>
        <v>1</v>
      </c>
      <c r="I1027">
        <f t="shared" si="139"/>
        <v>0</v>
      </c>
      <c r="J1027">
        <f t="shared" si="140"/>
        <v>0</v>
      </c>
      <c r="K1027">
        <f t="shared" si="141"/>
        <v>0</v>
      </c>
      <c r="L1027">
        <f t="shared" si="142"/>
        <v>0</v>
      </c>
      <c r="V1027">
        <f t="shared" si="143"/>
        <v>3338</v>
      </c>
      <c r="W1027">
        <f t="shared" si="144"/>
        <v>3.6504187245007514E-3</v>
      </c>
      <c r="X1027">
        <f t="shared" si="145"/>
        <v>4.3859649122807015E-3</v>
      </c>
    </row>
    <row r="1028" spans="3:24" x14ac:dyDescent="0.25">
      <c r="C1028">
        <v>3340</v>
      </c>
      <c r="D1028" s="2">
        <f>SUMIFS('December 2022 DERR data'!$H:$H,'December 2022 DERR data'!$C:$C,Sheet1!D$3,'December 2022 DERR data'!$B:$B,$C1028)</f>
        <v>13</v>
      </c>
      <c r="E1028" s="2">
        <f>SUMIFS('December 2022 DERR data'!$H:$H,'December 2022 DERR data'!$C:$C,Sheet1!E$3,'December 2022 DERR data'!$B:$B,$C1028)</f>
        <v>0</v>
      </c>
      <c r="G1028">
        <f t="shared" si="137"/>
        <v>0</v>
      </c>
      <c r="H1028">
        <f t="shared" si="138"/>
        <v>1</v>
      </c>
      <c r="I1028">
        <f t="shared" si="139"/>
        <v>0</v>
      </c>
      <c r="J1028">
        <f t="shared" si="140"/>
        <v>0</v>
      </c>
      <c r="K1028">
        <f t="shared" si="141"/>
        <v>0</v>
      </c>
      <c r="L1028">
        <f t="shared" si="142"/>
        <v>0</v>
      </c>
      <c r="V1028">
        <f t="shared" si="143"/>
        <v>3340</v>
      </c>
      <c r="W1028">
        <f t="shared" si="144"/>
        <v>2.7914966716770452E-3</v>
      </c>
      <c r="X1028">
        <f t="shared" si="145"/>
        <v>0</v>
      </c>
    </row>
    <row r="1029" spans="3:24" x14ac:dyDescent="0.25">
      <c r="C1029">
        <v>3341</v>
      </c>
      <c r="D1029" s="2">
        <f>SUMIFS('December 2022 DERR data'!$H:$H,'December 2022 DERR data'!$C:$C,Sheet1!D$3,'December 2022 DERR data'!$B:$B,$C1029)</f>
        <v>0</v>
      </c>
      <c r="E1029" s="2">
        <f>SUMIFS('December 2022 DERR data'!$H:$H,'December 2022 DERR data'!$C:$C,Sheet1!E$3,'December 2022 DERR data'!$B:$B,$C1029)</f>
        <v>0</v>
      </c>
      <c r="G1029">
        <f t="shared" ref="G1029:G1092" si="146">IF($C1029&gt;2999,0,IF($C1029&lt;3000,1,0))</f>
        <v>0</v>
      </c>
      <c r="H1029">
        <f t="shared" ref="H1029:H1092" si="147">IF(G1029=1,0,IF(C1029&lt;4000,1,0))</f>
        <v>1</v>
      </c>
      <c r="I1029">
        <f t="shared" ref="I1029:I1092" si="148">IF(G1029+H1029&gt;0,0,IF(C1029&lt;5000,1,0))</f>
        <v>0</v>
      </c>
      <c r="J1029">
        <f t="shared" ref="J1029:J1092" si="149">IF(G1029+H1029+I1029&gt;0,0,IF(C1029&lt;6000,1,0))</f>
        <v>0</v>
      </c>
      <c r="K1029">
        <f t="shared" ref="K1029:K1092" si="150">IF(SUM(G1029:J1029)&gt;0,0,IF(C1029&lt;7000,1,0))</f>
        <v>0</v>
      </c>
      <c r="L1029">
        <f t="shared" ref="L1029:L1092" si="151">IF(SUM(G1029:K1029)&gt;0,0,IF(C1029&lt;8000,1,0))</f>
        <v>0</v>
      </c>
      <c r="V1029">
        <f t="shared" ref="V1029:V1092" si="152">C1029</f>
        <v>3341</v>
      </c>
      <c r="W1029">
        <f t="shared" ref="W1029:W1092" si="153">D1029/(G1029*N$4+H1029*O$4+I1029*P$4+J1029*Q$4+L1029*S$4)</f>
        <v>0</v>
      </c>
      <c r="X1029">
        <f t="shared" ref="X1029:X1092" si="154">E1029/(G1029*N$8+H1029*O$8+I1029*P$8+J1029*Q$8+L1029*S$8)</f>
        <v>0</v>
      </c>
    </row>
    <row r="1030" spans="3:24" x14ac:dyDescent="0.25">
      <c r="C1030">
        <v>3342</v>
      </c>
      <c r="D1030" s="2">
        <f>SUMIFS('December 2022 DERR data'!$H:$H,'December 2022 DERR data'!$C:$C,Sheet1!D$3,'December 2022 DERR data'!$B:$B,$C1030)</f>
        <v>5</v>
      </c>
      <c r="E1030" s="2">
        <f>SUMIFS('December 2022 DERR data'!$H:$H,'December 2022 DERR data'!$C:$C,Sheet1!E$3,'December 2022 DERR data'!$B:$B,$C1030)</f>
        <v>0</v>
      </c>
      <c r="G1030">
        <f t="shared" si="146"/>
        <v>0</v>
      </c>
      <c r="H1030">
        <f t="shared" si="147"/>
        <v>1</v>
      </c>
      <c r="I1030">
        <f t="shared" si="148"/>
        <v>0</v>
      </c>
      <c r="J1030">
        <f t="shared" si="149"/>
        <v>0</v>
      </c>
      <c r="K1030">
        <f t="shared" si="150"/>
        <v>0</v>
      </c>
      <c r="L1030">
        <f t="shared" si="151"/>
        <v>0</v>
      </c>
      <c r="V1030">
        <f t="shared" si="152"/>
        <v>3342</v>
      </c>
      <c r="W1030">
        <f t="shared" si="153"/>
        <v>1.0736525660296329E-3</v>
      </c>
      <c r="X1030">
        <f t="shared" si="154"/>
        <v>0</v>
      </c>
    </row>
    <row r="1031" spans="3:24" x14ac:dyDescent="0.25">
      <c r="C1031">
        <v>3345</v>
      </c>
      <c r="D1031" s="2">
        <f>SUMIFS('December 2022 DERR data'!$H:$H,'December 2022 DERR data'!$C:$C,Sheet1!D$3,'December 2022 DERR data'!$B:$B,$C1031)</f>
        <v>2</v>
      </c>
      <c r="E1031" s="2">
        <f>SUMIFS('December 2022 DERR data'!$H:$H,'December 2022 DERR data'!$C:$C,Sheet1!E$3,'December 2022 DERR data'!$B:$B,$C1031)</f>
        <v>0</v>
      </c>
      <c r="G1031">
        <f t="shared" si="146"/>
        <v>0</v>
      </c>
      <c r="H1031">
        <f t="shared" si="147"/>
        <v>1</v>
      </c>
      <c r="I1031">
        <f t="shared" si="148"/>
        <v>0</v>
      </c>
      <c r="J1031">
        <f t="shared" si="149"/>
        <v>0</v>
      </c>
      <c r="K1031">
        <f t="shared" si="150"/>
        <v>0</v>
      </c>
      <c r="L1031">
        <f t="shared" si="151"/>
        <v>0</v>
      </c>
      <c r="V1031">
        <f t="shared" si="152"/>
        <v>3345</v>
      </c>
      <c r="W1031">
        <f t="shared" si="153"/>
        <v>4.2946102641185313E-4</v>
      </c>
      <c r="X1031">
        <f t="shared" si="154"/>
        <v>0</v>
      </c>
    </row>
    <row r="1032" spans="3:24" x14ac:dyDescent="0.25">
      <c r="C1032">
        <v>3350</v>
      </c>
      <c r="D1032" s="2">
        <f>SUMIFS('December 2022 DERR data'!$H:$H,'December 2022 DERR data'!$C:$C,Sheet1!D$3,'December 2022 DERR data'!$B:$B,$C1032)</f>
        <v>31</v>
      </c>
      <c r="E1032" s="2">
        <f>SUMIFS('December 2022 DERR data'!$H:$H,'December 2022 DERR data'!$C:$C,Sheet1!E$3,'December 2022 DERR data'!$B:$B,$C1032)</f>
        <v>1</v>
      </c>
      <c r="G1032">
        <f t="shared" si="146"/>
        <v>0</v>
      </c>
      <c r="H1032">
        <f t="shared" si="147"/>
        <v>1</v>
      </c>
      <c r="I1032">
        <f t="shared" si="148"/>
        <v>0</v>
      </c>
      <c r="J1032">
        <f t="shared" si="149"/>
        <v>0</v>
      </c>
      <c r="K1032">
        <f t="shared" si="150"/>
        <v>0</v>
      </c>
      <c r="L1032">
        <f t="shared" si="151"/>
        <v>0</v>
      </c>
      <c r="V1032">
        <f t="shared" si="152"/>
        <v>3350</v>
      </c>
      <c r="W1032">
        <f t="shared" si="153"/>
        <v>6.6566459093837238E-3</v>
      </c>
      <c r="X1032">
        <f t="shared" si="154"/>
        <v>4.3859649122807015E-3</v>
      </c>
    </row>
    <row r="1033" spans="3:24" x14ac:dyDescent="0.25">
      <c r="C1033">
        <v>3351</v>
      </c>
      <c r="D1033" s="2">
        <f>SUMIFS('December 2022 DERR data'!$H:$H,'December 2022 DERR data'!$C:$C,Sheet1!D$3,'December 2022 DERR data'!$B:$B,$C1033)</f>
        <v>6</v>
      </c>
      <c r="E1033" s="2">
        <f>SUMIFS('December 2022 DERR data'!$H:$H,'December 2022 DERR data'!$C:$C,Sheet1!E$3,'December 2022 DERR data'!$B:$B,$C1033)</f>
        <v>0</v>
      </c>
      <c r="G1033">
        <f t="shared" si="146"/>
        <v>0</v>
      </c>
      <c r="H1033">
        <f t="shared" si="147"/>
        <v>1</v>
      </c>
      <c r="I1033">
        <f t="shared" si="148"/>
        <v>0</v>
      </c>
      <c r="J1033">
        <f t="shared" si="149"/>
        <v>0</v>
      </c>
      <c r="K1033">
        <f t="shared" si="150"/>
        <v>0</v>
      </c>
      <c r="L1033">
        <f t="shared" si="151"/>
        <v>0</v>
      </c>
      <c r="V1033">
        <f t="shared" si="152"/>
        <v>3351</v>
      </c>
      <c r="W1033">
        <f t="shared" si="153"/>
        <v>1.2883830792355595E-3</v>
      </c>
      <c r="X1033">
        <f t="shared" si="154"/>
        <v>0</v>
      </c>
    </row>
    <row r="1034" spans="3:24" x14ac:dyDescent="0.25">
      <c r="C1034">
        <v>3352</v>
      </c>
      <c r="D1034" s="2">
        <f>SUMIFS('December 2022 DERR data'!$H:$H,'December 2022 DERR data'!$C:$C,Sheet1!D$3,'December 2022 DERR data'!$B:$B,$C1034)</f>
        <v>14</v>
      </c>
      <c r="E1034" s="2">
        <f>SUMIFS('December 2022 DERR data'!$H:$H,'December 2022 DERR data'!$C:$C,Sheet1!E$3,'December 2022 DERR data'!$B:$B,$C1034)</f>
        <v>0</v>
      </c>
      <c r="G1034">
        <f t="shared" si="146"/>
        <v>0</v>
      </c>
      <c r="H1034">
        <f t="shared" si="147"/>
        <v>1</v>
      </c>
      <c r="I1034">
        <f t="shared" si="148"/>
        <v>0</v>
      </c>
      <c r="J1034">
        <f t="shared" si="149"/>
        <v>0</v>
      </c>
      <c r="K1034">
        <f t="shared" si="150"/>
        <v>0</v>
      </c>
      <c r="L1034">
        <f t="shared" si="151"/>
        <v>0</v>
      </c>
      <c r="V1034">
        <f t="shared" si="152"/>
        <v>3352</v>
      </c>
      <c r="W1034">
        <f t="shared" si="153"/>
        <v>3.006227184882972E-3</v>
      </c>
      <c r="X1034">
        <f t="shared" si="154"/>
        <v>0</v>
      </c>
    </row>
    <row r="1035" spans="3:24" x14ac:dyDescent="0.25">
      <c r="C1035">
        <v>3353</v>
      </c>
      <c r="D1035" s="2">
        <f>SUMIFS('December 2022 DERR data'!$H:$H,'December 2022 DERR data'!$C:$C,Sheet1!D$3,'December 2022 DERR data'!$B:$B,$C1035)</f>
        <v>0</v>
      </c>
      <c r="E1035" s="2">
        <f>SUMIFS('December 2022 DERR data'!$H:$H,'December 2022 DERR data'!$C:$C,Sheet1!E$3,'December 2022 DERR data'!$B:$B,$C1035)</f>
        <v>0</v>
      </c>
      <c r="G1035">
        <f t="shared" si="146"/>
        <v>0</v>
      </c>
      <c r="H1035">
        <f t="shared" si="147"/>
        <v>1</v>
      </c>
      <c r="I1035">
        <f t="shared" si="148"/>
        <v>0</v>
      </c>
      <c r="J1035">
        <f t="shared" si="149"/>
        <v>0</v>
      </c>
      <c r="K1035">
        <f t="shared" si="150"/>
        <v>0</v>
      </c>
      <c r="L1035">
        <f t="shared" si="151"/>
        <v>0</v>
      </c>
      <c r="V1035">
        <f t="shared" si="152"/>
        <v>3353</v>
      </c>
      <c r="W1035">
        <f t="shared" si="153"/>
        <v>0</v>
      </c>
      <c r="X1035">
        <f t="shared" si="154"/>
        <v>0</v>
      </c>
    </row>
    <row r="1036" spans="3:24" x14ac:dyDescent="0.25">
      <c r="C1036">
        <v>3354</v>
      </c>
      <c r="D1036" s="2">
        <f>SUMIFS('December 2022 DERR data'!$H:$H,'December 2022 DERR data'!$C:$C,Sheet1!D$3,'December 2022 DERR data'!$B:$B,$C1036)</f>
        <v>0</v>
      </c>
      <c r="E1036" s="2">
        <f>SUMIFS('December 2022 DERR data'!$H:$H,'December 2022 DERR data'!$C:$C,Sheet1!E$3,'December 2022 DERR data'!$B:$B,$C1036)</f>
        <v>0</v>
      </c>
      <c r="G1036">
        <f t="shared" si="146"/>
        <v>0</v>
      </c>
      <c r="H1036">
        <f t="shared" si="147"/>
        <v>1</v>
      </c>
      <c r="I1036">
        <f t="shared" si="148"/>
        <v>0</v>
      </c>
      <c r="J1036">
        <f t="shared" si="149"/>
        <v>0</v>
      </c>
      <c r="K1036">
        <f t="shared" si="150"/>
        <v>0</v>
      </c>
      <c r="L1036">
        <f t="shared" si="151"/>
        <v>0</v>
      </c>
      <c r="V1036">
        <f t="shared" si="152"/>
        <v>3354</v>
      </c>
      <c r="W1036">
        <f t="shared" si="153"/>
        <v>0</v>
      </c>
      <c r="X1036">
        <f t="shared" si="154"/>
        <v>0</v>
      </c>
    </row>
    <row r="1037" spans="3:24" x14ac:dyDescent="0.25">
      <c r="C1037">
        <v>3355</v>
      </c>
      <c r="D1037" s="2">
        <f>SUMIFS('December 2022 DERR data'!$H:$H,'December 2022 DERR data'!$C:$C,Sheet1!D$3,'December 2022 DERR data'!$B:$B,$C1037)</f>
        <v>5</v>
      </c>
      <c r="E1037" s="2">
        <f>SUMIFS('December 2022 DERR data'!$H:$H,'December 2022 DERR data'!$C:$C,Sheet1!E$3,'December 2022 DERR data'!$B:$B,$C1037)</f>
        <v>0</v>
      </c>
      <c r="G1037">
        <f t="shared" si="146"/>
        <v>0</v>
      </c>
      <c r="H1037">
        <f t="shared" si="147"/>
        <v>1</v>
      </c>
      <c r="I1037">
        <f t="shared" si="148"/>
        <v>0</v>
      </c>
      <c r="J1037">
        <f t="shared" si="149"/>
        <v>0</v>
      </c>
      <c r="K1037">
        <f t="shared" si="150"/>
        <v>0</v>
      </c>
      <c r="L1037">
        <f t="shared" si="151"/>
        <v>0</v>
      </c>
      <c r="V1037">
        <f t="shared" si="152"/>
        <v>3355</v>
      </c>
      <c r="W1037">
        <f t="shared" si="153"/>
        <v>1.0736525660296329E-3</v>
      </c>
      <c r="X1037">
        <f t="shared" si="154"/>
        <v>0</v>
      </c>
    </row>
    <row r="1038" spans="3:24" x14ac:dyDescent="0.25">
      <c r="C1038">
        <v>3356</v>
      </c>
      <c r="D1038" s="2">
        <f>SUMIFS('December 2022 DERR data'!$H:$H,'December 2022 DERR data'!$C:$C,Sheet1!D$3,'December 2022 DERR data'!$B:$B,$C1038)</f>
        <v>6</v>
      </c>
      <c r="E1038" s="2">
        <f>SUMIFS('December 2022 DERR data'!$H:$H,'December 2022 DERR data'!$C:$C,Sheet1!E$3,'December 2022 DERR data'!$B:$B,$C1038)</f>
        <v>1</v>
      </c>
      <c r="G1038">
        <f t="shared" si="146"/>
        <v>0</v>
      </c>
      <c r="H1038">
        <f t="shared" si="147"/>
        <v>1</v>
      </c>
      <c r="I1038">
        <f t="shared" si="148"/>
        <v>0</v>
      </c>
      <c r="J1038">
        <f t="shared" si="149"/>
        <v>0</v>
      </c>
      <c r="K1038">
        <f t="shared" si="150"/>
        <v>0</v>
      </c>
      <c r="L1038">
        <f t="shared" si="151"/>
        <v>0</v>
      </c>
      <c r="V1038">
        <f t="shared" si="152"/>
        <v>3356</v>
      </c>
      <c r="W1038">
        <f t="shared" si="153"/>
        <v>1.2883830792355595E-3</v>
      </c>
      <c r="X1038">
        <f t="shared" si="154"/>
        <v>4.3859649122807015E-3</v>
      </c>
    </row>
    <row r="1039" spans="3:24" x14ac:dyDescent="0.25">
      <c r="C1039">
        <v>3357</v>
      </c>
      <c r="D1039" s="2">
        <f>SUMIFS('December 2022 DERR data'!$H:$H,'December 2022 DERR data'!$C:$C,Sheet1!D$3,'December 2022 DERR data'!$B:$B,$C1039)</f>
        <v>5</v>
      </c>
      <c r="E1039" s="2">
        <f>SUMIFS('December 2022 DERR data'!$H:$H,'December 2022 DERR data'!$C:$C,Sheet1!E$3,'December 2022 DERR data'!$B:$B,$C1039)</f>
        <v>0</v>
      </c>
      <c r="G1039">
        <f t="shared" si="146"/>
        <v>0</v>
      </c>
      <c r="H1039">
        <f t="shared" si="147"/>
        <v>1</v>
      </c>
      <c r="I1039">
        <f t="shared" si="148"/>
        <v>0</v>
      </c>
      <c r="J1039">
        <f t="shared" si="149"/>
        <v>0</v>
      </c>
      <c r="K1039">
        <f t="shared" si="150"/>
        <v>0</v>
      </c>
      <c r="L1039">
        <f t="shared" si="151"/>
        <v>0</v>
      </c>
      <c r="V1039">
        <f t="shared" si="152"/>
        <v>3357</v>
      </c>
      <c r="W1039">
        <f t="shared" si="153"/>
        <v>1.0736525660296329E-3</v>
      </c>
      <c r="X1039">
        <f t="shared" si="154"/>
        <v>0</v>
      </c>
    </row>
    <row r="1040" spans="3:24" x14ac:dyDescent="0.25">
      <c r="C1040">
        <v>3358</v>
      </c>
      <c r="D1040" s="2">
        <f>SUMIFS('December 2022 DERR data'!$H:$H,'December 2022 DERR data'!$C:$C,Sheet1!D$3,'December 2022 DERR data'!$B:$B,$C1040)</f>
        <v>0</v>
      </c>
      <c r="E1040" s="2">
        <f>SUMIFS('December 2022 DERR data'!$H:$H,'December 2022 DERR data'!$C:$C,Sheet1!E$3,'December 2022 DERR data'!$B:$B,$C1040)</f>
        <v>0</v>
      </c>
      <c r="G1040">
        <f t="shared" si="146"/>
        <v>0</v>
      </c>
      <c r="H1040">
        <f t="shared" si="147"/>
        <v>1</v>
      </c>
      <c r="I1040">
        <f t="shared" si="148"/>
        <v>0</v>
      </c>
      <c r="J1040">
        <f t="shared" si="149"/>
        <v>0</v>
      </c>
      <c r="K1040">
        <f t="shared" si="150"/>
        <v>0</v>
      </c>
      <c r="L1040">
        <f t="shared" si="151"/>
        <v>0</v>
      </c>
      <c r="V1040">
        <f t="shared" si="152"/>
        <v>3358</v>
      </c>
      <c r="W1040">
        <f t="shared" si="153"/>
        <v>0</v>
      </c>
      <c r="X1040">
        <f t="shared" si="154"/>
        <v>0</v>
      </c>
    </row>
    <row r="1041" spans="3:24" x14ac:dyDescent="0.25">
      <c r="C1041">
        <v>3360</v>
      </c>
      <c r="D1041" s="2">
        <f>SUMIFS('December 2022 DERR data'!$H:$H,'December 2022 DERR data'!$C:$C,Sheet1!D$3,'December 2022 DERR data'!$B:$B,$C1041)</f>
        <v>0</v>
      </c>
      <c r="E1041" s="2">
        <f>SUMIFS('December 2022 DERR data'!$H:$H,'December 2022 DERR data'!$C:$C,Sheet1!E$3,'December 2022 DERR data'!$B:$B,$C1041)</f>
        <v>0</v>
      </c>
      <c r="G1041">
        <f t="shared" si="146"/>
        <v>0</v>
      </c>
      <c r="H1041">
        <f t="shared" si="147"/>
        <v>1</v>
      </c>
      <c r="I1041">
        <f t="shared" si="148"/>
        <v>0</v>
      </c>
      <c r="J1041">
        <f t="shared" si="149"/>
        <v>0</v>
      </c>
      <c r="K1041">
        <f t="shared" si="150"/>
        <v>0</v>
      </c>
      <c r="L1041">
        <f t="shared" si="151"/>
        <v>0</v>
      </c>
      <c r="V1041">
        <f t="shared" si="152"/>
        <v>3360</v>
      </c>
      <c r="W1041">
        <f t="shared" si="153"/>
        <v>0</v>
      </c>
      <c r="X1041">
        <f t="shared" si="154"/>
        <v>0</v>
      </c>
    </row>
    <row r="1042" spans="3:24" x14ac:dyDescent="0.25">
      <c r="C1042">
        <v>3361</v>
      </c>
      <c r="D1042" s="2">
        <f>SUMIFS('December 2022 DERR data'!$H:$H,'December 2022 DERR data'!$C:$C,Sheet1!D$3,'December 2022 DERR data'!$B:$B,$C1042)</f>
        <v>0</v>
      </c>
      <c r="E1042" s="2">
        <f>SUMIFS('December 2022 DERR data'!$H:$H,'December 2022 DERR data'!$C:$C,Sheet1!E$3,'December 2022 DERR data'!$B:$B,$C1042)</f>
        <v>0</v>
      </c>
      <c r="G1042">
        <f t="shared" si="146"/>
        <v>0</v>
      </c>
      <c r="H1042">
        <f t="shared" si="147"/>
        <v>1</v>
      </c>
      <c r="I1042">
        <f t="shared" si="148"/>
        <v>0</v>
      </c>
      <c r="J1042">
        <f t="shared" si="149"/>
        <v>0</v>
      </c>
      <c r="K1042">
        <f t="shared" si="150"/>
        <v>0</v>
      </c>
      <c r="L1042">
        <f t="shared" si="151"/>
        <v>0</v>
      </c>
      <c r="V1042">
        <f t="shared" si="152"/>
        <v>3361</v>
      </c>
      <c r="W1042">
        <f t="shared" si="153"/>
        <v>0</v>
      </c>
      <c r="X1042">
        <f t="shared" si="154"/>
        <v>0</v>
      </c>
    </row>
    <row r="1043" spans="3:24" x14ac:dyDescent="0.25">
      <c r="C1043">
        <v>3363</v>
      </c>
      <c r="D1043" s="2">
        <f>SUMIFS('December 2022 DERR data'!$H:$H,'December 2022 DERR data'!$C:$C,Sheet1!D$3,'December 2022 DERR data'!$B:$B,$C1043)</f>
        <v>3</v>
      </c>
      <c r="E1043" s="2">
        <f>SUMIFS('December 2022 DERR data'!$H:$H,'December 2022 DERR data'!$C:$C,Sheet1!E$3,'December 2022 DERR data'!$B:$B,$C1043)</f>
        <v>1</v>
      </c>
      <c r="G1043">
        <f t="shared" si="146"/>
        <v>0</v>
      </c>
      <c r="H1043">
        <f t="shared" si="147"/>
        <v>1</v>
      </c>
      <c r="I1043">
        <f t="shared" si="148"/>
        <v>0</v>
      </c>
      <c r="J1043">
        <f t="shared" si="149"/>
        <v>0</v>
      </c>
      <c r="K1043">
        <f t="shared" si="150"/>
        <v>0</v>
      </c>
      <c r="L1043">
        <f t="shared" si="151"/>
        <v>0</v>
      </c>
      <c r="V1043">
        <f t="shared" si="152"/>
        <v>3363</v>
      </c>
      <c r="W1043">
        <f t="shared" si="153"/>
        <v>6.4419153961777973E-4</v>
      </c>
      <c r="X1043">
        <f t="shared" si="154"/>
        <v>4.3859649122807015E-3</v>
      </c>
    </row>
    <row r="1044" spans="3:24" x14ac:dyDescent="0.25">
      <c r="C1044">
        <v>3364</v>
      </c>
      <c r="D1044" s="2">
        <f>SUMIFS('December 2022 DERR data'!$H:$H,'December 2022 DERR data'!$C:$C,Sheet1!D$3,'December 2022 DERR data'!$B:$B,$C1044)</f>
        <v>6</v>
      </c>
      <c r="E1044" s="2">
        <f>SUMIFS('December 2022 DERR data'!$H:$H,'December 2022 DERR data'!$C:$C,Sheet1!E$3,'December 2022 DERR data'!$B:$B,$C1044)</f>
        <v>0</v>
      </c>
      <c r="G1044">
        <f t="shared" si="146"/>
        <v>0</v>
      </c>
      <c r="H1044">
        <f t="shared" si="147"/>
        <v>1</v>
      </c>
      <c r="I1044">
        <f t="shared" si="148"/>
        <v>0</v>
      </c>
      <c r="J1044">
        <f t="shared" si="149"/>
        <v>0</v>
      </c>
      <c r="K1044">
        <f t="shared" si="150"/>
        <v>0</v>
      </c>
      <c r="L1044">
        <f t="shared" si="151"/>
        <v>0</v>
      </c>
      <c r="V1044">
        <f t="shared" si="152"/>
        <v>3364</v>
      </c>
      <c r="W1044">
        <f t="shared" si="153"/>
        <v>1.2883830792355595E-3</v>
      </c>
      <c r="X1044">
        <f t="shared" si="154"/>
        <v>0</v>
      </c>
    </row>
    <row r="1045" spans="3:24" x14ac:dyDescent="0.25">
      <c r="C1045">
        <v>3370</v>
      </c>
      <c r="D1045" s="2">
        <f>SUMIFS('December 2022 DERR data'!$H:$H,'December 2022 DERR data'!$C:$C,Sheet1!D$3,'December 2022 DERR data'!$B:$B,$C1045)</f>
        <v>2</v>
      </c>
      <c r="E1045" s="2">
        <f>SUMIFS('December 2022 DERR data'!$H:$H,'December 2022 DERR data'!$C:$C,Sheet1!E$3,'December 2022 DERR data'!$B:$B,$C1045)</f>
        <v>0</v>
      </c>
      <c r="G1045">
        <f t="shared" si="146"/>
        <v>0</v>
      </c>
      <c r="H1045">
        <f t="shared" si="147"/>
        <v>1</v>
      </c>
      <c r="I1045">
        <f t="shared" si="148"/>
        <v>0</v>
      </c>
      <c r="J1045">
        <f t="shared" si="149"/>
        <v>0</v>
      </c>
      <c r="K1045">
        <f t="shared" si="150"/>
        <v>0</v>
      </c>
      <c r="L1045">
        <f t="shared" si="151"/>
        <v>0</v>
      </c>
      <c r="V1045">
        <f t="shared" si="152"/>
        <v>3370</v>
      </c>
      <c r="W1045">
        <f t="shared" si="153"/>
        <v>4.2946102641185313E-4</v>
      </c>
      <c r="X1045">
        <f t="shared" si="154"/>
        <v>0</v>
      </c>
    </row>
    <row r="1046" spans="3:24" x14ac:dyDescent="0.25">
      <c r="C1046">
        <v>3371</v>
      </c>
      <c r="D1046" s="2">
        <f>SUMIFS('December 2022 DERR data'!$H:$H,'December 2022 DERR data'!$C:$C,Sheet1!D$3,'December 2022 DERR data'!$B:$B,$C1046)</f>
        <v>0</v>
      </c>
      <c r="E1046" s="2">
        <f>SUMIFS('December 2022 DERR data'!$H:$H,'December 2022 DERR data'!$C:$C,Sheet1!E$3,'December 2022 DERR data'!$B:$B,$C1046)</f>
        <v>0</v>
      </c>
      <c r="G1046">
        <f t="shared" si="146"/>
        <v>0</v>
      </c>
      <c r="H1046">
        <f t="shared" si="147"/>
        <v>1</v>
      </c>
      <c r="I1046">
        <f t="shared" si="148"/>
        <v>0</v>
      </c>
      <c r="J1046">
        <f t="shared" si="149"/>
        <v>0</v>
      </c>
      <c r="K1046">
        <f t="shared" si="150"/>
        <v>0</v>
      </c>
      <c r="L1046">
        <f t="shared" si="151"/>
        <v>0</v>
      </c>
      <c r="V1046">
        <f t="shared" si="152"/>
        <v>3371</v>
      </c>
      <c r="W1046">
        <f t="shared" si="153"/>
        <v>0</v>
      </c>
      <c r="X1046">
        <f t="shared" si="154"/>
        <v>0</v>
      </c>
    </row>
    <row r="1047" spans="3:24" x14ac:dyDescent="0.25">
      <c r="C1047">
        <v>3373</v>
      </c>
      <c r="D1047" s="2">
        <f>SUMIFS('December 2022 DERR data'!$H:$H,'December 2022 DERR data'!$C:$C,Sheet1!D$3,'December 2022 DERR data'!$B:$B,$C1047)</f>
        <v>1</v>
      </c>
      <c r="E1047" s="2">
        <f>SUMIFS('December 2022 DERR data'!$H:$H,'December 2022 DERR data'!$C:$C,Sheet1!E$3,'December 2022 DERR data'!$B:$B,$C1047)</f>
        <v>0</v>
      </c>
      <c r="G1047">
        <f t="shared" si="146"/>
        <v>0</v>
      </c>
      <c r="H1047">
        <f t="shared" si="147"/>
        <v>1</v>
      </c>
      <c r="I1047">
        <f t="shared" si="148"/>
        <v>0</v>
      </c>
      <c r="J1047">
        <f t="shared" si="149"/>
        <v>0</v>
      </c>
      <c r="K1047">
        <f t="shared" si="150"/>
        <v>0</v>
      </c>
      <c r="L1047">
        <f t="shared" si="151"/>
        <v>0</v>
      </c>
      <c r="V1047">
        <f t="shared" si="152"/>
        <v>3373</v>
      </c>
      <c r="W1047">
        <f t="shared" si="153"/>
        <v>2.1473051320592657E-4</v>
      </c>
      <c r="X1047">
        <f t="shared" si="154"/>
        <v>0</v>
      </c>
    </row>
    <row r="1048" spans="3:24" x14ac:dyDescent="0.25">
      <c r="C1048">
        <v>3374</v>
      </c>
      <c r="D1048" s="2">
        <f>SUMIFS('December 2022 DERR data'!$H:$H,'December 2022 DERR data'!$C:$C,Sheet1!D$3,'December 2022 DERR data'!$B:$B,$C1048)</f>
        <v>0</v>
      </c>
      <c r="E1048" s="2">
        <f>SUMIFS('December 2022 DERR data'!$H:$H,'December 2022 DERR data'!$C:$C,Sheet1!E$3,'December 2022 DERR data'!$B:$B,$C1048)</f>
        <v>0</v>
      </c>
      <c r="G1048">
        <f t="shared" si="146"/>
        <v>0</v>
      </c>
      <c r="H1048">
        <f t="shared" si="147"/>
        <v>1</v>
      </c>
      <c r="I1048">
        <f t="shared" si="148"/>
        <v>0</v>
      </c>
      <c r="J1048">
        <f t="shared" si="149"/>
        <v>0</v>
      </c>
      <c r="K1048">
        <f t="shared" si="150"/>
        <v>0</v>
      </c>
      <c r="L1048">
        <f t="shared" si="151"/>
        <v>0</v>
      </c>
      <c r="V1048">
        <f t="shared" si="152"/>
        <v>3374</v>
      </c>
      <c r="W1048">
        <f t="shared" si="153"/>
        <v>0</v>
      </c>
      <c r="X1048">
        <f t="shared" si="154"/>
        <v>0</v>
      </c>
    </row>
    <row r="1049" spans="3:24" x14ac:dyDescent="0.25">
      <c r="C1049">
        <v>3375</v>
      </c>
      <c r="D1049" s="2">
        <f>SUMIFS('December 2022 DERR data'!$H:$H,'December 2022 DERR data'!$C:$C,Sheet1!D$3,'December 2022 DERR data'!$B:$B,$C1049)</f>
        <v>0</v>
      </c>
      <c r="E1049" s="2">
        <f>SUMIFS('December 2022 DERR data'!$H:$H,'December 2022 DERR data'!$C:$C,Sheet1!E$3,'December 2022 DERR data'!$B:$B,$C1049)</f>
        <v>0</v>
      </c>
      <c r="G1049">
        <f t="shared" si="146"/>
        <v>0</v>
      </c>
      <c r="H1049">
        <f t="shared" si="147"/>
        <v>1</v>
      </c>
      <c r="I1049">
        <f t="shared" si="148"/>
        <v>0</v>
      </c>
      <c r="J1049">
        <f t="shared" si="149"/>
        <v>0</v>
      </c>
      <c r="K1049">
        <f t="shared" si="150"/>
        <v>0</v>
      </c>
      <c r="L1049">
        <f t="shared" si="151"/>
        <v>0</v>
      </c>
      <c r="V1049">
        <f t="shared" si="152"/>
        <v>3375</v>
      </c>
      <c r="W1049">
        <f t="shared" si="153"/>
        <v>0</v>
      </c>
      <c r="X1049">
        <f t="shared" si="154"/>
        <v>0</v>
      </c>
    </row>
    <row r="1050" spans="3:24" x14ac:dyDescent="0.25">
      <c r="C1050">
        <v>3377</v>
      </c>
      <c r="D1050" s="2">
        <f>SUMIFS('December 2022 DERR data'!$H:$H,'December 2022 DERR data'!$C:$C,Sheet1!D$3,'December 2022 DERR data'!$B:$B,$C1050)</f>
        <v>2</v>
      </c>
      <c r="E1050" s="2">
        <f>SUMIFS('December 2022 DERR data'!$H:$H,'December 2022 DERR data'!$C:$C,Sheet1!E$3,'December 2022 DERR data'!$B:$B,$C1050)</f>
        <v>0</v>
      </c>
      <c r="G1050">
        <f t="shared" si="146"/>
        <v>0</v>
      </c>
      <c r="H1050">
        <f t="shared" si="147"/>
        <v>1</v>
      </c>
      <c r="I1050">
        <f t="shared" si="148"/>
        <v>0</v>
      </c>
      <c r="J1050">
        <f t="shared" si="149"/>
        <v>0</v>
      </c>
      <c r="K1050">
        <f t="shared" si="150"/>
        <v>0</v>
      </c>
      <c r="L1050">
        <f t="shared" si="151"/>
        <v>0</v>
      </c>
      <c r="V1050">
        <f t="shared" si="152"/>
        <v>3377</v>
      </c>
      <c r="W1050">
        <f t="shared" si="153"/>
        <v>4.2946102641185313E-4</v>
      </c>
      <c r="X1050">
        <f t="shared" si="154"/>
        <v>0</v>
      </c>
    </row>
    <row r="1051" spans="3:24" x14ac:dyDescent="0.25">
      <c r="C1051">
        <v>3378</v>
      </c>
      <c r="D1051" s="2">
        <f>SUMIFS('December 2022 DERR data'!$H:$H,'December 2022 DERR data'!$C:$C,Sheet1!D$3,'December 2022 DERR data'!$B:$B,$C1051)</f>
        <v>0</v>
      </c>
      <c r="E1051" s="2">
        <f>SUMIFS('December 2022 DERR data'!$H:$H,'December 2022 DERR data'!$C:$C,Sheet1!E$3,'December 2022 DERR data'!$B:$B,$C1051)</f>
        <v>0</v>
      </c>
      <c r="G1051">
        <f t="shared" si="146"/>
        <v>0</v>
      </c>
      <c r="H1051">
        <f t="shared" si="147"/>
        <v>1</v>
      </c>
      <c r="I1051">
        <f t="shared" si="148"/>
        <v>0</v>
      </c>
      <c r="J1051">
        <f t="shared" si="149"/>
        <v>0</v>
      </c>
      <c r="K1051">
        <f t="shared" si="150"/>
        <v>0</v>
      </c>
      <c r="L1051">
        <f t="shared" si="151"/>
        <v>0</v>
      </c>
      <c r="V1051">
        <f t="shared" si="152"/>
        <v>3378</v>
      </c>
      <c r="W1051">
        <f t="shared" si="153"/>
        <v>0</v>
      </c>
      <c r="X1051">
        <f t="shared" si="154"/>
        <v>0</v>
      </c>
    </row>
    <row r="1052" spans="3:24" x14ac:dyDescent="0.25">
      <c r="C1052">
        <v>3379</v>
      </c>
      <c r="D1052" s="2">
        <f>SUMIFS('December 2022 DERR data'!$H:$H,'December 2022 DERR data'!$C:$C,Sheet1!D$3,'December 2022 DERR data'!$B:$B,$C1052)</f>
        <v>0</v>
      </c>
      <c r="E1052" s="2">
        <f>SUMIFS('December 2022 DERR data'!$H:$H,'December 2022 DERR data'!$C:$C,Sheet1!E$3,'December 2022 DERR data'!$B:$B,$C1052)</f>
        <v>0</v>
      </c>
      <c r="G1052">
        <f t="shared" si="146"/>
        <v>0</v>
      </c>
      <c r="H1052">
        <f t="shared" si="147"/>
        <v>1</v>
      </c>
      <c r="I1052">
        <f t="shared" si="148"/>
        <v>0</v>
      </c>
      <c r="J1052">
        <f t="shared" si="149"/>
        <v>0</v>
      </c>
      <c r="K1052">
        <f t="shared" si="150"/>
        <v>0</v>
      </c>
      <c r="L1052">
        <f t="shared" si="151"/>
        <v>0</v>
      </c>
      <c r="V1052">
        <f t="shared" si="152"/>
        <v>3379</v>
      </c>
      <c r="W1052">
        <f t="shared" si="153"/>
        <v>0</v>
      </c>
      <c r="X1052">
        <f t="shared" si="154"/>
        <v>0</v>
      </c>
    </row>
    <row r="1053" spans="3:24" x14ac:dyDescent="0.25">
      <c r="C1053">
        <v>3380</v>
      </c>
      <c r="D1053" s="2">
        <f>SUMIFS('December 2022 DERR data'!$H:$H,'December 2022 DERR data'!$C:$C,Sheet1!D$3,'December 2022 DERR data'!$B:$B,$C1053)</f>
        <v>1</v>
      </c>
      <c r="E1053" s="2">
        <f>SUMIFS('December 2022 DERR data'!$H:$H,'December 2022 DERR data'!$C:$C,Sheet1!E$3,'December 2022 DERR data'!$B:$B,$C1053)</f>
        <v>0</v>
      </c>
      <c r="G1053">
        <f t="shared" si="146"/>
        <v>0</v>
      </c>
      <c r="H1053">
        <f t="shared" si="147"/>
        <v>1</v>
      </c>
      <c r="I1053">
        <f t="shared" si="148"/>
        <v>0</v>
      </c>
      <c r="J1053">
        <f t="shared" si="149"/>
        <v>0</v>
      </c>
      <c r="K1053">
        <f t="shared" si="150"/>
        <v>0</v>
      </c>
      <c r="L1053">
        <f t="shared" si="151"/>
        <v>0</v>
      </c>
      <c r="V1053">
        <f t="shared" si="152"/>
        <v>3380</v>
      </c>
      <c r="W1053">
        <f t="shared" si="153"/>
        <v>2.1473051320592657E-4</v>
      </c>
      <c r="X1053">
        <f t="shared" si="154"/>
        <v>0</v>
      </c>
    </row>
    <row r="1054" spans="3:24" x14ac:dyDescent="0.25">
      <c r="C1054">
        <v>3381</v>
      </c>
      <c r="D1054" s="2">
        <f>SUMIFS('December 2022 DERR data'!$H:$H,'December 2022 DERR data'!$C:$C,Sheet1!D$3,'December 2022 DERR data'!$B:$B,$C1054)</f>
        <v>0</v>
      </c>
      <c r="E1054" s="2">
        <f>SUMIFS('December 2022 DERR data'!$H:$H,'December 2022 DERR data'!$C:$C,Sheet1!E$3,'December 2022 DERR data'!$B:$B,$C1054)</f>
        <v>1</v>
      </c>
      <c r="G1054">
        <f t="shared" si="146"/>
        <v>0</v>
      </c>
      <c r="H1054">
        <f t="shared" si="147"/>
        <v>1</v>
      </c>
      <c r="I1054">
        <f t="shared" si="148"/>
        <v>0</v>
      </c>
      <c r="J1054">
        <f t="shared" si="149"/>
        <v>0</v>
      </c>
      <c r="K1054">
        <f t="shared" si="150"/>
        <v>0</v>
      </c>
      <c r="L1054">
        <f t="shared" si="151"/>
        <v>0</v>
      </c>
      <c r="V1054">
        <f t="shared" si="152"/>
        <v>3381</v>
      </c>
      <c r="W1054">
        <f t="shared" si="153"/>
        <v>0</v>
      </c>
      <c r="X1054">
        <f t="shared" si="154"/>
        <v>4.3859649122807015E-3</v>
      </c>
    </row>
    <row r="1055" spans="3:24" x14ac:dyDescent="0.25">
      <c r="C1055">
        <v>3384</v>
      </c>
      <c r="D1055" s="2">
        <f>SUMIFS('December 2022 DERR data'!$H:$H,'December 2022 DERR data'!$C:$C,Sheet1!D$3,'December 2022 DERR data'!$B:$B,$C1055)</f>
        <v>0</v>
      </c>
      <c r="E1055" s="2">
        <f>SUMIFS('December 2022 DERR data'!$H:$H,'December 2022 DERR data'!$C:$C,Sheet1!E$3,'December 2022 DERR data'!$B:$B,$C1055)</f>
        <v>0</v>
      </c>
      <c r="G1055">
        <f t="shared" si="146"/>
        <v>0</v>
      </c>
      <c r="H1055">
        <f t="shared" si="147"/>
        <v>1</v>
      </c>
      <c r="I1055">
        <f t="shared" si="148"/>
        <v>0</v>
      </c>
      <c r="J1055">
        <f t="shared" si="149"/>
        <v>0</v>
      </c>
      <c r="K1055">
        <f t="shared" si="150"/>
        <v>0</v>
      </c>
      <c r="L1055">
        <f t="shared" si="151"/>
        <v>0</v>
      </c>
      <c r="V1055">
        <f t="shared" si="152"/>
        <v>3384</v>
      </c>
      <c r="W1055">
        <f t="shared" si="153"/>
        <v>0</v>
      </c>
      <c r="X1055">
        <f t="shared" si="154"/>
        <v>0</v>
      </c>
    </row>
    <row r="1056" spans="3:24" x14ac:dyDescent="0.25">
      <c r="C1056">
        <v>3385</v>
      </c>
      <c r="D1056" s="2">
        <f>SUMIFS('December 2022 DERR data'!$H:$H,'December 2022 DERR data'!$C:$C,Sheet1!D$3,'December 2022 DERR data'!$B:$B,$C1056)</f>
        <v>0</v>
      </c>
      <c r="E1056" s="2">
        <f>SUMIFS('December 2022 DERR data'!$H:$H,'December 2022 DERR data'!$C:$C,Sheet1!E$3,'December 2022 DERR data'!$B:$B,$C1056)</f>
        <v>0</v>
      </c>
      <c r="G1056">
        <f t="shared" si="146"/>
        <v>0</v>
      </c>
      <c r="H1056">
        <f t="shared" si="147"/>
        <v>1</v>
      </c>
      <c r="I1056">
        <f t="shared" si="148"/>
        <v>0</v>
      </c>
      <c r="J1056">
        <f t="shared" si="149"/>
        <v>0</v>
      </c>
      <c r="K1056">
        <f t="shared" si="150"/>
        <v>0</v>
      </c>
      <c r="L1056">
        <f t="shared" si="151"/>
        <v>0</v>
      </c>
      <c r="V1056">
        <f t="shared" si="152"/>
        <v>3385</v>
      </c>
      <c r="W1056">
        <f t="shared" si="153"/>
        <v>0</v>
      </c>
      <c r="X1056">
        <f t="shared" si="154"/>
        <v>0</v>
      </c>
    </row>
    <row r="1057" spans="3:24" x14ac:dyDescent="0.25">
      <c r="C1057">
        <v>3387</v>
      </c>
      <c r="D1057" s="2">
        <f>SUMIFS('December 2022 DERR data'!$H:$H,'December 2022 DERR data'!$C:$C,Sheet1!D$3,'December 2022 DERR data'!$B:$B,$C1057)</f>
        <v>0</v>
      </c>
      <c r="E1057" s="2">
        <f>SUMIFS('December 2022 DERR data'!$H:$H,'December 2022 DERR data'!$C:$C,Sheet1!E$3,'December 2022 DERR data'!$B:$B,$C1057)</f>
        <v>0</v>
      </c>
      <c r="G1057">
        <f t="shared" si="146"/>
        <v>0</v>
      </c>
      <c r="H1057">
        <f t="shared" si="147"/>
        <v>1</v>
      </c>
      <c r="I1057">
        <f t="shared" si="148"/>
        <v>0</v>
      </c>
      <c r="J1057">
        <f t="shared" si="149"/>
        <v>0</v>
      </c>
      <c r="K1057">
        <f t="shared" si="150"/>
        <v>0</v>
      </c>
      <c r="L1057">
        <f t="shared" si="151"/>
        <v>0</v>
      </c>
      <c r="V1057">
        <f t="shared" si="152"/>
        <v>3387</v>
      </c>
      <c r="W1057">
        <f t="shared" si="153"/>
        <v>0</v>
      </c>
      <c r="X1057">
        <f t="shared" si="154"/>
        <v>0</v>
      </c>
    </row>
    <row r="1058" spans="3:24" x14ac:dyDescent="0.25">
      <c r="C1058">
        <v>3388</v>
      </c>
      <c r="D1058" s="2">
        <f>SUMIFS('December 2022 DERR data'!$H:$H,'December 2022 DERR data'!$C:$C,Sheet1!D$3,'December 2022 DERR data'!$B:$B,$C1058)</f>
        <v>0</v>
      </c>
      <c r="E1058" s="2">
        <f>SUMIFS('December 2022 DERR data'!$H:$H,'December 2022 DERR data'!$C:$C,Sheet1!E$3,'December 2022 DERR data'!$B:$B,$C1058)</f>
        <v>0</v>
      </c>
      <c r="G1058">
        <f t="shared" si="146"/>
        <v>0</v>
      </c>
      <c r="H1058">
        <f t="shared" si="147"/>
        <v>1</v>
      </c>
      <c r="I1058">
        <f t="shared" si="148"/>
        <v>0</v>
      </c>
      <c r="J1058">
        <f t="shared" si="149"/>
        <v>0</v>
      </c>
      <c r="K1058">
        <f t="shared" si="150"/>
        <v>0</v>
      </c>
      <c r="L1058">
        <f t="shared" si="151"/>
        <v>0</v>
      </c>
      <c r="V1058">
        <f t="shared" si="152"/>
        <v>3388</v>
      </c>
      <c r="W1058">
        <f t="shared" si="153"/>
        <v>0</v>
      </c>
      <c r="X1058">
        <f t="shared" si="154"/>
        <v>0</v>
      </c>
    </row>
    <row r="1059" spans="3:24" x14ac:dyDescent="0.25">
      <c r="C1059">
        <v>3390</v>
      </c>
      <c r="D1059" s="2">
        <f>SUMIFS('December 2022 DERR data'!$H:$H,'December 2022 DERR data'!$C:$C,Sheet1!D$3,'December 2022 DERR data'!$B:$B,$C1059)</f>
        <v>0</v>
      </c>
      <c r="E1059" s="2">
        <f>SUMIFS('December 2022 DERR data'!$H:$H,'December 2022 DERR data'!$C:$C,Sheet1!E$3,'December 2022 DERR data'!$B:$B,$C1059)</f>
        <v>0</v>
      </c>
      <c r="G1059">
        <f t="shared" si="146"/>
        <v>0</v>
      </c>
      <c r="H1059">
        <f t="shared" si="147"/>
        <v>1</v>
      </c>
      <c r="I1059">
        <f t="shared" si="148"/>
        <v>0</v>
      </c>
      <c r="J1059">
        <f t="shared" si="149"/>
        <v>0</v>
      </c>
      <c r="K1059">
        <f t="shared" si="150"/>
        <v>0</v>
      </c>
      <c r="L1059">
        <f t="shared" si="151"/>
        <v>0</v>
      </c>
      <c r="V1059">
        <f t="shared" si="152"/>
        <v>3390</v>
      </c>
      <c r="W1059">
        <f t="shared" si="153"/>
        <v>0</v>
      </c>
      <c r="X1059">
        <f t="shared" si="154"/>
        <v>0</v>
      </c>
    </row>
    <row r="1060" spans="3:24" x14ac:dyDescent="0.25">
      <c r="C1060">
        <v>3391</v>
      </c>
      <c r="D1060" s="2">
        <f>SUMIFS('December 2022 DERR data'!$H:$H,'December 2022 DERR data'!$C:$C,Sheet1!D$3,'December 2022 DERR data'!$B:$B,$C1060)</f>
        <v>0</v>
      </c>
      <c r="E1060" s="2">
        <f>SUMIFS('December 2022 DERR data'!$H:$H,'December 2022 DERR data'!$C:$C,Sheet1!E$3,'December 2022 DERR data'!$B:$B,$C1060)</f>
        <v>0</v>
      </c>
      <c r="G1060">
        <f t="shared" si="146"/>
        <v>0</v>
      </c>
      <c r="H1060">
        <f t="shared" si="147"/>
        <v>1</v>
      </c>
      <c r="I1060">
        <f t="shared" si="148"/>
        <v>0</v>
      </c>
      <c r="J1060">
        <f t="shared" si="149"/>
        <v>0</v>
      </c>
      <c r="K1060">
        <f t="shared" si="150"/>
        <v>0</v>
      </c>
      <c r="L1060">
        <f t="shared" si="151"/>
        <v>0</v>
      </c>
      <c r="V1060">
        <f t="shared" si="152"/>
        <v>3391</v>
      </c>
      <c r="W1060">
        <f t="shared" si="153"/>
        <v>0</v>
      </c>
      <c r="X1060">
        <f t="shared" si="154"/>
        <v>0</v>
      </c>
    </row>
    <row r="1061" spans="3:24" x14ac:dyDescent="0.25">
      <c r="C1061">
        <v>3392</v>
      </c>
      <c r="D1061" s="2">
        <f>SUMIFS('December 2022 DERR data'!$H:$H,'December 2022 DERR data'!$C:$C,Sheet1!D$3,'December 2022 DERR data'!$B:$B,$C1061)</f>
        <v>0</v>
      </c>
      <c r="E1061" s="2">
        <f>SUMIFS('December 2022 DERR data'!$H:$H,'December 2022 DERR data'!$C:$C,Sheet1!E$3,'December 2022 DERR data'!$B:$B,$C1061)</f>
        <v>0</v>
      </c>
      <c r="G1061">
        <f t="shared" si="146"/>
        <v>0</v>
      </c>
      <c r="H1061">
        <f t="shared" si="147"/>
        <v>1</v>
      </c>
      <c r="I1061">
        <f t="shared" si="148"/>
        <v>0</v>
      </c>
      <c r="J1061">
        <f t="shared" si="149"/>
        <v>0</v>
      </c>
      <c r="K1061">
        <f t="shared" si="150"/>
        <v>0</v>
      </c>
      <c r="L1061">
        <f t="shared" si="151"/>
        <v>0</v>
      </c>
      <c r="V1061">
        <f t="shared" si="152"/>
        <v>3392</v>
      </c>
      <c r="W1061">
        <f t="shared" si="153"/>
        <v>0</v>
      </c>
      <c r="X1061">
        <f t="shared" si="154"/>
        <v>0</v>
      </c>
    </row>
    <row r="1062" spans="3:24" x14ac:dyDescent="0.25">
      <c r="C1062">
        <v>3393</v>
      </c>
      <c r="D1062" s="2">
        <f>SUMIFS('December 2022 DERR data'!$H:$H,'December 2022 DERR data'!$C:$C,Sheet1!D$3,'December 2022 DERR data'!$B:$B,$C1062)</f>
        <v>1</v>
      </c>
      <c r="E1062" s="2">
        <f>SUMIFS('December 2022 DERR data'!$H:$H,'December 2022 DERR data'!$C:$C,Sheet1!E$3,'December 2022 DERR data'!$B:$B,$C1062)</f>
        <v>0</v>
      </c>
      <c r="G1062">
        <f t="shared" si="146"/>
        <v>0</v>
      </c>
      <c r="H1062">
        <f t="shared" si="147"/>
        <v>1</v>
      </c>
      <c r="I1062">
        <f t="shared" si="148"/>
        <v>0</v>
      </c>
      <c r="J1062">
        <f t="shared" si="149"/>
        <v>0</v>
      </c>
      <c r="K1062">
        <f t="shared" si="150"/>
        <v>0</v>
      </c>
      <c r="L1062">
        <f t="shared" si="151"/>
        <v>0</v>
      </c>
      <c r="V1062">
        <f t="shared" si="152"/>
        <v>3393</v>
      </c>
      <c r="W1062">
        <f t="shared" si="153"/>
        <v>2.1473051320592657E-4</v>
      </c>
      <c r="X1062">
        <f t="shared" si="154"/>
        <v>0</v>
      </c>
    </row>
    <row r="1063" spans="3:24" x14ac:dyDescent="0.25">
      <c r="C1063">
        <v>3395</v>
      </c>
      <c r="D1063" s="2">
        <f>SUMIFS('December 2022 DERR data'!$H:$H,'December 2022 DERR data'!$C:$C,Sheet1!D$3,'December 2022 DERR data'!$B:$B,$C1063)</f>
        <v>0</v>
      </c>
      <c r="E1063" s="2">
        <f>SUMIFS('December 2022 DERR data'!$H:$H,'December 2022 DERR data'!$C:$C,Sheet1!E$3,'December 2022 DERR data'!$B:$B,$C1063)</f>
        <v>0</v>
      </c>
      <c r="G1063">
        <f t="shared" si="146"/>
        <v>0</v>
      </c>
      <c r="H1063">
        <f t="shared" si="147"/>
        <v>1</v>
      </c>
      <c r="I1063">
        <f t="shared" si="148"/>
        <v>0</v>
      </c>
      <c r="J1063">
        <f t="shared" si="149"/>
        <v>0</v>
      </c>
      <c r="K1063">
        <f t="shared" si="150"/>
        <v>0</v>
      </c>
      <c r="L1063">
        <f t="shared" si="151"/>
        <v>0</v>
      </c>
      <c r="V1063">
        <f t="shared" si="152"/>
        <v>3395</v>
      </c>
      <c r="W1063">
        <f t="shared" si="153"/>
        <v>0</v>
      </c>
      <c r="X1063">
        <f t="shared" si="154"/>
        <v>0</v>
      </c>
    </row>
    <row r="1064" spans="3:24" x14ac:dyDescent="0.25">
      <c r="C1064">
        <v>3396</v>
      </c>
      <c r="D1064" s="2">
        <f>SUMIFS('December 2022 DERR data'!$H:$H,'December 2022 DERR data'!$C:$C,Sheet1!D$3,'December 2022 DERR data'!$B:$B,$C1064)</f>
        <v>0</v>
      </c>
      <c r="E1064" s="2">
        <f>SUMIFS('December 2022 DERR data'!$H:$H,'December 2022 DERR data'!$C:$C,Sheet1!E$3,'December 2022 DERR data'!$B:$B,$C1064)</f>
        <v>0</v>
      </c>
      <c r="G1064">
        <f t="shared" si="146"/>
        <v>0</v>
      </c>
      <c r="H1064">
        <f t="shared" si="147"/>
        <v>1</v>
      </c>
      <c r="I1064">
        <f t="shared" si="148"/>
        <v>0</v>
      </c>
      <c r="J1064">
        <f t="shared" si="149"/>
        <v>0</v>
      </c>
      <c r="K1064">
        <f t="shared" si="150"/>
        <v>0</v>
      </c>
      <c r="L1064">
        <f t="shared" si="151"/>
        <v>0</v>
      </c>
      <c r="V1064">
        <f t="shared" si="152"/>
        <v>3396</v>
      </c>
      <c r="W1064">
        <f t="shared" si="153"/>
        <v>0</v>
      </c>
      <c r="X1064">
        <f t="shared" si="154"/>
        <v>0</v>
      </c>
    </row>
    <row r="1065" spans="3:24" x14ac:dyDescent="0.25">
      <c r="C1065">
        <v>3400</v>
      </c>
      <c r="D1065" s="2">
        <f>SUMIFS('December 2022 DERR data'!$H:$H,'December 2022 DERR data'!$C:$C,Sheet1!D$3,'December 2022 DERR data'!$B:$B,$C1065)</f>
        <v>2</v>
      </c>
      <c r="E1065" s="2">
        <f>SUMIFS('December 2022 DERR data'!$H:$H,'December 2022 DERR data'!$C:$C,Sheet1!E$3,'December 2022 DERR data'!$B:$B,$C1065)</f>
        <v>0</v>
      </c>
      <c r="G1065">
        <f t="shared" si="146"/>
        <v>0</v>
      </c>
      <c r="H1065">
        <f t="shared" si="147"/>
        <v>1</v>
      </c>
      <c r="I1065">
        <f t="shared" si="148"/>
        <v>0</v>
      </c>
      <c r="J1065">
        <f t="shared" si="149"/>
        <v>0</v>
      </c>
      <c r="K1065">
        <f t="shared" si="150"/>
        <v>0</v>
      </c>
      <c r="L1065">
        <f t="shared" si="151"/>
        <v>0</v>
      </c>
      <c r="V1065">
        <f t="shared" si="152"/>
        <v>3400</v>
      </c>
      <c r="W1065">
        <f t="shared" si="153"/>
        <v>4.2946102641185313E-4</v>
      </c>
      <c r="X1065">
        <f t="shared" si="154"/>
        <v>0</v>
      </c>
    </row>
    <row r="1066" spans="3:24" x14ac:dyDescent="0.25">
      <c r="C1066">
        <v>3401</v>
      </c>
      <c r="D1066" s="2">
        <f>SUMIFS('December 2022 DERR data'!$H:$H,'December 2022 DERR data'!$C:$C,Sheet1!D$3,'December 2022 DERR data'!$B:$B,$C1066)</f>
        <v>3</v>
      </c>
      <c r="E1066" s="2">
        <f>SUMIFS('December 2022 DERR data'!$H:$H,'December 2022 DERR data'!$C:$C,Sheet1!E$3,'December 2022 DERR data'!$B:$B,$C1066)</f>
        <v>0</v>
      </c>
      <c r="G1066">
        <f t="shared" si="146"/>
        <v>0</v>
      </c>
      <c r="H1066">
        <f t="shared" si="147"/>
        <v>1</v>
      </c>
      <c r="I1066">
        <f t="shared" si="148"/>
        <v>0</v>
      </c>
      <c r="J1066">
        <f t="shared" si="149"/>
        <v>0</v>
      </c>
      <c r="K1066">
        <f t="shared" si="150"/>
        <v>0</v>
      </c>
      <c r="L1066">
        <f t="shared" si="151"/>
        <v>0</v>
      </c>
      <c r="V1066">
        <f t="shared" si="152"/>
        <v>3401</v>
      </c>
      <c r="W1066">
        <f t="shared" si="153"/>
        <v>6.4419153961777973E-4</v>
      </c>
      <c r="X1066">
        <f t="shared" si="154"/>
        <v>0</v>
      </c>
    </row>
    <row r="1067" spans="3:24" x14ac:dyDescent="0.25">
      <c r="C1067">
        <v>3402</v>
      </c>
      <c r="D1067" s="2">
        <f>SUMIFS('December 2022 DERR data'!$H:$H,'December 2022 DERR data'!$C:$C,Sheet1!D$3,'December 2022 DERR data'!$B:$B,$C1067)</f>
        <v>0</v>
      </c>
      <c r="E1067" s="2">
        <f>SUMIFS('December 2022 DERR data'!$H:$H,'December 2022 DERR data'!$C:$C,Sheet1!E$3,'December 2022 DERR data'!$B:$B,$C1067)</f>
        <v>0</v>
      </c>
      <c r="G1067">
        <f t="shared" si="146"/>
        <v>0</v>
      </c>
      <c r="H1067">
        <f t="shared" si="147"/>
        <v>1</v>
      </c>
      <c r="I1067">
        <f t="shared" si="148"/>
        <v>0</v>
      </c>
      <c r="J1067">
        <f t="shared" si="149"/>
        <v>0</v>
      </c>
      <c r="K1067">
        <f t="shared" si="150"/>
        <v>0</v>
      </c>
      <c r="L1067">
        <f t="shared" si="151"/>
        <v>0</v>
      </c>
      <c r="V1067">
        <f t="shared" si="152"/>
        <v>3402</v>
      </c>
      <c r="W1067">
        <f t="shared" si="153"/>
        <v>0</v>
      </c>
      <c r="X1067">
        <f t="shared" si="154"/>
        <v>0</v>
      </c>
    </row>
    <row r="1068" spans="3:24" x14ac:dyDescent="0.25">
      <c r="C1068">
        <v>3407</v>
      </c>
      <c r="D1068" s="2">
        <f>SUMIFS('December 2022 DERR data'!$H:$H,'December 2022 DERR data'!$C:$C,Sheet1!D$3,'December 2022 DERR data'!$B:$B,$C1068)</f>
        <v>0</v>
      </c>
      <c r="E1068" s="2">
        <f>SUMIFS('December 2022 DERR data'!$H:$H,'December 2022 DERR data'!$C:$C,Sheet1!E$3,'December 2022 DERR data'!$B:$B,$C1068)</f>
        <v>0</v>
      </c>
      <c r="G1068">
        <f t="shared" si="146"/>
        <v>0</v>
      </c>
      <c r="H1068">
        <f t="shared" si="147"/>
        <v>1</v>
      </c>
      <c r="I1068">
        <f t="shared" si="148"/>
        <v>0</v>
      </c>
      <c r="J1068">
        <f t="shared" si="149"/>
        <v>0</v>
      </c>
      <c r="K1068">
        <f t="shared" si="150"/>
        <v>0</v>
      </c>
      <c r="L1068">
        <f t="shared" si="151"/>
        <v>0</v>
      </c>
      <c r="V1068">
        <f t="shared" si="152"/>
        <v>3407</v>
      </c>
      <c r="W1068">
        <f t="shared" si="153"/>
        <v>0</v>
      </c>
      <c r="X1068">
        <f t="shared" si="154"/>
        <v>0</v>
      </c>
    </row>
    <row r="1069" spans="3:24" x14ac:dyDescent="0.25">
      <c r="C1069">
        <v>3409</v>
      </c>
      <c r="D1069" s="2">
        <f>SUMIFS('December 2022 DERR data'!$H:$H,'December 2022 DERR data'!$C:$C,Sheet1!D$3,'December 2022 DERR data'!$B:$B,$C1069)</f>
        <v>0</v>
      </c>
      <c r="E1069" s="2">
        <f>SUMIFS('December 2022 DERR data'!$H:$H,'December 2022 DERR data'!$C:$C,Sheet1!E$3,'December 2022 DERR data'!$B:$B,$C1069)</f>
        <v>0</v>
      </c>
      <c r="G1069">
        <f t="shared" si="146"/>
        <v>0</v>
      </c>
      <c r="H1069">
        <f t="shared" si="147"/>
        <v>1</v>
      </c>
      <c r="I1069">
        <f t="shared" si="148"/>
        <v>0</v>
      </c>
      <c r="J1069">
        <f t="shared" si="149"/>
        <v>0</v>
      </c>
      <c r="K1069">
        <f t="shared" si="150"/>
        <v>0</v>
      </c>
      <c r="L1069">
        <f t="shared" si="151"/>
        <v>0</v>
      </c>
      <c r="V1069">
        <f t="shared" si="152"/>
        <v>3409</v>
      </c>
      <c r="W1069">
        <f t="shared" si="153"/>
        <v>0</v>
      </c>
      <c r="X1069">
        <f t="shared" si="154"/>
        <v>0</v>
      </c>
    </row>
    <row r="1070" spans="3:24" x14ac:dyDescent="0.25">
      <c r="C1070">
        <v>3412</v>
      </c>
      <c r="D1070" s="2">
        <f>SUMIFS('December 2022 DERR data'!$H:$H,'December 2022 DERR data'!$C:$C,Sheet1!D$3,'December 2022 DERR data'!$B:$B,$C1070)</f>
        <v>0</v>
      </c>
      <c r="E1070" s="2">
        <f>SUMIFS('December 2022 DERR data'!$H:$H,'December 2022 DERR data'!$C:$C,Sheet1!E$3,'December 2022 DERR data'!$B:$B,$C1070)</f>
        <v>0</v>
      </c>
      <c r="G1070">
        <f t="shared" si="146"/>
        <v>0</v>
      </c>
      <c r="H1070">
        <f t="shared" si="147"/>
        <v>1</v>
      </c>
      <c r="I1070">
        <f t="shared" si="148"/>
        <v>0</v>
      </c>
      <c r="J1070">
        <f t="shared" si="149"/>
        <v>0</v>
      </c>
      <c r="K1070">
        <f t="shared" si="150"/>
        <v>0</v>
      </c>
      <c r="L1070">
        <f t="shared" si="151"/>
        <v>0</v>
      </c>
      <c r="V1070">
        <f t="shared" si="152"/>
        <v>3412</v>
      </c>
      <c r="W1070">
        <f t="shared" si="153"/>
        <v>0</v>
      </c>
      <c r="X1070">
        <f t="shared" si="154"/>
        <v>0</v>
      </c>
    </row>
    <row r="1071" spans="3:24" x14ac:dyDescent="0.25">
      <c r="C1071">
        <v>3413</v>
      </c>
      <c r="D1071" s="2">
        <f>SUMIFS('December 2022 DERR data'!$H:$H,'December 2022 DERR data'!$C:$C,Sheet1!D$3,'December 2022 DERR data'!$B:$B,$C1071)</f>
        <v>1</v>
      </c>
      <c r="E1071" s="2">
        <f>SUMIFS('December 2022 DERR data'!$H:$H,'December 2022 DERR data'!$C:$C,Sheet1!E$3,'December 2022 DERR data'!$B:$B,$C1071)</f>
        <v>0</v>
      </c>
      <c r="G1071">
        <f t="shared" si="146"/>
        <v>0</v>
      </c>
      <c r="H1071">
        <f t="shared" si="147"/>
        <v>1</v>
      </c>
      <c r="I1071">
        <f t="shared" si="148"/>
        <v>0</v>
      </c>
      <c r="J1071">
        <f t="shared" si="149"/>
        <v>0</v>
      </c>
      <c r="K1071">
        <f t="shared" si="150"/>
        <v>0</v>
      </c>
      <c r="L1071">
        <f t="shared" si="151"/>
        <v>0</v>
      </c>
      <c r="V1071">
        <f t="shared" si="152"/>
        <v>3413</v>
      </c>
      <c r="W1071">
        <f t="shared" si="153"/>
        <v>2.1473051320592657E-4</v>
      </c>
      <c r="X1071">
        <f t="shared" si="154"/>
        <v>0</v>
      </c>
    </row>
    <row r="1072" spans="3:24" x14ac:dyDescent="0.25">
      <c r="C1072">
        <v>3414</v>
      </c>
      <c r="D1072" s="2">
        <f>SUMIFS('December 2022 DERR data'!$H:$H,'December 2022 DERR data'!$C:$C,Sheet1!D$3,'December 2022 DERR data'!$B:$B,$C1072)</f>
        <v>1</v>
      </c>
      <c r="E1072" s="2">
        <f>SUMIFS('December 2022 DERR data'!$H:$H,'December 2022 DERR data'!$C:$C,Sheet1!E$3,'December 2022 DERR data'!$B:$B,$C1072)</f>
        <v>0</v>
      </c>
      <c r="G1072">
        <f t="shared" si="146"/>
        <v>0</v>
      </c>
      <c r="H1072">
        <f t="shared" si="147"/>
        <v>1</v>
      </c>
      <c r="I1072">
        <f t="shared" si="148"/>
        <v>0</v>
      </c>
      <c r="J1072">
        <f t="shared" si="149"/>
        <v>0</v>
      </c>
      <c r="K1072">
        <f t="shared" si="150"/>
        <v>0</v>
      </c>
      <c r="L1072">
        <f t="shared" si="151"/>
        <v>0</v>
      </c>
      <c r="V1072">
        <f t="shared" si="152"/>
        <v>3414</v>
      </c>
      <c r="W1072">
        <f t="shared" si="153"/>
        <v>2.1473051320592657E-4</v>
      </c>
      <c r="X1072">
        <f t="shared" si="154"/>
        <v>0</v>
      </c>
    </row>
    <row r="1073" spans="3:24" x14ac:dyDescent="0.25">
      <c r="C1073">
        <v>3415</v>
      </c>
      <c r="D1073" s="2">
        <f>SUMIFS('December 2022 DERR data'!$H:$H,'December 2022 DERR data'!$C:$C,Sheet1!D$3,'December 2022 DERR data'!$B:$B,$C1073)</f>
        <v>0</v>
      </c>
      <c r="E1073" s="2">
        <f>SUMIFS('December 2022 DERR data'!$H:$H,'December 2022 DERR data'!$C:$C,Sheet1!E$3,'December 2022 DERR data'!$B:$B,$C1073)</f>
        <v>0</v>
      </c>
      <c r="G1073">
        <f t="shared" si="146"/>
        <v>0</v>
      </c>
      <c r="H1073">
        <f t="shared" si="147"/>
        <v>1</v>
      </c>
      <c r="I1073">
        <f t="shared" si="148"/>
        <v>0</v>
      </c>
      <c r="J1073">
        <f t="shared" si="149"/>
        <v>0</v>
      </c>
      <c r="K1073">
        <f t="shared" si="150"/>
        <v>0</v>
      </c>
      <c r="L1073">
        <f t="shared" si="151"/>
        <v>0</v>
      </c>
      <c r="V1073">
        <f t="shared" si="152"/>
        <v>3415</v>
      </c>
      <c r="W1073">
        <f t="shared" si="153"/>
        <v>0</v>
      </c>
      <c r="X1073">
        <f t="shared" si="154"/>
        <v>0</v>
      </c>
    </row>
    <row r="1074" spans="3:24" x14ac:dyDescent="0.25">
      <c r="C1074">
        <v>3418</v>
      </c>
      <c r="D1074" s="2">
        <f>SUMIFS('December 2022 DERR data'!$H:$H,'December 2022 DERR data'!$C:$C,Sheet1!D$3,'December 2022 DERR data'!$B:$B,$C1074)</f>
        <v>1</v>
      </c>
      <c r="E1074" s="2">
        <f>SUMIFS('December 2022 DERR data'!$H:$H,'December 2022 DERR data'!$C:$C,Sheet1!E$3,'December 2022 DERR data'!$B:$B,$C1074)</f>
        <v>0</v>
      </c>
      <c r="G1074">
        <f t="shared" si="146"/>
        <v>0</v>
      </c>
      <c r="H1074">
        <f t="shared" si="147"/>
        <v>1</v>
      </c>
      <c r="I1074">
        <f t="shared" si="148"/>
        <v>0</v>
      </c>
      <c r="J1074">
        <f t="shared" si="149"/>
        <v>0</v>
      </c>
      <c r="K1074">
        <f t="shared" si="150"/>
        <v>0</v>
      </c>
      <c r="L1074">
        <f t="shared" si="151"/>
        <v>0</v>
      </c>
      <c r="V1074">
        <f t="shared" si="152"/>
        <v>3418</v>
      </c>
      <c r="W1074">
        <f t="shared" si="153"/>
        <v>2.1473051320592657E-4</v>
      </c>
      <c r="X1074">
        <f t="shared" si="154"/>
        <v>0</v>
      </c>
    </row>
    <row r="1075" spans="3:24" x14ac:dyDescent="0.25">
      <c r="C1075">
        <v>3419</v>
      </c>
      <c r="D1075" s="2">
        <f>SUMIFS('December 2022 DERR data'!$H:$H,'December 2022 DERR data'!$C:$C,Sheet1!D$3,'December 2022 DERR data'!$B:$B,$C1075)</f>
        <v>0</v>
      </c>
      <c r="E1075" s="2">
        <f>SUMIFS('December 2022 DERR data'!$H:$H,'December 2022 DERR data'!$C:$C,Sheet1!E$3,'December 2022 DERR data'!$B:$B,$C1075)</f>
        <v>0</v>
      </c>
      <c r="G1075">
        <f t="shared" si="146"/>
        <v>0</v>
      </c>
      <c r="H1075">
        <f t="shared" si="147"/>
        <v>1</v>
      </c>
      <c r="I1075">
        <f t="shared" si="148"/>
        <v>0</v>
      </c>
      <c r="J1075">
        <f t="shared" si="149"/>
        <v>0</v>
      </c>
      <c r="K1075">
        <f t="shared" si="150"/>
        <v>0</v>
      </c>
      <c r="L1075">
        <f t="shared" si="151"/>
        <v>0</v>
      </c>
      <c r="V1075">
        <f t="shared" si="152"/>
        <v>3419</v>
      </c>
      <c r="W1075">
        <f t="shared" si="153"/>
        <v>0</v>
      </c>
      <c r="X1075">
        <f t="shared" si="154"/>
        <v>0</v>
      </c>
    </row>
    <row r="1076" spans="3:24" x14ac:dyDescent="0.25">
      <c r="C1076">
        <v>3420</v>
      </c>
      <c r="D1076" s="2">
        <f>SUMIFS('December 2022 DERR data'!$H:$H,'December 2022 DERR data'!$C:$C,Sheet1!D$3,'December 2022 DERR data'!$B:$B,$C1076)</f>
        <v>0</v>
      </c>
      <c r="E1076" s="2">
        <f>SUMIFS('December 2022 DERR data'!$H:$H,'December 2022 DERR data'!$C:$C,Sheet1!E$3,'December 2022 DERR data'!$B:$B,$C1076)</f>
        <v>0</v>
      </c>
      <c r="G1076">
        <f t="shared" si="146"/>
        <v>0</v>
      </c>
      <c r="H1076">
        <f t="shared" si="147"/>
        <v>1</v>
      </c>
      <c r="I1076">
        <f t="shared" si="148"/>
        <v>0</v>
      </c>
      <c r="J1076">
        <f t="shared" si="149"/>
        <v>0</v>
      </c>
      <c r="K1076">
        <f t="shared" si="150"/>
        <v>0</v>
      </c>
      <c r="L1076">
        <f t="shared" si="151"/>
        <v>0</v>
      </c>
      <c r="V1076">
        <f t="shared" si="152"/>
        <v>3420</v>
      </c>
      <c r="W1076">
        <f t="shared" si="153"/>
        <v>0</v>
      </c>
      <c r="X1076">
        <f t="shared" si="154"/>
        <v>0</v>
      </c>
    </row>
    <row r="1077" spans="3:24" x14ac:dyDescent="0.25">
      <c r="C1077">
        <v>3423</v>
      </c>
      <c r="D1077" s="2">
        <f>SUMIFS('December 2022 DERR data'!$H:$H,'December 2022 DERR data'!$C:$C,Sheet1!D$3,'December 2022 DERR data'!$B:$B,$C1077)</f>
        <v>0</v>
      </c>
      <c r="E1077" s="2">
        <f>SUMIFS('December 2022 DERR data'!$H:$H,'December 2022 DERR data'!$C:$C,Sheet1!E$3,'December 2022 DERR data'!$B:$B,$C1077)</f>
        <v>0</v>
      </c>
      <c r="G1077">
        <f t="shared" si="146"/>
        <v>0</v>
      </c>
      <c r="H1077">
        <f t="shared" si="147"/>
        <v>1</v>
      </c>
      <c r="I1077">
        <f t="shared" si="148"/>
        <v>0</v>
      </c>
      <c r="J1077">
        <f t="shared" si="149"/>
        <v>0</v>
      </c>
      <c r="K1077">
        <f t="shared" si="150"/>
        <v>0</v>
      </c>
      <c r="L1077">
        <f t="shared" si="151"/>
        <v>0</v>
      </c>
      <c r="V1077">
        <f t="shared" si="152"/>
        <v>3423</v>
      </c>
      <c r="W1077">
        <f t="shared" si="153"/>
        <v>0</v>
      </c>
      <c r="X1077">
        <f t="shared" si="154"/>
        <v>0</v>
      </c>
    </row>
    <row r="1078" spans="3:24" x14ac:dyDescent="0.25">
      <c r="C1078">
        <v>3424</v>
      </c>
      <c r="D1078" s="2">
        <f>SUMIFS('December 2022 DERR data'!$H:$H,'December 2022 DERR data'!$C:$C,Sheet1!D$3,'December 2022 DERR data'!$B:$B,$C1078)</f>
        <v>3</v>
      </c>
      <c r="E1078" s="2">
        <f>SUMIFS('December 2022 DERR data'!$H:$H,'December 2022 DERR data'!$C:$C,Sheet1!E$3,'December 2022 DERR data'!$B:$B,$C1078)</f>
        <v>0</v>
      </c>
      <c r="G1078">
        <f t="shared" si="146"/>
        <v>0</v>
      </c>
      <c r="H1078">
        <f t="shared" si="147"/>
        <v>1</v>
      </c>
      <c r="I1078">
        <f t="shared" si="148"/>
        <v>0</v>
      </c>
      <c r="J1078">
        <f t="shared" si="149"/>
        <v>0</v>
      </c>
      <c r="K1078">
        <f t="shared" si="150"/>
        <v>0</v>
      </c>
      <c r="L1078">
        <f t="shared" si="151"/>
        <v>0</v>
      </c>
      <c r="V1078">
        <f t="shared" si="152"/>
        <v>3424</v>
      </c>
      <c r="W1078">
        <f t="shared" si="153"/>
        <v>6.4419153961777973E-4</v>
      </c>
      <c r="X1078">
        <f t="shared" si="154"/>
        <v>0</v>
      </c>
    </row>
    <row r="1079" spans="3:24" x14ac:dyDescent="0.25">
      <c r="C1079">
        <v>3427</v>
      </c>
      <c r="D1079" s="2">
        <f>SUMIFS('December 2022 DERR data'!$H:$H,'December 2022 DERR data'!$C:$C,Sheet1!D$3,'December 2022 DERR data'!$B:$B,$C1079)</f>
        <v>10</v>
      </c>
      <c r="E1079" s="2">
        <f>SUMIFS('December 2022 DERR data'!$H:$H,'December 2022 DERR data'!$C:$C,Sheet1!E$3,'December 2022 DERR data'!$B:$B,$C1079)</f>
        <v>0</v>
      </c>
      <c r="G1079">
        <f t="shared" si="146"/>
        <v>0</v>
      </c>
      <c r="H1079">
        <f t="shared" si="147"/>
        <v>1</v>
      </c>
      <c r="I1079">
        <f t="shared" si="148"/>
        <v>0</v>
      </c>
      <c r="J1079">
        <f t="shared" si="149"/>
        <v>0</v>
      </c>
      <c r="K1079">
        <f t="shared" si="150"/>
        <v>0</v>
      </c>
      <c r="L1079">
        <f t="shared" si="151"/>
        <v>0</v>
      </c>
      <c r="V1079">
        <f t="shared" si="152"/>
        <v>3427</v>
      </c>
      <c r="W1079">
        <f t="shared" si="153"/>
        <v>2.1473051320592658E-3</v>
      </c>
      <c r="X1079">
        <f t="shared" si="154"/>
        <v>0</v>
      </c>
    </row>
    <row r="1080" spans="3:24" x14ac:dyDescent="0.25">
      <c r="C1080">
        <v>3428</v>
      </c>
      <c r="D1080" s="2">
        <f>SUMIFS('December 2022 DERR data'!$H:$H,'December 2022 DERR data'!$C:$C,Sheet1!D$3,'December 2022 DERR data'!$B:$B,$C1080)</f>
        <v>0</v>
      </c>
      <c r="E1080" s="2">
        <f>SUMIFS('December 2022 DERR data'!$H:$H,'December 2022 DERR data'!$C:$C,Sheet1!E$3,'December 2022 DERR data'!$B:$B,$C1080)</f>
        <v>0</v>
      </c>
      <c r="G1080">
        <f t="shared" si="146"/>
        <v>0</v>
      </c>
      <c r="H1080">
        <f t="shared" si="147"/>
        <v>1</v>
      </c>
      <c r="I1080">
        <f t="shared" si="148"/>
        <v>0</v>
      </c>
      <c r="J1080">
        <f t="shared" si="149"/>
        <v>0</v>
      </c>
      <c r="K1080">
        <f t="shared" si="150"/>
        <v>0</v>
      </c>
      <c r="L1080">
        <f t="shared" si="151"/>
        <v>0</v>
      </c>
      <c r="V1080">
        <f t="shared" si="152"/>
        <v>3428</v>
      </c>
      <c r="W1080">
        <f t="shared" si="153"/>
        <v>0</v>
      </c>
      <c r="X1080">
        <f t="shared" si="154"/>
        <v>0</v>
      </c>
    </row>
    <row r="1081" spans="3:24" x14ac:dyDescent="0.25">
      <c r="C1081">
        <v>3429</v>
      </c>
      <c r="D1081" s="2">
        <f>SUMIFS('December 2022 DERR data'!$H:$H,'December 2022 DERR data'!$C:$C,Sheet1!D$3,'December 2022 DERR data'!$B:$B,$C1081)</f>
        <v>44</v>
      </c>
      <c r="E1081" s="2">
        <f>SUMIFS('December 2022 DERR data'!$H:$H,'December 2022 DERR data'!$C:$C,Sheet1!E$3,'December 2022 DERR data'!$B:$B,$C1081)</f>
        <v>2</v>
      </c>
      <c r="G1081">
        <f t="shared" si="146"/>
        <v>0</v>
      </c>
      <c r="H1081">
        <f t="shared" si="147"/>
        <v>1</v>
      </c>
      <c r="I1081">
        <f t="shared" si="148"/>
        <v>0</v>
      </c>
      <c r="J1081">
        <f t="shared" si="149"/>
        <v>0</v>
      </c>
      <c r="K1081">
        <f t="shared" si="150"/>
        <v>0</v>
      </c>
      <c r="L1081">
        <f t="shared" si="151"/>
        <v>0</v>
      </c>
      <c r="V1081">
        <f t="shared" si="152"/>
        <v>3429</v>
      </c>
      <c r="W1081">
        <f t="shared" si="153"/>
        <v>9.4481425810607686E-3</v>
      </c>
      <c r="X1081">
        <f t="shared" si="154"/>
        <v>8.771929824561403E-3</v>
      </c>
    </row>
    <row r="1082" spans="3:24" x14ac:dyDescent="0.25">
      <c r="C1082">
        <v>3430</v>
      </c>
      <c r="D1082" s="2">
        <f>SUMIFS('December 2022 DERR data'!$H:$H,'December 2022 DERR data'!$C:$C,Sheet1!D$3,'December 2022 DERR data'!$B:$B,$C1082)</f>
        <v>0</v>
      </c>
      <c r="E1082" s="2">
        <f>SUMIFS('December 2022 DERR data'!$H:$H,'December 2022 DERR data'!$C:$C,Sheet1!E$3,'December 2022 DERR data'!$B:$B,$C1082)</f>
        <v>0</v>
      </c>
      <c r="G1082">
        <f t="shared" si="146"/>
        <v>0</v>
      </c>
      <c r="H1082">
        <f t="shared" si="147"/>
        <v>1</v>
      </c>
      <c r="I1082">
        <f t="shared" si="148"/>
        <v>0</v>
      </c>
      <c r="J1082">
        <f t="shared" si="149"/>
        <v>0</v>
      </c>
      <c r="K1082">
        <f t="shared" si="150"/>
        <v>0</v>
      </c>
      <c r="L1082">
        <f t="shared" si="151"/>
        <v>0</v>
      </c>
      <c r="V1082">
        <f t="shared" si="152"/>
        <v>3430</v>
      </c>
      <c r="W1082">
        <f t="shared" si="153"/>
        <v>0</v>
      </c>
      <c r="X1082">
        <f t="shared" si="154"/>
        <v>0</v>
      </c>
    </row>
    <row r="1083" spans="3:24" x14ac:dyDescent="0.25">
      <c r="C1083">
        <v>3431</v>
      </c>
      <c r="D1083" s="2">
        <f>SUMIFS('December 2022 DERR data'!$H:$H,'December 2022 DERR data'!$C:$C,Sheet1!D$3,'December 2022 DERR data'!$B:$B,$C1083)</f>
        <v>1</v>
      </c>
      <c r="E1083" s="2">
        <f>SUMIFS('December 2022 DERR data'!$H:$H,'December 2022 DERR data'!$C:$C,Sheet1!E$3,'December 2022 DERR data'!$B:$B,$C1083)</f>
        <v>0</v>
      </c>
      <c r="G1083">
        <f t="shared" si="146"/>
        <v>0</v>
      </c>
      <c r="H1083">
        <f t="shared" si="147"/>
        <v>1</v>
      </c>
      <c r="I1083">
        <f t="shared" si="148"/>
        <v>0</v>
      </c>
      <c r="J1083">
        <f t="shared" si="149"/>
        <v>0</v>
      </c>
      <c r="K1083">
        <f t="shared" si="150"/>
        <v>0</v>
      </c>
      <c r="L1083">
        <f t="shared" si="151"/>
        <v>0</v>
      </c>
      <c r="V1083">
        <f t="shared" si="152"/>
        <v>3431</v>
      </c>
      <c r="W1083">
        <f t="shared" si="153"/>
        <v>2.1473051320592657E-4</v>
      </c>
      <c r="X1083">
        <f t="shared" si="154"/>
        <v>0</v>
      </c>
    </row>
    <row r="1084" spans="3:24" x14ac:dyDescent="0.25">
      <c r="C1084">
        <v>3432</v>
      </c>
      <c r="D1084" s="2">
        <f>SUMIFS('December 2022 DERR data'!$H:$H,'December 2022 DERR data'!$C:$C,Sheet1!D$3,'December 2022 DERR data'!$B:$B,$C1084)</f>
        <v>0</v>
      </c>
      <c r="E1084" s="2">
        <f>SUMIFS('December 2022 DERR data'!$H:$H,'December 2022 DERR data'!$C:$C,Sheet1!E$3,'December 2022 DERR data'!$B:$B,$C1084)</f>
        <v>0</v>
      </c>
      <c r="G1084">
        <f t="shared" si="146"/>
        <v>0</v>
      </c>
      <c r="H1084">
        <f t="shared" si="147"/>
        <v>1</v>
      </c>
      <c r="I1084">
        <f t="shared" si="148"/>
        <v>0</v>
      </c>
      <c r="J1084">
        <f t="shared" si="149"/>
        <v>0</v>
      </c>
      <c r="K1084">
        <f t="shared" si="150"/>
        <v>0</v>
      </c>
      <c r="L1084">
        <f t="shared" si="151"/>
        <v>0</v>
      </c>
      <c r="V1084">
        <f t="shared" si="152"/>
        <v>3432</v>
      </c>
      <c r="W1084">
        <f t="shared" si="153"/>
        <v>0</v>
      </c>
      <c r="X1084">
        <f t="shared" si="154"/>
        <v>0</v>
      </c>
    </row>
    <row r="1085" spans="3:24" x14ac:dyDescent="0.25">
      <c r="C1085">
        <v>3433</v>
      </c>
      <c r="D1085" s="2">
        <f>SUMIFS('December 2022 DERR data'!$H:$H,'December 2022 DERR data'!$C:$C,Sheet1!D$3,'December 2022 DERR data'!$B:$B,$C1085)</f>
        <v>2</v>
      </c>
      <c r="E1085" s="2">
        <f>SUMIFS('December 2022 DERR data'!$H:$H,'December 2022 DERR data'!$C:$C,Sheet1!E$3,'December 2022 DERR data'!$B:$B,$C1085)</f>
        <v>0</v>
      </c>
      <c r="G1085">
        <f t="shared" si="146"/>
        <v>0</v>
      </c>
      <c r="H1085">
        <f t="shared" si="147"/>
        <v>1</v>
      </c>
      <c r="I1085">
        <f t="shared" si="148"/>
        <v>0</v>
      </c>
      <c r="J1085">
        <f t="shared" si="149"/>
        <v>0</v>
      </c>
      <c r="K1085">
        <f t="shared" si="150"/>
        <v>0</v>
      </c>
      <c r="L1085">
        <f t="shared" si="151"/>
        <v>0</v>
      </c>
      <c r="V1085">
        <f t="shared" si="152"/>
        <v>3433</v>
      </c>
      <c r="W1085">
        <f t="shared" si="153"/>
        <v>4.2946102641185313E-4</v>
      </c>
      <c r="X1085">
        <f t="shared" si="154"/>
        <v>0</v>
      </c>
    </row>
    <row r="1086" spans="3:24" x14ac:dyDescent="0.25">
      <c r="C1086">
        <v>3434</v>
      </c>
      <c r="D1086" s="2">
        <f>SUMIFS('December 2022 DERR data'!$H:$H,'December 2022 DERR data'!$C:$C,Sheet1!D$3,'December 2022 DERR data'!$B:$B,$C1086)</f>
        <v>5</v>
      </c>
      <c r="E1086" s="2">
        <f>SUMIFS('December 2022 DERR data'!$H:$H,'December 2022 DERR data'!$C:$C,Sheet1!E$3,'December 2022 DERR data'!$B:$B,$C1086)</f>
        <v>1</v>
      </c>
      <c r="G1086">
        <f t="shared" si="146"/>
        <v>0</v>
      </c>
      <c r="H1086">
        <f t="shared" si="147"/>
        <v>1</v>
      </c>
      <c r="I1086">
        <f t="shared" si="148"/>
        <v>0</v>
      </c>
      <c r="J1086">
        <f t="shared" si="149"/>
        <v>0</v>
      </c>
      <c r="K1086">
        <f t="shared" si="150"/>
        <v>0</v>
      </c>
      <c r="L1086">
        <f t="shared" si="151"/>
        <v>0</v>
      </c>
      <c r="V1086">
        <f t="shared" si="152"/>
        <v>3434</v>
      </c>
      <c r="W1086">
        <f t="shared" si="153"/>
        <v>1.0736525660296329E-3</v>
      </c>
      <c r="X1086">
        <f t="shared" si="154"/>
        <v>4.3859649122807015E-3</v>
      </c>
    </row>
    <row r="1087" spans="3:24" x14ac:dyDescent="0.25">
      <c r="C1087">
        <v>3435</v>
      </c>
      <c r="D1087" s="2">
        <f>SUMIFS('December 2022 DERR data'!$H:$H,'December 2022 DERR data'!$C:$C,Sheet1!D$3,'December 2022 DERR data'!$B:$B,$C1087)</f>
        <v>5</v>
      </c>
      <c r="E1087" s="2">
        <f>SUMIFS('December 2022 DERR data'!$H:$H,'December 2022 DERR data'!$C:$C,Sheet1!E$3,'December 2022 DERR data'!$B:$B,$C1087)</f>
        <v>0</v>
      </c>
      <c r="G1087">
        <f t="shared" si="146"/>
        <v>0</v>
      </c>
      <c r="H1087">
        <f t="shared" si="147"/>
        <v>1</v>
      </c>
      <c r="I1087">
        <f t="shared" si="148"/>
        <v>0</v>
      </c>
      <c r="J1087">
        <f t="shared" si="149"/>
        <v>0</v>
      </c>
      <c r="K1087">
        <f t="shared" si="150"/>
        <v>0</v>
      </c>
      <c r="L1087">
        <f t="shared" si="151"/>
        <v>0</v>
      </c>
      <c r="V1087">
        <f t="shared" si="152"/>
        <v>3435</v>
      </c>
      <c r="W1087">
        <f t="shared" si="153"/>
        <v>1.0736525660296329E-3</v>
      </c>
      <c r="X1087">
        <f t="shared" si="154"/>
        <v>0</v>
      </c>
    </row>
    <row r="1088" spans="3:24" x14ac:dyDescent="0.25">
      <c r="C1088">
        <v>3437</v>
      </c>
      <c r="D1088" s="2">
        <f>SUMIFS('December 2022 DERR data'!$H:$H,'December 2022 DERR data'!$C:$C,Sheet1!D$3,'December 2022 DERR data'!$B:$B,$C1088)</f>
        <v>11</v>
      </c>
      <c r="E1088" s="2">
        <f>SUMIFS('December 2022 DERR data'!$H:$H,'December 2022 DERR data'!$C:$C,Sheet1!E$3,'December 2022 DERR data'!$B:$B,$C1088)</f>
        <v>0</v>
      </c>
      <c r="G1088">
        <f t="shared" si="146"/>
        <v>0</v>
      </c>
      <c r="H1088">
        <f t="shared" si="147"/>
        <v>1</v>
      </c>
      <c r="I1088">
        <f t="shared" si="148"/>
        <v>0</v>
      </c>
      <c r="J1088">
        <f t="shared" si="149"/>
        <v>0</v>
      </c>
      <c r="K1088">
        <f t="shared" si="150"/>
        <v>0</v>
      </c>
      <c r="L1088">
        <f t="shared" si="151"/>
        <v>0</v>
      </c>
      <c r="V1088">
        <f t="shared" si="152"/>
        <v>3437</v>
      </c>
      <c r="W1088">
        <f t="shared" si="153"/>
        <v>2.3620356452651921E-3</v>
      </c>
      <c r="X1088">
        <f t="shared" si="154"/>
        <v>0</v>
      </c>
    </row>
    <row r="1089" spans="3:24" x14ac:dyDescent="0.25">
      <c r="C1089">
        <v>3438</v>
      </c>
      <c r="D1089" s="2">
        <f>SUMIFS('December 2022 DERR data'!$H:$H,'December 2022 DERR data'!$C:$C,Sheet1!D$3,'December 2022 DERR data'!$B:$B,$C1089)</f>
        <v>3</v>
      </c>
      <c r="E1089" s="2">
        <f>SUMIFS('December 2022 DERR data'!$H:$H,'December 2022 DERR data'!$C:$C,Sheet1!E$3,'December 2022 DERR data'!$B:$B,$C1089)</f>
        <v>0</v>
      </c>
      <c r="G1089">
        <f t="shared" si="146"/>
        <v>0</v>
      </c>
      <c r="H1089">
        <f t="shared" si="147"/>
        <v>1</v>
      </c>
      <c r="I1089">
        <f t="shared" si="148"/>
        <v>0</v>
      </c>
      <c r="J1089">
        <f t="shared" si="149"/>
        <v>0</v>
      </c>
      <c r="K1089">
        <f t="shared" si="150"/>
        <v>0</v>
      </c>
      <c r="L1089">
        <f t="shared" si="151"/>
        <v>0</v>
      </c>
      <c r="V1089">
        <f t="shared" si="152"/>
        <v>3438</v>
      </c>
      <c r="W1089">
        <f t="shared" si="153"/>
        <v>6.4419153961777973E-4</v>
      </c>
      <c r="X1089">
        <f t="shared" si="154"/>
        <v>0</v>
      </c>
    </row>
    <row r="1090" spans="3:24" x14ac:dyDescent="0.25">
      <c r="C1090">
        <v>3440</v>
      </c>
      <c r="D1090" s="2">
        <f>SUMIFS('December 2022 DERR data'!$H:$H,'December 2022 DERR data'!$C:$C,Sheet1!D$3,'December 2022 DERR data'!$B:$B,$C1090)</f>
        <v>1</v>
      </c>
      <c r="E1090" s="2">
        <f>SUMIFS('December 2022 DERR data'!$H:$H,'December 2022 DERR data'!$C:$C,Sheet1!E$3,'December 2022 DERR data'!$B:$B,$C1090)</f>
        <v>0</v>
      </c>
      <c r="G1090">
        <f t="shared" si="146"/>
        <v>0</v>
      </c>
      <c r="H1090">
        <f t="shared" si="147"/>
        <v>1</v>
      </c>
      <c r="I1090">
        <f t="shared" si="148"/>
        <v>0</v>
      </c>
      <c r="J1090">
        <f t="shared" si="149"/>
        <v>0</v>
      </c>
      <c r="K1090">
        <f t="shared" si="150"/>
        <v>0</v>
      </c>
      <c r="L1090">
        <f t="shared" si="151"/>
        <v>0</v>
      </c>
      <c r="V1090">
        <f t="shared" si="152"/>
        <v>3440</v>
      </c>
      <c r="W1090">
        <f t="shared" si="153"/>
        <v>2.1473051320592657E-4</v>
      </c>
      <c r="X1090">
        <f t="shared" si="154"/>
        <v>0</v>
      </c>
    </row>
    <row r="1091" spans="3:24" x14ac:dyDescent="0.25">
      <c r="C1091">
        <v>3441</v>
      </c>
      <c r="D1091" s="2">
        <f>SUMIFS('December 2022 DERR data'!$H:$H,'December 2022 DERR data'!$C:$C,Sheet1!D$3,'December 2022 DERR data'!$B:$B,$C1091)</f>
        <v>2</v>
      </c>
      <c r="E1091" s="2">
        <f>SUMIFS('December 2022 DERR data'!$H:$H,'December 2022 DERR data'!$C:$C,Sheet1!E$3,'December 2022 DERR data'!$B:$B,$C1091)</f>
        <v>0</v>
      </c>
      <c r="G1091">
        <f t="shared" si="146"/>
        <v>0</v>
      </c>
      <c r="H1091">
        <f t="shared" si="147"/>
        <v>1</v>
      </c>
      <c r="I1091">
        <f t="shared" si="148"/>
        <v>0</v>
      </c>
      <c r="J1091">
        <f t="shared" si="149"/>
        <v>0</v>
      </c>
      <c r="K1091">
        <f t="shared" si="150"/>
        <v>0</v>
      </c>
      <c r="L1091">
        <f t="shared" si="151"/>
        <v>0</v>
      </c>
      <c r="V1091">
        <f t="shared" si="152"/>
        <v>3441</v>
      </c>
      <c r="W1091">
        <f t="shared" si="153"/>
        <v>4.2946102641185313E-4</v>
      </c>
      <c r="X1091">
        <f t="shared" si="154"/>
        <v>0</v>
      </c>
    </row>
    <row r="1092" spans="3:24" x14ac:dyDescent="0.25">
      <c r="C1092">
        <v>3442</v>
      </c>
      <c r="D1092" s="2">
        <f>SUMIFS('December 2022 DERR data'!$H:$H,'December 2022 DERR data'!$C:$C,Sheet1!D$3,'December 2022 DERR data'!$B:$B,$C1092)</f>
        <v>12</v>
      </c>
      <c r="E1092" s="2">
        <f>SUMIFS('December 2022 DERR data'!$H:$H,'December 2022 DERR data'!$C:$C,Sheet1!E$3,'December 2022 DERR data'!$B:$B,$C1092)</f>
        <v>1</v>
      </c>
      <c r="G1092">
        <f t="shared" si="146"/>
        <v>0</v>
      </c>
      <c r="H1092">
        <f t="shared" si="147"/>
        <v>1</v>
      </c>
      <c r="I1092">
        <f t="shared" si="148"/>
        <v>0</v>
      </c>
      <c r="J1092">
        <f t="shared" si="149"/>
        <v>0</v>
      </c>
      <c r="K1092">
        <f t="shared" si="150"/>
        <v>0</v>
      </c>
      <c r="L1092">
        <f t="shared" si="151"/>
        <v>0</v>
      </c>
      <c r="V1092">
        <f t="shared" si="152"/>
        <v>3442</v>
      </c>
      <c r="W1092">
        <f t="shared" si="153"/>
        <v>2.5767661584711189E-3</v>
      </c>
      <c r="X1092">
        <f t="shared" si="154"/>
        <v>4.3859649122807015E-3</v>
      </c>
    </row>
    <row r="1093" spans="3:24" x14ac:dyDescent="0.25">
      <c r="C1093">
        <v>3444</v>
      </c>
      <c r="D1093" s="2">
        <f>SUMIFS('December 2022 DERR data'!$H:$H,'December 2022 DERR data'!$C:$C,Sheet1!D$3,'December 2022 DERR data'!$B:$B,$C1093)</f>
        <v>23</v>
      </c>
      <c r="E1093" s="2">
        <f>SUMIFS('December 2022 DERR data'!$H:$H,'December 2022 DERR data'!$C:$C,Sheet1!E$3,'December 2022 DERR data'!$B:$B,$C1093)</f>
        <v>0</v>
      </c>
      <c r="G1093">
        <f t="shared" ref="G1093:G1156" si="155">IF($C1093&gt;2999,0,IF($C1093&lt;3000,1,0))</f>
        <v>0</v>
      </c>
      <c r="H1093">
        <f t="shared" ref="H1093:H1156" si="156">IF(G1093=1,0,IF(C1093&lt;4000,1,0))</f>
        <v>1</v>
      </c>
      <c r="I1093">
        <f t="shared" ref="I1093:I1156" si="157">IF(G1093+H1093&gt;0,0,IF(C1093&lt;5000,1,0))</f>
        <v>0</v>
      </c>
      <c r="J1093">
        <f t="shared" ref="J1093:J1156" si="158">IF(G1093+H1093+I1093&gt;0,0,IF(C1093&lt;6000,1,0))</f>
        <v>0</v>
      </c>
      <c r="K1093">
        <f t="shared" ref="K1093:K1156" si="159">IF(SUM(G1093:J1093)&gt;0,0,IF(C1093&lt;7000,1,0))</f>
        <v>0</v>
      </c>
      <c r="L1093">
        <f t="shared" ref="L1093:L1156" si="160">IF(SUM(G1093:K1093)&gt;0,0,IF(C1093&lt;8000,1,0))</f>
        <v>0</v>
      </c>
      <c r="V1093">
        <f t="shared" ref="V1093:V1156" si="161">C1093</f>
        <v>3444</v>
      </c>
      <c r="W1093">
        <f t="shared" ref="W1093:W1156" si="162">D1093/(G1093*N$4+H1093*O$4+I1093*P$4+J1093*Q$4+L1093*S$4)</f>
        <v>4.9388018037363106E-3</v>
      </c>
      <c r="X1093">
        <f t="shared" ref="X1093:X1156" si="163">E1093/(G1093*N$8+H1093*O$8+I1093*P$8+J1093*Q$8+L1093*S$8)</f>
        <v>0</v>
      </c>
    </row>
    <row r="1094" spans="3:24" x14ac:dyDescent="0.25">
      <c r="C1094">
        <v>3446</v>
      </c>
      <c r="D1094" s="2">
        <f>SUMIFS('December 2022 DERR data'!$H:$H,'December 2022 DERR data'!$C:$C,Sheet1!D$3,'December 2022 DERR data'!$B:$B,$C1094)</f>
        <v>2</v>
      </c>
      <c r="E1094" s="2">
        <f>SUMIFS('December 2022 DERR data'!$H:$H,'December 2022 DERR data'!$C:$C,Sheet1!E$3,'December 2022 DERR data'!$B:$B,$C1094)</f>
        <v>0</v>
      </c>
      <c r="G1094">
        <f t="shared" si="155"/>
        <v>0</v>
      </c>
      <c r="H1094">
        <f t="shared" si="156"/>
        <v>1</v>
      </c>
      <c r="I1094">
        <f t="shared" si="157"/>
        <v>0</v>
      </c>
      <c r="J1094">
        <f t="shared" si="158"/>
        <v>0</v>
      </c>
      <c r="K1094">
        <f t="shared" si="159"/>
        <v>0</v>
      </c>
      <c r="L1094">
        <f t="shared" si="160"/>
        <v>0</v>
      </c>
      <c r="V1094">
        <f t="shared" si="161"/>
        <v>3446</v>
      </c>
      <c r="W1094">
        <f t="shared" si="162"/>
        <v>4.2946102641185313E-4</v>
      </c>
      <c r="X1094">
        <f t="shared" si="163"/>
        <v>0</v>
      </c>
    </row>
    <row r="1095" spans="3:24" x14ac:dyDescent="0.25">
      <c r="C1095">
        <v>3447</v>
      </c>
      <c r="D1095" s="2">
        <f>SUMIFS('December 2022 DERR data'!$H:$H,'December 2022 DERR data'!$C:$C,Sheet1!D$3,'December 2022 DERR data'!$B:$B,$C1095)</f>
        <v>2</v>
      </c>
      <c r="E1095" s="2">
        <f>SUMIFS('December 2022 DERR data'!$H:$H,'December 2022 DERR data'!$C:$C,Sheet1!E$3,'December 2022 DERR data'!$B:$B,$C1095)</f>
        <v>0</v>
      </c>
      <c r="G1095">
        <f t="shared" si="155"/>
        <v>0</v>
      </c>
      <c r="H1095">
        <f t="shared" si="156"/>
        <v>1</v>
      </c>
      <c r="I1095">
        <f t="shared" si="157"/>
        <v>0</v>
      </c>
      <c r="J1095">
        <f t="shared" si="158"/>
        <v>0</v>
      </c>
      <c r="K1095">
        <f t="shared" si="159"/>
        <v>0</v>
      </c>
      <c r="L1095">
        <f t="shared" si="160"/>
        <v>0</v>
      </c>
      <c r="V1095">
        <f t="shared" si="161"/>
        <v>3447</v>
      </c>
      <c r="W1095">
        <f t="shared" si="162"/>
        <v>4.2946102641185313E-4</v>
      </c>
      <c r="X1095">
        <f t="shared" si="163"/>
        <v>0</v>
      </c>
    </row>
    <row r="1096" spans="3:24" x14ac:dyDescent="0.25">
      <c r="C1096">
        <v>3448</v>
      </c>
      <c r="D1096" s="2">
        <f>SUMIFS('December 2022 DERR data'!$H:$H,'December 2022 DERR data'!$C:$C,Sheet1!D$3,'December 2022 DERR data'!$B:$B,$C1096)</f>
        <v>0</v>
      </c>
      <c r="E1096" s="2">
        <f>SUMIFS('December 2022 DERR data'!$H:$H,'December 2022 DERR data'!$C:$C,Sheet1!E$3,'December 2022 DERR data'!$B:$B,$C1096)</f>
        <v>0</v>
      </c>
      <c r="G1096">
        <f t="shared" si="155"/>
        <v>0</v>
      </c>
      <c r="H1096">
        <f t="shared" si="156"/>
        <v>1</v>
      </c>
      <c r="I1096">
        <f t="shared" si="157"/>
        <v>0</v>
      </c>
      <c r="J1096">
        <f t="shared" si="158"/>
        <v>0</v>
      </c>
      <c r="K1096">
        <f t="shared" si="159"/>
        <v>0</v>
      </c>
      <c r="L1096">
        <f t="shared" si="160"/>
        <v>0</v>
      </c>
      <c r="V1096">
        <f t="shared" si="161"/>
        <v>3448</v>
      </c>
      <c r="W1096">
        <f t="shared" si="162"/>
        <v>0</v>
      </c>
      <c r="X1096">
        <f t="shared" si="163"/>
        <v>0</v>
      </c>
    </row>
    <row r="1097" spans="3:24" x14ac:dyDescent="0.25">
      <c r="C1097">
        <v>3450</v>
      </c>
      <c r="D1097" s="2">
        <f>SUMIFS('December 2022 DERR data'!$H:$H,'December 2022 DERR data'!$C:$C,Sheet1!D$3,'December 2022 DERR data'!$B:$B,$C1097)</f>
        <v>14</v>
      </c>
      <c r="E1097" s="2">
        <f>SUMIFS('December 2022 DERR data'!$H:$H,'December 2022 DERR data'!$C:$C,Sheet1!E$3,'December 2022 DERR data'!$B:$B,$C1097)</f>
        <v>0</v>
      </c>
      <c r="G1097">
        <f t="shared" si="155"/>
        <v>0</v>
      </c>
      <c r="H1097">
        <f t="shared" si="156"/>
        <v>1</v>
      </c>
      <c r="I1097">
        <f t="shared" si="157"/>
        <v>0</v>
      </c>
      <c r="J1097">
        <f t="shared" si="158"/>
        <v>0</v>
      </c>
      <c r="K1097">
        <f t="shared" si="159"/>
        <v>0</v>
      </c>
      <c r="L1097">
        <f t="shared" si="160"/>
        <v>0</v>
      </c>
      <c r="V1097">
        <f t="shared" si="161"/>
        <v>3450</v>
      </c>
      <c r="W1097">
        <f t="shared" si="162"/>
        <v>3.006227184882972E-3</v>
      </c>
      <c r="X1097">
        <f t="shared" si="163"/>
        <v>0</v>
      </c>
    </row>
    <row r="1098" spans="3:24" x14ac:dyDescent="0.25">
      <c r="C1098">
        <v>3451</v>
      </c>
      <c r="D1098" s="2">
        <f>SUMIFS('December 2022 DERR data'!$H:$H,'December 2022 DERR data'!$C:$C,Sheet1!D$3,'December 2022 DERR data'!$B:$B,$C1098)</f>
        <v>12</v>
      </c>
      <c r="E1098" s="2">
        <f>SUMIFS('December 2022 DERR data'!$H:$H,'December 2022 DERR data'!$C:$C,Sheet1!E$3,'December 2022 DERR data'!$B:$B,$C1098)</f>
        <v>0</v>
      </c>
      <c r="G1098">
        <f t="shared" si="155"/>
        <v>0</v>
      </c>
      <c r="H1098">
        <f t="shared" si="156"/>
        <v>1</v>
      </c>
      <c r="I1098">
        <f t="shared" si="157"/>
        <v>0</v>
      </c>
      <c r="J1098">
        <f t="shared" si="158"/>
        <v>0</v>
      </c>
      <c r="K1098">
        <f t="shared" si="159"/>
        <v>0</v>
      </c>
      <c r="L1098">
        <f t="shared" si="160"/>
        <v>0</v>
      </c>
      <c r="V1098">
        <f t="shared" si="161"/>
        <v>3451</v>
      </c>
      <c r="W1098">
        <f t="shared" si="162"/>
        <v>2.5767661584711189E-3</v>
      </c>
      <c r="X1098">
        <f t="shared" si="163"/>
        <v>0</v>
      </c>
    </row>
    <row r="1099" spans="3:24" x14ac:dyDescent="0.25">
      <c r="C1099">
        <v>3453</v>
      </c>
      <c r="D1099" s="2">
        <f>SUMIFS('December 2022 DERR data'!$H:$H,'December 2022 DERR data'!$C:$C,Sheet1!D$3,'December 2022 DERR data'!$B:$B,$C1099)</f>
        <v>6</v>
      </c>
      <c r="E1099" s="2">
        <f>SUMIFS('December 2022 DERR data'!$H:$H,'December 2022 DERR data'!$C:$C,Sheet1!E$3,'December 2022 DERR data'!$B:$B,$C1099)</f>
        <v>0</v>
      </c>
      <c r="G1099">
        <f t="shared" si="155"/>
        <v>0</v>
      </c>
      <c r="H1099">
        <f t="shared" si="156"/>
        <v>1</v>
      </c>
      <c r="I1099">
        <f t="shared" si="157"/>
        <v>0</v>
      </c>
      <c r="J1099">
        <f t="shared" si="158"/>
        <v>0</v>
      </c>
      <c r="K1099">
        <f t="shared" si="159"/>
        <v>0</v>
      </c>
      <c r="L1099">
        <f t="shared" si="160"/>
        <v>0</v>
      </c>
      <c r="V1099">
        <f t="shared" si="161"/>
        <v>3453</v>
      </c>
      <c r="W1099">
        <f t="shared" si="162"/>
        <v>1.2883830792355595E-3</v>
      </c>
      <c r="X1099">
        <f t="shared" si="163"/>
        <v>0</v>
      </c>
    </row>
    <row r="1100" spans="3:24" x14ac:dyDescent="0.25">
      <c r="C1100">
        <v>3458</v>
      </c>
      <c r="D1100" s="2">
        <f>SUMIFS('December 2022 DERR data'!$H:$H,'December 2022 DERR data'!$C:$C,Sheet1!D$3,'December 2022 DERR data'!$B:$B,$C1100)</f>
        <v>5</v>
      </c>
      <c r="E1100" s="2">
        <f>SUMIFS('December 2022 DERR data'!$H:$H,'December 2022 DERR data'!$C:$C,Sheet1!E$3,'December 2022 DERR data'!$B:$B,$C1100)</f>
        <v>0</v>
      </c>
      <c r="G1100">
        <f t="shared" si="155"/>
        <v>0</v>
      </c>
      <c r="H1100">
        <f t="shared" si="156"/>
        <v>1</v>
      </c>
      <c r="I1100">
        <f t="shared" si="157"/>
        <v>0</v>
      </c>
      <c r="J1100">
        <f t="shared" si="158"/>
        <v>0</v>
      </c>
      <c r="K1100">
        <f t="shared" si="159"/>
        <v>0</v>
      </c>
      <c r="L1100">
        <f t="shared" si="160"/>
        <v>0</v>
      </c>
      <c r="V1100">
        <f t="shared" si="161"/>
        <v>3458</v>
      </c>
      <c r="W1100">
        <f t="shared" si="162"/>
        <v>1.0736525660296329E-3</v>
      </c>
      <c r="X1100">
        <f t="shared" si="163"/>
        <v>0</v>
      </c>
    </row>
    <row r="1101" spans="3:24" x14ac:dyDescent="0.25">
      <c r="C1101">
        <v>3460</v>
      </c>
      <c r="D1101" s="2">
        <f>SUMIFS('December 2022 DERR data'!$H:$H,'December 2022 DERR data'!$C:$C,Sheet1!D$3,'December 2022 DERR data'!$B:$B,$C1101)</f>
        <v>4</v>
      </c>
      <c r="E1101" s="2">
        <f>SUMIFS('December 2022 DERR data'!$H:$H,'December 2022 DERR data'!$C:$C,Sheet1!E$3,'December 2022 DERR data'!$B:$B,$C1101)</f>
        <v>0</v>
      </c>
      <c r="G1101">
        <f t="shared" si="155"/>
        <v>0</v>
      </c>
      <c r="H1101">
        <f t="shared" si="156"/>
        <v>1</v>
      </c>
      <c r="I1101">
        <f t="shared" si="157"/>
        <v>0</v>
      </c>
      <c r="J1101">
        <f t="shared" si="158"/>
        <v>0</v>
      </c>
      <c r="K1101">
        <f t="shared" si="159"/>
        <v>0</v>
      </c>
      <c r="L1101">
        <f t="shared" si="160"/>
        <v>0</v>
      </c>
      <c r="V1101">
        <f t="shared" si="161"/>
        <v>3460</v>
      </c>
      <c r="W1101">
        <f t="shared" si="162"/>
        <v>8.5892205282370627E-4</v>
      </c>
      <c r="X1101">
        <f t="shared" si="163"/>
        <v>0</v>
      </c>
    </row>
    <row r="1102" spans="3:24" x14ac:dyDescent="0.25">
      <c r="C1102">
        <v>3461</v>
      </c>
      <c r="D1102" s="2">
        <f>SUMIFS('December 2022 DERR data'!$H:$H,'December 2022 DERR data'!$C:$C,Sheet1!D$3,'December 2022 DERR data'!$B:$B,$C1102)</f>
        <v>10</v>
      </c>
      <c r="E1102" s="2">
        <f>SUMIFS('December 2022 DERR data'!$H:$H,'December 2022 DERR data'!$C:$C,Sheet1!E$3,'December 2022 DERR data'!$B:$B,$C1102)</f>
        <v>1</v>
      </c>
      <c r="G1102">
        <f t="shared" si="155"/>
        <v>0</v>
      </c>
      <c r="H1102">
        <f t="shared" si="156"/>
        <v>1</v>
      </c>
      <c r="I1102">
        <f t="shared" si="157"/>
        <v>0</v>
      </c>
      <c r="J1102">
        <f t="shared" si="158"/>
        <v>0</v>
      </c>
      <c r="K1102">
        <f t="shared" si="159"/>
        <v>0</v>
      </c>
      <c r="L1102">
        <f t="shared" si="160"/>
        <v>0</v>
      </c>
      <c r="V1102">
        <f t="shared" si="161"/>
        <v>3461</v>
      </c>
      <c r="W1102">
        <f t="shared" si="162"/>
        <v>2.1473051320592658E-3</v>
      </c>
      <c r="X1102">
        <f t="shared" si="163"/>
        <v>4.3859649122807015E-3</v>
      </c>
    </row>
    <row r="1103" spans="3:24" x14ac:dyDescent="0.25">
      <c r="C1103">
        <v>3462</v>
      </c>
      <c r="D1103" s="2">
        <f>SUMIFS('December 2022 DERR data'!$H:$H,'December 2022 DERR data'!$C:$C,Sheet1!D$3,'December 2022 DERR data'!$B:$B,$C1103)</f>
        <v>0</v>
      </c>
      <c r="E1103" s="2">
        <f>SUMIFS('December 2022 DERR data'!$H:$H,'December 2022 DERR data'!$C:$C,Sheet1!E$3,'December 2022 DERR data'!$B:$B,$C1103)</f>
        <v>0</v>
      </c>
      <c r="G1103">
        <f t="shared" si="155"/>
        <v>0</v>
      </c>
      <c r="H1103">
        <f t="shared" si="156"/>
        <v>1</v>
      </c>
      <c r="I1103">
        <f t="shared" si="157"/>
        <v>0</v>
      </c>
      <c r="J1103">
        <f t="shared" si="158"/>
        <v>0</v>
      </c>
      <c r="K1103">
        <f t="shared" si="159"/>
        <v>0</v>
      </c>
      <c r="L1103">
        <f t="shared" si="160"/>
        <v>0</v>
      </c>
      <c r="V1103">
        <f t="shared" si="161"/>
        <v>3462</v>
      </c>
      <c r="W1103">
        <f t="shared" si="162"/>
        <v>0</v>
      </c>
      <c r="X1103">
        <f t="shared" si="163"/>
        <v>0</v>
      </c>
    </row>
    <row r="1104" spans="3:24" x14ac:dyDescent="0.25">
      <c r="C1104">
        <v>3463</v>
      </c>
      <c r="D1104" s="2">
        <f>SUMIFS('December 2022 DERR data'!$H:$H,'December 2022 DERR data'!$C:$C,Sheet1!D$3,'December 2022 DERR data'!$B:$B,$C1104)</f>
        <v>0</v>
      </c>
      <c r="E1104" s="2">
        <f>SUMIFS('December 2022 DERR data'!$H:$H,'December 2022 DERR data'!$C:$C,Sheet1!E$3,'December 2022 DERR data'!$B:$B,$C1104)</f>
        <v>0</v>
      </c>
      <c r="G1104">
        <f t="shared" si="155"/>
        <v>0</v>
      </c>
      <c r="H1104">
        <f t="shared" si="156"/>
        <v>1</v>
      </c>
      <c r="I1104">
        <f t="shared" si="157"/>
        <v>0</v>
      </c>
      <c r="J1104">
        <f t="shared" si="158"/>
        <v>0</v>
      </c>
      <c r="K1104">
        <f t="shared" si="159"/>
        <v>0</v>
      </c>
      <c r="L1104">
        <f t="shared" si="160"/>
        <v>0</v>
      </c>
      <c r="V1104">
        <f t="shared" si="161"/>
        <v>3463</v>
      </c>
      <c r="W1104">
        <f t="shared" si="162"/>
        <v>0</v>
      </c>
      <c r="X1104">
        <f t="shared" si="163"/>
        <v>0</v>
      </c>
    </row>
    <row r="1105" spans="3:24" x14ac:dyDescent="0.25">
      <c r="C1105">
        <v>3464</v>
      </c>
      <c r="D1105" s="2">
        <f>SUMIFS('December 2022 DERR data'!$H:$H,'December 2022 DERR data'!$C:$C,Sheet1!D$3,'December 2022 DERR data'!$B:$B,$C1105)</f>
        <v>1</v>
      </c>
      <c r="E1105" s="2">
        <f>SUMIFS('December 2022 DERR data'!$H:$H,'December 2022 DERR data'!$C:$C,Sheet1!E$3,'December 2022 DERR data'!$B:$B,$C1105)</f>
        <v>0</v>
      </c>
      <c r="G1105">
        <f t="shared" si="155"/>
        <v>0</v>
      </c>
      <c r="H1105">
        <f t="shared" si="156"/>
        <v>1</v>
      </c>
      <c r="I1105">
        <f t="shared" si="157"/>
        <v>0</v>
      </c>
      <c r="J1105">
        <f t="shared" si="158"/>
        <v>0</v>
      </c>
      <c r="K1105">
        <f t="shared" si="159"/>
        <v>0</v>
      </c>
      <c r="L1105">
        <f t="shared" si="160"/>
        <v>0</v>
      </c>
      <c r="V1105">
        <f t="shared" si="161"/>
        <v>3464</v>
      </c>
      <c r="W1105">
        <f t="shared" si="162"/>
        <v>2.1473051320592657E-4</v>
      </c>
      <c r="X1105">
        <f t="shared" si="163"/>
        <v>0</v>
      </c>
    </row>
    <row r="1106" spans="3:24" x14ac:dyDescent="0.25">
      <c r="C1106">
        <v>3465</v>
      </c>
      <c r="D1106" s="2">
        <f>SUMIFS('December 2022 DERR data'!$H:$H,'December 2022 DERR data'!$C:$C,Sheet1!D$3,'December 2022 DERR data'!$B:$B,$C1106)</f>
        <v>4</v>
      </c>
      <c r="E1106" s="2">
        <f>SUMIFS('December 2022 DERR data'!$H:$H,'December 2022 DERR data'!$C:$C,Sheet1!E$3,'December 2022 DERR data'!$B:$B,$C1106)</f>
        <v>0</v>
      </c>
      <c r="G1106">
        <f t="shared" si="155"/>
        <v>0</v>
      </c>
      <c r="H1106">
        <f t="shared" si="156"/>
        <v>1</v>
      </c>
      <c r="I1106">
        <f t="shared" si="157"/>
        <v>0</v>
      </c>
      <c r="J1106">
        <f t="shared" si="158"/>
        <v>0</v>
      </c>
      <c r="K1106">
        <f t="shared" si="159"/>
        <v>0</v>
      </c>
      <c r="L1106">
        <f t="shared" si="160"/>
        <v>0</v>
      </c>
      <c r="V1106">
        <f t="shared" si="161"/>
        <v>3465</v>
      </c>
      <c r="W1106">
        <f t="shared" si="162"/>
        <v>8.5892205282370627E-4</v>
      </c>
      <c r="X1106">
        <f t="shared" si="163"/>
        <v>0</v>
      </c>
    </row>
    <row r="1107" spans="3:24" x14ac:dyDescent="0.25">
      <c r="C1107">
        <v>3467</v>
      </c>
      <c r="D1107" s="2">
        <f>SUMIFS('December 2022 DERR data'!$H:$H,'December 2022 DERR data'!$C:$C,Sheet1!D$3,'December 2022 DERR data'!$B:$B,$C1107)</f>
        <v>1</v>
      </c>
      <c r="E1107" s="2">
        <f>SUMIFS('December 2022 DERR data'!$H:$H,'December 2022 DERR data'!$C:$C,Sheet1!E$3,'December 2022 DERR data'!$B:$B,$C1107)</f>
        <v>0</v>
      </c>
      <c r="G1107">
        <f t="shared" si="155"/>
        <v>0</v>
      </c>
      <c r="H1107">
        <f t="shared" si="156"/>
        <v>1</v>
      </c>
      <c r="I1107">
        <f t="shared" si="157"/>
        <v>0</v>
      </c>
      <c r="J1107">
        <f t="shared" si="158"/>
        <v>0</v>
      </c>
      <c r="K1107">
        <f t="shared" si="159"/>
        <v>0</v>
      </c>
      <c r="L1107">
        <f t="shared" si="160"/>
        <v>0</v>
      </c>
      <c r="V1107">
        <f t="shared" si="161"/>
        <v>3467</v>
      </c>
      <c r="W1107">
        <f t="shared" si="162"/>
        <v>2.1473051320592657E-4</v>
      </c>
      <c r="X1107">
        <f t="shared" si="163"/>
        <v>0</v>
      </c>
    </row>
    <row r="1108" spans="3:24" x14ac:dyDescent="0.25">
      <c r="C1108">
        <v>3468</v>
      </c>
      <c r="D1108" s="2">
        <f>SUMIFS('December 2022 DERR data'!$H:$H,'December 2022 DERR data'!$C:$C,Sheet1!D$3,'December 2022 DERR data'!$B:$B,$C1108)</f>
        <v>0</v>
      </c>
      <c r="E1108" s="2">
        <f>SUMIFS('December 2022 DERR data'!$H:$H,'December 2022 DERR data'!$C:$C,Sheet1!E$3,'December 2022 DERR data'!$B:$B,$C1108)</f>
        <v>0</v>
      </c>
      <c r="G1108">
        <f t="shared" si="155"/>
        <v>0</v>
      </c>
      <c r="H1108">
        <f t="shared" si="156"/>
        <v>1</v>
      </c>
      <c r="I1108">
        <f t="shared" si="157"/>
        <v>0</v>
      </c>
      <c r="J1108">
        <f t="shared" si="158"/>
        <v>0</v>
      </c>
      <c r="K1108">
        <f t="shared" si="159"/>
        <v>0</v>
      </c>
      <c r="L1108">
        <f t="shared" si="160"/>
        <v>0</v>
      </c>
      <c r="V1108">
        <f t="shared" si="161"/>
        <v>3468</v>
      </c>
      <c r="W1108">
        <f t="shared" si="162"/>
        <v>0</v>
      </c>
      <c r="X1108">
        <f t="shared" si="163"/>
        <v>0</v>
      </c>
    </row>
    <row r="1109" spans="3:24" x14ac:dyDescent="0.25">
      <c r="C1109">
        <v>3469</v>
      </c>
      <c r="D1109" s="2">
        <f>SUMIFS('December 2022 DERR data'!$H:$H,'December 2022 DERR data'!$C:$C,Sheet1!D$3,'December 2022 DERR data'!$B:$B,$C1109)</f>
        <v>0</v>
      </c>
      <c r="E1109" s="2">
        <f>SUMIFS('December 2022 DERR data'!$H:$H,'December 2022 DERR data'!$C:$C,Sheet1!E$3,'December 2022 DERR data'!$B:$B,$C1109)</f>
        <v>0</v>
      </c>
      <c r="G1109">
        <f t="shared" si="155"/>
        <v>0</v>
      </c>
      <c r="H1109">
        <f t="shared" si="156"/>
        <v>1</v>
      </c>
      <c r="I1109">
        <f t="shared" si="157"/>
        <v>0</v>
      </c>
      <c r="J1109">
        <f t="shared" si="158"/>
        <v>0</v>
      </c>
      <c r="K1109">
        <f t="shared" si="159"/>
        <v>0</v>
      </c>
      <c r="L1109">
        <f t="shared" si="160"/>
        <v>0</v>
      </c>
      <c r="V1109">
        <f t="shared" si="161"/>
        <v>3469</v>
      </c>
      <c r="W1109">
        <f t="shared" si="162"/>
        <v>0</v>
      </c>
      <c r="X1109">
        <f t="shared" si="163"/>
        <v>0</v>
      </c>
    </row>
    <row r="1110" spans="3:24" x14ac:dyDescent="0.25">
      <c r="C1110">
        <v>3472</v>
      </c>
      <c r="D1110" s="2">
        <f>SUMIFS('December 2022 DERR data'!$H:$H,'December 2022 DERR data'!$C:$C,Sheet1!D$3,'December 2022 DERR data'!$B:$B,$C1110)</f>
        <v>0</v>
      </c>
      <c r="E1110" s="2">
        <f>SUMIFS('December 2022 DERR data'!$H:$H,'December 2022 DERR data'!$C:$C,Sheet1!E$3,'December 2022 DERR data'!$B:$B,$C1110)</f>
        <v>0</v>
      </c>
      <c r="G1110">
        <f t="shared" si="155"/>
        <v>0</v>
      </c>
      <c r="H1110">
        <f t="shared" si="156"/>
        <v>1</v>
      </c>
      <c r="I1110">
        <f t="shared" si="157"/>
        <v>0</v>
      </c>
      <c r="J1110">
        <f t="shared" si="158"/>
        <v>0</v>
      </c>
      <c r="K1110">
        <f t="shared" si="159"/>
        <v>0</v>
      </c>
      <c r="L1110">
        <f t="shared" si="160"/>
        <v>0</v>
      </c>
      <c r="V1110">
        <f t="shared" si="161"/>
        <v>3472</v>
      </c>
      <c r="W1110">
        <f t="shared" si="162"/>
        <v>0</v>
      </c>
      <c r="X1110">
        <f t="shared" si="163"/>
        <v>0</v>
      </c>
    </row>
    <row r="1111" spans="3:24" x14ac:dyDescent="0.25">
      <c r="C1111">
        <v>3475</v>
      </c>
      <c r="D1111" s="2">
        <f>SUMIFS('December 2022 DERR data'!$H:$H,'December 2022 DERR data'!$C:$C,Sheet1!D$3,'December 2022 DERR data'!$B:$B,$C1111)</f>
        <v>0</v>
      </c>
      <c r="E1111" s="2">
        <f>SUMIFS('December 2022 DERR data'!$H:$H,'December 2022 DERR data'!$C:$C,Sheet1!E$3,'December 2022 DERR data'!$B:$B,$C1111)</f>
        <v>0</v>
      </c>
      <c r="G1111">
        <f t="shared" si="155"/>
        <v>0</v>
      </c>
      <c r="H1111">
        <f t="shared" si="156"/>
        <v>1</v>
      </c>
      <c r="I1111">
        <f t="shared" si="157"/>
        <v>0</v>
      </c>
      <c r="J1111">
        <f t="shared" si="158"/>
        <v>0</v>
      </c>
      <c r="K1111">
        <f t="shared" si="159"/>
        <v>0</v>
      </c>
      <c r="L1111">
        <f t="shared" si="160"/>
        <v>0</v>
      </c>
      <c r="V1111">
        <f t="shared" si="161"/>
        <v>3475</v>
      </c>
      <c r="W1111">
        <f t="shared" si="162"/>
        <v>0</v>
      </c>
      <c r="X1111">
        <f t="shared" si="163"/>
        <v>0</v>
      </c>
    </row>
    <row r="1112" spans="3:24" x14ac:dyDescent="0.25">
      <c r="C1112">
        <v>3477</v>
      </c>
      <c r="D1112" s="2">
        <f>SUMIFS('December 2022 DERR data'!$H:$H,'December 2022 DERR data'!$C:$C,Sheet1!D$3,'December 2022 DERR data'!$B:$B,$C1112)</f>
        <v>0</v>
      </c>
      <c r="E1112" s="2">
        <f>SUMIFS('December 2022 DERR data'!$H:$H,'December 2022 DERR data'!$C:$C,Sheet1!E$3,'December 2022 DERR data'!$B:$B,$C1112)</f>
        <v>0</v>
      </c>
      <c r="G1112">
        <f t="shared" si="155"/>
        <v>0</v>
      </c>
      <c r="H1112">
        <f t="shared" si="156"/>
        <v>1</v>
      </c>
      <c r="I1112">
        <f t="shared" si="157"/>
        <v>0</v>
      </c>
      <c r="J1112">
        <f t="shared" si="158"/>
        <v>0</v>
      </c>
      <c r="K1112">
        <f t="shared" si="159"/>
        <v>0</v>
      </c>
      <c r="L1112">
        <f t="shared" si="160"/>
        <v>0</v>
      </c>
      <c r="V1112">
        <f t="shared" si="161"/>
        <v>3477</v>
      </c>
      <c r="W1112">
        <f t="shared" si="162"/>
        <v>0</v>
      </c>
      <c r="X1112">
        <f t="shared" si="163"/>
        <v>0</v>
      </c>
    </row>
    <row r="1113" spans="3:24" x14ac:dyDescent="0.25">
      <c r="C1113">
        <v>3478</v>
      </c>
      <c r="D1113" s="2">
        <f>SUMIFS('December 2022 DERR data'!$H:$H,'December 2022 DERR data'!$C:$C,Sheet1!D$3,'December 2022 DERR data'!$B:$B,$C1113)</f>
        <v>1</v>
      </c>
      <c r="E1113" s="2">
        <f>SUMIFS('December 2022 DERR data'!$H:$H,'December 2022 DERR data'!$C:$C,Sheet1!E$3,'December 2022 DERR data'!$B:$B,$C1113)</f>
        <v>0</v>
      </c>
      <c r="G1113">
        <f t="shared" si="155"/>
        <v>0</v>
      </c>
      <c r="H1113">
        <f t="shared" si="156"/>
        <v>1</v>
      </c>
      <c r="I1113">
        <f t="shared" si="157"/>
        <v>0</v>
      </c>
      <c r="J1113">
        <f t="shared" si="158"/>
        <v>0</v>
      </c>
      <c r="K1113">
        <f t="shared" si="159"/>
        <v>0</v>
      </c>
      <c r="L1113">
        <f t="shared" si="160"/>
        <v>0</v>
      </c>
      <c r="V1113">
        <f t="shared" si="161"/>
        <v>3478</v>
      </c>
      <c r="W1113">
        <f t="shared" si="162"/>
        <v>2.1473051320592657E-4</v>
      </c>
      <c r="X1113">
        <f t="shared" si="163"/>
        <v>0</v>
      </c>
    </row>
    <row r="1114" spans="3:24" x14ac:dyDescent="0.25">
      <c r="C1114">
        <v>3480</v>
      </c>
      <c r="D1114" s="2">
        <f>SUMIFS('December 2022 DERR data'!$H:$H,'December 2022 DERR data'!$C:$C,Sheet1!D$3,'December 2022 DERR data'!$B:$B,$C1114)</f>
        <v>0</v>
      </c>
      <c r="E1114" s="2">
        <f>SUMIFS('December 2022 DERR data'!$H:$H,'December 2022 DERR data'!$C:$C,Sheet1!E$3,'December 2022 DERR data'!$B:$B,$C1114)</f>
        <v>0</v>
      </c>
      <c r="G1114">
        <f t="shared" si="155"/>
        <v>0</v>
      </c>
      <c r="H1114">
        <f t="shared" si="156"/>
        <v>1</v>
      </c>
      <c r="I1114">
        <f t="shared" si="157"/>
        <v>0</v>
      </c>
      <c r="J1114">
        <f t="shared" si="158"/>
        <v>0</v>
      </c>
      <c r="K1114">
        <f t="shared" si="159"/>
        <v>0</v>
      </c>
      <c r="L1114">
        <f t="shared" si="160"/>
        <v>0</v>
      </c>
      <c r="V1114">
        <f t="shared" si="161"/>
        <v>3480</v>
      </c>
      <c r="W1114">
        <f t="shared" si="162"/>
        <v>0</v>
      </c>
      <c r="X1114">
        <f t="shared" si="163"/>
        <v>0</v>
      </c>
    </row>
    <row r="1115" spans="3:24" x14ac:dyDescent="0.25">
      <c r="C1115">
        <v>3482</v>
      </c>
      <c r="D1115" s="2">
        <f>SUMIFS('December 2022 DERR data'!$H:$H,'December 2022 DERR data'!$C:$C,Sheet1!D$3,'December 2022 DERR data'!$B:$B,$C1115)</f>
        <v>0</v>
      </c>
      <c r="E1115" s="2">
        <f>SUMIFS('December 2022 DERR data'!$H:$H,'December 2022 DERR data'!$C:$C,Sheet1!E$3,'December 2022 DERR data'!$B:$B,$C1115)</f>
        <v>0</v>
      </c>
      <c r="G1115">
        <f t="shared" si="155"/>
        <v>0</v>
      </c>
      <c r="H1115">
        <f t="shared" si="156"/>
        <v>1</v>
      </c>
      <c r="I1115">
        <f t="shared" si="157"/>
        <v>0</v>
      </c>
      <c r="J1115">
        <f t="shared" si="158"/>
        <v>0</v>
      </c>
      <c r="K1115">
        <f t="shared" si="159"/>
        <v>0</v>
      </c>
      <c r="L1115">
        <f t="shared" si="160"/>
        <v>0</v>
      </c>
      <c r="V1115">
        <f t="shared" si="161"/>
        <v>3482</v>
      </c>
      <c r="W1115">
        <f t="shared" si="162"/>
        <v>0</v>
      </c>
      <c r="X1115">
        <f t="shared" si="163"/>
        <v>0</v>
      </c>
    </row>
    <row r="1116" spans="3:24" x14ac:dyDescent="0.25">
      <c r="C1116">
        <v>3483</v>
      </c>
      <c r="D1116" s="2">
        <f>SUMIFS('December 2022 DERR data'!$H:$H,'December 2022 DERR data'!$C:$C,Sheet1!D$3,'December 2022 DERR data'!$B:$B,$C1116)</f>
        <v>0</v>
      </c>
      <c r="E1116" s="2">
        <f>SUMIFS('December 2022 DERR data'!$H:$H,'December 2022 DERR data'!$C:$C,Sheet1!E$3,'December 2022 DERR data'!$B:$B,$C1116)</f>
        <v>0</v>
      </c>
      <c r="G1116">
        <f t="shared" si="155"/>
        <v>0</v>
      </c>
      <c r="H1116">
        <f t="shared" si="156"/>
        <v>1</v>
      </c>
      <c r="I1116">
        <f t="shared" si="157"/>
        <v>0</v>
      </c>
      <c r="J1116">
        <f t="shared" si="158"/>
        <v>0</v>
      </c>
      <c r="K1116">
        <f t="shared" si="159"/>
        <v>0</v>
      </c>
      <c r="L1116">
        <f t="shared" si="160"/>
        <v>0</v>
      </c>
      <c r="V1116">
        <f t="shared" si="161"/>
        <v>3483</v>
      </c>
      <c r="W1116">
        <f t="shared" si="162"/>
        <v>0</v>
      </c>
      <c r="X1116">
        <f t="shared" si="163"/>
        <v>0</v>
      </c>
    </row>
    <row r="1117" spans="3:24" x14ac:dyDescent="0.25">
      <c r="C1117">
        <v>3485</v>
      </c>
      <c r="D1117" s="2">
        <f>SUMIFS('December 2022 DERR data'!$H:$H,'December 2022 DERR data'!$C:$C,Sheet1!D$3,'December 2022 DERR data'!$B:$B,$C1117)</f>
        <v>0</v>
      </c>
      <c r="E1117" s="2">
        <f>SUMIFS('December 2022 DERR data'!$H:$H,'December 2022 DERR data'!$C:$C,Sheet1!E$3,'December 2022 DERR data'!$B:$B,$C1117)</f>
        <v>0</v>
      </c>
      <c r="G1117">
        <f t="shared" si="155"/>
        <v>0</v>
      </c>
      <c r="H1117">
        <f t="shared" si="156"/>
        <v>1</v>
      </c>
      <c r="I1117">
        <f t="shared" si="157"/>
        <v>0</v>
      </c>
      <c r="J1117">
        <f t="shared" si="158"/>
        <v>0</v>
      </c>
      <c r="K1117">
        <f t="shared" si="159"/>
        <v>0</v>
      </c>
      <c r="L1117">
        <f t="shared" si="160"/>
        <v>0</v>
      </c>
      <c r="V1117">
        <f t="shared" si="161"/>
        <v>3485</v>
      </c>
      <c r="W1117">
        <f t="shared" si="162"/>
        <v>0</v>
      </c>
      <c r="X1117">
        <f t="shared" si="163"/>
        <v>0</v>
      </c>
    </row>
    <row r="1118" spans="3:24" x14ac:dyDescent="0.25">
      <c r="C1118">
        <v>3487</v>
      </c>
      <c r="D1118" s="2">
        <f>SUMIFS('December 2022 DERR data'!$H:$H,'December 2022 DERR data'!$C:$C,Sheet1!D$3,'December 2022 DERR data'!$B:$B,$C1118)</f>
        <v>0</v>
      </c>
      <c r="E1118" s="2">
        <f>SUMIFS('December 2022 DERR data'!$H:$H,'December 2022 DERR data'!$C:$C,Sheet1!E$3,'December 2022 DERR data'!$B:$B,$C1118)</f>
        <v>0</v>
      </c>
      <c r="G1118">
        <f t="shared" si="155"/>
        <v>0</v>
      </c>
      <c r="H1118">
        <f t="shared" si="156"/>
        <v>1</v>
      </c>
      <c r="I1118">
        <f t="shared" si="157"/>
        <v>0</v>
      </c>
      <c r="J1118">
        <f t="shared" si="158"/>
        <v>0</v>
      </c>
      <c r="K1118">
        <f t="shared" si="159"/>
        <v>0</v>
      </c>
      <c r="L1118">
        <f t="shared" si="160"/>
        <v>0</v>
      </c>
      <c r="V1118">
        <f t="shared" si="161"/>
        <v>3487</v>
      </c>
      <c r="W1118">
        <f t="shared" si="162"/>
        <v>0</v>
      </c>
      <c r="X1118">
        <f t="shared" si="163"/>
        <v>0</v>
      </c>
    </row>
    <row r="1119" spans="3:24" x14ac:dyDescent="0.25">
      <c r="C1119">
        <v>3488</v>
      </c>
      <c r="D1119" s="2">
        <f>SUMIFS('December 2022 DERR data'!$H:$H,'December 2022 DERR data'!$C:$C,Sheet1!D$3,'December 2022 DERR data'!$B:$B,$C1119)</f>
        <v>0</v>
      </c>
      <c r="E1119" s="2">
        <f>SUMIFS('December 2022 DERR data'!$H:$H,'December 2022 DERR data'!$C:$C,Sheet1!E$3,'December 2022 DERR data'!$B:$B,$C1119)</f>
        <v>0</v>
      </c>
      <c r="G1119">
        <f t="shared" si="155"/>
        <v>0</v>
      </c>
      <c r="H1119">
        <f t="shared" si="156"/>
        <v>1</v>
      </c>
      <c r="I1119">
        <f t="shared" si="157"/>
        <v>0</v>
      </c>
      <c r="J1119">
        <f t="shared" si="158"/>
        <v>0</v>
      </c>
      <c r="K1119">
        <f t="shared" si="159"/>
        <v>0</v>
      </c>
      <c r="L1119">
        <f t="shared" si="160"/>
        <v>0</v>
      </c>
      <c r="V1119">
        <f t="shared" si="161"/>
        <v>3488</v>
      </c>
      <c r="W1119">
        <f t="shared" si="162"/>
        <v>0</v>
      </c>
      <c r="X1119">
        <f t="shared" si="163"/>
        <v>0</v>
      </c>
    </row>
    <row r="1120" spans="3:24" x14ac:dyDescent="0.25">
      <c r="C1120">
        <v>3489</v>
      </c>
      <c r="D1120" s="2">
        <f>SUMIFS('December 2022 DERR data'!$H:$H,'December 2022 DERR data'!$C:$C,Sheet1!D$3,'December 2022 DERR data'!$B:$B,$C1120)</f>
        <v>0</v>
      </c>
      <c r="E1120" s="2">
        <f>SUMIFS('December 2022 DERR data'!$H:$H,'December 2022 DERR data'!$C:$C,Sheet1!E$3,'December 2022 DERR data'!$B:$B,$C1120)</f>
        <v>0</v>
      </c>
      <c r="G1120">
        <f t="shared" si="155"/>
        <v>0</v>
      </c>
      <c r="H1120">
        <f t="shared" si="156"/>
        <v>1</v>
      </c>
      <c r="I1120">
        <f t="shared" si="157"/>
        <v>0</v>
      </c>
      <c r="J1120">
        <f t="shared" si="158"/>
        <v>0</v>
      </c>
      <c r="K1120">
        <f t="shared" si="159"/>
        <v>0</v>
      </c>
      <c r="L1120">
        <f t="shared" si="160"/>
        <v>0</v>
      </c>
      <c r="V1120">
        <f t="shared" si="161"/>
        <v>3489</v>
      </c>
      <c r="W1120">
        <f t="shared" si="162"/>
        <v>0</v>
      </c>
      <c r="X1120">
        <f t="shared" si="163"/>
        <v>0</v>
      </c>
    </row>
    <row r="1121" spans="3:24" x14ac:dyDescent="0.25">
      <c r="C1121">
        <v>3490</v>
      </c>
      <c r="D1121" s="2">
        <f>SUMIFS('December 2022 DERR data'!$H:$H,'December 2022 DERR data'!$C:$C,Sheet1!D$3,'December 2022 DERR data'!$B:$B,$C1121)</f>
        <v>0</v>
      </c>
      <c r="E1121" s="2">
        <f>SUMIFS('December 2022 DERR data'!$H:$H,'December 2022 DERR data'!$C:$C,Sheet1!E$3,'December 2022 DERR data'!$B:$B,$C1121)</f>
        <v>0</v>
      </c>
      <c r="G1121">
        <f t="shared" si="155"/>
        <v>0</v>
      </c>
      <c r="H1121">
        <f t="shared" si="156"/>
        <v>1</v>
      </c>
      <c r="I1121">
        <f t="shared" si="157"/>
        <v>0</v>
      </c>
      <c r="J1121">
        <f t="shared" si="158"/>
        <v>0</v>
      </c>
      <c r="K1121">
        <f t="shared" si="159"/>
        <v>0</v>
      </c>
      <c r="L1121">
        <f t="shared" si="160"/>
        <v>0</v>
      </c>
      <c r="V1121">
        <f t="shared" si="161"/>
        <v>3490</v>
      </c>
      <c r="W1121">
        <f t="shared" si="162"/>
        <v>0</v>
      </c>
      <c r="X1121">
        <f t="shared" si="163"/>
        <v>0</v>
      </c>
    </row>
    <row r="1122" spans="3:24" x14ac:dyDescent="0.25">
      <c r="C1122">
        <v>3491</v>
      </c>
      <c r="D1122" s="2">
        <f>SUMIFS('December 2022 DERR data'!$H:$H,'December 2022 DERR data'!$C:$C,Sheet1!D$3,'December 2022 DERR data'!$B:$B,$C1122)</f>
        <v>0</v>
      </c>
      <c r="E1122" s="2">
        <f>SUMIFS('December 2022 DERR data'!$H:$H,'December 2022 DERR data'!$C:$C,Sheet1!E$3,'December 2022 DERR data'!$B:$B,$C1122)</f>
        <v>0</v>
      </c>
      <c r="G1122">
        <f t="shared" si="155"/>
        <v>0</v>
      </c>
      <c r="H1122">
        <f t="shared" si="156"/>
        <v>1</v>
      </c>
      <c r="I1122">
        <f t="shared" si="157"/>
        <v>0</v>
      </c>
      <c r="J1122">
        <f t="shared" si="158"/>
        <v>0</v>
      </c>
      <c r="K1122">
        <f t="shared" si="159"/>
        <v>0</v>
      </c>
      <c r="L1122">
        <f t="shared" si="160"/>
        <v>0</v>
      </c>
      <c r="V1122">
        <f t="shared" si="161"/>
        <v>3491</v>
      </c>
      <c r="W1122">
        <f t="shared" si="162"/>
        <v>0</v>
      </c>
      <c r="X1122">
        <f t="shared" si="163"/>
        <v>0</v>
      </c>
    </row>
    <row r="1123" spans="3:24" x14ac:dyDescent="0.25">
      <c r="C1123">
        <v>3494</v>
      </c>
      <c r="D1123" s="2">
        <f>SUMIFS('December 2022 DERR data'!$H:$H,'December 2022 DERR data'!$C:$C,Sheet1!D$3,'December 2022 DERR data'!$B:$B,$C1123)</f>
        <v>0</v>
      </c>
      <c r="E1123" s="2">
        <f>SUMIFS('December 2022 DERR data'!$H:$H,'December 2022 DERR data'!$C:$C,Sheet1!E$3,'December 2022 DERR data'!$B:$B,$C1123)</f>
        <v>0</v>
      </c>
      <c r="G1123">
        <f t="shared" si="155"/>
        <v>0</v>
      </c>
      <c r="H1123">
        <f t="shared" si="156"/>
        <v>1</v>
      </c>
      <c r="I1123">
        <f t="shared" si="157"/>
        <v>0</v>
      </c>
      <c r="J1123">
        <f t="shared" si="158"/>
        <v>0</v>
      </c>
      <c r="K1123">
        <f t="shared" si="159"/>
        <v>0</v>
      </c>
      <c r="L1123">
        <f t="shared" si="160"/>
        <v>0</v>
      </c>
      <c r="V1123">
        <f t="shared" si="161"/>
        <v>3494</v>
      </c>
      <c r="W1123">
        <f t="shared" si="162"/>
        <v>0</v>
      </c>
      <c r="X1123">
        <f t="shared" si="163"/>
        <v>0</v>
      </c>
    </row>
    <row r="1124" spans="3:24" x14ac:dyDescent="0.25">
      <c r="C1124">
        <v>3496</v>
      </c>
      <c r="D1124" s="2">
        <f>SUMIFS('December 2022 DERR data'!$H:$H,'December 2022 DERR data'!$C:$C,Sheet1!D$3,'December 2022 DERR data'!$B:$B,$C1124)</f>
        <v>1</v>
      </c>
      <c r="E1124" s="2">
        <f>SUMIFS('December 2022 DERR data'!$H:$H,'December 2022 DERR data'!$C:$C,Sheet1!E$3,'December 2022 DERR data'!$B:$B,$C1124)</f>
        <v>0</v>
      </c>
      <c r="G1124">
        <f t="shared" si="155"/>
        <v>0</v>
      </c>
      <c r="H1124">
        <f t="shared" si="156"/>
        <v>1</v>
      </c>
      <c r="I1124">
        <f t="shared" si="157"/>
        <v>0</v>
      </c>
      <c r="J1124">
        <f t="shared" si="158"/>
        <v>0</v>
      </c>
      <c r="K1124">
        <f t="shared" si="159"/>
        <v>0</v>
      </c>
      <c r="L1124">
        <f t="shared" si="160"/>
        <v>0</v>
      </c>
      <c r="V1124">
        <f t="shared" si="161"/>
        <v>3496</v>
      </c>
      <c r="W1124">
        <f t="shared" si="162"/>
        <v>2.1473051320592657E-4</v>
      </c>
      <c r="X1124">
        <f t="shared" si="163"/>
        <v>0</v>
      </c>
    </row>
    <row r="1125" spans="3:24" x14ac:dyDescent="0.25">
      <c r="C1125">
        <v>3498</v>
      </c>
      <c r="D1125" s="2">
        <f>SUMIFS('December 2022 DERR data'!$H:$H,'December 2022 DERR data'!$C:$C,Sheet1!D$3,'December 2022 DERR data'!$B:$B,$C1125)</f>
        <v>2</v>
      </c>
      <c r="E1125" s="2">
        <f>SUMIFS('December 2022 DERR data'!$H:$H,'December 2022 DERR data'!$C:$C,Sheet1!E$3,'December 2022 DERR data'!$B:$B,$C1125)</f>
        <v>0</v>
      </c>
      <c r="G1125">
        <f t="shared" si="155"/>
        <v>0</v>
      </c>
      <c r="H1125">
        <f t="shared" si="156"/>
        <v>1</v>
      </c>
      <c r="I1125">
        <f t="shared" si="157"/>
        <v>0</v>
      </c>
      <c r="J1125">
        <f t="shared" si="158"/>
        <v>0</v>
      </c>
      <c r="K1125">
        <f t="shared" si="159"/>
        <v>0</v>
      </c>
      <c r="L1125">
        <f t="shared" si="160"/>
        <v>0</v>
      </c>
      <c r="V1125">
        <f t="shared" si="161"/>
        <v>3498</v>
      </c>
      <c r="W1125">
        <f t="shared" si="162"/>
        <v>4.2946102641185313E-4</v>
      </c>
      <c r="X1125">
        <f t="shared" si="163"/>
        <v>0</v>
      </c>
    </row>
    <row r="1126" spans="3:24" x14ac:dyDescent="0.25">
      <c r="C1126">
        <v>3500</v>
      </c>
      <c r="D1126" s="2">
        <f>SUMIFS('December 2022 DERR data'!$H:$H,'December 2022 DERR data'!$C:$C,Sheet1!D$3,'December 2022 DERR data'!$B:$B,$C1126)</f>
        <v>3</v>
      </c>
      <c r="E1126" s="2">
        <f>SUMIFS('December 2022 DERR data'!$H:$H,'December 2022 DERR data'!$C:$C,Sheet1!E$3,'December 2022 DERR data'!$B:$B,$C1126)</f>
        <v>2</v>
      </c>
      <c r="G1126">
        <f t="shared" si="155"/>
        <v>0</v>
      </c>
      <c r="H1126">
        <f t="shared" si="156"/>
        <v>1</v>
      </c>
      <c r="I1126">
        <f t="shared" si="157"/>
        <v>0</v>
      </c>
      <c r="J1126">
        <f t="shared" si="158"/>
        <v>0</v>
      </c>
      <c r="K1126">
        <f t="shared" si="159"/>
        <v>0</v>
      </c>
      <c r="L1126">
        <f t="shared" si="160"/>
        <v>0</v>
      </c>
      <c r="V1126">
        <f t="shared" si="161"/>
        <v>3500</v>
      </c>
      <c r="W1126">
        <f t="shared" si="162"/>
        <v>6.4419153961777973E-4</v>
      </c>
      <c r="X1126">
        <f t="shared" si="163"/>
        <v>8.771929824561403E-3</v>
      </c>
    </row>
    <row r="1127" spans="3:24" x14ac:dyDescent="0.25">
      <c r="C1127">
        <v>3501</v>
      </c>
      <c r="D1127" s="2">
        <f>SUMIFS('December 2022 DERR data'!$H:$H,'December 2022 DERR data'!$C:$C,Sheet1!D$3,'December 2022 DERR data'!$B:$B,$C1127)</f>
        <v>1</v>
      </c>
      <c r="E1127" s="2">
        <f>SUMIFS('December 2022 DERR data'!$H:$H,'December 2022 DERR data'!$C:$C,Sheet1!E$3,'December 2022 DERR data'!$B:$B,$C1127)</f>
        <v>0</v>
      </c>
      <c r="G1127">
        <f t="shared" si="155"/>
        <v>0</v>
      </c>
      <c r="H1127">
        <f t="shared" si="156"/>
        <v>1</v>
      </c>
      <c r="I1127">
        <f t="shared" si="157"/>
        <v>0</v>
      </c>
      <c r="J1127">
        <f t="shared" si="158"/>
        <v>0</v>
      </c>
      <c r="K1127">
        <f t="shared" si="159"/>
        <v>0</v>
      </c>
      <c r="L1127">
        <f t="shared" si="160"/>
        <v>0</v>
      </c>
      <c r="V1127">
        <f t="shared" si="161"/>
        <v>3501</v>
      </c>
      <c r="W1127">
        <f t="shared" si="162"/>
        <v>2.1473051320592657E-4</v>
      </c>
      <c r="X1127">
        <f t="shared" si="163"/>
        <v>0</v>
      </c>
    </row>
    <row r="1128" spans="3:24" x14ac:dyDescent="0.25">
      <c r="C1128">
        <v>3502</v>
      </c>
      <c r="D1128" s="2">
        <f>SUMIFS('December 2022 DERR data'!$H:$H,'December 2022 DERR data'!$C:$C,Sheet1!D$3,'December 2022 DERR data'!$B:$B,$C1128)</f>
        <v>0</v>
      </c>
      <c r="E1128" s="2">
        <f>SUMIFS('December 2022 DERR data'!$H:$H,'December 2022 DERR data'!$C:$C,Sheet1!E$3,'December 2022 DERR data'!$B:$B,$C1128)</f>
        <v>0</v>
      </c>
      <c r="G1128">
        <f t="shared" si="155"/>
        <v>0</v>
      </c>
      <c r="H1128">
        <f t="shared" si="156"/>
        <v>1</v>
      </c>
      <c r="I1128">
        <f t="shared" si="157"/>
        <v>0</v>
      </c>
      <c r="J1128">
        <f t="shared" si="158"/>
        <v>0</v>
      </c>
      <c r="K1128">
        <f t="shared" si="159"/>
        <v>0</v>
      </c>
      <c r="L1128">
        <f t="shared" si="160"/>
        <v>0</v>
      </c>
      <c r="V1128">
        <f t="shared" si="161"/>
        <v>3502</v>
      </c>
      <c r="W1128">
        <f t="shared" si="162"/>
        <v>0</v>
      </c>
      <c r="X1128">
        <f t="shared" si="163"/>
        <v>0</v>
      </c>
    </row>
    <row r="1129" spans="3:24" x14ac:dyDescent="0.25">
      <c r="C1129">
        <v>3505</v>
      </c>
      <c r="D1129" s="2">
        <f>SUMIFS('December 2022 DERR data'!$H:$H,'December 2022 DERR data'!$C:$C,Sheet1!D$3,'December 2022 DERR data'!$B:$B,$C1129)</f>
        <v>0</v>
      </c>
      <c r="E1129" s="2">
        <f>SUMIFS('December 2022 DERR data'!$H:$H,'December 2022 DERR data'!$C:$C,Sheet1!E$3,'December 2022 DERR data'!$B:$B,$C1129)</f>
        <v>0</v>
      </c>
      <c r="G1129">
        <f t="shared" si="155"/>
        <v>0</v>
      </c>
      <c r="H1129">
        <f t="shared" si="156"/>
        <v>1</v>
      </c>
      <c r="I1129">
        <f t="shared" si="157"/>
        <v>0</v>
      </c>
      <c r="J1129">
        <f t="shared" si="158"/>
        <v>0</v>
      </c>
      <c r="K1129">
        <f t="shared" si="159"/>
        <v>0</v>
      </c>
      <c r="L1129">
        <f t="shared" si="160"/>
        <v>0</v>
      </c>
      <c r="V1129">
        <f t="shared" si="161"/>
        <v>3505</v>
      </c>
      <c r="W1129">
        <f t="shared" si="162"/>
        <v>0</v>
      </c>
      <c r="X1129">
        <f t="shared" si="163"/>
        <v>0</v>
      </c>
    </row>
    <row r="1130" spans="3:24" x14ac:dyDescent="0.25">
      <c r="C1130">
        <v>3506</v>
      </c>
      <c r="D1130" s="2">
        <f>SUMIFS('December 2022 DERR data'!$H:$H,'December 2022 DERR data'!$C:$C,Sheet1!D$3,'December 2022 DERR data'!$B:$B,$C1130)</f>
        <v>0</v>
      </c>
      <c r="E1130" s="2">
        <f>SUMIFS('December 2022 DERR data'!$H:$H,'December 2022 DERR data'!$C:$C,Sheet1!E$3,'December 2022 DERR data'!$B:$B,$C1130)</f>
        <v>0</v>
      </c>
      <c r="G1130">
        <f t="shared" si="155"/>
        <v>0</v>
      </c>
      <c r="H1130">
        <f t="shared" si="156"/>
        <v>1</v>
      </c>
      <c r="I1130">
        <f t="shared" si="157"/>
        <v>0</v>
      </c>
      <c r="J1130">
        <f t="shared" si="158"/>
        <v>0</v>
      </c>
      <c r="K1130">
        <f t="shared" si="159"/>
        <v>0</v>
      </c>
      <c r="L1130">
        <f t="shared" si="160"/>
        <v>0</v>
      </c>
      <c r="V1130">
        <f t="shared" si="161"/>
        <v>3506</v>
      </c>
      <c r="W1130">
        <f t="shared" si="162"/>
        <v>0</v>
      </c>
      <c r="X1130">
        <f t="shared" si="163"/>
        <v>0</v>
      </c>
    </row>
    <row r="1131" spans="3:24" x14ac:dyDescent="0.25">
      <c r="C1131">
        <v>3507</v>
      </c>
      <c r="D1131" s="2">
        <f>SUMIFS('December 2022 DERR data'!$H:$H,'December 2022 DERR data'!$C:$C,Sheet1!D$3,'December 2022 DERR data'!$B:$B,$C1131)</f>
        <v>0</v>
      </c>
      <c r="E1131" s="2">
        <f>SUMIFS('December 2022 DERR data'!$H:$H,'December 2022 DERR data'!$C:$C,Sheet1!E$3,'December 2022 DERR data'!$B:$B,$C1131)</f>
        <v>0</v>
      </c>
      <c r="G1131">
        <f t="shared" si="155"/>
        <v>0</v>
      </c>
      <c r="H1131">
        <f t="shared" si="156"/>
        <v>1</v>
      </c>
      <c r="I1131">
        <f t="shared" si="157"/>
        <v>0</v>
      </c>
      <c r="J1131">
        <f t="shared" si="158"/>
        <v>0</v>
      </c>
      <c r="K1131">
        <f t="shared" si="159"/>
        <v>0</v>
      </c>
      <c r="L1131">
        <f t="shared" si="160"/>
        <v>0</v>
      </c>
      <c r="V1131">
        <f t="shared" si="161"/>
        <v>3507</v>
      </c>
      <c r="W1131">
        <f t="shared" si="162"/>
        <v>0</v>
      </c>
      <c r="X1131">
        <f t="shared" si="163"/>
        <v>0</v>
      </c>
    </row>
    <row r="1132" spans="3:24" x14ac:dyDescent="0.25">
      <c r="C1132">
        <v>3509</v>
      </c>
      <c r="D1132" s="2">
        <f>SUMIFS('December 2022 DERR data'!$H:$H,'December 2022 DERR data'!$C:$C,Sheet1!D$3,'December 2022 DERR data'!$B:$B,$C1132)</f>
        <v>0</v>
      </c>
      <c r="E1132" s="2">
        <f>SUMIFS('December 2022 DERR data'!$H:$H,'December 2022 DERR data'!$C:$C,Sheet1!E$3,'December 2022 DERR data'!$B:$B,$C1132)</f>
        <v>0</v>
      </c>
      <c r="G1132">
        <f t="shared" si="155"/>
        <v>0</v>
      </c>
      <c r="H1132">
        <f t="shared" si="156"/>
        <v>1</v>
      </c>
      <c r="I1132">
        <f t="shared" si="157"/>
        <v>0</v>
      </c>
      <c r="J1132">
        <f t="shared" si="158"/>
        <v>0</v>
      </c>
      <c r="K1132">
        <f t="shared" si="159"/>
        <v>0</v>
      </c>
      <c r="L1132">
        <f t="shared" si="160"/>
        <v>0</v>
      </c>
      <c r="V1132">
        <f t="shared" si="161"/>
        <v>3509</v>
      </c>
      <c r="W1132">
        <f t="shared" si="162"/>
        <v>0</v>
      </c>
      <c r="X1132">
        <f t="shared" si="163"/>
        <v>0</v>
      </c>
    </row>
    <row r="1133" spans="3:24" x14ac:dyDescent="0.25">
      <c r="C1133">
        <v>3512</v>
      </c>
      <c r="D1133" s="2">
        <f>SUMIFS('December 2022 DERR data'!$H:$H,'December 2022 DERR data'!$C:$C,Sheet1!D$3,'December 2022 DERR data'!$B:$B,$C1133)</f>
        <v>0</v>
      </c>
      <c r="E1133" s="2">
        <f>SUMIFS('December 2022 DERR data'!$H:$H,'December 2022 DERR data'!$C:$C,Sheet1!E$3,'December 2022 DERR data'!$B:$B,$C1133)</f>
        <v>0</v>
      </c>
      <c r="G1133">
        <f t="shared" si="155"/>
        <v>0</v>
      </c>
      <c r="H1133">
        <f t="shared" si="156"/>
        <v>1</v>
      </c>
      <c r="I1133">
        <f t="shared" si="157"/>
        <v>0</v>
      </c>
      <c r="J1133">
        <f t="shared" si="158"/>
        <v>0</v>
      </c>
      <c r="K1133">
        <f t="shared" si="159"/>
        <v>0</v>
      </c>
      <c r="L1133">
        <f t="shared" si="160"/>
        <v>0</v>
      </c>
      <c r="V1133">
        <f t="shared" si="161"/>
        <v>3512</v>
      </c>
      <c r="W1133">
        <f t="shared" si="162"/>
        <v>0</v>
      </c>
      <c r="X1133">
        <f t="shared" si="163"/>
        <v>0</v>
      </c>
    </row>
    <row r="1134" spans="3:24" x14ac:dyDescent="0.25">
      <c r="C1134">
        <v>3515</v>
      </c>
      <c r="D1134" s="2">
        <f>SUMIFS('December 2022 DERR data'!$H:$H,'December 2022 DERR data'!$C:$C,Sheet1!D$3,'December 2022 DERR data'!$B:$B,$C1134)</f>
        <v>4</v>
      </c>
      <c r="E1134" s="2">
        <f>SUMIFS('December 2022 DERR data'!$H:$H,'December 2022 DERR data'!$C:$C,Sheet1!E$3,'December 2022 DERR data'!$B:$B,$C1134)</f>
        <v>0</v>
      </c>
      <c r="G1134">
        <f t="shared" si="155"/>
        <v>0</v>
      </c>
      <c r="H1134">
        <f t="shared" si="156"/>
        <v>1</v>
      </c>
      <c r="I1134">
        <f t="shared" si="157"/>
        <v>0</v>
      </c>
      <c r="J1134">
        <f t="shared" si="158"/>
        <v>0</v>
      </c>
      <c r="K1134">
        <f t="shared" si="159"/>
        <v>0</v>
      </c>
      <c r="L1134">
        <f t="shared" si="160"/>
        <v>0</v>
      </c>
      <c r="V1134">
        <f t="shared" si="161"/>
        <v>3515</v>
      </c>
      <c r="W1134">
        <f t="shared" si="162"/>
        <v>8.5892205282370627E-4</v>
      </c>
      <c r="X1134">
        <f t="shared" si="163"/>
        <v>0</v>
      </c>
    </row>
    <row r="1135" spans="3:24" x14ac:dyDescent="0.25">
      <c r="C1135">
        <v>3516</v>
      </c>
      <c r="D1135" s="2">
        <f>SUMIFS('December 2022 DERR data'!$H:$H,'December 2022 DERR data'!$C:$C,Sheet1!D$3,'December 2022 DERR data'!$B:$B,$C1135)</f>
        <v>0</v>
      </c>
      <c r="E1135" s="2">
        <f>SUMIFS('December 2022 DERR data'!$H:$H,'December 2022 DERR data'!$C:$C,Sheet1!E$3,'December 2022 DERR data'!$B:$B,$C1135)</f>
        <v>0</v>
      </c>
      <c r="G1135">
        <f t="shared" si="155"/>
        <v>0</v>
      </c>
      <c r="H1135">
        <f t="shared" si="156"/>
        <v>1</v>
      </c>
      <c r="I1135">
        <f t="shared" si="157"/>
        <v>0</v>
      </c>
      <c r="J1135">
        <f t="shared" si="158"/>
        <v>0</v>
      </c>
      <c r="K1135">
        <f t="shared" si="159"/>
        <v>0</v>
      </c>
      <c r="L1135">
        <f t="shared" si="160"/>
        <v>0</v>
      </c>
      <c r="V1135">
        <f t="shared" si="161"/>
        <v>3516</v>
      </c>
      <c r="W1135">
        <f t="shared" si="162"/>
        <v>0</v>
      </c>
      <c r="X1135">
        <f t="shared" si="163"/>
        <v>0</v>
      </c>
    </row>
    <row r="1136" spans="3:24" x14ac:dyDescent="0.25">
      <c r="C1136">
        <v>3517</v>
      </c>
      <c r="D1136" s="2">
        <f>SUMIFS('December 2022 DERR data'!$H:$H,'December 2022 DERR data'!$C:$C,Sheet1!D$3,'December 2022 DERR data'!$B:$B,$C1136)</f>
        <v>2</v>
      </c>
      <c r="E1136" s="2">
        <f>SUMIFS('December 2022 DERR data'!$H:$H,'December 2022 DERR data'!$C:$C,Sheet1!E$3,'December 2022 DERR data'!$B:$B,$C1136)</f>
        <v>0</v>
      </c>
      <c r="G1136">
        <f t="shared" si="155"/>
        <v>0</v>
      </c>
      <c r="H1136">
        <f t="shared" si="156"/>
        <v>1</v>
      </c>
      <c r="I1136">
        <f t="shared" si="157"/>
        <v>0</v>
      </c>
      <c r="J1136">
        <f t="shared" si="158"/>
        <v>0</v>
      </c>
      <c r="K1136">
        <f t="shared" si="159"/>
        <v>0</v>
      </c>
      <c r="L1136">
        <f t="shared" si="160"/>
        <v>0</v>
      </c>
      <c r="V1136">
        <f t="shared" si="161"/>
        <v>3517</v>
      </c>
      <c r="W1136">
        <f t="shared" si="162"/>
        <v>4.2946102641185313E-4</v>
      </c>
      <c r="X1136">
        <f t="shared" si="163"/>
        <v>0</v>
      </c>
    </row>
    <row r="1137" spans="3:24" x14ac:dyDescent="0.25">
      <c r="C1137">
        <v>3518</v>
      </c>
      <c r="D1137" s="2">
        <f>SUMIFS('December 2022 DERR data'!$H:$H,'December 2022 DERR data'!$C:$C,Sheet1!D$3,'December 2022 DERR data'!$B:$B,$C1137)</f>
        <v>1</v>
      </c>
      <c r="E1137" s="2">
        <f>SUMIFS('December 2022 DERR data'!$H:$H,'December 2022 DERR data'!$C:$C,Sheet1!E$3,'December 2022 DERR data'!$B:$B,$C1137)</f>
        <v>2</v>
      </c>
      <c r="G1137">
        <f t="shared" si="155"/>
        <v>0</v>
      </c>
      <c r="H1137">
        <f t="shared" si="156"/>
        <v>1</v>
      </c>
      <c r="I1137">
        <f t="shared" si="157"/>
        <v>0</v>
      </c>
      <c r="J1137">
        <f t="shared" si="158"/>
        <v>0</v>
      </c>
      <c r="K1137">
        <f t="shared" si="159"/>
        <v>0</v>
      </c>
      <c r="L1137">
        <f t="shared" si="160"/>
        <v>0</v>
      </c>
      <c r="V1137">
        <f t="shared" si="161"/>
        <v>3518</v>
      </c>
      <c r="W1137">
        <f t="shared" si="162"/>
        <v>2.1473051320592657E-4</v>
      </c>
      <c r="X1137">
        <f t="shared" si="163"/>
        <v>8.771929824561403E-3</v>
      </c>
    </row>
    <row r="1138" spans="3:24" x14ac:dyDescent="0.25">
      <c r="C1138">
        <v>3520</v>
      </c>
      <c r="D1138" s="2">
        <f>SUMIFS('December 2022 DERR data'!$H:$H,'December 2022 DERR data'!$C:$C,Sheet1!D$3,'December 2022 DERR data'!$B:$B,$C1138)</f>
        <v>0</v>
      </c>
      <c r="E1138" s="2">
        <f>SUMIFS('December 2022 DERR data'!$H:$H,'December 2022 DERR data'!$C:$C,Sheet1!E$3,'December 2022 DERR data'!$B:$B,$C1138)</f>
        <v>0</v>
      </c>
      <c r="G1138">
        <f t="shared" si="155"/>
        <v>0</v>
      </c>
      <c r="H1138">
        <f t="shared" si="156"/>
        <v>1</v>
      </c>
      <c r="I1138">
        <f t="shared" si="157"/>
        <v>0</v>
      </c>
      <c r="J1138">
        <f t="shared" si="158"/>
        <v>0</v>
      </c>
      <c r="K1138">
        <f t="shared" si="159"/>
        <v>0</v>
      </c>
      <c r="L1138">
        <f t="shared" si="160"/>
        <v>0</v>
      </c>
      <c r="V1138">
        <f t="shared" si="161"/>
        <v>3520</v>
      </c>
      <c r="W1138">
        <f t="shared" si="162"/>
        <v>0</v>
      </c>
      <c r="X1138">
        <f t="shared" si="163"/>
        <v>0</v>
      </c>
    </row>
    <row r="1139" spans="3:24" x14ac:dyDescent="0.25">
      <c r="C1139">
        <v>3521</v>
      </c>
      <c r="D1139" s="2">
        <f>SUMIFS('December 2022 DERR data'!$H:$H,'December 2022 DERR data'!$C:$C,Sheet1!D$3,'December 2022 DERR data'!$B:$B,$C1139)</f>
        <v>0</v>
      </c>
      <c r="E1139" s="2">
        <f>SUMIFS('December 2022 DERR data'!$H:$H,'December 2022 DERR data'!$C:$C,Sheet1!E$3,'December 2022 DERR data'!$B:$B,$C1139)</f>
        <v>0</v>
      </c>
      <c r="G1139">
        <f t="shared" si="155"/>
        <v>0</v>
      </c>
      <c r="H1139">
        <f t="shared" si="156"/>
        <v>1</v>
      </c>
      <c r="I1139">
        <f t="shared" si="157"/>
        <v>0</v>
      </c>
      <c r="J1139">
        <f t="shared" si="158"/>
        <v>0</v>
      </c>
      <c r="K1139">
        <f t="shared" si="159"/>
        <v>0</v>
      </c>
      <c r="L1139">
        <f t="shared" si="160"/>
        <v>0</v>
      </c>
      <c r="V1139">
        <f t="shared" si="161"/>
        <v>3521</v>
      </c>
      <c r="W1139">
        <f t="shared" si="162"/>
        <v>0</v>
      </c>
      <c r="X1139">
        <f t="shared" si="163"/>
        <v>0</v>
      </c>
    </row>
    <row r="1140" spans="3:24" x14ac:dyDescent="0.25">
      <c r="C1140">
        <v>3522</v>
      </c>
      <c r="D1140" s="2">
        <f>SUMIFS('December 2022 DERR data'!$H:$H,'December 2022 DERR data'!$C:$C,Sheet1!D$3,'December 2022 DERR data'!$B:$B,$C1140)</f>
        <v>0</v>
      </c>
      <c r="E1140" s="2">
        <f>SUMIFS('December 2022 DERR data'!$H:$H,'December 2022 DERR data'!$C:$C,Sheet1!E$3,'December 2022 DERR data'!$B:$B,$C1140)</f>
        <v>0</v>
      </c>
      <c r="G1140">
        <f t="shared" si="155"/>
        <v>0</v>
      </c>
      <c r="H1140">
        <f t="shared" si="156"/>
        <v>1</v>
      </c>
      <c r="I1140">
        <f t="shared" si="157"/>
        <v>0</v>
      </c>
      <c r="J1140">
        <f t="shared" si="158"/>
        <v>0</v>
      </c>
      <c r="K1140">
        <f t="shared" si="159"/>
        <v>0</v>
      </c>
      <c r="L1140">
        <f t="shared" si="160"/>
        <v>0</v>
      </c>
      <c r="V1140">
        <f t="shared" si="161"/>
        <v>3522</v>
      </c>
      <c r="W1140">
        <f t="shared" si="162"/>
        <v>0</v>
      </c>
      <c r="X1140">
        <f t="shared" si="163"/>
        <v>0</v>
      </c>
    </row>
    <row r="1141" spans="3:24" x14ac:dyDescent="0.25">
      <c r="C1141">
        <v>3523</v>
      </c>
      <c r="D1141" s="2">
        <f>SUMIFS('December 2022 DERR data'!$H:$H,'December 2022 DERR data'!$C:$C,Sheet1!D$3,'December 2022 DERR data'!$B:$B,$C1141)</f>
        <v>7</v>
      </c>
      <c r="E1141" s="2">
        <f>SUMIFS('December 2022 DERR data'!$H:$H,'December 2022 DERR data'!$C:$C,Sheet1!E$3,'December 2022 DERR data'!$B:$B,$C1141)</f>
        <v>0</v>
      </c>
      <c r="G1141">
        <f t="shared" si="155"/>
        <v>0</v>
      </c>
      <c r="H1141">
        <f t="shared" si="156"/>
        <v>1</v>
      </c>
      <c r="I1141">
        <f t="shared" si="157"/>
        <v>0</v>
      </c>
      <c r="J1141">
        <f t="shared" si="158"/>
        <v>0</v>
      </c>
      <c r="K1141">
        <f t="shared" si="159"/>
        <v>0</v>
      </c>
      <c r="L1141">
        <f t="shared" si="160"/>
        <v>0</v>
      </c>
      <c r="V1141">
        <f t="shared" si="161"/>
        <v>3523</v>
      </c>
      <c r="W1141">
        <f t="shared" si="162"/>
        <v>1.503113592441486E-3</v>
      </c>
      <c r="X1141">
        <f t="shared" si="163"/>
        <v>0</v>
      </c>
    </row>
    <row r="1142" spans="3:24" x14ac:dyDescent="0.25">
      <c r="C1142">
        <v>3525</v>
      </c>
      <c r="D1142" s="2">
        <f>SUMIFS('December 2022 DERR data'!$H:$H,'December 2022 DERR data'!$C:$C,Sheet1!D$3,'December 2022 DERR data'!$B:$B,$C1142)</f>
        <v>0</v>
      </c>
      <c r="E1142" s="2">
        <f>SUMIFS('December 2022 DERR data'!$H:$H,'December 2022 DERR data'!$C:$C,Sheet1!E$3,'December 2022 DERR data'!$B:$B,$C1142)</f>
        <v>0</v>
      </c>
      <c r="G1142">
        <f t="shared" si="155"/>
        <v>0</v>
      </c>
      <c r="H1142">
        <f t="shared" si="156"/>
        <v>1</v>
      </c>
      <c r="I1142">
        <f t="shared" si="157"/>
        <v>0</v>
      </c>
      <c r="J1142">
        <f t="shared" si="158"/>
        <v>0</v>
      </c>
      <c r="K1142">
        <f t="shared" si="159"/>
        <v>0</v>
      </c>
      <c r="L1142">
        <f t="shared" si="160"/>
        <v>0</v>
      </c>
      <c r="V1142">
        <f t="shared" si="161"/>
        <v>3525</v>
      </c>
      <c r="W1142">
        <f t="shared" si="162"/>
        <v>0</v>
      </c>
      <c r="X1142">
        <f t="shared" si="163"/>
        <v>0</v>
      </c>
    </row>
    <row r="1143" spans="3:24" x14ac:dyDescent="0.25">
      <c r="C1143">
        <v>3527</v>
      </c>
      <c r="D1143" s="2">
        <f>SUMIFS('December 2022 DERR data'!$H:$H,'December 2022 DERR data'!$C:$C,Sheet1!D$3,'December 2022 DERR data'!$B:$B,$C1143)</f>
        <v>2</v>
      </c>
      <c r="E1143" s="2">
        <f>SUMIFS('December 2022 DERR data'!$H:$H,'December 2022 DERR data'!$C:$C,Sheet1!E$3,'December 2022 DERR data'!$B:$B,$C1143)</f>
        <v>1</v>
      </c>
      <c r="G1143">
        <f t="shared" si="155"/>
        <v>0</v>
      </c>
      <c r="H1143">
        <f t="shared" si="156"/>
        <v>1</v>
      </c>
      <c r="I1143">
        <f t="shared" si="157"/>
        <v>0</v>
      </c>
      <c r="J1143">
        <f t="shared" si="158"/>
        <v>0</v>
      </c>
      <c r="K1143">
        <f t="shared" si="159"/>
        <v>0</v>
      </c>
      <c r="L1143">
        <f t="shared" si="160"/>
        <v>0</v>
      </c>
      <c r="V1143">
        <f t="shared" si="161"/>
        <v>3527</v>
      </c>
      <c r="W1143">
        <f t="shared" si="162"/>
        <v>4.2946102641185313E-4</v>
      </c>
      <c r="X1143">
        <f t="shared" si="163"/>
        <v>4.3859649122807015E-3</v>
      </c>
    </row>
    <row r="1144" spans="3:24" x14ac:dyDescent="0.25">
      <c r="C1144">
        <v>3529</v>
      </c>
      <c r="D1144" s="2">
        <f>SUMIFS('December 2022 DERR data'!$H:$H,'December 2022 DERR data'!$C:$C,Sheet1!D$3,'December 2022 DERR data'!$B:$B,$C1144)</f>
        <v>0</v>
      </c>
      <c r="E1144" s="2">
        <f>SUMIFS('December 2022 DERR data'!$H:$H,'December 2022 DERR data'!$C:$C,Sheet1!E$3,'December 2022 DERR data'!$B:$B,$C1144)</f>
        <v>0</v>
      </c>
      <c r="G1144">
        <f t="shared" si="155"/>
        <v>0</v>
      </c>
      <c r="H1144">
        <f t="shared" si="156"/>
        <v>1</v>
      </c>
      <c r="I1144">
        <f t="shared" si="157"/>
        <v>0</v>
      </c>
      <c r="J1144">
        <f t="shared" si="158"/>
        <v>0</v>
      </c>
      <c r="K1144">
        <f t="shared" si="159"/>
        <v>0</v>
      </c>
      <c r="L1144">
        <f t="shared" si="160"/>
        <v>0</v>
      </c>
      <c r="V1144">
        <f t="shared" si="161"/>
        <v>3529</v>
      </c>
      <c r="W1144">
        <f t="shared" si="162"/>
        <v>0</v>
      </c>
      <c r="X1144">
        <f t="shared" si="163"/>
        <v>0</v>
      </c>
    </row>
    <row r="1145" spans="3:24" x14ac:dyDescent="0.25">
      <c r="C1145">
        <v>3530</v>
      </c>
      <c r="D1145" s="2">
        <f>SUMIFS('December 2022 DERR data'!$H:$H,'December 2022 DERR data'!$C:$C,Sheet1!D$3,'December 2022 DERR data'!$B:$B,$C1145)</f>
        <v>0</v>
      </c>
      <c r="E1145" s="2">
        <f>SUMIFS('December 2022 DERR data'!$H:$H,'December 2022 DERR data'!$C:$C,Sheet1!E$3,'December 2022 DERR data'!$B:$B,$C1145)</f>
        <v>0</v>
      </c>
      <c r="G1145">
        <f t="shared" si="155"/>
        <v>0</v>
      </c>
      <c r="H1145">
        <f t="shared" si="156"/>
        <v>1</v>
      </c>
      <c r="I1145">
        <f t="shared" si="157"/>
        <v>0</v>
      </c>
      <c r="J1145">
        <f t="shared" si="158"/>
        <v>0</v>
      </c>
      <c r="K1145">
        <f t="shared" si="159"/>
        <v>0</v>
      </c>
      <c r="L1145">
        <f t="shared" si="160"/>
        <v>0</v>
      </c>
      <c r="V1145">
        <f t="shared" si="161"/>
        <v>3530</v>
      </c>
      <c r="W1145">
        <f t="shared" si="162"/>
        <v>0</v>
      </c>
      <c r="X1145">
        <f t="shared" si="163"/>
        <v>0</v>
      </c>
    </row>
    <row r="1146" spans="3:24" x14ac:dyDescent="0.25">
      <c r="C1146">
        <v>3531</v>
      </c>
      <c r="D1146" s="2">
        <f>SUMIFS('December 2022 DERR data'!$H:$H,'December 2022 DERR data'!$C:$C,Sheet1!D$3,'December 2022 DERR data'!$B:$B,$C1146)</f>
        <v>0</v>
      </c>
      <c r="E1146" s="2">
        <f>SUMIFS('December 2022 DERR data'!$H:$H,'December 2022 DERR data'!$C:$C,Sheet1!E$3,'December 2022 DERR data'!$B:$B,$C1146)</f>
        <v>0</v>
      </c>
      <c r="G1146">
        <f t="shared" si="155"/>
        <v>0</v>
      </c>
      <c r="H1146">
        <f t="shared" si="156"/>
        <v>1</v>
      </c>
      <c r="I1146">
        <f t="shared" si="157"/>
        <v>0</v>
      </c>
      <c r="J1146">
        <f t="shared" si="158"/>
        <v>0</v>
      </c>
      <c r="K1146">
        <f t="shared" si="159"/>
        <v>0</v>
      </c>
      <c r="L1146">
        <f t="shared" si="160"/>
        <v>0</v>
      </c>
      <c r="V1146">
        <f t="shared" si="161"/>
        <v>3531</v>
      </c>
      <c r="W1146">
        <f t="shared" si="162"/>
        <v>0</v>
      </c>
      <c r="X1146">
        <f t="shared" si="163"/>
        <v>0</v>
      </c>
    </row>
    <row r="1147" spans="3:24" x14ac:dyDescent="0.25">
      <c r="C1147">
        <v>3533</v>
      </c>
      <c r="D1147" s="2">
        <f>SUMIFS('December 2022 DERR data'!$H:$H,'December 2022 DERR data'!$C:$C,Sheet1!D$3,'December 2022 DERR data'!$B:$B,$C1147)</f>
        <v>0</v>
      </c>
      <c r="E1147" s="2">
        <f>SUMIFS('December 2022 DERR data'!$H:$H,'December 2022 DERR data'!$C:$C,Sheet1!E$3,'December 2022 DERR data'!$B:$B,$C1147)</f>
        <v>0</v>
      </c>
      <c r="G1147">
        <f t="shared" si="155"/>
        <v>0</v>
      </c>
      <c r="H1147">
        <f t="shared" si="156"/>
        <v>1</v>
      </c>
      <c r="I1147">
        <f t="shared" si="157"/>
        <v>0</v>
      </c>
      <c r="J1147">
        <f t="shared" si="158"/>
        <v>0</v>
      </c>
      <c r="K1147">
        <f t="shared" si="159"/>
        <v>0</v>
      </c>
      <c r="L1147">
        <f t="shared" si="160"/>
        <v>0</v>
      </c>
      <c r="V1147">
        <f t="shared" si="161"/>
        <v>3533</v>
      </c>
      <c r="W1147">
        <f t="shared" si="162"/>
        <v>0</v>
      </c>
      <c r="X1147">
        <f t="shared" si="163"/>
        <v>0</v>
      </c>
    </row>
    <row r="1148" spans="3:24" x14ac:dyDescent="0.25">
      <c r="C1148">
        <v>3537</v>
      </c>
      <c r="D1148" s="2">
        <f>SUMIFS('December 2022 DERR data'!$H:$H,'December 2022 DERR data'!$C:$C,Sheet1!D$3,'December 2022 DERR data'!$B:$B,$C1148)</f>
        <v>0</v>
      </c>
      <c r="E1148" s="2">
        <f>SUMIFS('December 2022 DERR data'!$H:$H,'December 2022 DERR data'!$C:$C,Sheet1!E$3,'December 2022 DERR data'!$B:$B,$C1148)</f>
        <v>0</v>
      </c>
      <c r="G1148">
        <f t="shared" si="155"/>
        <v>0</v>
      </c>
      <c r="H1148">
        <f t="shared" si="156"/>
        <v>1</v>
      </c>
      <c r="I1148">
        <f t="shared" si="157"/>
        <v>0</v>
      </c>
      <c r="J1148">
        <f t="shared" si="158"/>
        <v>0</v>
      </c>
      <c r="K1148">
        <f t="shared" si="159"/>
        <v>0</v>
      </c>
      <c r="L1148">
        <f t="shared" si="160"/>
        <v>0</v>
      </c>
      <c r="V1148">
        <f t="shared" si="161"/>
        <v>3537</v>
      </c>
      <c r="W1148">
        <f t="shared" si="162"/>
        <v>0</v>
      </c>
      <c r="X1148">
        <f t="shared" si="163"/>
        <v>0</v>
      </c>
    </row>
    <row r="1149" spans="3:24" x14ac:dyDescent="0.25">
      <c r="C1149">
        <v>3540</v>
      </c>
      <c r="D1149" s="2">
        <f>SUMIFS('December 2022 DERR data'!$H:$H,'December 2022 DERR data'!$C:$C,Sheet1!D$3,'December 2022 DERR data'!$B:$B,$C1149)</f>
        <v>1</v>
      </c>
      <c r="E1149" s="2">
        <f>SUMIFS('December 2022 DERR data'!$H:$H,'December 2022 DERR data'!$C:$C,Sheet1!E$3,'December 2022 DERR data'!$B:$B,$C1149)</f>
        <v>0</v>
      </c>
      <c r="G1149">
        <f t="shared" si="155"/>
        <v>0</v>
      </c>
      <c r="H1149">
        <f t="shared" si="156"/>
        <v>1</v>
      </c>
      <c r="I1149">
        <f t="shared" si="157"/>
        <v>0</v>
      </c>
      <c r="J1149">
        <f t="shared" si="158"/>
        <v>0</v>
      </c>
      <c r="K1149">
        <f t="shared" si="159"/>
        <v>0</v>
      </c>
      <c r="L1149">
        <f t="shared" si="160"/>
        <v>0</v>
      </c>
      <c r="V1149">
        <f t="shared" si="161"/>
        <v>3540</v>
      </c>
      <c r="W1149">
        <f t="shared" si="162"/>
        <v>2.1473051320592657E-4</v>
      </c>
      <c r="X1149">
        <f t="shared" si="163"/>
        <v>0</v>
      </c>
    </row>
    <row r="1150" spans="3:24" x14ac:dyDescent="0.25">
      <c r="C1150">
        <v>3542</v>
      </c>
      <c r="D1150" s="2">
        <f>SUMIFS('December 2022 DERR data'!$H:$H,'December 2022 DERR data'!$C:$C,Sheet1!D$3,'December 2022 DERR data'!$B:$B,$C1150)</f>
        <v>0</v>
      </c>
      <c r="E1150" s="2">
        <f>SUMIFS('December 2022 DERR data'!$H:$H,'December 2022 DERR data'!$C:$C,Sheet1!E$3,'December 2022 DERR data'!$B:$B,$C1150)</f>
        <v>0</v>
      </c>
      <c r="G1150">
        <f t="shared" si="155"/>
        <v>0</v>
      </c>
      <c r="H1150">
        <f t="shared" si="156"/>
        <v>1</v>
      </c>
      <c r="I1150">
        <f t="shared" si="157"/>
        <v>0</v>
      </c>
      <c r="J1150">
        <f t="shared" si="158"/>
        <v>0</v>
      </c>
      <c r="K1150">
        <f t="shared" si="159"/>
        <v>0</v>
      </c>
      <c r="L1150">
        <f t="shared" si="160"/>
        <v>0</v>
      </c>
      <c r="V1150">
        <f t="shared" si="161"/>
        <v>3542</v>
      </c>
      <c r="W1150">
        <f t="shared" si="162"/>
        <v>0</v>
      </c>
      <c r="X1150">
        <f t="shared" si="163"/>
        <v>0</v>
      </c>
    </row>
    <row r="1151" spans="3:24" x14ac:dyDescent="0.25">
      <c r="C1151">
        <v>3544</v>
      </c>
      <c r="D1151" s="2">
        <f>SUMIFS('December 2022 DERR data'!$H:$H,'December 2022 DERR data'!$C:$C,Sheet1!D$3,'December 2022 DERR data'!$B:$B,$C1151)</f>
        <v>0</v>
      </c>
      <c r="E1151" s="2">
        <f>SUMIFS('December 2022 DERR data'!$H:$H,'December 2022 DERR data'!$C:$C,Sheet1!E$3,'December 2022 DERR data'!$B:$B,$C1151)</f>
        <v>0</v>
      </c>
      <c r="G1151">
        <f t="shared" si="155"/>
        <v>0</v>
      </c>
      <c r="H1151">
        <f t="shared" si="156"/>
        <v>1</v>
      </c>
      <c r="I1151">
        <f t="shared" si="157"/>
        <v>0</v>
      </c>
      <c r="J1151">
        <f t="shared" si="158"/>
        <v>0</v>
      </c>
      <c r="K1151">
        <f t="shared" si="159"/>
        <v>0</v>
      </c>
      <c r="L1151">
        <f t="shared" si="160"/>
        <v>0</v>
      </c>
      <c r="V1151">
        <f t="shared" si="161"/>
        <v>3544</v>
      </c>
      <c r="W1151">
        <f t="shared" si="162"/>
        <v>0</v>
      </c>
      <c r="X1151">
        <f t="shared" si="163"/>
        <v>0</v>
      </c>
    </row>
    <row r="1152" spans="3:24" x14ac:dyDescent="0.25">
      <c r="C1152">
        <v>3546</v>
      </c>
      <c r="D1152" s="2">
        <f>SUMIFS('December 2022 DERR data'!$H:$H,'December 2022 DERR data'!$C:$C,Sheet1!D$3,'December 2022 DERR data'!$B:$B,$C1152)</f>
        <v>0</v>
      </c>
      <c r="E1152" s="2">
        <f>SUMIFS('December 2022 DERR data'!$H:$H,'December 2022 DERR data'!$C:$C,Sheet1!E$3,'December 2022 DERR data'!$B:$B,$C1152)</f>
        <v>0</v>
      </c>
      <c r="G1152">
        <f t="shared" si="155"/>
        <v>0</v>
      </c>
      <c r="H1152">
        <f t="shared" si="156"/>
        <v>1</v>
      </c>
      <c r="I1152">
        <f t="shared" si="157"/>
        <v>0</v>
      </c>
      <c r="J1152">
        <f t="shared" si="158"/>
        <v>0</v>
      </c>
      <c r="K1152">
        <f t="shared" si="159"/>
        <v>0</v>
      </c>
      <c r="L1152">
        <f t="shared" si="160"/>
        <v>0</v>
      </c>
      <c r="V1152">
        <f t="shared" si="161"/>
        <v>3546</v>
      </c>
      <c r="W1152">
        <f t="shared" si="162"/>
        <v>0</v>
      </c>
      <c r="X1152">
        <f t="shared" si="163"/>
        <v>0</v>
      </c>
    </row>
    <row r="1153" spans="3:24" x14ac:dyDescent="0.25">
      <c r="C1153">
        <v>3549</v>
      </c>
      <c r="D1153" s="2">
        <f>SUMIFS('December 2022 DERR data'!$H:$H,'December 2022 DERR data'!$C:$C,Sheet1!D$3,'December 2022 DERR data'!$B:$B,$C1153)</f>
        <v>1</v>
      </c>
      <c r="E1153" s="2">
        <f>SUMIFS('December 2022 DERR data'!$H:$H,'December 2022 DERR data'!$C:$C,Sheet1!E$3,'December 2022 DERR data'!$B:$B,$C1153)</f>
        <v>0</v>
      </c>
      <c r="G1153">
        <f t="shared" si="155"/>
        <v>0</v>
      </c>
      <c r="H1153">
        <f t="shared" si="156"/>
        <v>1</v>
      </c>
      <c r="I1153">
        <f t="shared" si="157"/>
        <v>0</v>
      </c>
      <c r="J1153">
        <f t="shared" si="158"/>
        <v>0</v>
      </c>
      <c r="K1153">
        <f t="shared" si="159"/>
        <v>0</v>
      </c>
      <c r="L1153">
        <f t="shared" si="160"/>
        <v>0</v>
      </c>
      <c r="V1153">
        <f t="shared" si="161"/>
        <v>3549</v>
      </c>
      <c r="W1153">
        <f t="shared" si="162"/>
        <v>2.1473051320592657E-4</v>
      </c>
      <c r="X1153">
        <f t="shared" si="163"/>
        <v>0</v>
      </c>
    </row>
    <row r="1154" spans="3:24" x14ac:dyDescent="0.25">
      <c r="C1154">
        <v>3550</v>
      </c>
      <c r="D1154" s="2">
        <f>SUMIFS('December 2022 DERR data'!$H:$H,'December 2022 DERR data'!$C:$C,Sheet1!D$3,'December 2022 DERR data'!$B:$B,$C1154)</f>
        <v>24</v>
      </c>
      <c r="E1154" s="2">
        <f>SUMIFS('December 2022 DERR data'!$H:$H,'December 2022 DERR data'!$C:$C,Sheet1!E$3,'December 2022 DERR data'!$B:$B,$C1154)</f>
        <v>1</v>
      </c>
      <c r="G1154">
        <f t="shared" si="155"/>
        <v>0</v>
      </c>
      <c r="H1154">
        <f t="shared" si="156"/>
        <v>1</v>
      </c>
      <c r="I1154">
        <f t="shared" si="157"/>
        <v>0</v>
      </c>
      <c r="J1154">
        <f t="shared" si="158"/>
        <v>0</v>
      </c>
      <c r="K1154">
        <f t="shared" si="159"/>
        <v>0</v>
      </c>
      <c r="L1154">
        <f t="shared" si="160"/>
        <v>0</v>
      </c>
      <c r="V1154">
        <f t="shared" si="161"/>
        <v>3550</v>
      </c>
      <c r="W1154">
        <f t="shared" si="162"/>
        <v>5.1535323169422378E-3</v>
      </c>
      <c r="X1154">
        <f t="shared" si="163"/>
        <v>4.3859649122807015E-3</v>
      </c>
    </row>
    <row r="1155" spans="3:24" x14ac:dyDescent="0.25">
      <c r="C1155">
        <v>3551</v>
      </c>
      <c r="D1155" s="2">
        <f>SUMIFS('December 2022 DERR data'!$H:$H,'December 2022 DERR data'!$C:$C,Sheet1!D$3,'December 2022 DERR data'!$B:$B,$C1155)</f>
        <v>40</v>
      </c>
      <c r="E1155" s="2">
        <f>SUMIFS('December 2022 DERR data'!$H:$H,'December 2022 DERR data'!$C:$C,Sheet1!E$3,'December 2022 DERR data'!$B:$B,$C1155)</f>
        <v>2</v>
      </c>
      <c r="G1155">
        <f t="shared" si="155"/>
        <v>0</v>
      </c>
      <c r="H1155">
        <f t="shared" si="156"/>
        <v>1</v>
      </c>
      <c r="I1155">
        <f t="shared" si="157"/>
        <v>0</v>
      </c>
      <c r="J1155">
        <f t="shared" si="158"/>
        <v>0</v>
      </c>
      <c r="K1155">
        <f t="shared" si="159"/>
        <v>0</v>
      </c>
      <c r="L1155">
        <f t="shared" si="160"/>
        <v>0</v>
      </c>
      <c r="V1155">
        <f t="shared" si="161"/>
        <v>3551</v>
      </c>
      <c r="W1155">
        <f t="shared" si="162"/>
        <v>8.5892205282370633E-3</v>
      </c>
      <c r="X1155">
        <f t="shared" si="163"/>
        <v>8.771929824561403E-3</v>
      </c>
    </row>
    <row r="1156" spans="3:24" x14ac:dyDescent="0.25">
      <c r="C1156">
        <v>3552</v>
      </c>
      <c r="D1156" s="2">
        <f>SUMIFS('December 2022 DERR data'!$H:$H,'December 2022 DERR data'!$C:$C,Sheet1!D$3,'December 2022 DERR data'!$B:$B,$C1156)</f>
        <v>0</v>
      </c>
      <c r="E1156" s="2">
        <f>SUMIFS('December 2022 DERR data'!$H:$H,'December 2022 DERR data'!$C:$C,Sheet1!E$3,'December 2022 DERR data'!$B:$B,$C1156)</f>
        <v>0</v>
      </c>
      <c r="G1156">
        <f t="shared" si="155"/>
        <v>0</v>
      </c>
      <c r="H1156">
        <f t="shared" si="156"/>
        <v>1</v>
      </c>
      <c r="I1156">
        <f t="shared" si="157"/>
        <v>0</v>
      </c>
      <c r="J1156">
        <f t="shared" si="158"/>
        <v>0</v>
      </c>
      <c r="K1156">
        <f t="shared" si="159"/>
        <v>0</v>
      </c>
      <c r="L1156">
        <f t="shared" si="160"/>
        <v>0</v>
      </c>
      <c r="V1156">
        <f t="shared" si="161"/>
        <v>3552</v>
      </c>
      <c r="W1156">
        <f t="shared" si="162"/>
        <v>0</v>
      </c>
      <c r="X1156">
        <f t="shared" si="163"/>
        <v>0</v>
      </c>
    </row>
    <row r="1157" spans="3:24" x14ac:dyDescent="0.25">
      <c r="C1157">
        <v>3554</v>
      </c>
      <c r="D1157" s="2">
        <f>SUMIFS('December 2022 DERR data'!$H:$H,'December 2022 DERR data'!$C:$C,Sheet1!D$3,'December 2022 DERR data'!$B:$B,$C1157)</f>
        <v>0</v>
      </c>
      <c r="E1157" s="2">
        <f>SUMIFS('December 2022 DERR data'!$H:$H,'December 2022 DERR data'!$C:$C,Sheet1!E$3,'December 2022 DERR data'!$B:$B,$C1157)</f>
        <v>0</v>
      </c>
      <c r="G1157">
        <f t="shared" ref="G1157:G1220" si="164">IF($C1157&gt;2999,0,IF($C1157&lt;3000,1,0))</f>
        <v>0</v>
      </c>
      <c r="H1157">
        <f t="shared" ref="H1157:H1220" si="165">IF(G1157=1,0,IF(C1157&lt;4000,1,0))</f>
        <v>1</v>
      </c>
      <c r="I1157">
        <f t="shared" ref="I1157:I1220" si="166">IF(G1157+H1157&gt;0,0,IF(C1157&lt;5000,1,0))</f>
        <v>0</v>
      </c>
      <c r="J1157">
        <f t="shared" ref="J1157:J1220" si="167">IF(G1157+H1157+I1157&gt;0,0,IF(C1157&lt;6000,1,0))</f>
        <v>0</v>
      </c>
      <c r="K1157">
        <f t="shared" ref="K1157:K1220" si="168">IF(SUM(G1157:J1157)&gt;0,0,IF(C1157&lt;7000,1,0))</f>
        <v>0</v>
      </c>
      <c r="L1157">
        <f t="shared" ref="L1157:L1220" si="169">IF(SUM(G1157:K1157)&gt;0,0,IF(C1157&lt;8000,1,0))</f>
        <v>0</v>
      </c>
      <c r="V1157">
        <f t="shared" ref="V1157:V1220" si="170">C1157</f>
        <v>3554</v>
      </c>
      <c r="W1157">
        <f t="shared" ref="W1157:W1220" si="171">D1157/(G1157*N$4+H1157*O$4+I1157*P$4+J1157*Q$4+L1157*S$4)</f>
        <v>0</v>
      </c>
      <c r="X1157">
        <f t="shared" ref="X1157:X1220" si="172">E1157/(G1157*N$8+H1157*O$8+I1157*P$8+J1157*Q$8+L1157*S$8)</f>
        <v>0</v>
      </c>
    </row>
    <row r="1158" spans="3:24" x14ac:dyDescent="0.25">
      <c r="C1158">
        <v>3555</v>
      </c>
      <c r="D1158" s="2">
        <f>SUMIFS('December 2022 DERR data'!$H:$H,'December 2022 DERR data'!$C:$C,Sheet1!D$3,'December 2022 DERR data'!$B:$B,$C1158)</f>
        <v>11</v>
      </c>
      <c r="E1158" s="2">
        <f>SUMIFS('December 2022 DERR data'!$H:$H,'December 2022 DERR data'!$C:$C,Sheet1!E$3,'December 2022 DERR data'!$B:$B,$C1158)</f>
        <v>0</v>
      </c>
      <c r="G1158">
        <f t="shared" si="164"/>
        <v>0</v>
      </c>
      <c r="H1158">
        <f t="shared" si="165"/>
        <v>1</v>
      </c>
      <c r="I1158">
        <f t="shared" si="166"/>
        <v>0</v>
      </c>
      <c r="J1158">
        <f t="shared" si="167"/>
        <v>0</v>
      </c>
      <c r="K1158">
        <f t="shared" si="168"/>
        <v>0</v>
      </c>
      <c r="L1158">
        <f t="shared" si="169"/>
        <v>0</v>
      </c>
      <c r="V1158">
        <f t="shared" si="170"/>
        <v>3555</v>
      </c>
      <c r="W1158">
        <f t="shared" si="171"/>
        <v>2.3620356452651921E-3</v>
      </c>
      <c r="X1158">
        <f t="shared" si="172"/>
        <v>0</v>
      </c>
    </row>
    <row r="1159" spans="3:24" x14ac:dyDescent="0.25">
      <c r="C1159">
        <v>3556</v>
      </c>
      <c r="D1159" s="2">
        <f>SUMIFS('December 2022 DERR data'!$H:$H,'December 2022 DERR data'!$C:$C,Sheet1!D$3,'December 2022 DERR data'!$B:$B,$C1159)</f>
        <v>15</v>
      </c>
      <c r="E1159" s="2">
        <f>SUMIFS('December 2022 DERR data'!$H:$H,'December 2022 DERR data'!$C:$C,Sheet1!E$3,'December 2022 DERR data'!$B:$B,$C1159)</f>
        <v>1</v>
      </c>
      <c r="G1159">
        <f t="shared" si="164"/>
        <v>0</v>
      </c>
      <c r="H1159">
        <f t="shared" si="165"/>
        <v>1</v>
      </c>
      <c r="I1159">
        <f t="shared" si="166"/>
        <v>0</v>
      </c>
      <c r="J1159">
        <f t="shared" si="167"/>
        <v>0</v>
      </c>
      <c r="K1159">
        <f t="shared" si="168"/>
        <v>0</v>
      </c>
      <c r="L1159">
        <f t="shared" si="169"/>
        <v>0</v>
      </c>
      <c r="V1159">
        <f t="shared" si="170"/>
        <v>3556</v>
      </c>
      <c r="W1159">
        <f t="shared" si="171"/>
        <v>3.2209576980888983E-3</v>
      </c>
      <c r="X1159">
        <f t="shared" si="172"/>
        <v>4.3859649122807015E-3</v>
      </c>
    </row>
    <row r="1160" spans="3:24" x14ac:dyDescent="0.25">
      <c r="C1160">
        <v>3557</v>
      </c>
      <c r="D1160" s="2">
        <f>SUMIFS('December 2022 DERR data'!$H:$H,'December 2022 DERR data'!$C:$C,Sheet1!D$3,'December 2022 DERR data'!$B:$B,$C1160)</f>
        <v>0</v>
      </c>
      <c r="E1160" s="2">
        <f>SUMIFS('December 2022 DERR data'!$H:$H,'December 2022 DERR data'!$C:$C,Sheet1!E$3,'December 2022 DERR data'!$B:$B,$C1160)</f>
        <v>0</v>
      </c>
      <c r="G1160">
        <f t="shared" si="164"/>
        <v>0</v>
      </c>
      <c r="H1160">
        <f t="shared" si="165"/>
        <v>1</v>
      </c>
      <c r="I1160">
        <f t="shared" si="166"/>
        <v>0</v>
      </c>
      <c r="J1160">
        <f t="shared" si="167"/>
        <v>0</v>
      </c>
      <c r="K1160">
        <f t="shared" si="168"/>
        <v>0</v>
      </c>
      <c r="L1160">
        <f t="shared" si="169"/>
        <v>0</v>
      </c>
      <c r="V1160">
        <f t="shared" si="170"/>
        <v>3557</v>
      </c>
      <c r="W1160">
        <f t="shared" si="171"/>
        <v>0</v>
      </c>
      <c r="X1160">
        <f t="shared" si="172"/>
        <v>0</v>
      </c>
    </row>
    <row r="1161" spans="3:24" x14ac:dyDescent="0.25">
      <c r="C1161">
        <v>3558</v>
      </c>
      <c r="D1161" s="2">
        <f>SUMIFS('December 2022 DERR data'!$H:$H,'December 2022 DERR data'!$C:$C,Sheet1!D$3,'December 2022 DERR data'!$B:$B,$C1161)</f>
        <v>0</v>
      </c>
      <c r="E1161" s="2">
        <f>SUMIFS('December 2022 DERR data'!$H:$H,'December 2022 DERR data'!$C:$C,Sheet1!E$3,'December 2022 DERR data'!$B:$B,$C1161)</f>
        <v>0</v>
      </c>
      <c r="G1161">
        <f t="shared" si="164"/>
        <v>0</v>
      </c>
      <c r="H1161">
        <f t="shared" si="165"/>
        <v>1</v>
      </c>
      <c r="I1161">
        <f t="shared" si="166"/>
        <v>0</v>
      </c>
      <c r="J1161">
        <f t="shared" si="167"/>
        <v>0</v>
      </c>
      <c r="K1161">
        <f t="shared" si="168"/>
        <v>0</v>
      </c>
      <c r="L1161">
        <f t="shared" si="169"/>
        <v>0</v>
      </c>
      <c r="V1161">
        <f t="shared" si="170"/>
        <v>3558</v>
      </c>
      <c r="W1161">
        <f t="shared" si="171"/>
        <v>0</v>
      </c>
      <c r="X1161">
        <f t="shared" si="172"/>
        <v>0</v>
      </c>
    </row>
    <row r="1162" spans="3:24" x14ac:dyDescent="0.25">
      <c r="C1162">
        <v>3559</v>
      </c>
      <c r="D1162" s="2">
        <f>SUMIFS('December 2022 DERR data'!$H:$H,'December 2022 DERR data'!$C:$C,Sheet1!D$3,'December 2022 DERR data'!$B:$B,$C1162)</f>
        <v>0</v>
      </c>
      <c r="E1162" s="2">
        <f>SUMIFS('December 2022 DERR data'!$H:$H,'December 2022 DERR data'!$C:$C,Sheet1!E$3,'December 2022 DERR data'!$B:$B,$C1162)</f>
        <v>0</v>
      </c>
      <c r="G1162">
        <f t="shared" si="164"/>
        <v>0</v>
      </c>
      <c r="H1162">
        <f t="shared" si="165"/>
        <v>1</v>
      </c>
      <c r="I1162">
        <f t="shared" si="166"/>
        <v>0</v>
      </c>
      <c r="J1162">
        <f t="shared" si="167"/>
        <v>0</v>
      </c>
      <c r="K1162">
        <f t="shared" si="168"/>
        <v>0</v>
      </c>
      <c r="L1162">
        <f t="shared" si="169"/>
        <v>0</v>
      </c>
      <c r="V1162">
        <f t="shared" si="170"/>
        <v>3559</v>
      </c>
      <c r="W1162">
        <f t="shared" si="171"/>
        <v>0</v>
      </c>
      <c r="X1162">
        <f t="shared" si="172"/>
        <v>0</v>
      </c>
    </row>
    <row r="1163" spans="3:24" x14ac:dyDescent="0.25">
      <c r="C1163">
        <v>3561</v>
      </c>
      <c r="D1163" s="2">
        <f>SUMIFS('December 2022 DERR data'!$H:$H,'December 2022 DERR data'!$C:$C,Sheet1!D$3,'December 2022 DERR data'!$B:$B,$C1163)</f>
        <v>2</v>
      </c>
      <c r="E1163" s="2">
        <f>SUMIFS('December 2022 DERR data'!$H:$H,'December 2022 DERR data'!$C:$C,Sheet1!E$3,'December 2022 DERR data'!$B:$B,$C1163)</f>
        <v>0</v>
      </c>
      <c r="G1163">
        <f t="shared" si="164"/>
        <v>0</v>
      </c>
      <c r="H1163">
        <f t="shared" si="165"/>
        <v>1</v>
      </c>
      <c r="I1163">
        <f t="shared" si="166"/>
        <v>0</v>
      </c>
      <c r="J1163">
        <f t="shared" si="167"/>
        <v>0</v>
      </c>
      <c r="K1163">
        <f t="shared" si="168"/>
        <v>0</v>
      </c>
      <c r="L1163">
        <f t="shared" si="169"/>
        <v>0</v>
      </c>
      <c r="V1163">
        <f t="shared" si="170"/>
        <v>3561</v>
      </c>
      <c r="W1163">
        <f t="shared" si="171"/>
        <v>4.2946102641185313E-4</v>
      </c>
      <c r="X1163">
        <f t="shared" si="172"/>
        <v>0</v>
      </c>
    </row>
    <row r="1164" spans="3:24" x14ac:dyDescent="0.25">
      <c r="C1164">
        <v>3562</v>
      </c>
      <c r="D1164" s="2">
        <f>SUMIFS('December 2022 DERR data'!$H:$H,'December 2022 DERR data'!$C:$C,Sheet1!D$3,'December 2022 DERR data'!$B:$B,$C1164)</f>
        <v>0</v>
      </c>
      <c r="E1164" s="2">
        <f>SUMIFS('December 2022 DERR data'!$H:$H,'December 2022 DERR data'!$C:$C,Sheet1!E$3,'December 2022 DERR data'!$B:$B,$C1164)</f>
        <v>0</v>
      </c>
      <c r="G1164">
        <f t="shared" si="164"/>
        <v>0</v>
      </c>
      <c r="H1164">
        <f t="shared" si="165"/>
        <v>1</v>
      </c>
      <c r="I1164">
        <f t="shared" si="166"/>
        <v>0</v>
      </c>
      <c r="J1164">
        <f t="shared" si="167"/>
        <v>0</v>
      </c>
      <c r="K1164">
        <f t="shared" si="168"/>
        <v>0</v>
      </c>
      <c r="L1164">
        <f t="shared" si="169"/>
        <v>0</v>
      </c>
      <c r="V1164">
        <f t="shared" si="170"/>
        <v>3562</v>
      </c>
      <c r="W1164">
        <f t="shared" si="171"/>
        <v>0</v>
      </c>
      <c r="X1164">
        <f t="shared" si="172"/>
        <v>0</v>
      </c>
    </row>
    <row r="1165" spans="3:24" x14ac:dyDescent="0.25">
      <c r="C1165">
        <v>3563</v>
      </c>
      <c r="D1165" s="2">
        <f>SUMIFS('December 2022 DERR data'!$H:$H,'December 2022 DERR data'!$C:$C,Sheet1!D$3,'December 2022 DERR data'!$B:$B,$C1165)</f>
        <v>0</v>
      </c>
      <c r="E1165" s="2">
        <f>SUMIFS('December 2022 DERR data'!$H:$H,'December 2022 DERR data'!$C:$C,Sheet1!E$3,'December 2022 DERR data'!$B:$B,$C1165)</f>
        <v>0</v>
      </c>
      <c r="G1165">
        <f t="shared" si="164"/>
        <v>0</v>
      </c>
      <c r="H1165">
        <f t="shared" si="165"/>
        <v>1</v>
      </c>
      <c r="I1165">
        <f t="shared" si="166"/>
        <v>0</v>
      </c>
      <c r="J1165">
        <f t="shared" si="167"/>
        <v>0</v>
      </c>
      <c r="K1165">
        <f t="shared" si="168"/>
        <v>0</v>
      </c>
      <c r="L1165">
        <f t="shared" si="169"/>
        <v>0</v>
      </c>
      <c r="V1165">
        <f t="shared" si="170"/>
        <v>3563</v>
      </c>
      <c r="W1165">
        <f t="shared" si="171"/>
        <v>0</v>
      </c>
      <c r="X1165">
        <f t="shared" si="172"/>
        <v>0</v>
      </c>
    </row>
    <row r="1166" spans="3:24" x14ac:dyDescent="0.25">
      <c r="C1166">
        <v>3564</v>
      </c>
      <c r="D1166" s="2">
        <f>SUMIFS('December 2022 DERR data'!$H:$H,'December 2022 DERR data'!$C:$C,Sheet1!D$3,'December 2022 DERR data'!$B:$B,$C1166)</f>
        <v>7</v>
      </c>
      <c r="E1166" s="2">
        <f>SUMIFS('December 2022 DERR data'!$H:$H,'December 2022 DERR data'!$C:$C,Sheet1!E$3,'December 2022 DERR data'!$B:$B,$C1166)</f>
        <v>0</v>
      </c>
      <c r="G1166">
        <f t="shared" si="164"/>
        <v>0</v>
      </c>
      <c r="H1166">
        <f t="shared" si="165"/>
        <v>1</v>
      </c>
      <c r="I1166">
        <f t="shared" si="166"/>
        <v>0</v>
      </c>
      <c r="J1166">
        <f t="shared" si="167"/>
        <v>0</v>
      </c>
      <c r="K1166">
        <f t="shared" si="168"/>
        <v>0</v>
      </c>
      <c r="L1166">
        <f t="shared" si="169"/>
        <v>0</v>
      </c>
      <c r="V1166">
        <f t="shared" si="170"/>
        <v>3564</v>
      </c>
      <c r="W1166">
        <f t="shared" si="171"/>
        <v>1.503113592441486E-3</v>
      </c>
      <c r="X1166">
        <f t="shared" si="172"/>
        <v>0</v>
      </c>
    </row>
    <row r="1167" spans="3:24" x14ac:dyDescent="0.25">
      <c r="C1167">
        <v>3565</v>
      </c>
      <c r="D1167" s="2">
        <f>SUMIFS('December 2022 DERR data'!$H:$H,'December 2022 DERR data'!$C:$C,Sheet1!D$3,'December 2022 DERR data'!$B:$B,$C1167)</f>
        <v>0</v>
      </c>
      <c r="E1167" s="2">
        <f>SUMIFS('December 2022 DERR data'!$H:$H,'December 2022 DERR data'!$C:$C,Sheet1!E$3,'December 2022 DERR data'!$B:$B,$C1167)</f>
        <v>0</v>
      </c>
      <c r="G1167">
        <f t="shared" si="164"/>
        <v>0</v>
      </c>
      <c r="H1167">
        <f t="shared" si="165"/>
        <v>1</v>
      </c>
      <c r="I1167">
        <f t="shared" si="166"/>
        <v>0</v>
      </c>
      <c r="J1167">
        <f t="shared" si="167"/>
        <v>0</v>
      </c>
      <c r="K1167">
        <f t="shared" si="168"/>
        <v>0</v>
      </c>
      <c r="L1167">
        <f t="shared" si="169"/>
        <v>0</v>
      </c>
      <c r="V1167">
        <f t="shared" si="170"/>
        <v>3565</v>
      </c>
      <c r="W1167">
        <f t="shared" si="171"/>
        <v>0</v>
      </c>
      <c r="X1167">
        <f t="shared" si="172"/>
        <v>0</v>
      </c>
    </row>
    <row r="1168" spans="3:24" x14ac:dyDescent="0.25">
      <c r="C1168">
        <v>3566</v>
      </c>
      <c r="D1168" s="2">
        <f>SUMIFS('December 2022 DERR data'!$H:$H,'December 2022 DERR data'!$C:$C,Sheet1!D$3,'December 2022 DERR data'!$B:$B,$C1168)</f>
        <v>0</v>
      </c>
      <c r="E1168" s="2">
        <f>SUMIFS('December 2022 DERR data'!$H:$H,'December 2022 DERR data'!$C:$C,Sheet1!E$3,'December 2022 DERR data'!$B:$B,$C1168)</f>
        <v>0</v>
      </c>
      <c r="G1168">
        <f t="shared" si="164"/>
        <v>0</v>
      </c>
      <c r="H1168">
        <f t="shared" si="165"/>
        <v>1</v>
      </c>
      <c r="I1168">
        <f t="shared" si="166"/>
        <v>0</v>
      </c>
      <c r="J1168">
        <f t="shared" si="167"/>
        <v>0</v>
      </c>
      <c r="K1168">
        <f t="shared" si="168"/>
        <v>0</v>
      </c>
      <c r="L1168">
        <f t="shared" si="169"/>
        <v>0</v>
      </c>
      <c r="V1168">
        <f t="shared" si="170"/>
        <v>3566</v>
      </c>
      <c r="W1168">
        <f t="shared" si="171"/>
        <v>0</v>
      </c>
      <c r="X1168">
        <f t="shared" si="172"/>
        <v>0</v>
      </c>
    </row>
    <row r="1169" spans="3:24" x14ac:dyDescent="0.25">
      <c r="C1169">
        <v>3567</v>
      </c>
      <c r="D1169" s="2">
        <f>SUMIFS('December 2022 DERR data'!$H:$H,'December 2022 DERR data'!$C:$C,Sheet1!D$3,'December 2022 DERR data'!$B:$B,$C1169)</f>
        <v>0</v>
      </c>
      <c r="E1169" s="2">
        <f>SUMIFS('December 2022 DERR data'!$H:$H,'December 2022 DERR data'!$C:$C,Sheet1!E$3,'December 2022 DERR data'!$B:$B,$C1169)</f>
        <v>1</v>
      </c>
      <c r="G1169">
        <f t="shared" si="164"/>
        <v>0</v>
      </c>
      <c r="H1169">
        <f t="shared" si="165"/>
        <v>1</v>
      </c>
      <c r="I1169">
        <f t="shared" si="166"/>
        <v>0</v>
      </c>
      <c r="J1169">
        <f t="shared" si="167"/>
        <v>0</v>
      </c>
      <c r="K1169">
        <f t="shared" si="168"/>
        <v>0</v>
      </c>
      <c r="L1169">
        <f t="shared" si="169"/>
        <v>0</v>
      </c>
      <c r="V1169">
        <f t="shared" si="170"/>
        <v>3567</v>
      </c>
      <c r="W1169">
        <f t="shared" si="171"/>
        <v>0</v>
      </c>
      <c r="X1169">
        <f t="shared" si="172"/>
        <v>4.3859649122807015E-3</v>
      </c>
    </row>
    <row r="1170" spans="3:24" x14ac:dyDescent="0.25">
      <c r="C1170">
        <v>3568</v>
      </c>
      <c r="D1170" s="2">
        <f>SUMIFS('December 2022 DERR data'!$H:$H,'December 2022 DERR data'!$C:$C,Sheet1!D$3,'December 2022 DERR data'!$B:$B,$C1170)</f>
        <v>4</v>
      </c>
      <c r="E1170" s="2">
        <f>SUMIFS('December 2022 DERR data'!$H:$H,'December 2022 DERR data'!$C:$C,Sheet1!E$3,'December 2022 DERR data'!$B:$B,$C1170)</f>
        <v>0</v>
      </c>
      <c r="G1170">
        <f t="shared" si="164"/>
        <v>0</v>
      </c>
      <c r="H1170">
        <f t="shared" si="165"/>
        <v>1</v>
      </c>
      <c r="I1170">
        <f t="shared" si="166"/>
        <v>0</v>
      </c>
      <c r="J1170">
        <f t="shared" si="167"/>
        <v>0</v>
      </c>
      <c r="K1170">
        <f t="shared" si="168"/>
        <v>0</v>
      </c>
      <c r="L1170">
        <f t="shared" si="169"/>
        <v>0</v>
      </c>
      <c r="V1170">
        <f t="shared" si="170"/>
        <v>3568</v>
      </c>
      <c r="W1170">
        <f t="shared" si="171"/>
        <v>8.5892205282370627E-4</v>
      </c>
      <c r="X1170">
        <f t="shared" si="172"/>
        <v>0</v>
      </c>
    </row>
    <row r="1171" spans="3:24" x14ac:dyDescent="0.25">
      <c r="C1171">
        <v>3570</v>
      </c>
      <c r="D1171" s="2">
        <f>SUMIFS('December 2022 DERR data'!$H:$H,'December 2022 DERR data'!$C:$C,Sheet1!D$3,'December 2022 DERR data'!$B:$B,$C1171)</f>
        <v>1</v>
      </c>
      <c r="E1171" s="2">
        <f>SUMIFS('December 2022 DERR data'!$H:$H,'December 2022 DERR data'!$C:$C,Sheet1!E$3,'December 2022 DERR data'!$B:$B,$C1171)</f>
        <v>0</v>
      </c>
      <c r="G1171">
        <f t="shared" si="164"/>
        <v>0</v>
      </c>
      <c r="H1171">
        <f t="shared" si="165"/>
        <v>1</v>
      </c>
      <c r="I1171">
        <f t="shared" si="166"/>
        <v>0</v>
      </c>
      <c r="J1171">
        <f t="shared" si="167"/>
        <v>0</v>
      </c>
      <c r="K1171">
        <f t="shared" si="168"/>
        <v>0</v>
      </c>
      <c r="L1171">
        <f t="shared" si="169"/>
        <v>0</v>
      </c>
      <c r="V1171">
        <f t="shared" si="170"/>
        <v>3570</v>
      </c>
      <c r="W1171">
        <f t="shared" si="171"/>
        <v>2.1473051320592657E-4</v>
      </c>
      <c r="X1171">
        <f t="shared" si="172"/>
        <v>0</v>
      </c>
    </row>
    <row r="1172" spans="3:24" x14ac:dyDescent="0.25">
      <c r="C1172">
        <v>3571</v>
      </c>
      <c r="D1172" s="2">
        <f>SUMIFS('December 2022 DERR data'!$H:$H,'December 2022 DERR data'!$C:$C,Sheet1!D$3,'December 2022 DERR data'!$B:$B,$C1172)</f>
        <v>0</v>
      </c>
      <c r="E1172" s="2">
        <f>SUMIFS('December 2022 DERR data'!$H:$H,'December 2022 DERR data'!$C:$C,Sheet1!E$3,'December 2022 DERR data'!$B:$B,$C1172)</f>
        <v>0</v>
      </c>
      <c r="G1172">
        <f t="shared" si="164"/>
        <v>0</v>
      </c>
      <c r="H1172">
        <f t="shared" si="165"/>
        <v>1</v>
      </c>
      <c r="I1172">
        <f t="shared" si="166"/>
        <v>0</v>
      </c>
      <c r="J1172">
        <f t="shared" si="167"/>
        <v>0</v>
      </c>
      <c r="K1172">
        <f t="shared" si="168"/>
        <v>0</v>
      </c>
      <c r="L1172">
        <f t="shared" si="169"/>
        <v>0</v>
      </c>
      <c r="V1172">
        <f t="shared" si="170"/>
        <v>3571</v>
      </c>
      <c r="W1172">
        <f t="shared" si="171"/>
        <v>0</v>
      </c>
      <c r="X1172">
        <f t="shared" si="172"/>
        <v>0</v>
      </c>
    </row>
    <row r="1173" spans="3:24" x14ac:dyDescent="0.25">
      <c r="C1173">
        <v>3572</v>
      </c>
      <c r="D1173" s="2">
        <f>SUMIFS('December 2022 DERR data'!$H:$H,'December 2022 DERR data'!$C:$C,Sheet1!D$3,'December 2022 DERR data'!$B:$B,$C1173)</f>
        <v>0</v>
      </c>
      <c r="E1173" s="2">
        <f>SUMIFS('December 2022 DERR data'!$H:$H,'December 2022 DERR data'!$C:$C,Sheet1!E$3,'December 2022 DERR data'!$B:$B,$C1173)</f>
        <v>0</v>
      </c>
      <c r="G1173">
        <f t="shared" si="164"/>
        <v>0</v>
      </c>
      <c r="H1173">
        <f t="shared" si="165"/>
        <v>1</v>
      </c>
      <c r="I1173">
        <f t="shared" si="166"/>
        <v>0</v>
      </c>
      <c r="J1173">
        <f t="shared" si="167"/>
        <v>0</v>
      </c>
      <c r="K1173">
        <f t="shared" si="168"/>
        <v>0</v>
      </c>
      <c r="L1173">
        <f t="shared" si="169"/>
        <v>0</v>
      </c>
      <c r="V1173">
        <f t="shared" si="170"/>
        <v>3572</v>
      </c>
      <c r="W1173">
        <f t="shared" si="171"/>
        <v>0</v>
      </c>
      <c r="X1173">
        <f t="shared" si="172"/>
        <v>0</v>
      </c>
    </row>
    <row r="1174" spans="3:24" x14ac:dyDescent="0.25">
      <c r="C1174">
        <v>3573</v>
      </c>
      <c r="D1174" s="2">
        <f>SUMIFS('December 2022 DERR data'!$H:$H,'December 2022 DERR data'!$C:$C,Sheet1!D$3,'December 2022 DERR data'!$B:$B,$C1174)</f>
        <v>0</v>
      </c>
      <c r="E1174" s="2">
        <f>SUMIFS('December 2022 DERR data'!$H:$H,'December 2022 DERR data'!$C:$C,Sheet1!E$3,'December 2022 DERR data'!$B:$B,$C1174)</f>
        <v>0</v>
      </c>
      <c r="G1174">
        <f t="shared" si="164"/>
        <v>0</v>
      </c>
      <c r="H1174">
        <f t="shared" si="165"/>
        <v>1</v>
      </c>
      <c r="I1174">
        <f t="shared" si="166"/>
        <v>0</v>
      </c>
      <c r="J1174">
        <f t="shared" si="167"/>
        <v>0</v>
      </c>
      <c r="K1174">
        <f t="shared" si="168"/>
        <v>0</v>
      </c>
      <c r="L1174">
        <f t="shared" si="169"/>
        <v>0</v>
      </c>
      <c r="V1174">
        <f t="shared" si="170"/>
        <v>3573</v>
      </c>
      <c r="W1174">
        <f t="shared" si="171"/>
        <v>0</v>
      </c>
      <c r="X1174">
        <f t="shared" si="172"/>
        <v>0</v>
      </c>
    </row>
    <row r="1175" spans="3:24" x14ac:dyDescent="0.25">
      <c r="C1175">
        <v>3575</v>
      </c>
      <c r="D1175" s="2">
        <f>SUMIFS('December 2022 DERR data'!$H:$H,'December 2022 DERR data'!$C:$C,Sheet1!D$3,'December 2022 DERR data'!$B:$B,$C1175)</f>
        <v>2</v>
      </c>
      <c r="E1175" s="2">
        <f>SUMIFS('December 2022 DERR data'!$H:$H,'December 2022 DERR data'!$C:$C,Sheet1!E$3,'December 2022 DERR data'!$B:$B,$C1175)</f>
        <v>0</v>
      </c>
      <c r="G1175">
        <f t="shared" si="164"/>
        <v>0</v>
      </c>
      <c r="H1175">
        <f t="shared" si="165"/>
        <v>1</v>
      </c>
      <c r="I1175">
        <f t="shared" si="166"/>
        <v>0</v>
      </c>
      <c r="J1175">
        <f t="shared" si="167"/>
        <v>0</v>
      </c>
      <c r="K1175">
        <f t="shared" si="168"/>
        <v>0</v>
      </c>
      <c r="L1175">
        <f t="shared" si="169"/>
        <v>0</v>
      </c>
      <c r="V1175">
        <f t="shared" si="170"/>
        <v>3575</v>
      </c>
      <c r="W1175">
        <f t="shared" si="171"/>
        <v>4.2946102641185313E-4</v>
      </c>
      <c r="X1175">
        <f t="shared" si="172"/>
        <v>0</v>
      </c>
    </row>
    <row r="1176" spans="3:24" x14ac:dyDescent="0.25">
      <c r="C1176">
        <v>3576</v>
      </c>
      <c r="D1176" s="2">
        <f>SUMIFS('December 2022 DERR data'!$H:$H,'December 2022 DERR data'!$C:$C,Sheet1!D$3,'December 2022 DERR data'!$B:$B,$C1176)</f>
        <v>0</v>
      </c>
      <c r="E1176" s="2">
        <f>SUMIFS('December 2022 DERR data'!$H:$H,'December 2022 DERR data'!$C:$C,Sheet1!E$3,'December 2022 DERR data'!$B:$B,$C1176)</f>
        <v>0</v>
      </c>
      <c r="G1176">
        <f t="shared" si="164"/>
        <v>0</v>
      </c>
      <c r="H1176">
        <f t="shared" si="165"/>
        <v>1</v>
      </c>
      <c r="I1176">
        <f t="shared" si="166"/>
        <v>0</v>
      </c>
      <c r="J1176">
        <f t="shared" si="167"/>
        <v>0</v>
      </c>
      <c r="K1176">
        <f t="shared" si="168"/>
        <v>0</v>
      </c>
      <c r="L1176">
        <f t="shared" si="169"/>
        <v>0</v>
      </c>
      <c r="V1176">
        <f t="shared" si="170"/>
        <v>3576</v>
      </c>
      <c r="W1176">
        <f t="shared" si="171"/>
        <v>0</v>
      </c>
      <c r="X1176">
        <f t="shared" si="172"/>
        <v>0</v>
      </c>
    </row>
    <row r="1177" spans="3:24" x14ac:dyDescent="0.25">
      <c r="C1177">
        <v>3579</v>
      </c>
      <c r="D1177" s="2">
        <f>SUMIFS('December 2022 DERR data'!$H:$H,'December 2022 DERR data'!$C:$C,Sheet1!D$3,'December 2022 DERR data'!$B:$B,$C1177)</f>
        <v>4</v>
      </c>
      <c r="E1177" s="2">
        <f>SUMIFS('December 2022 DERR data'!$H:$H,'December 2022 DERR data'!$C:$C,Sheet1!E$3,'December 2022 DERR data'!$B:$B,$C1177)</f>
        <v>0</v>
      </c>
      <c r="G1177">
        <f t="shared" si="164"/>
        <v>0</v>
      </c>
      <c r="H1177">
        <f t="shared" si="165"/>
        <v>1</v>
      </c>
      <c r="I1177">
        <f t="shared" si="166"/>
        <v>0</v>
      </c>
      <c r="J1177">
        <f t="shared" si="167"/>
        <v>0</v>
      </c>
      <c r="K1177">
        <f t="shared" si="168"/>
        <v>0</v>
      </c>
      <c r="L1177">
        <f t="shared" si="169"/>
        <v>0</v>
      </c>
      <c r="V1177">
        <f t="shared" si="170"/>
        <v>3579</v>
      </c>
      <c r="W1177">
        <f t="shared" si="171"/>
        <v>8.5892205282370627E-4</v>
      </c>
      <c r="X1177">
        <f t="shared" si="172"/>
        <v>0</v>
      </c>
    </row>
    <row r="1178" spans="3:24" x14ac:dyDescent="0.25">
      <c r="C1178">
        <v>3580</v>
      </c>
      <c r="D1178" s="2">
        <f>SUMIFS('December 2022 DERR data'!$H:$H,'December 2022 DERR data'!$C:$C,Sheet1!D$3,'December 2022 DERR data'!$B:$B,$C1178)</f>
        <v>0</v>
      </c>
      <c r="E1178" s="2">
        <f>SUMIFS('December 2022 DERR data'!$H:$H,'December 2022 DERR data'!$C:$C,Sheet1!E$3,'December 2022 DERR data'!$B:$B,$C1178)</f>
        <v>0</v>
      </c>
      <c r="G1178">
        <f t="shared" si="164"/>
        <v>0</v>
      </c>
      <c r="H1178">
        <f t="shared" si="165"/>
        <v>1</v>
      </c>
      <c r="I1178">
        <f t="shared" si="166"/>
        <v>0</v>
      </c>
      <c r="J1178">
        <f t="shared" si="167"/>
        <v>0</v>
      </c>
      <c r="K1178">
        <f t="shared" si="168"/>
        <v>0</v>
      </c>
      <c r="L1178">
        <f t="shared" si="169"/>
        <v>0</v>
      </c>
      <c r="V1178">
        <f t="shared" si="170"/>
        <v>3580</v>
      </c>
      <c r="W1178">
        <f t="shared" si="171"/>
        <v>0</v>
      </c>
      <c r="X1178">
        <f t="shared" si="172"/>
        <v>0</v>
      </c>
    </row>
    <row r="1179" spans="3:24" x14ac:dyDescent="0.25">
      <c r="C1179">
        <v>3581</v>
      </c>
      <c r="D1179" s="2">
        <f>SUMIFS('December 2022 DERR data'!$H:$H,'December 2022 DERR data'!$C:$C,Sheet1!D$3,'December 2022 DERR data'!$B:$B,$C1179)</f>
        <v>0</v>
      </c>
      <c r="E1179" s="2">
        <f>SUMIFS('December 2022 DERR data'!$H:$H,'December 2022 DERR data'!$C:$C,Sheet1!E$3,'December 2022 DERR data'!$B:$B,$C1179)</f>
        <v>0</v>
      </c>
      <c r="G1179">
        <f t="shared" si="164"/>
        <v>0</v>
      </c>
      <c r="H1179">
        <f t="shared" si="165"/>
        <v>1</v>
      </c>
      <c r="I1179">
        <f t="shared" si="166"/>
        <v>0</v>
      </c>
      <c r="J1179">
        <f t="shared" si="167"/>
        <v>0</v>
      </c>
      <c r="K1179">
        <f t="shared" si="168"/>
        <v>0</v>
      </c>
      <c r="L1179">
        <f t="shared" si="169"/>
        <v>0</v>
      </c>
      <c r="V1179">
        <f t="shared" si="170"/>
        <v>3581</v>
      </c>
      <c r="W1179">
        <f t="shared" si="171"/>
        <v>0</v>
      </c>
      <c r="X1179">
        <f t="shared" si="172"/>
        <v>0</v>
      </c>
    </row>
    <row r="1180" spans="3:24" x14ac:dyDescent="0.25">
      <c r="C1180">
        <v>3583</v>
      </c>
      <c r="D1180" s="2">
        <f>SUMIFS('December 2022 DERR data'!$H:$H,'December 2022 DERR data'!$C:$C,Sheet1!D$3,'December 2022 DERR data'!$B:$B,$C1180)</f>
        <v>0</v>
      </c>
      <c r="E1180" s="2">
        <f>SUMIFS('December 2022 DERR data'!$H:$H,'December 2022 DERR data'!$C:$C,Sheet1!E$3,'December 2022 DERR data'!$B:$B,$C1180)</f>
        <v>0</v>
      </c>
      <c r="G1180">
        <f t="shared" si="164"/>
        <v>0</v>
      </c>
      <c r="H1180">
        <f t="shared" si="165"/>
        <v>1</v>
      </c>
      <c r="I1180">
        <f t="shared" si="166"/>
        <v>0</v>
      </c>
      <c r="J1180">
        <f t="shared" si="167"/>
        <v>0</v>
      </c>
      <c r="K1180">
        <f t="shared" si="168"/>
        <v>0</v>
      </c>
      <c r="L1180">
        <f t="shared" si="169"/>
        <v>0</v>
      </c>
      <c r="V1180">
        <f t="shared" si="170"/>
        <v>3583</v>
      </c>
      <c r="W1180">
        <f t="shared" si="171"/>
        <v>0</v>
      </c>
      <c r="X1180">
        <f t="shared" si="172"/>
        <v>0</v>
      </c>
    </row>
    <row r="1181" spans="3:24" x14ac:dyDescent="0.25">
      <c r="C1181">
        <v>3584</v>
      </c>
      <c r="D1181" s="2">
        <f>SUMIFS('December 2022 DERR data'!$H:$H,'December 2022 DERR data'!$C:$C,Sheet1!D$3,'December 2022 DERR data'!$B:$B,$C1181)</f>
        <v>1</v>
      </c>
      <c r="E1181" s="2">
        <f>SUMIFS('December 2022 DERR data'!$H:$H,'December 2022 DERR data'!$C:$C,Sheet1!E$3,'December 2022 DERR data'!$B:$B,$C1181)</f>
        <v>1</v>
      </c>
      <c r="G1181">
        <f t="shared" si="164"/>
        <v>0</v>
      </c>
      <c r="H1181">
        <f t="shared" si="165"/>
        <v>1</v>
      </c>
      <c r="I1181">
        <f t="shared" si="166"/>
        <v>0</v>
      </c>
      <c r="J1181">
        <f t="shared" si="167"/>
        <v>0</v>
      </c>
      <c r="K1181">
        <f t="shared" si="168"/>
        <v>0</v>
      </c>
      <c r="L1181">
        <f t="shared" si="169"/>
        <v>0</v>
      </c>
      <c r="V1181">
        <f t="shared" si="170"/>
        <v>3584</v>
      </c>
      <c r="W1181">
        <f t="shared" si="171"/>
        <v>2.1473051320592657E-4</v>
      </c>
      <c r="X1181">
        <f t="shared" si="172"/>
        <v>4.3859649122807015E-3</v>
      </c>
    </row>
    <row r="1182" spans="3:24" x14ac:dyDescent="0.25">
      <c r="C1182">
        <v>3585</v>
      </c>
      <c r="D1182" s="2">
        <f>SUMIFS('December 2022 DERR data'!$H:$H,'December 2022 DERR data'!$C:$C,Sheet1!D$3,'December 2022 DERR data'!$B:$B,$C1182)</f>
        <v>8</v>
      </c>
      <c r="E1182" s="2">
        <f>SUMIFS('December 2022 DERR data'!$H:$H,'December 2022 DERR data'!$C:$C,Sheet1!E$3,'December 2022 DERR data'!$B:$B,$C1182)</f>
        <v>0</v>
      </c>
      <c r="G1182">
        <f t="shared" si="164"/>
        <v>0</v>
      </c>
      <c r="H1182">
        <f t="shared" si="165"/>
        <v>1</v>
      </c>
      <c r="I1182">
        <f t="shared" si="166"/>
        <v>0</v>
      </c>
      <c r="J1182">
        <f t="shared" si="167"/>
        <v>0</v>
      </c>
      <c r="K1182">
        <f t="shared" si="168"/>
        <v>0</v>
      </c>
      <c r="L1182">
        <f t="shared" si="169"/>
        <v>0</v>
      </c>
      <c r="V1182">
        <f t="shared" si="170"/>
        <v>3585</v>
      </c>
      <c r="W1182">
        <f t="shared" si="171"/>
        <v>1.7178441056474125E-3</v>
      </c>
      <c r="X1182">
        <f t="shared" si="172"/>
        <v>0</v>
      </c>
    </row>
    <row r="1183" spans="3:24" x14ac:dyDescent="0.25">
      <c r="C1183">
        <v>3586</v>
      </c>
      <c r="D1183" s="2">
        <f>SUMIFS('December 2022 DERR data'!$H:$H,'December 2022 DERR data'!$C:$C,Sheet1!D$3,'December 2022 DERR data'!$B:$B,$C1183)</f>
        <v>0</v>
      </c>
      <c r="E1183" s="2">
        <f>SUMIFS('December 2022 DERR data'!$H:$H,'December 2022 DERR data'!$C:$C,Sheet1!E$3,'December 2022 DERR data'!$B:$B,$C1183)</f>
        <v>0</v>
      </c>
      <c r="G1183">
        <f t="shared" si="164"/>
        <v>0</v>
      </c>
      <c r="H1183">
        <f t="shared" si="165"/>
        <v>1</v>
      </c>
      <c r="I1183">
        <f t="shared" si="166"/>
        <v>0</v>
      </c>
      <c r="J1183">
        <f t="shared" si="167"/>
        <v>0</v>
      </c>
      <c r="K1183">
        <f t="shared" si="168"/>
        <v>0</v>
      </c>
      <c r="L1183">
        <f t="shared" si="169"/>
        <v>0</v>
      </c>
      <c r="V1183">
        <f t="shared" si="170"/>
        <v>3586</v>
      </c>
      <c r="W1183">
        <f t="shared" si="171"/>
        <v>0</v>
      </c>
      <c r="X1183">
        <f t="shared" si="172"/>
        <v>0</v>
      </c>
    </row>
    <row r="1184" spans="3:24" x14ac:dyDescent="0.25">
      <c r="C1184">
        <v>3588</v>
      </c>
      <c r="D1184" s="2">
        <f>SUMIFS('December 2022 DERR data'!$H:$H,'December 2022 DERR data'!$C:$C,Sheet1!D$3,'December 2022 DERR data'!$B:$B,$C1184)</f>
        <v>0</v>
      </c>
      <c r="E1184" s="2">
        <f>SUMIFS('December 2022 DERR data'!$H:$H,'December 2022 DERR data'!$C:$C,Sheet1!E$3,'December 2022 DERR data'!$B:$B,$C1184)</f>
        <v>0</v>
      </c>
      <c r="G1184">
        <f t="shared" si="164"/>
        <v>0</v>
      </c>
      <c r="H1184">
        <f t="shared" si="165"/>
        <v>1</v>
      </c>
      <c r="I1184">
        <f t="shared" si="166"/>
        <v>0</v>
      </c>
      <c r="J1184">
        <f t="shared" si="167"/>
        <v>0</v>
      </c>
      <c r="K1184">
        <f t="shared" si="168"/>
        <v>0</v>
      </c>
      <c r="L1184">
        <f t="shared" si="169"/>
        <v>0</v>
      </c>
      <c r="V1184">
        <f t="shared" si="170"/>
        <v>3588</v>
      </c>
      <c r="W1184">
        <f t="shared" si="171"/>
        <v>0</v>
      </c>
      <c r="X1184">
        <f t="shared" si="172"/>
        <v>0</v>
      </c>
    </row>
    <row r="1185" spans="3:24" x14ac:dyDescent="0.25">
      <c r="C1185">
        <v>3589</v>
      </c>
      <c r="D1185" s="2">
        <f>SUMIFS('December 2022 DERR data'!$H:$H,'December 2022 DERR data'!$C:$C,Sheet1!D$3,'December 2022 DERR data'!$B:$B,$C1185)</f>
        <v>0</v>
      </c>
      <c r="E1185" s="2">
        <f>SUMIFS('December 2022 DERR data'!$H:$H,'December 2022 DERR data'!$C:$C,Sheet1!E$3,'December 2022 DERR data'!$B:$B,$C1185)</f>
        <v>0</v>
      </c>
      <c r="G1185">
        <f t="shared" si="164"/>
        <v>0</v>
      </c>
      <c r="H1185">
        <f t="shared" si="165"/>
        <v>1</v>
      </c>
      <c r="I1185">
        <f t="shared" si="166"/>
        <v>0</v>
      </c>
      <c r="J1185">
        <f t="shared" si="167"/>
        <v>0</v>
      </c>
      <c r="K1185">
        <f t="shared" si="168"/>
        <v>0</v>
      </c>
      <c r="L1185">
        <f t="shared" si="169"/>
        <v>0</v>
      </c>
      <c r="V1185">
        <f t="shared" si="170"/>
        <v>3589</v>
      </c>
      <c r="W1185">
        <f t="shared" si="171"/>
        <v>0</v>
      </c>
      <c r="X1185">
        <f t="shared" si="172"/>
        <v>0</v>
      </c>
    </row>
    <row r="1186" spans="3:24" x14ac:dyDescent="0.25">
      <c r="C1186">
        <v>3590</v>
      </c>
      <c r="D1186" s="2">
        <f>SUMIFS('December 2022 DERR data'!$H:$H,'December 2022 DERR data'!$C:$C,Sheet1!D$3,'December 2022 DERR data'!$B:$B,$C1186)</f>
        <v>0</v>
      </c>
      <c r="E1186" s="2">
        <f>SUMIFS('December 2022 DERR data'!$H:$H,'December 2022 DERR data'!$C:$C,Sheet1!E$3,'December 2022 DERR data'!$B:$B,$C1186)</f>
        <v>0</v>
      </c>
      <c r="G1186">
        <f t="shared" si="164"/>
        <v>0</v>
      </c>
      <c r="H1186">
        <f t="shared" si="165"/>
        <v>1</v>
      </c>
      <c r="I1186">
        <f t="shared" si="166"/>
        <v>0</v>
      </c>
      <c r="J1186">
        <f t="shared" si="167"/>
        <v>0</v>
      </c>
      <c r="K1186">
        <f t="shared" si="168"/>
        <v>0</v>
      </c>
      <c r="L1186">
        <f t="shared" si="169"/>
        <v>0</v>
      </c>
      <c r="V1186">
        <f t="shared" si="170"/>
        <v>3590</v>
      </c>
      <c r="W1186">
        <f t="shared" si="171"/>
        <v>0</v>
      </c>
      <c r="X1186">
        <f t="shared" si="172"/>
        <v>0</v>
      </c>
    </row>
    <row r="1187" spans="3:24" x14ac:dyDescent="0.25">
      <c r="C1187">
        <v>3591</v>
      </c>
      <c r="D1187" s="2">
        <f>SUMIFS('December 2022 DERR data'!$H:$H,'December 2022 DERR data'!$C:$C,Sheet1!D$3,'December 2022 DERR data'!$B:$B,$C1187)</f>
        <v>0</v>
      </c>
      <c r="E1187" s="2">
        <f>SUMIFS('December 2022 DERR data'!$H:$H,'December 2022 DERR data'!$C:$C,Sheet1!E$3,'December 2022 DERR data'!$B:$B,$C1187)</f>
        <v>0</v>
      </c>
      <c r="G1187">
        <f t="shared" si="164"/>
        <v>0</v>
      </c>
      <c r="H1187">
        <f t="shared" si="165"/>
        <v>1</v>
      </c>
      <c r="I1187">
        <f t="shared" si="166"/>
        <v>0</v>
      </c>
      <c r="J1187">
        <f t="shared" si="167"/>
        <v>0</v>
      </c>
      <c r="K1187">
        <f t="shared" si="168"/>
        <v>0</v>
      </c>
      <c r="L1187">
        <f t="shared" si="169"/>
        <v>0</v>
      </c>
      <c r="V1187">
        <f t="shared" si="170"/>
        <v>3591</v>
      </c>
      <c r="W1187">
        <f t="shared" si="171"/>
        <v>0</v>
      </c>
      <c r="X1187">
        <f t="shared" si="172"/>
        <v>0</v>
      </c>
    </row>
    <row r="1188" spans="3:24" x14ac:dyDescent="0.25">
      <c r="C1188">
        <v>3594</v>
      </c>
      <c r="D1188" s="2">
        <f>SUMIFS('December 2022 DERR data'!$H:$H,'December 2022 DERR data'!$C:$C,Sheet1!D$3,'December 2022 DERR data'!$B:$B,$C1188)</f>
        <v>0</v>
      </c>
      <c r="E1188" s="2">
        <f>SUMIFS('December 2022 DERR data'!$H:$H,'December 2022 DERR data'!$C:$C,Sheet1!E$3,'December 2022 DERR data'!$B:$B,$C1188)</f>
        <v>0</v>
      </c>
      <c r="G1188">
        <f t="shared" si="164"/>
        <v>0</v>
      </c>
      <c r="H1188">
        <f t="shared" si="165"/>
        <v>1</v>
      </c>
      <c r="I1188">
        <f t="shared" si="166"/>
        <v>0</v>
      </c>
      <c r="J1188">
        <f t="shared" si="167"/>
        <v>0</v>
      </c>
      <c r="K1188">
        <f t="shared" si="168"/>
        <v>0</v>
      </c>
      <c r="L1188">
        <f t="shared" si="169"/>
        <v>0</v>
      </c>
      <c r="V1188">
        <f t="shared" si="170"/>
        <v>3594</v>
      </c>
      <c r="W1188">
        <f t="shared" si="171"/>
        <v>0</v>
      </c>
      <c r="X1188">
        <f t="shared" si="172"/>
        <v>0</v>
      </c>
    </row>
    <row r="1189" spans="3:24" x14ac:dyDescent="0.25">
      <c r="C1189">
        <v>3595</v>
      </c>
      <c r="D1189" s="2">
        <f>SUMIFS('December 2022 DERR data'!$H:$H,'December 2022 DERR data'!$C:$C,Sheet1!D$3,'December 2022 DERR data'!$B:$B,$C1189)</f>
        <v>0</v>
      </c>
      <c r="E1189" s="2">
        <f>SUMIFS('December 2022 DERR data'!$H:$H,'December 2022 DERR data'!$C:$C,Sheet1!E$3,'December 2022 DERR data'!$B:$B,$C1189)</f>
        <v>0</v>
      </c>
      <c r="G1189">
        <f t="shared" si="164"/>
        <v>0</v>
      </c>
      <c r="H1189">
        <f t="shared" si="165"/>
        <v>1</v>
      </c>
      <c r="I1189">
        <f t="shared" si="166"/>
        <v>0</v>
      </c>
      <c r="J1189">
        <f t="shared" si="167"/>
        <v>0</v>
      </c>
      <c r="K1189">
        <f t="shared" si="168"/>
        <v>0</v>
      </c>
      <c r="L1189">
        <f t="shared" si="169"/>
        <v>0</v>
      </c>
      <c r="V1189">
        <f t="shared" si="170"/>
        <v>3595</v>
      </c>
      <c r="W1189">
        <f t="shared" si="171"/>
        <v>0</v>
      </c>
      <c r="X1189">
        <f t="shared" si="172"/>
        <v>0</v>
      </c>
    </row>
    <row r="1190" spans="3:24" x14ac:dyDescent="0.25">
      <c r="C1190">
        <v>3596</v>
      </c>
      <c r="D1190" s="2">
        <f>SUMIFS('December 2022 DERR data'!$H:$H,'December 2022 DERR data'!$C:$C,Sheet1!D$3,'December 2022 DERR data'!$B:$B,$C1190)</f>
        <v>0</v>
      </c>
      <c r="E1190" s="2">
        <f>SUMIFS('December 2022 DERR data'!$H:$H,'December 2022 DERR data'!$C:$C,Sheet1!E$3,'December 2022 DERR data'!$B:$B,$C1190)</f>
        <v>0</v>
      </c>
      <c r="G1190">
        <f t="shared" si="164"/>
        <v>0</v>
      </c>
      <c r="H1190">
        <f t="shared" si="165"/>
        <v>1</v>
      </c>
      <c r="I1190">
        <f t="shared" si="166"/>
        <v>0</v>
      </c>
      <c r="J1190">
        <f t="shared" si="167"/>
        <v>0</v>
      </c>
      <c r="K1190">
        <f t="shared" si="168"/>
        <v>0</v>
      </c>
      <c r="L1190">
        <f t="shared" si="169"/>
        <v>0</v>
      </c>
      <c r="V1190">
        <f t="shared" si="170"/>
        <v>3596</v>
      </c>
      <c r="W1190">
        <f t="shared" si="171"/>
        <v>0</v>
      </c>
      <c r="X1190">
        <f t="shared" si="172"/>
        <v>0</v>
      </c>
    </row>
    <row r="1191" spans="3:24" x14ac:dyDescent="0.25">
      <c r="C1191">
        <v>3597</v>
      </c>
      <c r="D1191" s="2">
        <f>SUMIFS('December 2022 DERR data'!$H:$H,'December 2022 DERR data'!$C:$C,Sheet1!D$3,'December 2022 DERR data'!$B:$B,$C1191)</f>
        <v>0</v>
      </c>
      <c r="E1191" s="2">
        <f>SUMIFS('December 2022 DERR data'!$H:$H,'December 2022 DERR data'!$C:$C,Sheet1!E$3,'December 2022 DERR data'!$B:$B,$C1191)</f>
        <v>0</v>
      </c>
      <c r="G1191">
        <f t="shared" si="164"/>
        <v>0</v>
      </c>
      <c r="H1191">
        <f t="shared" si="165"/>
        <v>1</v>
      </c>
      <c r="I1191">
        <f t="shared" si="166"/>
        <v>0</v>
      </c>
      <c r="J1191">
        <f t="shared" si="167"/>
        <v>0</v>
      </c>
      <c r="K1191">
        <f t="shared" si="168"/>
        <v>0</v>
      </c>
      <c r="L1191">
        <f t="shared" si="169"/>
        <v>0</v>
      </c>
      <c r="V1191">
        <f t="shared" si="170"/>
        <v>3597</v>
      </c>
      <c r="W1191">
        <f t="shared" si="171"/>
        <v>0</v>
      </c>
      <c r="X1191">
        <f t="shared" si="172"/>
        <v>0</v>
      </c>
    </row>
    <row r="1192" spans="3:24" x14ac:dyDescent="0.25">
      <c r="C1192">
        <v>3599</v>
      </c>
      <c r="D1192" s="2">
        <f>SUMIFS('December 2022 DERR data'!$H:$H,'December 2022 DERR data'!$C:$C,Sheet1!D$3,'December 2022 DERR data'!$B:$B,$C1192)</f>
        <v>0</v>
      </c>
      <c r="E1192" s="2">
        <f>SUMIFS('December 2022 DERR data'!$H:$H,'December 2022 DERR data'!$C:$C,Sheet1!E$3,'December 2022 DERR data'!$B:$B,$C1192)</f>
        <v>0</v>
      </c>
      <c r="G1192">
        <f t="shared" si="164"/>
        <v>0</v>
      </c>
      <c r="H1192">
        <f t="shared" si="165"/>
        <v>1</v>
      </c>
      <c r="I1192">
        <f t="shared" si="166"/>
        <v>0</v>
      </c>
      <c r="J1192">
        <f t="shared" si="167"/>
        <v>0</v>
      </c>
      <c r="K1192">
        <f t="shared" si="168"/>
        <v>0</v>
      </c>
      <c r="L1192">
        <f t="shared" si="169"/>
        <v>0</v>
      </c>
      <c r="V1192">
        <f t="shared" si="170"/>
        <v>3599</v>
      </c>
      <c r="W1192">
        <f t="shared" si="171"/>
        <v>0</v>
      </c>
      <c r="X1192">
        <f t="shared" si="172"/>
        <v>0</v>
      </c>
    </row>
    <row r="1193" spans="3:24" x14ac:dyDescent="0.25">
      <c r="C1193">
        <v>3607</v>
      </c>
      <c r="D1193" s="2">
        <f>SUMIFS('December 2022 DERR data'!$H:$H,'December 2022 DERR data'!$C:$C,Sheet1!D$3,'December 2022 DERR data'!$B:$B,$C1193)</f>
        <v>0</v>
      </c>
      <c r="E1193" s="2">
        <f>SUMIFS('December 2022 DERR data'!$H:$H,'December 2022 DERR data'!$C:$C,Sheet1!E$3,'December 2022 DERR data'!$B:$B,$C1193)</f>
        <v>0</v>
      </c>
      <c r="G1193">
        <f t="shared" si="164"/>
        <v>0</v>
      </c>
      <c r="H1193">
        <f t="shared" si="165"/>
        <v>1</v>
      </c>
      <c r="I1193">
        <f t="shared" si="166"/>
        <v>0</v>
      </c>
      <c r="J1193">
        <f t="shared" si="167"/>
        <v>0</v>
      </c>
      <c r="K1193">
        <f t="shared" si="168"/>
        <v>0</v>
      </c>
      <c r="L1193">
        <f t="shared" si="169"/>
        <v>0</v>
      </c>
      <c r="V1193">
        <f t="shared" si="170"/>
        <v>3607</v>
      </c>
      <c r="W1193">
        <f t="shared" si="171"/>
        <v>0</v>
      </c>
      <c r="X1193">
        <f t="shared" si="172"/>
        <v>0</v>
      </c>
    </row>
    <row r="1194" spans="3:24" x14ac:dyDescent="0.25">
      <c r="C1194">
        <v>3608</v>
      </c>
      <c r="D1194" s="2">
        <f>SUMIFS('December 2022 DERR data'!$H:$H,'December 2022 DERR data'!$C:$C,Sheet1!D$3,'December 2022 DERR data'!$B:$B,$C1194)</f>
        <v>2</v>
      </c>
      <c r="E1194" s="2">
        <f>SUMIFS('December 2022 DERR data'!$H:$H,'December 2022 DERR data'!$C:$C,Sheet1!E$3,'December 2022 DERR data'!$B:$B,$C1194)</f>
        <v>0</v>
      </c>
      <c r="G1194">
        <f t="shared" si="164"/>
        <v>0</v>
      </c>
      <c r="H1194">
        <f t="shared" si="165"/>
        <v>1</v>
      </c>
      <c r="I1194">
        <f t="shared" si="166"/>
        <v>0</v>
      </c>
      <c r="J1194">
        <f t="shared" si="167"/>
        <v>0</v>
      </c>
      <c r="K1194">
        <f t="shared" si="168"/>
        <v>0</v>
      </c>
      <c r="L1194">
        <f t="shared" si="169"/>
        <v>0</v>
      </c>
      <c r="V1194">
        <f t="shared" si="170"/>
        <v>3608</v>
      </c>
      <c r="W1194">
        <f t="shared" si="171"/>
        <v>4.2946102641185313E-4</v>
      </c>
      <c r="X1194">
        <f t="shared" si="172"/>
        <v>0</v>
      </c>
    </row>
    <row r="1195" spans="3:24" x14ac:dyDescent="0.25">
      <c r="C1195">
        <v>3610</v>
      </c>
      <c r="D1195" s="2">
        <f>SUMIFS('December 2022 DERR data'!$H:$H,'December 2022 DERR data'!$C:$C,Sheet1!D$3,'December 2022 DERR data'!$B:$B,$C1195)</f>
        <v>0</v>
      </c>
      <c r="E1195" s="2">
        <f>SUMIFS('December 2022 DERR data'!$H:$H,'December 2022 DERR data'!$C:$C,Sheet1!E$3,'December 2022 DERR data'!$B:$B,$C1195)</f>
        <v>0</v>
      </c>
      <c r="G1195">
        <f t="shared" si="164"/>
        <v>0</v>
      </c>
      <c r="H1195">
        <f t="shared" si="165"/>
        <v>1</v>
      </c>
      <c r="I1195">
        <f t="shared" si="166"/>
        <v>0</v>
      </c>
      <c r="J1195">
        <f t="shared" si="167"/>
        <v>0</v>
      </c>
      <c r="K1195">
        <f t="shared" si="168"/>
        <v>0</v>
      </c>
      <c r="L1195">
        <f t="shared" si="169"/>
        <v>0</v>
      </c>
      <c r="V1195">
        <f t="shared" si="170"/>
        <v>3610</v>
      </c>
      <c r="W1195">
        <f t="shared" si="171"/>
        <v>0</v>
      </c>
      <c r="X1195">
        <f t="shared" si="172"/>
        <v>0</v>
      </c>
    </row>
    <row r="1196" spans="3:24" x14ac:dyDescent="0.25">
      <c r="C1196">
        <v>3612</v>
      </c>
      <c r="D1196" s="2">
        <f>SUMIFS('December 2022 DERR data'!$H:$H,'December 2022 DERR data'!$C:$C,Sheet1!D$3,'December 2022 DERR data'!$B:$B,$C1196)</f>
        <v>0</v>
      </c>
      <c r="E1196" s="2">
        <f>SUMIFS('December 2022 DERR data'!$H:$H,'December 2022 DERR data'!$C:$C,Sheet1!E$3,'December 2022 DERR data'!$B:$B,$C1196)</f>
        <v>0</v>
      </c>
      <c r="G1196">
        <f t="shared" si="164"/>
        <v>0</v>
      </c>
      <c r="H1196">
        <f t="shared" si="165"/>
        <v>1</v>
      </c>
      <c r="I1196">
        <f t="shared" si="166"/>
        <v>0</v>
      </c>
      <c r="J1196">
        <f t="shared" si="167"/>
        <v>0</v>
      </c>
      <c r="K1196">
        <f t="shared" si="168"/>
        <v>0</v>
      </c>
      <c r="L1196">
        <f t="shared" si="169"/>
        <v>0</v>
      </c>
      <c r="V1196">
        <f t="shared" si="170"/>
        <v>3612</v>
      </c>
      <c r="W1196">
        <f t="shared" si="171"/>
        <v>0</v>
      </c>
      <c r="X1196">
        <f t="shared" si="172"/>
        <v>0</v>
      </c>
    </row>
    <row r="1197" spans="3:24" x14ac:dyDescent="0.25">
      <c r="C1197">
        <v>3614</v>
      </c>
      <c r="D1197" s="2">
        <f>SUMIFS('December 2022 DERR data'!$H:$H,'December 2022 DERR data'!$C:$C,Sheet1!D$3,'December 2022 DERR data'!$B:$B,$C1197)</f>
        <v>0</v>
      </c>
      <c r="E1197" s="2">
        <f>SUMIFS('December 2022 DERR data'!$H:$H,'December 2022 DERR data'!$C:$C,Sheet1!E$3,'December 2022 DERR data'!$B:$B,$C1197)</f>
        <v>0</v>
      </c>
      <c r="G1197">
        <f t="shared" si="164"/>
        <v>0</v>
      </c>
      <c r="H1197">
        <f t="shared" si="165"/>
        <v>1</v>
      </c>
      <c r="I1197">
        <f t="shared" si="166"/>
        <v>0</v>
      </c>
      <c r="J1197">
        <f t="shared" si="167"/>
        <v>0</v>
      </c>
      <c r="K1197">
        <f t="shared" si="168"/>
        <v>0</v>
      </c>
      <c r="L1197">
        <f t="shared" si="169"/>
        <v>0</v>
      </c>
      <c r="V1197">
        <f t="shared" si="170"/>
        <v>3614</v>
      </c>
      <c r="W1197">
        <f t="shared" si="171"/>
        <v>0</v>
      </c>
      <c r="X1197">
        <f t="shared" si="172"/>
        <v>0</v>
      </c>
    </row>
    <row r="1198" spans="3:24" x14ac:dyDescent="0.25">
      <c r="C1198">
        <v>3616</v>
      </c>
      <c r="D1198" s="2">
        <f>SUMIFS('December 2022 DERR data'!$H:$H,'December 2022 DERR data'!$C:$C,Sheet1!D$3,'December 2022 DERR data'!$B:$B,$C1198)</f>
        <v>2</v>
      </c>
      <c r="E1198" s="2">
        <f>SUMIFS('December 2022 DERR data'!$H:$H,'December 2022 DERR data'!$C:$C,Sheet1!E$3,'December 2022 DERR data'!$B:$B,$C1198)</f>
        <v>0</v>
      </c>
      <c r="G1198">
        <f t="shared" si="164"/>
        <v>0</v>
      </c>
      <c r="H1198">
        <f t="shared" si="165"/>
        <v>1</v>
      </c>
      <c r="I1198">
        <f t="shared" si="166"/>
        <v>0</v>
      </c>
      <c r="J1198">
        <f t="shared" si="167"/>
        <v>0</v>
      </c>
      <c r="K1198">
        <f t="shared" si="168"/>
        <v>0</v>
      </c>
      <c r="L1198">
        <f t="shared" si="169"/>
        <v>0</v>
      </c>
      <c r="V1198">
        <f t="shared" si="170"/>
        <v>3616</v>
      </c>
      <c r="W1198">
        <f t="shared" si="171"/>
        <v>4.2946102641185313E-4</v>
      </c>
      <c r="X1198">
        <f t="shared" si="172"/>
        <v>0</v>
      </c>
    </row>
    <row r="1199" spans="3:24" x14ac:dyDescent="0.25">
      <c r="C1199">
        <v>3617</v>
      </c>
      <c r="D1199" s="2">
        <f>SUMIFS('December 2022 DERR data'!$H:$H,'December 2022 DERR data'!$C:$C,Sheet1!D$3,'December 2022 DERR data'!$B:$B,$C1199)</f>
        <v>0</v>
      </c>
      <c r="E1199" s="2">
        <f>SUMIFS('December 2022 DERR data'!$H:$H,'December 2022 DERR data'!$C:$C,Sheet1!E$3,'December 2022 DERR data'!$B:$B,$C1199)</f>
        <v>0</v>
      </c>
      <c r="G1199">
        <f t="shared" si="164"/>
        <v>0</v>
      </c>
      <c r="H1199">
        <f t="shared" si="165"/>
        <v>1</v>
      </c>
      <c r="I1199">
        <f t="shared" si="166"/>
        <v>0</v>
      </c>
      <c r="J1199">
        <f t="shared" si="167"/>
        <v>0</v>
      </c>
      <c r="K1199">
        <f t="shared" si="168"/>
        <v>0</v>
      </c>
      <c r="L1199">
        <f t="shared" si="169"/>
        <v>0</v>
      </c>
      <c r="V1199">
        <f t="shared" si="170"/>
        <v>3617</v>
      </c>
      <c r="W1199">
        <f t="shared" si="171"/>
        <v>0</v>
      </c>
      <c r="X1199">
        <f t="shared" si="172"/>
        <v>0</v>
      </c>
    </row>
    <row r="1200" spans="3:24" x14ac:dyDescent="0.25">
      <c r="C1200">
        <v>3618</v>
      </c>
      <c r="D1200" s="2">
        <f>SUMIFS('December 2022 DERR data'!$H:$H,'December 2022 DERR data'!$C:$C,Sheet1!D$3,'December 2022 DERR data'!$B:$B,$C1200)</f>
        <v>0</v>
      </c>
      <c r="E1200" s="2">
        <f>SUMIFS('December 2022 DERR data'!$H:$H,'December 2022 DERR data'!$C:$C,Sheet1!E$3,'December 2022 DERR data'!$B:$B,$C1200)</f>
        <v>0</v>
      </c>
      <c r="G1200">
        <f t="shared" si="164"/>
        <v>0</v>
      </c>
      <c r="H1200">
        <f t="shared" si="165"/>
        <v>1</v>
      </c>
      <c r="I1200">
        <f t="shared" si="166"/>
        <v>0</v>
      </c>
      <c r="J1200">
        <f t="shared" si="167"/>
        <v>0</v>
      </c>
      <c r="K1200">
        <f t="shared" si="168"/>
        <v>0</v>
      </c>
      <c r="L1200">
        <f t="shared" si="169"/>
        <v>0</v>
      </c>
      <c r="V1200">
        <f t="shared" si="170"/>
        <v>3618</v>
      </c>
      <c r="W1200">
        <f t="shared" si="171"/>
        <v>0</v>
      </c>
      <c r="X1200">
        <f t="shared" si="172"/>
        <v>0</v>
      </c>
    </row>
    <row r="1201" spans="3:24" x14ac:dyDescent="0.25">
      <c r="C1201">
        <v>3619</v>
      </c>
      <c r="D1201" s="2">
        <f>SUMIFS('December 2022 DERR data'!$H:$H,'December 2022 DERR data'!$C:$C,Sheet1!D$3,'December 2022 DERR data'!$B:$B,$C1201)</f>
        <v>0</v>
      </c>
      <c r="E1201" s="2">
        <f>SUMIFS('December 2022 DERR data'!$H:$H,'December 2022 DERR data'!$C:$C,Sheet1!E$3,'December 2022 DERR data'!$B:$B,$C1201)</f>
        <v>0</v>
      </c>
      <c r="G1201">
        <f t="shared" si="164"/>
        <v>0</v>
      </c>
      <c r="H1201">
        <f t="shared" si="165"/>
        <v>1</v>
      </c>
      <c r="I1201">
        <f t="shared" si="166"/>
        <v>0</v>
      </c>
      <c r="J1201">
        <f t="shared" si="167"/>
        <v>0</v>
      </c>
      <c r="K1201">
        <f t="shared" si="168"/>
        <v>0</v>
      </c>
      <c r="L1201">
        <f t="shared" si="169"/>
        <v>0</v>
      </c>
      <c r="V1201">
        <f t="shared" si="170"/>
        <v>3619</v>
      </c>
      <c r="W1201">
        <f t="shared" si="171"/>
        <v>0</v>
      </c>
      <c r="X1201">
        <f t="shared" si="172"/>
        <v>0</v>
      </c>
    </row>
    <row r="1202" spans="3:24" x14ac:dyDescent="0.25">
      <c r="C1202">
        <v>3620</v>
      </c>
      <c r="D1202" s="2">
        <f>SUMIFS('December 2022 DERR data'!$H:$H,'December 2022 DERR data'!$C:$C,Sheet1!D$3,'December 2022 DERR data'!$B:$B,$C1202)</f>
        <v>8</v>
      </c>
      <c r="E1202" s="2">
        <f>SUMIFS('December 2022 DERR data'!$H:$H,'December 2022 DERR data'!$C:$C,Sheet1!E$3,'December 2022 DERR data'!$B:$B,$C1202)</f>
        <v>0</v>
      </c>
      <c r="G1202">
        <f t="shared" si="164"/>
        <v>0</v>
      </c>
      <c r="H1202">
        <f t="shared" si="165"/>
        <v>1</v>
      </c>
      <c r="I1202">
        <f t="shared" si="166"/>
        <v>0</v>
      </c>
      <c r="J1202">
        <f t="shared" si="167"/>
        <v>0</v>
      </c>
      <c r="K1202">
        <f t="shared" si="168"/>
        <v>0</v>
      </c>
      <c r="L1202">
        <f t="shared" si="169"/>
        <v>0</v>
      </c>
      <c r="V1202">
        <f t="shared" si="170"/>
        <v>3620</v>
      </c>
      <c r="W1202">
        <f t="shared" si="171"/>
        <v>1.7178441056474125E-3</v>
      </c>
      <c r="X1202">
        <f t="shared" si="172"/>
        <v>0</v>
      </c>
    </row>
    <row r="1203" spans="3:24" x14ac:dyDescent="0.25">
      <c r="C1203">
        <v>3621</v>
      </c>
      <c r="D1203" s="2">
        <f>SUMIFS('December 2022 DERR data'!$H:$H,'December 2022 DERR data'!$C:$C,Sheet1!D$3,'December 2022 DERR data'!$B:$B,$C1203)</f>
        <v>2</v>
      </c>
      <c r="E1203" s="2">
        <f>SUMIFS('December 2022 DERR data'!$H:$H,'December 2022 DERR data'!$C:$C,Sheet1!E$3,'December 2022 DERR data'!$B:$B,$C1203)</f>
        <v>0</v>
      </c>
      <c r="G1203">
        <f t="shared" si="164"/>
        <v>0</v>
      </c>
      <c r="H1203">
        <f t="shared" si="165"/>
        <v>1</v>
      </c>
      <c r="I1203">
        <f t="shared" si="166"/>
        <v>0</v>
      </c>
      <c r="J1203">
        <f t="shared" si="167"/>
        <v>0</v>
      </c>
      <c r="K1203">
        <f t="shared" si="168"/>
        <v>0</v>
      </c>
      <c r="L1203">
        <f t="shared" si="169"/>
        <v>0</v>
      </c>
      <c r="V1203">
        <f t="shared" si="170"/>
        <v>3621</v>
      </c>
      <c r="W1203">
        <f t="shared" si="171"/>
        <v>4.2946102641185313E-4</v>
      </c>
      <c r="X1203">
        <f t="shared" si="172"/>
        <v>0</v>
      </c>
    </row>
    <row r="1204" spans="3:24" x14ac:dyDescent="0.25">
      <c r="C1204">
        <v>3622</v>
      </c>
      <c r="D1204" s="2">
        <f>SUMIFS('December 2022 DERR data'!$H:$H,'December 2022 DERR data'!$C:$C,Sheet1!D$3,'December 2022 DERR data'!$B:$B,$C1204)</f>
        <v>1</v>
      </c>
      <c r="E1204" s="2">
        <f>SUMIFS('December 2022 DERR data'!$H:$H,'December 2022 DERR data'!$C:$C,Sheet1!E$3,'December 2022 DERR data'!$B:$B,$C1204)</f>
        <v>0</v>
      </c>
      <c r="G1204">
        <f t="shared" si="164"/>
        <v>0</v>
      </c>
      <c r="H1204">
        <f t="shared" si="165"/>
        <v>1</v>
      </c>
      <c r="I1204">
        <f t="shared" si="166"/>
        <v>0</v>
      </c>
      <c r="J1204">
        <f t="shared" si="167"/>
        <v>0</v>
      </c>
      <c r="K1204">
        <f t="shared" si="168"/>
        <v>0</v>
      </c>
      <c r="L1204">
        <f t="shared" si="169"/>
        <v>0</v>
      </c>
      <c r="V1204">
        <f t="shared" si="170"/>
        <v>3622</v>
      </c>
      <c r="W1204">
        <f t="shared" si="171"/>
        <v>2.1473051320592657E-4</v>
      </c>
      <c r="X1204">
        <f t="shared" si="172"/>
        <v>0</v>
      </c>
    </row>
    <row r="1205" spans="3:24" x14ac:dyDescent="0.25">
      <c r="C1205">
        <v>3623</v>
      </c>
      <c r="D1205" s="2">
        <f>SUMIFS('December 2022 DERR data'!$H:$H,'December 2022 DERR data'!$C:$C,Sheet1!D$3,'December 2022 DERR data'!$B:$B,$C1205)</f>
        <v>0</v>
      </c>
      <c r="E1205" s="2">
        <f>SUMIFS('December 2022 DERR data'!$H:$H,'December 2022 DERR data'!$C:$C,Sheet1!E$3,'December 2022 DERR data'!$B:$B,$C1205)</f>
        <v>0</v>
      </c>
      <c r="G1205">
        <f t="shared" si="164"/>
        <v>0</v>
      </c>
      <c r="H1205">
        <f t="shared" si="165"/>
        <v>1</v>
      </c>
      <c r="I1205">
        <f t="shared" si="166"/>
        <v>0</v>
      </c>
      <c r="J1205">
        <f t="shared" si="167"/>
        <v>0</v>
      </c>
      <c r="K1205">
        <f t="shared" si="168"/>
        <v>0</v>
      </c>
      <c r="L1205">
        <f t="shared" si="169"/>
        <v>0</v>
      </c>
      <c r="V1205">
        <f t="shared" si="170"/>
        <v>3623</v>
      </c>
      <c r="W1205">
        <f t="shared" si="171"/>
        <v>0</v>
      </c>
      <c r="X1205">
        <f t="shared" si="172"/>
        <v>0</v>
      </c>
    </row>
    <row r="1206" spans="3:24" x14ac:dyDescent="0.25">
      <c r="C1206">
        <v>3624</v>
      </c>
      <c r="D1206" s="2">
        <f>SUMIFS('December 2022 DERR data'!$H:$H,'December 2022 DERR data'!$C:$C,Sheet1!D$3,'December 2022 DERR data'!$B:$B,$C1206)</f>
        <v>0</v>
      </c>
      <c r="E1206" s="2">
        <f>SUMIFS('December 2022 DERR data'!$H:$H,'December 2022 DERR data'!$C:$C,Sheet1!E$3,'December 2022 DERR data'!$B:$B,$C1206)</f>
        <v>0</v>
      </c>
      <c r="G1206">
        <f t="shared" si="164"/>
        <v>0</v>
      </c>
      <c r="H1206">
        <f t="shared" si="165"/>
        <v>1</v>
      </c>
      <c r="I1206">
        <f t="shared" si="166"/>
        <v>0</v>
      </c>
      <c r="J1206">
        <f t="shared" si="167"/>
        <v>0</v>
      </c>
      <c r="K1206">
        <f t="shared" si="168"/>
        <v>0</v>
      </c>
      <c r="L1206">
        <f t="shared" si="169"/>
        <v>0</v>
      </c>
      <c r="V1206">
        <f t="shared" si="170"/>
        <v>3624</v>
      </c>
      <c r="W1206">
        <f t="shared" si="171"/>
        <v>0</v>
      </c>
      <c r="X1206">
        <f t="shared" si="172"/>
        <v>0</v>
      </c>
    </row>
    <row r="1207" spans="3:24" x14ac:dyDescent="0.25">
      <c r="C1207">
        <v>3629</v>
      </c>
      <c r="D1207" s="2">
        <f>SUMIFS('December 2022 DERR data'!$H:$H,'December 2022 DERR data'!$C:$C,Sheet1!D$3,'December 2022 DERR data'!$B:$B,$C1207)</f>
        <v>1</v>
      </c>
      <c r="E1207" s="2">
        <f>SUMIFS('December 2022 DERR data'!$H:$H,'December 2022 DERR data'!$C:$C,Sheet1!E$3,'December 2022 DERR data'!$B:$B,$C1207)</f>
        <v>0</v>
      </c>
      <c r="G1207">
        <f t="shared" si="164"/>
        <v>0</v>
      </c>
      <c r="H1207">
        <f t="shared" si="165"/>
        <v>1</v>
      </c>
      <c r="I1207">
        <f t="shared" si="166"/>
        <v>0</v>
      </c>
      <c r="J1207">
        <f t="shared" si="167"/>
        <v>0</v>
      </c>
      <c r="K1207">
        <f t="shared" si="168"/>
        <v>0</v>
      </c>
      <c r="L1207">
        <f t="shared" si="169"/>
        <v>0</v>
      </c>
      <c r="V1207">
        <f t="shared" si="170"/>
        <v>3629</v>
      </c>
      <c r="W1207">
        <f t="shared" si="171"/>
        <v>2.1473051320592657E-4</v>
      </c>
      <c r="X1207">
        <f t="shared" si="172"/>
        <v>0</v>
      </c>
    </row>
    <row r="1208" spans="3:24" x14ac:dyDescent="0.25">
      <c r="C1208">
        <v>3630</v>
      </c>
      <c r="D1208" s="2">
        <f>SUMIFS('December 2022 DERR data'!$H:$H,'December 2022 DERR data'!$C:$C,Sheet1!D$3,'December 2022 DERR data'!$B:$B,$C1208)</f>
        <v>8</v>
      </c>
      <c r="E1208" s="2">
        <f>SUMIFS('December 2022 DERR data'!$H:$H,'December 2022 DERR data'!$C:$C,Sheet1!E$3,'December 2022 DERR data'!$B:$B,$C1208)</f>
        <v>1</v>
      </c>
      <c r="G1208">
        <f t="shared" si="164"/>
        <v>0</v>
      </c>
      <c r="H1208">
        <f t="shared" si="165"/>
        <v>1</v>
      </c>
      <c r="I1208">
        <f t="shared" si="166"/>
        <v>0</v>
      </c>
      <c r="J1208">
        <f t="shared" si="167"/>
        <v>0</v>
      </c>
      <c r="K1208">
        <f t="shared" si="168"/>
        <v>0</v>
      </c>
      <c r="L1208">
        <f t="shared" si="169"/>
        <v>0</v>
      </c>
      <c r="V1208">
        <f t="shared" si="170"/>
        <v>3630</v>
      </c>
      <c r="W1208">
        <f t="shared" si="171"/>
        <v>1.7178441056474125E-3</v>
      </c>
      <c r="X1208">
        <f t="shared" si="172"/>
        <v>4.3859649122807015E-3</v>
      </c>
    </row>
    <row r="1209" spans="3:24" x14ac:dyDescent="0.25">
      <c r="C1209">
        <v>3631</v>
      </c>
      <c r="D1209" s="2">
        <f>SUMIFS('December 2022 DERR data'!$H:$H,'December 2022 DERR data'!$C:$C,Sheet1!D$3,'December 2022 DERR data'!$B:$B,$C1209)</f>
        <v>13</v>
      </c>
      <c r="E1209" s="2">
        <f>SUMIFS('December 2022 DERR data'!$H:$H,'December 2022 DERR data'!$C:$C,Sheet1!E$3,'December 2022 DERR data'!$B:$B,$C1209)</f>
        <v>1</v>
      </c>
      <c r="G1209">
        <f t="shared" si="164"/>
        <v>0</v>
      </c>
      <c r="H1209">
        <f t="shared" si="165"/>
        <v>1</v>
      </c>
      <c r="I1209">
        <f t="shared" si="166"/>
        <v>0</v>
      </c>
      <c r="J1209">
        <f t="shared" si="167"/>
        <v>0</v>
      </c>
      <c r="K1209">
        <f t="shared" si="168"/>
        <v>0</v>
      </c>
      <c r="L1209">
        <f t="shared" si="169"/>
        <v>0</v>
      </c>
      <c r="V1209">
        <f t="shared" si="170"/>
        <v>3631</v>
      </c>
      <c r="W1209">
        <f t="shared" si="171"/>
        <v>2.7914966716770452E-3</v>
      </c>
      <c r="X1209">
        <f t="shared" si="172"/>
        <v>4.3859649122807015E-3</v>
      </c>
    </row>
    <row r="1210" spans="3:24" x14ac:dyDescent="0.25">
      <c r="C1210">
        <v>3632</v>
      </c>
      <c r="D1210" s="2">
        <f>SUMIFS('December 2022 DERR data'!$H:$H,'December 2022 DERR data'!$C:$C,Sheet1!D$3,'December 2022 DERR data'!$B:$B,$C1210)</f>
        <v>0</v>
      </c>
      <c r="E1210" s="2">
        <f>SUMIFS('December 2022 DERR data'!$H:$H,'December 2022 DERR data'!$C:$C,Sheet1!E$3,'December 2022 DERR data'!$B:$B,$C1210)</f>
        <v>0</v>
      </c>
      <c r="G1210">
        <f t="shared" si="164"/>
        <v>0</v>
      </c>
      <c r="H1210">
        <f t="shared" si="165"/>
        <v>1</v>
      </c>
      <c r="I1210">
        <f t="shared" si="166"/>
        <v>0</v>
      </c>
      <c r="J1210">
        <f t="shared" si="167"/>
        <v>0</v>
      </c>
      <c r="K1210">
        <f t="shared" si="168"/>
        <v>0</v>
      </c>
      <c r="L1210">
        <f t="shared" si="169"/>
        <v>0</v>
      </c>
      <c r="V1210">
        <f t="shared" si="170"/>
        <v>3632</v>
      </c>
      <c r="W1210">
        <f t="shared" si="171"/>
        <v>0</v>
      </c>
      <c r="X1210">
        <f t="shared" si="172"/>
        <v>0</v>
      </c>
    </row>
    <row r="1211" spans="3:24" x14ac:dyDescent="0.25">
      <c r="C1211">
        <v>3633</v>
      </c>
      <c r="D1211" s="2">
        <f>SUMIFS('December 2022 DERR data'!$H:$H,'December 2022 DERR data'!$C:$C,Sheet1!D$3,'December 2022 DERR data'!$B:$B,$C1211)</f>
        <v>0</v>
      </c>
      <c r="E1211" s="2">
        <f>SUMIFS('December 2022 DERR data'!$H:$H,'December 2022 DERR data'!$C:$C,Sheet1!E$3,'December 2022 DERR data'!$B:$B,$C1211)</f>
        <v>0</v>
      </c>
      <c r="G1211">
        <f t="shared" si="164"/>
        <v>0</v>
      </c>
      <c r="H1211">
        <f t="shared" si="165"/>
        <v>1</v>
      </c>
      <c r="I1211">
        <f t="shared" si="166"/>
        <v>0</v>
      </c>
      <c r="J1211">
        <f t="shared" si="167"/>
        <v>0</v>
      </c>
      <c r="K1211">
        <f t="shared" si="168"/>
        <v>0</v>
      </c>
      <c r="L1211">
        <f t="shared" si="169"/>
        <v>0</v>
      </c>
      <c r="V1211">
        <f t="shared" si="170"/>
        <v>3633</v>
      </c>
      <c r="W1211">
        <f t="shared" si="171"/>
        <v>0</v>
      </c>
      <c r="X1211">
        <f t="shared" si="172"/>
        <v>0</v>
      </c>
    </row>
    <row r="1212" spans="3:24" x14ac:dyDescent="0.25">
      <c r="C1212">
        <v>3634</v>
      </c>
      <c r="D1212" s="2">
        <f>SUMIFS('December 2022 DERR data'!$H:$H,'December 2022 DERR data'!$C:$C,Sheet1!D$3,'December 2022 DERR data'!$B:$B,$C1212)</f>
        <v>2</v>
      </c>
      <c r="E1212" s="2">
        <f>SUMIFS('December 2022 DERR data'!$H:$H,'December 2022 DERR data'!$C:$C,Sheet1!E$3,'December 2022 DERR data'!$B:$B,$C1212)</f>
        <v>0</v>
      </c>
      <c r="G1212">
        <f t="shared" si="164"/>
        <v>0</v>
      </c>
      <c r="H1212">
        <f t="shared" si="165"/>
        <v>1</v>
      </c>
      <c r="I1212">
        <f t="shared" si="166"/>
        <v>0</v>
      </c>
      <c r="J1212">
        <f t="shared" si="167"/>
        <v>0</v>
      </c>
      <c r="K1212">
        <f t="shared" si="168"/>
        <v>0</v>
      </c>
      <c r="L1212">
        <f t="shared" si="169"/>
        <v>0</v>
      </c>
      <c r="V1212">
        <f t="shared" si="170"/>
        <v>3634</v>
      </c>
      <c r="W1212">
        <f t="shared" si="171"/>
        <v>4.2946102641185313E-4</v>
      </c>
      <c r="X1212">
        <f t="shared" si="172"/>
        <v>0</v>
      </c>
    </row>
    <row r="1213" spans="3:24" x14ac:dyDescent="0.25">
      <c r="C1213">
        <v>3635</v>
      </c>
      <c r="D1213" s="2">
        <f>SUMIFS('December 2022 DERR data'!$H:$H,'December 2022 DERR data'!$C:$C,Sheet1!D$3,'December 2022 DERR data'!$B:$B,$C1213)</f>
        <v>0</v>
      </c>
      <c r="E1213" s="2">
        <f>SUMIFS('December 2022 DERR data'!$H:$H,'December 2022 DERR data'!$C:$C,Sheet1!E$3,'December 2022 DERR data'!$B:$B,$C1213)</f>
        <v>0</v>
      </c>
      <c r="G1213">
        <f t="shared" si="164"/>
        <v>0</v>
      </c>
      <c r="H1213">
        <f t="shared" si="165"/>
        <v>1</v>
      </c>
      <c r="I1213">
        <f t="shared" si="166"/>
        <v>0</v>
      </c>
      <c r="J1213">
        <f t="shared" si="167"/>
        <v>0</v>
      </c>
      <c r="K1213">
        <f t="shared" si="168"/>
        <v>0</v>
      </c>
      <c r="L1213">
        <f t="shared" si="169"/>
        <v>0</v>
      </c>
      <c r="V1213">
        <f t="shared" si="170"/>
        <v>3635</v>
      </c>
      <c r="W1213">
        <f t="shared" si="171"/>
        <v>0</v>
      </c>
      <c r="X1213">
        <f t="shared" si="172"/>
        <v>0</v>
      </c>
    </row>
    <row r="1214" spans="3:24" x14ac:dyDescent="0.25">
      <c r="C1214">
        <v>3636</v>
      </c>
      <c r="D1214" s="2">
        <f>SUMIFS('December 2022 DERR data'!$H:$H,'December 2022 DERR data'!$C:$C,Sheet1!D$3,'December 2022 DERR data'!$B:$B,$C1214)</f>
        <v>0</v>
      </c>
      <c r="E1214" s="2">
        <f>SUMIFS('December 2022 DERR data'!$H:$H,'December 2022 DERR data'!$C:$C,Sheet1!E$3,'December 2022 DERR data'!$B:$B,$C1214)</f>
        <v>0</v>
      </c>
      <c r="G1214">
        <f t="shared" si="164"/>
        <v>0</v>
      </c>
      <c r="H1214">
        <f t="shared" si="165"/>
        <v>1</v>
      </c>
      <c r="I1214">
        <f t="shared" si="166"/>
        <v>0</v>
      </c>
      <c r="J1214">
        <f t="shared" si="167"/>
        <v>0</v>
      </c>
      <c r="K1214">
        <f t="shared" si="168"/>
        <v>0</v>
      </c>
      <c r="L1214">
        <f t="shared" si="169"/>
        <v>0</v>
      </c>
      <c r="V1214">
        <f t="shared" si="170"/>
        <v>3636</v>
      </c>
      <c r="W1214">
        <f t="shared" si="171"/>
        <v>0</v>
      </c>
      <c r="X1214">
        <f t="shared" si="172"/>
        <v>0</v>
      </c>
    </row>
    <row r="1215" spans="3:24" x14ac:dyDescent="0.25">
      <c r="C1215">
        <v>3637</v>
      </c>
      <c r="D1215" s="2">
        <f>SUMIFS('December 2022 DERR data'!$H:$H,'December 2022 DERR data'!$C:$C,Sheet1!D$3,'December 2022 DERR data'!$B:$B,$C1215)</f>
        <v>0</v>
      </c>
      <c r="E1215" s="2">
        <f>SUMIFS('December 2022 DERR data'!$H:$H,'December 2022 DERR data'!$C:$C,Sheet1!E$3,'December 2022 DERR data'!$B:$B,$C1215)</f>
        <v>0</v>
      </c>
      <c r="G1215">
        <f t="shared" si="164"/>
        <v>0</v>
      </c>
      <c r="H1215">
        <f t="shared" si="165"/>
        <v>1</v>
      </c>
      <c r="I1215">
        <f t="shared" si="166"/>
        <v>0</v>
      </c>
      <c r="J1215">
        <f t="shared" si="167"/>
        <v>0</v>
      </c>
      <c r="K1215">
        <f t="shared" si="168"/>
        <v>0</v>
      </c>
      <c r="L1215">
        <f t="shared" si="169"/>
        <v>0</v>
      </c>
      <c r="V1215">
        <f t="shared" si="170"/>
        <v>3637</v>
      </c>
      <c r="W1215">
        <f t="shared" si="171"/>
        <v>0</v>
      </c>
      <c r="X1215">
        <f t="shared" si="172"/>
        <v>0</v>
      </c>
    </row>
    <row r="1216" spans="3:24" x14ac:dyDescent="0.25">
      <c r="C1216">
        <v>3638</v>
      </c>
      <c r="D1216" s="2">
        <f>SUMIFS('December 2022 DERR data'!$H:$H,'December 2022 DERR data'!$C:$C,Sheet1!D$3,'December 2022 DERR data'!$B:$B,$C1216)</f>
        <v>0</v>
      </c>
      <c r="E1216" s="2">
        <f>SUMIFS('December 2022 DERR data'!$H:$H,'December 2022 DERR data'!$C:$C,Sheet1!E$3,'December 2022 DERR data'!$B:$B,$C1216)</f>
        <v>0</v>
      </c>
      <c r="G1216">
        <f t="shared" si="164"/>
        <v>0</v>
      </c>
      <c r="H1216">
        <f t="shared" si="165"/>
        <v>1</v>
      </c>
      <c r="I1216">
        <f t="shared" si="166"/>
        <v>0</v>
      </c>
      <c r="J1216">
        <f t="shared" si="167"/>
        <v>0</v>
      </c>
      <c r="K1216">
        <f t="shared" si="168"/>
        <v>0</v>
      </c>
      <c r="L1216">
        <f t="shared" si="169"/>
        <v>0</v>
      </c>
      <c r="V1216">
        <f t="shared" si="170"/>
        <v>3638</v>
      </c>
      <c r="W1216">
        <f t="shared" si="171"/>
        <v>0</v>
      </c>
      <c r="X1216">
        <f t="shared" si="172"/>
        <v>0</v>
      </c>
    </row>
    <row r="1217" spans="3:24" x14ac:dyDescent="0.25">
      <c r="C1217">
        <v>3639</v>
      </c>
      <c r="D1217" s="2">
        <f>SUMIFS('December 2022 DERR data'!$H:$H,'December 2022 DERR data'!$C:$C,Sheet1!D$3,'December 2022 DERR data'!$B:$B,$C1217)</f>
        <v>0</v>
      </c>
      <c r="E1217" s="2">
        <f>SUMIFS('December 2022 DERR data'!$H:$H,'December 2022 DERR data'!$C:$C,Sheet1!E$3,'December 2022 DERR data'!$B:$B,$C1217)</f>
        <v>0</v>
      </c>
      <c r="G1217">
        <f t="shared" si="164"/>
        <v>0</v>
      </c>
      <c r="H1217">
        <f t="shared" si="165"/>
        <v>1</v>
      </c>
      <c r="I1217">
        <f t="shared" si="166"/>
        <v>0</v>
      </c>
      <c r="J1217">
        <f t="shared" si="167"/>
        <v>0</v>
      </c>
      <c r="K1217">
        <f t="shared" si="168"/>
        <v>0</v>
      </c>
      <c r="L1217">
        <f t="shared" si="169"/>
        <v>0</v>
      </c>
      <c r="V1217">
        <f t="shared" si="170"/>
        <v>3639</v>
      </c>
      <c r="W1217">
        <f t="shared" si="171"/>
        <v>0</v>
      </c>
      <c r="X1217">
        <f t="shared" si="172"/>
        <v>0</v>
      </c>
    </row>
    <row r="1218" spans="3:24" x14ac:dyDescent="0.25">
      <c r="C1218">
        <v>3640</v>
      </c>
      <c r="D1218" s="2">
        <f>SUMIFS('December 2022 DERR data'!$H:$H,'December 2022 DERR data'!$C:$C,Sheet1!D$3,'December 2022 DERR data'!$B:$B,$C1218)</f>
        <v>2</v>
      </c>
      <c r="E1218" s="2">
        <f>SUMIFS('December 2022 DERR data'!$H:$H,'December 2022 DERR data'!$C:$C,Sheet1!E$3,'December 2022 DERR data'!$B:$B,$C1218)</f>
        <v>0</v>
      </c>
      <c r="G1218">
        <f t="shared" si="164"/>
        <v>0</v>
      </c>
      <c r="H1218">
        <f t="shared" si="165"/>
        <v>1</v>
      </c>
      <c r="I1218">
        <f t="shared" si="166"/>
        <v>0</v>
      </c>
      <c r="J1218">
        <f t="shared" si="167"/>
        <v>0</v>
      </c>
      <c r="K1218">
        <f t="shared" si="168"/>
        <v>0</v>
      </c>
      <c r="L1218">
        <f t="shared" si="169"/>
        <v>0</v>
      </c>
      <c r="V1218">
        <f t="shared" si="170"/>
        <v>3640</v>
      </c>
      <c r="W1218">
        <f t="shared" si="171"/>
        <v>4.2946102641185313E-4</v>
      </c>
      <c r="X1218">
        <f t="shared" si="172"/>
        <v>0</v>
      </c>
    </row>
    <row r="1219" spans="3:24" x14ac:dyDescent="0.25">
      <c r="C1219">
        <v>3641</v>
      </c>
      <c r="D1219" s="2">
        <f>SUMIFS('December 2022 DERR data'!$H:$H,'December 2022 DERR data'!$C:$C,Sheet1!D$3,'December 2022 DERR data'!$B:$B,$C1219)</f>
        <v>0</v>
      </c>
      <c r="E1219" s="2">
        <f>SUMIFS('December 2022 DERR data'!$H:$H,'December 2022 DERR data'!$C:$C,Sheet1!E$3,'December 2022 DERR data'!$B:$B,$C1219)</f>
        <v>0</v>
      </c>
      <c r="G1219">
        <f t="shared" si="164"/>
        <v>0</v>
      </c>
      <c r="H1219">
        <f t="shared" si="165"/>
        <v>1</v>
      </c>
      <c r="I1219">
        <f t="shared" si="166"/>
        <v>0</v>
      </c>
      <c r="J1219">
        <f t="shared" si="167"/>
        <v>0</v>
      </c>
      <c r="K1219">
        <f t="shared" si="168"/>
        <v>0</v>
      </c>
      <c r="L1219">
        <f t="shared" si="169"/>
        <v>0</v>
      </c>
      <c r="V1219">
        <f t="shared" si="170"/>
        <v>3641</v>
      </c>
      <c r="W1219">
        <f t="shared" si="171"/>
        <v>0</v>
      </c>
      <c r="X1219">
        <f t="shared" si="172"/>
        <v>0</v>
      </c>
    </row>
    <row r="1220" spans="3:24" x14ac:dyDescent="0.25">
      <c r="C1220">
        <v>3643</v>
      </c>
      <c r="D1220" s="2">
        <f>SUMIFS('December 2022 DERR data'!$H:$H,'December 2022 DERR data'!$C:$C,Sheet1!D$3,'December 2022 DERR data'!$B:$B,$C1220)</f>
        <v>0</v>
      </c>
      <c r="E1220" s="2">
        <f>SUMIFS('December 2022 DERR data'!$H:$H,'December 2022 DERR data'!$C:$C,Sheet1!E$3,'December 2022 DERR data'!$B:$B,$C1220)</f>
        <v>0</v>
      </c>
      <c r="G1220">
        <f t="shared" si="164"/>
        <v>0</v>
      </c>
      <c r="H1220">
        <f t="shared" si="165"/>
        <v>1</v>
      </c>
      <c r="I1220">
        <f t="shared" si="166"/>
        <v>0</v>
      </c>
      <c r="J1220">
        <f t="shared" si="167"/>
        <v>0</v>
      </c>
      <c r="K1220">
        <f t="shared" si="168"/>
        <v>0</v>
      </c>
      <c r="L1220">
        <f t="shared" si="169"/>
        <v>0</v>
      </c>
      <c r="V1220">
        <f t="shared" si="170"/>
        <v>3643</v>
      </c>
      <c r="W1220">
        <f t="shared" si="171"/>
        <v>0</v>
      </c>
      <c r="X1220">
        <f t="shared" si="172"/>
        <v>0</v>
      </c>
    </row>
    <row r="1221" spans="3:24" x14ac:dyDescent="0.25">
      <c r="C1221">
        <v>3644</v>
      </c>
      <c r="D1221" s="2">
        <f>SUMIFS('December 2022 DERR data'!$H:$H,'December 2022 DERR data'!$C:$C,Sheet1!D$3,'December 2022 DERR data'!$B:$B,$C1221)</f>
        <v>4</v>
      </c>
      <c r="E1221" s="2">
        <f>SUMIFS('December 2022 DERR data'!$H:$H,'December 2022 DERR data'!$C:$C,Sheet1!E$3,'December 2022 DERR data'!$B:$B,$C1221)</f>
        <v>0</v>
      </c>
      <c r="G1221">
        <f t="shared" ref="G1221:G1284" si="173">IF($C1221&gt;2999,0,IF($C1221&lt;3000,1,0))</f>
        <v>0</v>
      </c>
      <c r="H1221">
        <f t="shared" ref="H1221:H1284" si="174">IF(G1221=1,0,IF(C1221&lt;4000,1,0))</f>
        <v>1</v>
      </c>
      <c r="I1221">
        <f t="shared" ref="I1221:I1284" si="175">IF(G1221+H1221&gt;0,0,IF(C1221&lt;5000,1,0))</f>
        <v>0</v>
      </c>
      <c r="J1221">
        <f t="shared" ref="J1221:J1284" si="176">IF(G1221+H1221+I1221&gt;0,0,IF(C1221&lt;6000,1,0))</f>
        <v>0</v>
      </c>
      <c r="K1221">
        <f t="shared" ref="K1221:K1284" si="177">IF(SUM(G1221:J1221)&gt;0,0,IF(C1221&lt;7000,1,0))</f>
        <v>0</v>
      </c>
      <c r="L1221">
        <f t="shared" ref="L1221:L1284" si="178">IF(SUM(G1221:K1221)&gt;0,0,IF(C1221&lt;8000,1,0))</f>
        <v>0</v>
      </c>
      <c r="V1221">
        <f t="shared" ref="V1221:V1284" si="179">C1221</f>
        <v>3644</v>
      </c>
      <c r="W1221">
        <f t="shared" ref="W1221:W1284" si="180">D1221/(G1221*N$4+H1221*O$4+I1221*P$4+J1221*Q$4+L1221*S$4)</f>
        <v>8.5892205282370627E-4</v>
      </c>
      <c r="X1221">
        <f t="shared" ref="X1221:X1284" si="181">E1221/(G1221*N$8+H1221*O$8+I1221*P$8+J1221*Q$8+L1221*S$8)</f>
        <v>0</v>
      </c>
    </row>
    <row r="1222" spans="3:24" x14ac:dyDescent="0.25">
      <c r="C1222">
        <v>3646</v>
      </c>
      <c r="D1222" s="2">
        <f>SUMIFS('December 2022 DERR data'!$H:$H,'December 2022 DERR data'!$C:$C,Sheet1!D$3,'December 2022 DERR data'!$B:$B,$C1222)</f>
        <v>0</v>
      </c>
      <c r="E1222" s="2">
        <f>SUMIFS('December 2022 DERR data'!$H:$H,'December 2022 DERR data'!$C:$C,Sheet1!E$3,'December 2022 DERR data'!$B:$B,$C1222)</f>
        <v>0</v>
      </c>
      <c r="G1222">
        <f t="shared" si="173"/>
        <v>0</v>
      </c>
      <c r="H1222">
        <f t="shared" si="174"/>
        <v>1</v>
      </c>
      <c r="I1222">
        <f t="shared" si="175"/>
        <v>0</v>
      </c>
      <c r="J1222">
        <f t="shared" si="176"/>
        <v>0</v>
      </c>
      <c r="K1222">
        <f t="shared" si="177"/>
        <v>0</v>
      </c>
      <c r="L1222">
        <f t="shared" si="178"/>
        <v>0</v>
      </c>
      <c r="V1222">
        <f t="shared" si="179"/>
        <v>3646</v>
      </c>
      <c r="W1222">
        <f t="shared" si="180"/>
        <v>0</v>
      </c>
      <c r="X1222">
        <f t="shared" si="181"/>
        <v>0</v>
      </c>
    </row>
    <row r="1223" spans="3:24" x14ac:dyDescent="0.25">
      <c r="C1223">
        <v>3647</v>
      </c>
      <c r="D1223" s="2">
        <f>SUMIFS('December 2022 DERR data'!$H:$H,'December 2022 DERR data'!$C:$C,Sheet1!D$3,'December 2022 DERR data'!$B:$B,$C1223)</f>
        <v>0</v>
      </c>
      <c r="E1223" s="2">
        <f>SUMIFS('December 2022 DERR data'!$H:$H,'December 2022 DERR data'!$C:$C,Sheet1!E$3,'December 2022 DERR data'!$B:$B,$C1223)</f>
        <v>0</v>
      </c>
      <c r="G1223">
        <f t="shared" si="173"/>
        <v>0</v>
      </c>
      <c r="H1223">
        <f t="shared" si="174"/>
        <v>1</v>
      </c>
      <c r="I1223">
        <f t="shared" si="175"/>
        <v>0</v>
      </c>
      <c r="J1223">
        <f t="shared" si="176"/>
        <v>0</v>
      </c>
      <c r="K1223">
        <f t="shared" si="177"/>
        <v>0</v>
      </c>
      <c r="L1223">
        <f t="shared" si="178"/>
        <v>0</v>
      </c>
      <c r="V1223">
        <f t="shared" si="179"/>
        <v>3647</v>
      </c>
      <c r="W1223">
        <f t="shared" si="180"/>
        <v>0</v>
      </c>
      <c r="X1223">
        <f t="shared" si="181"/>
        <v>0</v>
      </c>
    </row>
    <row r="1224" spans="3:24" x14ac:dyDescent="0.25">
      <c r="C1224">
        <v>3649</v>
      </c>
      <c r="D1224" s="2">
        <f>SUMIFS('December 2022 DERR data'!$H:$H,'December 2022 DERR data'!$C:$C,Sheet1!D$3,'December 2022 DERR data'!$B:$B,$C1224)</f>
        <v>0</v>
      </c>
      <c r="E1224" s="2">
        <f>SUMIFS('December 2022 DERR data'!$H:$H,'December 2022 DERR data'!$C:$C,Sheet1!E$3,'December 2022 DERR data'!$B:$B,$C1224)</f>
        <v>0</v>
      </c>
      <c r="G1224">
        <f t="shared" si="173"/>
        <v>0</v>
      </c>
      <c r="H1224">
        <f t="shared" si="174"/>
        <v>1</v>
      </c>
      <c r="I1224">
        <f t="shared" si="175"/>
        <v>0</v>
      </c>
      <c r="J1224">
        <f t="shared" si="176"/>
        <v>0</v>
      </c>
      <c r="K1224">
        <f t="shared" si="177"/>
        <v>0</v>
      </c>
      <c r="L1224">
        <f t="shared" si="178"/>
        <v>0</v>
      </c>
      <c r="V1224">
        <f t="shared" si="179"/>
        <v>3649</v>
      </c>
      <c r="W1224">
        <f t="shared" si="180"/>
        <v>0</v>
      </c>
      <c r="X1224">
        <f t="shared" si="181"/>
        <v>0</v>
      </c>
    </row>
    <row r="1225" spans="3:24" x14ac:dyDescent="0.25">
      <c r="C1225">
        <v>3658</v>
      </c>
      <c r="D1225" s="2">
        <f>SUMIFS('December 2022 DERR data'!$H:$H,'December 2022 DERR data'!$C:$C,Sheet1!D$3,'December 2022 DERR data'!$B:$B,$C1225)</f>
        <v>6</v>
      </c>
      <c r="E1225" s="2">
        <f>SUMIFS('December 2022 DERR data'!$H:$H,'December 2022 DERR data'!$C:$C,Sheet1!E$3,'December 2022 DERR data'!$B:$B,$C1225)</f>
        <v>0</v>
      </c>
      <c r="G1225">
        <f t="shared" si="173"/>
        <v>0</v>
      </c>
      <c r="H1225">
        <f t="shared" si="174"/>
        <v>1</v>
      </c>
      <c r="I1225">
        <f t="shared" si="175"/>
        <v>0</v>
      </c>
      <c r="J1225">
        <f t="shared" si="176"/>
        <v>0</v>
      </c>
      <c r="K1225">
        <f t="shared" si="177"/>
        <v>0</v>
      </c>
      <c r="L1225">
        <f t="shared" si="178"/>
        <v>0</v>
      </c>
      <c r="V1225">
        <f t="shared" si="179"/>
        <v>3658</v>
      </c>
      <c r="W1225">
        <f t="shared" si="180"/>
        <v>1.2883830792355595E-3</v>
      </c>
      <c r="X1225">
        <f t="shared" si="181"/>
        <v>0</v>
      </c>
    </row>
    <row r="1226" spans="3:24" x14ac:dyDescent="0.25">
      <c r="C1226">
        <v>3659</v>
      </c>
      <c r="D1226" s="2">
        <f>SUMIFS('December 2022 DERR data'!$H:$H,'December 2022 DERR data'!$C:$C,Sheet1!D$3,'December 2022 DERR data'!$B:$B,$C1226)</f>
        <v>1</v>
      </c>
      <c r="E1226" s="2">
        <f>SUMIFS('December 2022 DERR data'!$H:$H,'December 2022 DERR data'!$C:$C,Sheet1!E$3,'December 2022 DERR data'!$B:$B,$C1226)</f>
        <v>0</v>
      </c>
      <c r="G1226">
        <f t="shared" si="173"/>
        <v>0</v>
      </c>
      <c r="H1226">
        <f t="shared" si="174"/>
        <v>1</v>
      </c>
      <c r="I1226">
        <f t="shared" si="175"/>
        <v>0</v>
      </c>
      <c r="J1226">
        <f t="shared" si="176"/>
        <v>0</v>
      </c>
      <c r="K1226">
        <f t="shared" si="177"/>
        <v>0</v>
      </c>
      <c r="L1226">
        <f t="shared" si="178"/>
        <v>0</v>
      </c>
      <c r="V1226">
        <f t="shared" si="179"/>
        <v>3659</v>
      </c>
      <c r="W1226">
        <f t="shared" si="180"/>
        <v>2.1473051320592657E-4</v>
      </c>
      <c r="X1226">
        <f t="shared" si="181"/>
        <v>0</v>
      </c>
    </row>
    <row r="1227" spans="3:24" x14ac:dyDescent="0.25">
      <c r="C1227">
        <v>3660</v>
      </c>
      <c r="D1227" s="2">
        <f>SUMIFS('December 2022 DERR data'!$H:$H,'December 2022 DERR data'!$C:$C,Sheet1!D$3,'December 2022 DERR data'!$B:$B,$C1227)</f>
        <v>5</v>
      </c>
      <c r="E1227" s="2">
        <f>SUMIFS('December 2022 DERR data'!$H:$H,'December 2022 DERR data'!$C:$C,Sheet1!E$3,'December 2022 DERR data'!$B:$B,$C1227)</f>
        <v>1</v>
      </c>
      <c r="G1227">
        <f t="shared" si="173"/>
        <v>0</v>
      </c>
      <c r="H1227">
        <f t="shared" si="174"/>
        <v>1</v>
      </c>
      <c r="I1227">
        <f t="shared" si="175"/>
        <v>0</v>
      </c>
      <c r="J1227">
        <f t="shared" si="176"/>
        <v>0</v>
      </c>
      <c r="K1227">
        <f t="shared" si="177"/>
        <v>0</v>
      </c>
      <c r="L1227">
        <f t="shared" si="178"/>
        <v>0</v>
      </c>
      <c r="V1227">
        <f t="shared" si="179"/>
        <v>3660</v>
      </c>
      <c r="W1227">
        <f t="shared" si="180"/>
        <v>1.0736525660296329E-3</v>
      </c>
      <c r="X1227">
        <f t="shared" si="181"/>
        <v>4.3859649122807015E-3</v>
      </c>
    </row>
    <row r="1228" spans="3:24" x14ac:dyDescent="0.25">
      <c r="C1228">
        <v>3661</v>
      </c>
      <c r="D1228" s="2">
        <f>SUMIFS('December 2022 DERR data'!$H:$H,'December 2022 DERR data'!$C:$C,Sheet1!D$3,'December 2022 DERR data'!$B:$B,$C1228)</f>
        <v>0</v>
      </c>
      <c r="E1228" s="2">
        <f>SUMIFS('December 2022 DERR data'!$H:$H,'December 2022 DERR data'!$C:$C,Sheet1!E$3,'December 2022 DERR data'!$B:$B,$C1228)</f>
        <v>0</v>
      </c>
      <c r="G1228">
        <f t="shared" si="173"/>
        <v>0</v>
      </c>
      <c r="H1228">
        <f t="shared" si="174"/>
        <v>1</v>
      </c>
      <c r="I1228">
        <f t="shared" si="175"/>
        <v>0</v>
      </c>
      <c r="J1228">
        <f t="shared" si="176"/>
        <v>0</v>
      </c>
      <c r="K1228">
        <f t="shared" si="177"/>
        <v>0</v>
      </c>
      <c r="L1228">
        <f t="shared" si="178"/>
        <v>0</v>
      </c>
      <c r="V1228">
        <f t="shared" si="179"/>
        <v>3661</v>
      </c>
      <c r="W1228">
        <f t="shared" si="180"/>
        <v>0</v>
      </c>
      <c r="X1228">
        <f t="shared" si="181"/>
        <v>0</v>
      </c>
    </row>
    <row r="1229" spans="3:24" x14ac:dyDescent="0.25">
      <c r="C1229">
        <v>3662</v>
      </c>
      <c r="D1229" s="2">
        <f>SUMIFS('December 2022 DERR data'!$H:$H,'December 2022 DERR data'!$C:$C,Sheet1!D$3,'December 2022 DERR data'!$B:$B,$C1229)</f>
        <v>0</v>
      </c>
      <c r="E1229" s="2">
        <f>SUMIFS('December 2022 DERR data'!$H:$H,'December 2022 DERR data'!$C:$C,Sheet1!E$3,'December 2022 DERR data'!$B:$B,$C1229)</f>
        <v>0</v>
      </c>
      <c r="G1229">
        <f t="shared" si="173"/>
        <v>0</v>
      </c>
      <c r="H1229">
        <f t="shared" si="174"/>
        <v>1</v>
      </c>
      <c r="I1229">
        <f t="shared" si="175"/>
        <v>0</v>
      </c>
      <c r="J1229">
        <f t="shared" si="176"/>
        <v>0</v>
      </c>
      <c r="K1229">
        <f t="shared" si="177"/>
        <v>0</v>
      </c>
      <c r="L1229">
        <f t="shared" si="178"/>
        <v>0</v>
      </c>
      <c r="V1229">
        <f t="shared" si="179"/>
        <v>3662</v>
      </c>
      <c r="W1229">
        <f t="shared" si="180"/>
        <v>0</v>
      </c>
      <c r="X1229">
        <f t="shared" si="181"/>
        <v>0</v>
      </c>
    </row>
    <row r="1230" spans="3:24" x14ac:dyDescent="0.25">
      <c r="C1230">
        <v>3663</v>
      </c>
      <c r="D1230" s="2">
        <f>SUMIFS('December 2022 DERR data'!$H:$H,'December 2022 DERR data'!$C:$C,Sheet1!D$3,'December 2022 DERR data'!$B:$B,$C1230)</f>
        <v>0</v>
      </c>
      <c r="E1230" s="2">
        <f>SUMIFS('December 2022 DERR data'!$H:$H,'December 2022 DERR data'!$C:$C,Sheet1!E$3,'December 2022 DERR data'!$B:$B,$C1230)</f>
        <v>0</v>
      </c>
      <c r="G1230">
        <f t="shared" si="173"/>
        <v>0</v>
      </c>
      <c r="H1230">
        <f t="shared" si="174"/>
        <v>1</v>
      </c>
      <c r="I1230">
        <f t="shared" si="175"/>
        <v>0</v>
      </c>
      <c r="J1230">
        <f t="shared" si="176"/>
        <v>0</v>
      </c>
      <c r="K1230">
        <f t="shared" si="177"/>
        <v>0</v>
      </c>
      <c r="L1230">
        <f t="shared" si="178"/>
        <v>0</v>
      </c>
      <c r="V1230">
        <f t="shared" si="179"/>
        <v>3663</v>
      </c>
      <c r="W1230">
        <f t="shared" si="180"/>
        <v>0</v>
      </c>
      <c r="X1230">
        <f t="shared" si="181"/>
        <v>0</v>
      </c>
    </row>
    <row r="1231" spans="3:24" x14ac:dyDescent="0.25">
      <c r="C1231">
        <v>3664</v>
      </c>
      <c r="D1231" s="2">
        <f>SUMIFS('December 2022 DERR data'!$H:$H,'December 2022 DERR data'!$C:$C,Sheet1!D$3,'December 2022 DERR data'!$B:$B,$C1231)</f>
        <v>2</v>
      </c>
      <c r="E1231" s="2">
        <f>SUMIFS('December 2022 DERR data'!$H:$H,'December 2022 DERR data'!$C:$C,Sheet1!E$3,'December 2022 DERR data'!$B:$B,$C1231)</f>
        <v>0</v>
      </c>
      <c r="G1231">
        <f t="shared" si="173"/>
        <v>0</v>
      </c>
      <c r="H1231">
        <f t="shared" si="174"/>
        <v>1</v>
      </c>
      <c r="I1231">
        <f t="shared" si="175"/>
        <v>0</v>
      </c>
      <c r="J1231">
        <f t="shared" si="176"/>
        <v>0</v>
      </c>
      <c r="K1231">
        <f t="shared" si="177"/>
        <v>0</v>
      </c>
      <c r="L1231">
        <f t="shared" si="178"/>
        <v>0</v>
      </c>
      <c r="V1231">
        <f t="shared" si="179"/>
        <v>3664</v>
      </c>
      <c r="W1231">
        <f t="shared" si="180"/>
        <v>4.2946102641185313E-4</v>
      </c>
      <c r="X1231">
        <f t="shared" si="181"/>
        <v>0</v>
      </c>
    </row>
    <row r="1232" spans="3:24" x14ac:dyDescent="0.25">
      <c r="C1232">
        <v>3665</v>
      </c>
      <c r="D1232" s="2">
        <f>SUMIFS('December 2022 DERR data'!$H:$H,'December 2022 DERR data'!$C:$C,Sheet1!D$3,'December 2022 DERR data'!$B:$B,$C1232)</f>
        <v>2</v>
      </c>
      <c r="E1232" s="2">
        <f>SUMIFS('December 2022 DERR data'!$H:$H,'December 2022 DERR data'!$C:$C,Sheet1!E$3,'December 2022 DERR data'!$B:$B,$C1232)</f>
        <v>0</v>
      </c>
      <c r="G1232">
        <f t="shared" si="173"/>
        <v>0</v>
      </c>
      <c r="H1232">
        <f t="shared" si="174"/>
        <v>1</v>
      </c>
      <c r="I1232">
        <f t="shared" si="175"/>
        <v>0</v>
      </c>
      <c r="J1232">
        <f t="shared" si="176"/>
        <v>0</v>
      </c>
      <c r="K1232">
        <f t="shared" si="177"/>
        <v>0</v>
      </c>
      <c r="L1232">
        <f t="shared" si="178"/>
        <v>0</v>
      </c>
      <c r="V1232">
        <f t="shared" si="179"/>
        <v>3665</v>
      </c>
      <c r="W1232">
        <f t="shared" si="180"/>
        <v>4.2946102641185313E-4</v>
      </c>
      <c r="X1232">
        <f t="shared" si="181"/>
        <v>0</v>
      </c>
    </row>
    <row r="1233" spans="3:24" x14ac:dyDescent="0.25">
      <c r="C1233">
        <v>3666</v>
      </c>
      <c r="D1233" s="2">
        <f>SUMIFS('December 2022 DERR data'!$H:$H,'December 2022 DERR data'!$C:$C,Sheet1!D$3,'December 2022 DERR data'!$B:$B,$C1233)</f>
        <v>13</v>
      </c>
      <c r="E1233" s="2">
        <f>SUMIFS('December 2022 DERR data'!$H:$H,'December 2022 DERR data'!$C:$C,Sheet1!E$3,'December 2022 DERR data'!$B:$B,$C1233)</f>
        <v>0</v>
      </c>
      <c r="G1233">
        <f t="shared" si="173"/>
        <v>0</v>
      </c>
      <c r="H1233">
        <f t="shared" si="174"/>
        <v>1</v>
      </c>
      <c r="I1233">
        <f t="shared" si="175"/>
        <v>0</v>
      </c>
      <c r="J1233">
        <f t="shared" si="176"/>
        <v>0</v>
      </c>
      <c r="K1233">
        <f t="shared" si="177"/>
        <v>0</v>
      </c>
      <c r="L1233">
        <f t="shared" si="178"/>
        <v>0</v>
      </c>
      <c r="V1233">
        <f t="shared" si="179"/>
        <v>3666</v>
      </c>
      <c r="W1233">
        <f t="shared" si="180"/>
        <v>2.7914966716770452E-3</v>
      </c>
      <c r="X1233">
        <f t="shared" si="181"/>
        <v>0</v>
      </c>
    </row>
    <row r="1234" spans="3:24" x14ac:dyDescent="0.25">
      <c r="C1234">
        <v>3669</v>
      </c>
      <c r="D1234" s="2">
        <f>SUMIFS('December 2022 DERR data'!$H:$H,'December 2022 DERR data'!$C:$C,Sheet1!D$3,'December 2022 DERR data'!$B:$B,$C1234)</f>
        <v>1</v>
      </c>
      <c r="E1234" s="2">
        <f>SUMIFS('December 2022 DERR data'!$H:$H,'December 2022 DERR data'!$C:$C,Sheet1!E$3,'December 2022 DERR data'!$B:$B,$C1234)</f>
        <v>0</v>
      </c>
      <c r="G1234">
        <f t="shared" si="173"/>
        <v>0</v>
      </c>
      <c r="H1234">
        <f t="shared" si="174"/>
        <v>1</v>
      </c>
      <c r="I1234">
        <f t="shared" si="175"/>
        <v>0</v>
      </c>
      <c r="J1234">
        <f t="shared" si="176"/>
        <v>0</v>
      </c>
      <c r="K1234">
        <f t="shared" si="177"/>
        <v>0</v>
      </c>
      <c r="L1234">
        <f t="shared" si="178"/>
        <v>0</v>
      </c>
      <c r="V1234">
        <f t="shared" si="179"/>
        <v>3669</v>
      </c>
      <c r="W1234">
        <f t="shared" si="180"/>
        <v>2.1473051320592657E-4</v>
      </c>
      <c r="X1234">
        <f t="shared" si="181"/>
        <v>0</v>
      </c>
    </row>
    <row r="1235" spans="3:24" x14ac:dyDescent="0.25">
      <c r="C1235">
        <v>3670</v>
      </c>
      <c r="D1235" s="2">
        <f>SUMIFS('December 2022 DERR data'!$H:$H,'December 2022 DERR data'!$C:$C,Sheet1!D$3,'December 2022 DERR data'!$B:$B,$C1235)</f>
        <v>0</v>
      </c>
      <c r="E1235" s="2">
        <f>SUMIFS('December 2022 DERR data'!$H:$H,'December 2022 DERR data'!$C:$C,Sheet1!E$3,'December 2022 DERR data'!$B:$B,$C1235)</f>
        <v>0</v>
      </c>
      <c r="G1235">
        <f t="shared" si="173"/>
        <v>0</v>
      </c>
      <c r="H1235">
        <f t="shared" si="174"/>
        <v>1</v>
      </c>
      <c r="I1235">
        <f t="shared" si="175"/>
        <v>0</v>
      </c>
      <c r="J1235">
        <f t="shared" si="176"/>
        <v>0</v>
      </c>
      <c r="K1235">
        <f t="shared" si="177"/>
        <v>0</v>
      </c>
      <c r="L1235">
        <f t="shared" si="178"/>
        <v>0</v>
      </c>
      <c r="V1235">
        <f t="shared" si="179"/>
        <v>3670</v>
      </c>
      <c r="W1235">
        <f t="shared" si="180"/>
        <v>0</v>
      </c>
      <c r="X1235">
        <f t="shared" si="181"/>
        <v>0</v>
      </c>
    </row>
    <row r="1236" spans="3:24" x14ac:dyDescent="0.25">
      <c r="C1236">
        <v>3671</v>
      </c>
      <c r="D1236" s="2">
        <f>SUMIFS('December 2022 DERR data'!$H:$H,'December 2022 DERR data'!$C:$C,Sheet1!D$3,'December 2022 DERR data'!$B:$B,$C1236)</f>
        <v>0</v>
      </c>
      <c r="E1236" s="2">
        <f>SUMIFS('December 2022 DERR data'!$H:$H,'December 2022 DERR data'!$C:$C,Sheet1!E$3,'December 2022 DERR data'!$B:$B,$C1236)</f>
        <v>0</v>
      </c>
      <c r="G1236">
        <f t="shared" si="173"/>
        <v>0</v>
      </c>
      <c r="H1236">
        <f t="shared" si="174"/>
        <v>1</v>
      </c>
      <c r="I1236">
        <f t="shared" si="175"/>
        <v>0</v>
      </c>
      <c r="J1236">
        <f t="shared" si="176"/>
        <v>0</v>
      </c>
      <c r="K1236">
        <f t="shared" si="177"/>
        <v>0</v>
      </c>
      <c r="L1236">
        <f t="shared" si="178"/>
        <v>0</v>
      </c>
      <c r="V1236">
        <f t="shared" si="179"/>
        <v>3671</v>
      </c>
      <c r="W1236">
        <f t="shared" si="180"/>
        <v>0</v>
      </c>
      <c r="X1236">
        <f t="shared" si="181"/>
        <v>0</v>
      </c>
    </row>
    <row r="1237" spans="3:24" x14ac:dyDescent="0.25">
      <c r="C1237">
        <v>3672</v>
      </c>
      <c r="D1237" s="2">
        <f>SUMIFS('December 2022 DERR data'!$H:$H,'December 2022 DERR data'!$C:$C,Sheet1!D$3,'December 2022 DERR data'!$B:$B,$C1237)</f>
        <v>4</v>
      </c>
      <c r="E1237" s="2">
        <f>SUMIFS('December 2022 DERR data'!$H:$H,'December 2022 DERR data'!$C:$C,Sheet1!E$3,'December 2022 DERR data'!$B:$B,$C1237)</f>
        <v>2</v>
      </c>
      <c r="G1237">
        <f t="shared" si="173"/>
        <v>0</v>
      </c>
      <c r="H1237">
        <f t="shared" si="174"/>
        <v>1</v>
      </c>
      <c r="I1237">
        <f t="shared" si="175"/>
        <v>0</v>
      </c>
      <c r="J1237">
        <f t="shared" si="176"/>
        <v>0</v>
      </c>
      <c r="K1237">
        <f t="shared" si="177"/>
        <v>0</v>
      </c>
      <c r="L1237">
        <f t="shared" si="178"/>
        <v>0</v>
      </c>
      <c r="V1237">
        <f t="shared" si="179"/>
        <v>3672</v>
      </c>
      <c r="W1237">
        <f t="shared" si="180"/>
        <v>8.5892205282370627E-4</v>
      </c>
      <c r="X1237">
        <f t="shared" si="181"/>
        <v>8.771929824561403E-3</v>
      </c>
    </row>
    <row r="1238" spans="3:24" x14ac:dyDescent="0.25">
      <c r="C1238">
        <v>3673</v>
      </c>
      <c r="D1238" s="2">
        <f>SUMIFS('December 2022 DERR data'!$H:$H,'December 2022 DERR data'!$C:$C,Sheet1!D$3,'December 2022 DERR data'!$B:$B,$C1238)</f>
        <v>0</v>
      </c>
      <c r="E1238" s="2">
        <f>SUMIFS('December 2022 DERR data'!$H:$H,'December 2022 DERR data'!$C:$C,Sheet1!E$3,'December 2022 DERR data'!$B:$B,$C1238)</f>
        <v>0</v>
      </c>
      <c r="G1238">
        <f t="shared" si="173"/>
        <v>0</v>
      </c>
      <c r="H1238">
        <f t="shared" si="174"/>
        <v>1</v>
      </c>
      <c r="I1238">
        <f t="shared" si="175"/>
        <v>0</v>
      </c>
      <c r="J1238">
        <f t="shared" si="176"/>
        <v>0</v>
      </c>
      <c r="K1238">
        <f t="shared" si="177"/>
        <v>0</v>
      </c>
      <c r="L1238">
        <f t="shared" si="178"/>
        <v>0</v>
      </c>
      <c r="V1238">
        <f t="shared" si="179"/>
        <v>3673</v>
      </c>
      <c r="W1238">
        <f t="shared" si="180"/>
        <v>0</v>
      </c>
      <c r="X1238">
        <f t="shared" si="181"/>
        <v>0</v>
      </c>
    </row>
    <row r="1239" spans="3:24" x14ac:dyDescent="0.25">
      <c r="C1239">
        <v>3675</v>
      </c>
      <c r="D1239" s="2">
        <f>SUMIFS('December 2022 DERR data'!$H:$H,'December 2022 DERR data'!$C:$C,Sheet1!D$3,'December 2022 DERR data'!$B:$B,$C1239)</f>
        <v>4</v>
      </c>
      <c r="E1239" s="2">
        <f>SUMIFS('December 2022 DERR data'!$H:$H,'December 2022 DERR data'!$C:$C,Sheet1!E$3,'December 2022 DERR data'!$B:$B,$C1239)</f>
        <v>0</v>
      </c>
      <c r="G1239">
        <f t="shared" si="173"/>
        <v>0</v>
      </c>
      <c r="H1239">
        <f t="shared" si="174"/>
        <v>1</v>
      </c>
      <c r="I1239">
        <f t="shared" si="175"/>
        <v>0</v>
      </c>
      <c r="J1239">
        <f t="shared" si="176"/>
        <v>0</v>
      </c>
      <c r="K1239">
        <f t="shared" si="177"/>
        <v>0</v>
      </c>
      <c r="L1239">
        <f t="shared" si="178"/>
        <v>0</v>
      </c>
      <c r="V1239">
        <f t="shared" si="179"/>
        <v>3675</v>
      </c>
      <c r="W1239">
        <f t="shared" si="180"/>
        <v>8.5892205282370627E-4</v>
      </c>
      <c r="X1239">
        <f t="shared" si="181"/>
        <v>0</v>
      </c>
    </row>
    <row r="1240" spans="3:24" x14ac:dyDescent="0.25">
      <c r="C1240">
        <v>3676</v>
      </c>
      <c r="D1240" s="2">
        <f>SUMIFS('December 2022 DERR data'!$H:$H,'December 2022 DERR data'!$C:$C,Sheet1!D$3,'December 2022 DERR data'!$B:$B,$C1240)</f>
        <v>0</v>
      </c>
      <c r="E1240" s="2">
        <f>SUMIFS('December 2022 DERR data'!$H:$H,'December 2022 DERR data'!$C:$C,Sheet1!E$3,'December 2022 DERR data'!$B:$B,$C1240)</f>
        <v>0</v>
      </c>
      <c r="G1240">
        <f t="shared" si="173"/>
        <v>0</v>
      </c>
      <c r="H1240">
        <f t="shared" si="174"/>
        <v>1</v>
      </c>
      <c r="I1240">
        <f t="shared" si="175"/>
        <v>0</v>
      </c>
      <c r="J1240">
        <f t="shared" si="176"/>
        <v>0</v>
      </c>
      <c r="K1240">
        <f t="shared" si="177"/>
        <v>0</v>
      </c>
      <c r="L1240">
        <f t="shared" si="178"/>
        <v>0</v>
      </c>
      <c r="V1240">
        <f t="shared" si="179"/>
        <v>3676</v>
      </c>
      <c r="W1240">
        <f t="shared" si="180"/>
        <v>0</v>
      </c>
      <c r="X1240">
        <f t="shared" si="181"/>
        <v>0</v>
      </c>
    </row>
    <row r="1241" spans="3:24" x14ac:dyDescent="0.25">
      <c r="C1241">
        <v>3677</v>
      </c>
      <c r="D1241" s="2">
        <f>SUMIFS('December 2022 DERR data'!$H:$H,'December 2022 DERR data'!$C:$C,Sheet1!D$3,'December 2022 DERR data'!$B:$B,$C1241)</f>
        <v>7</v>
      </c>
      <c r="E1241" s="2">
        <f>SUMIFS('December 2022 DERR data'!$H:$H,'December 2022 DERR data'!$C:$C,Sheet1!E$3,'December 2022 DERR data'!$B:$B,$C1241)</f>
        <v>0</v>
      </c>
      <c r="G1241">
        <f t="shared" si="173"/>
        <v>0</v>
      </c>
      <c r="H1241">
        <f t="shared" si="174"/>
        <v>1</v>
      </c>
      <c r="I1241">
        <f t="shared" si="175"/>
        <v>0</v>
      </c>
      <c r="J1241">
        <f t="shared" si="176"/>
        <v>0</v>
      </c>
      <c r="K1241">
        <f t="shared" si="177"/>
        <v>0</v>
      </c>
      <c r="L1241">
        <f t="shared" si="178"/>
        <v>0</v>
      </c>
      <c r="V1241">
        <f t="shared" si="179"/>
        <v>3677</v>
      </c>
      <c r="W1241">
        <f t="shared" si="180"/>
        <v>1.503113592441486E-3</v>
      </c>
      <c r="X1241">
        <f t="shared" si="181"/>
        <v>0</v>
      </c>
    </row>
    <row r="1242" spans="3:24" x14ac:dyDescent="0.25">
      <c r="C1242">
        <v>3678</v>
      </c>
      <c r="D1242" s="2">
        <f>SUMIFS('December 2022 DERR data'!$H:$H,'December 2022 DERR data'!$C:$C,Sheet1!D$3,'December 2022 DERR data'!$B:$B,$C1242)</f>
        <v>10</v>
      </c>
      <c r="E1242" s="2">
        <f>SUMIFS('December 2022 DERR data'!$H:$H,'December 2022 DERR data'!$C:$C,Sheet1!E$3,'December 2022 DERR data'!$B:$B,$C1242)</f>
        <v>1</v>
      </c>
      <c r="G1242">
        <f t="shared" si="173"/>
        <v>0</v>
      </c>
      <c r="H1242">
        <f t="shared" si="174"/>
        <v>1</v>
      </c>
      <c r="I1242">
        <f t="shared" si="175"/>
        <v>0</v>
      </c>
      <c r="J1242">
        <f t="shared" si="176"/>
        <v>0</v>
      </c>
      <c r="K1242">
        <f t="shared" si="177"/>
        <v>0</v>
      </c>
      <c r="L1242">
        <f t="shared" si="178"/>
        <v>0</v>
      </c>
      <c r="V1242">
        <f t="shared" si="179"/>
        <v>3678</v>
      </c>
      <c r="W1242">
        <f t="shared" si="180"/>
        <v>2.1473051320592658E-3</v>
      </c>
      <c r="X1242">
        <f t="shared" si="181"/>
        <v>4.3859649122807015E-3</v>
      </c>
    </row>
    <row r="1243" spans="3:24" x14ac:dyDescent="0.25">
      <c r="C1243">
        <v>3682</v>
      </c>
      <c r="D1243" s="2">
        <f>SUMIFS('December 2022 DERR data'!$H:$H,'December 2022 DERR data'!$C:$C,Sheet1!D$3,'December 2022 DERR data'!$B:$B,$C1243)</f>
        <v>2</v>
      </c>
      <c r="E1243" s="2">
        <f>SUMIFS('December 2022 DERR data'!$H:$H,'December 2022 DERR data'!$C:$C,Sheet1!E$3,'December 2022 DERR data'!$B:$B,$C1243)</f>
        <v>0</v>
      </c>
      <c r="G1243">
        <f t="shared" si="173"/>
        <v>0</v>
      </c>
      <c r="H1243">
        <f t="shared" si="174"/>
        <v>1</v>
      </c>
      <c r="I1243">
        <f t="shared" si="175"/>
        <v>0</v>
      </c>
      <c r="J1243">
        <f t="shared" si="176"/>
        <v>0</v>
      </c>
      <c r="K1243">
        <f t="shared" si="177"/>
        <v>0</v>
      </c>
      <c r="L1243">
        <f t="shared" si="178"/>
        <v>0</v>
      </c>
      <c r="V1243">
        <f t="shared" si="179"/>
        <v>3682</v>
      </c>
      <c r="W1243">
        <f t="shared" si="180"/>
        <v>4.2946102641185313E-4</v>
      </c>
      <c r="X1243">
        <f t="shared" si="181"/>
        <v>0</v>
      </c>
    </row>
    <row r="1244" spans="3:24" x14ac:dyDescent="0.25">
      <c r="C1244">
        <v>3683</v>
      </c>
      <c r="D1244" s="2">
        <f>SUMIFS('December 2022 DERR data'!$H:$H,'December 2022 DERR data'!$C:$C,Sheet1!D$3,'December 2022 DERR data'!$B:$B,$C1244)</f>
        <v>2</v>
      </c>
      <c r="E1244" s="2">
        <f>SUMIFS('December 2022 DERR data'!$H:$H,'December 2022 DERR data'!$C:$C,Sheet1!E$3,'December 2022 DERR data'!$B:$B,$C1244)</f>
        <v>0</v>
      </c>
      <c r="G1244">
        <f t="shared" si="173"/>
        <v>0</v>
      </c>
      <c r="H1244">
        <f t="shared" si="174"/>
        <v>1</v>
      </c>
      <c r="I1244">
        <f t="shared" si="175"/>
        <v>0</v>
      </c>
      <c r="J1244">
        <f t="shared" si="176"/>
        <v>0</v>
      </c>
      <c r="K1244">
        <f t="shared" si="177"/>
        <v>0</v>
      </c>
      <c r="L1244">
        <f t="shared" si="178"/>
        <v>0</v>
      </c>
      <c r="V1244">
        <f t="shared" si="179"/>
        <v>3683</v>
      </c>
      <c r="W1244">
        <f t="shared" si="180"/>
        <v>4.2946102641185313E-4</v>
      </c>
      <c r="X1244">
        <f t="shared" si="181"/>
        <v>0</v>
      </c>
    </row>
    <row r="1245" spans="3:24" x14ac:dyDescent="0.25">
      <c r="C1245">
        <v>3685</v>
      </c>
      <c r="D1245" s="2">
        <f>SUMIFS('December 2022 DERR data'!$H:$H,'December 2022 DERR data'!$C:$C,Sheet1!D$3,'December 2022 DERR data'!$B:$B,$C1245)</f>
        <v>4</v>
      </c>
      <c r="E1245" s="2">
        <f>SUMIFS('December 2022 DERR data'!$H:$H,'December 2022 DERR data'!$C:$C,Sheet1!E$3,'December 2022 DERR data'!$B:$B,$C1245)</f>
        <v>1</v>
      </c>
      <c r="G1245">
        <f t="shared" si="173"/>
        <v>0</v>
      </c>
      <c r="H1245">
        <f t="shared" si="174"/>
        <v>1</v>
      </c>
      <c r="I1245">
        <f t="shared" si="175"/>
        <v>0</v>
      </c>
      <c r="J1245">
        <f t="shared" si="176"/>
        <v>0</v>
      </c>
      <c r="K1245">
        <f t="shared" si="177"/>
        <v>0</v>
      </c>
      <c r="L1245">
        <f t="shared" si="178"/>
        <v>0</v>
      </c>
      <c r="V1245">
        <f t="shared" si="179"/>
        <v>3685</v>
      </c>
      <c r="W1245">
        <f t="shared" si="180"/>
        <v>8.5892205282370627E-4</v>
      </c>
      <c r="X1245">
        <f t="shared" si="181"/>
        <v>4.3859649122807015E-3</v>
      </c>
    </row>
    <row r="1246" spans="3:24" x14ac:dyDescent="0.25">
      <c r="C1246">
        <v>3687</v>
      </c>
      <c r="D1246" s="2">
        <f>SUMIFS('December 2022 DERR data'!$H:$H,'December 2022 DERR data'!$C:$C,Sheet1!D$3,'December 2022 DERR data'!$B:$B,$C1246)</f>
        <v>0</v>
      </c>
      <c r="E1246" s="2">
        <f>SUMIFS('December 2022 DERR data'!$H:$H,'December 2022 DERR data'!$C:$C,Sheet1!E$3,'December 2022 DERR data'!$B:$B,$C1246)</f>
        <v>0</v>
      </c>
      <c r="G1246">
        <f t="shared" si="173"/>
        <v>0</v>
      </c>
      <c r="H1246">
        <f t="shared" si="174"/>
        <v>1</v>
      </c>
      <c r="I1246">
        <f t="shared" si="175"/>
        <v>0</v>
      </c>
      <c r="J1246">
        <f t="shared" si="176"/>
        <v>0</v>
      </c>
      <c r="K1246">
        <f t="shared" si="177"/>
        <v>0</v>
      </c>
      <c r="L1246">
        <f t="shared" si="178"/>
        <v>0</v>
      </c>
      <c r="V1246">
        <f t="shared" si="179"/>
        <v>3687</v>
      </c>
      <c r="W1246">
        <f t="shared" si="180"/>
        <v>0</v>
      </c>
      <c r="X1246">
        <f t="shared" si="181"/>
        <v>0</v>
      </c>
    </row>
    <row r="1247" spans="3:24" x14ac:dyDescent="0.25">
      <c r="C1247">
        <v>3688</v>
      </c>
      <c r="D1247" s="2">
        <f>SUMIFS('December 2022 DERR data'!$H:$H,'December 2022 DERR data'!$C:$C,Sheet1!D$3,'December 2022 DERR data'!$B:$B,$C1247)</f>
        <v>0</v>
      </c>
      <c r="E1247" s="2">
        <f>SUMIFS('December 2022 DERR data'!$H:$H,'December 2022 DERR data'!$C:$C,Sheet1!E$3,'December 2022 DERR data'!$B:$B,$C1247)</f>
        <v>0</v>
      </c>
      <c r="G1247">
        <f t="shared" si="173"/>
        <v>0</v>
      </c>
      <c r="H1247">
        <f t="shared" si="174"/>
        <v>1</v>
      </c>
      <c r="I1247">
        <f t="shared" si="175"/>
        <v>0</v>
      </c>
      <c r="J1247">
        <f t="shared" si="176"/>
        <v>0</v>
      </c>
      <c r="K1247">
        <f t="shared" si="177"/>
        <v>0</v>
      </c>
      <c r="L1247">
        <f t="shared" si="178"/>
        <v>0</v>
      </c>
      <c r="V1247">
        <f t="shared" si="179"/>
        <v>3688</v>
      </c>
      <c r="W1247">
        <f t="shared" si="180"/>
        <v>0</v>
      </c>
      <c r="X1247">
        <f t="shared" si="181"/>
        <v>0</v>
      </c>
    </row>
    <row r="1248" spans="3:24" x14ac:dyDescent="0.25">
      <c r="C1248">
        <v>3689</v>
      </c>
      <c r="D1248" s="2">
        <f>SUMIFS('December 2022 DERR data'!$H:$H,'December 2022 DERR data'!$C:$C,Sheet1!D$3,'December 2022 DERR data'!$B:$B,$C1248)</f>
        <v>0</v>
      </c>
      <c r="E1248" s="2">
        <f>SUMIFS('December 2022 DERR data'!$H:$H,'December 2022 DERR data'!$C:$C,Sheet1!E$3,'December 2022 DERR data'!$B:$B,$C1248)</f>
        <v>0</v>
      </c>
      <c r="G1248">
        <f t="shared" si="173"/>
        <v>0</v>
      </c>
      <c r="H1248">
        <f t="shared" si="174"/>
        <v>1</v>
      </c>
      <c r="I1248">
        <f t="shared" si="175"/>
        <v>0</v>
      </c>
      <c r="J1248">
        <f t="shared" si="176"/>
        <v>0</v>
      </c>
      <c r="K1248">
        <f t="shared" si="177"/>
        <v>0</v>
      </c>
      <c r="L1248">
        <f t="shared" si="178"/>
        <v>0</v>
      </c>
      <c r="V1248">
        <f t="shared" si="179"/>
        <v>3689</v>
      </c>
      <c r="W1248">
        <f t="shared" si="180"/>
        <v>0</v>
      </c>
      <c r="X1248">
        <f t="shared" si="181"/>
        <v>0</v>
      </c>
    </row>
    <row r="1249" spans="3:24" x14ac:dyDescent="0.25">
      <c r="C1249">
        <v>3690</v>
      </c>
      <c r="D1249" s="2">
        <f>SUMIFS('December 2022 DERR data'!$H:$H,'December 2022 DERR data'!$C:$C,Sheet1!D$3,'December 2022 DERR data'!$B:$B,$C1249)</f>
        <v>23</v>
      </c>
      <c r="E1249" s="2">
        <f>SUMIFS('December 2022 DERR data'!$H:$H,'December 2022 DERR data'!$C:$C,Sheet1!E$3,'December 2022 DERR data'!$B:$B,$C1249)</f>
        <v>1</v>
      </c>
      <c r="G1249">
        <f t="shared" si="173"/>
        <v>0</v>
      </c>
      <c r="H1249">
        <f t="shared" si="174"/>
        <v>1</v>
      </c>
      <c r="I1249">
        <f t="shared" si="175"/>
        <v>0</v>
      </c>
      <c r="J1249">
        <f t="shared" si="176"/>
        <v>0</v>
      </c>
      <c r="K1249">
        <f t="shared" si="177"/>
        <v>0</v>
      </c>
      <c r="L1249">
        <f t="shared" si="178"/>
        <v>0</v>
      </c>
      <c r="V1249">
        <f t="shared" si="179"/>
        <v>3690</v>
      </c>
      <c r="W1249">
        <f t="shared" si="180"/>
        <v>4.9388018037363106E-3</v>
      </c>
      <c r="X1249">
        <f t="shared" si="181"/>
        <v>4.3859649122807015E-3</v>
      </c>
    </row>
    <row r="1250" spans="3:24" x14ac:dyDescent="0.25">
      <c r="C1250">
        <v>3691</v>
      </c>
      <c r="D1250" s="2">
        <f>SUMIFS('December 2022 DERR data'!$H:$H,'December 2022 DERR data'!$C:$C,Sheet1!D$3,'December 2022 DERR data'!$B:$B,$C1250)</f>
        <v>7</v>
      </c>
      <c r="E1250" s="2">
        <f>SUMIFS('December 2022 DERR data'!$H:$H,'December 2022 DERR data'!$C:$C,Sheet1!E$3,'December 2022 DERR data'!$B:$B,$C1250)</f>
        <v>0</v>
      </c>
      <c r="G1250">
        <f t="shared" si="173"/>
        <v>0</v>
      </c>
      <c r="H1250">
        <f t="shared" si="174"/>
        <v>1</v>
      </c>
      <c r="I1250">
        <f t="shared" si="175"/>
        <v>0</v>
      </c>
      <c r="J1250">
        <f t="shared" si="176"/>
        <v>0</v>
      </c>
      <c r="K1250">
        <f t="shared" si="177"/>
        <v>0</v>
      </c>
      <c r="L1250">
        <f t="shared" si="178"/>
        <v>0</v>
      </c>
      <c r="V1250">
        <f t="shared" si="179"/>
        <v>3691</v>
      </c>
      <c r="W1250">
        <f t="shared" si="180"/>
        <v>1.503113592441486E-3</v>
      </c>
      <c r="X1250">
        <f t="shared" si="181"/>
        <v>0</v>
      </c>
    </row>
    <row r="1251" spans="3:24" x14ac:dyDescent="0.25">
      <c r="C1251">
        <v>3694</v>
      </c>
      <c r="D1251" s="2">
        <f>SUMIFS('December 2022 DERR data'!$H:$H,'December 2022 DERR data'!$C:$C,Sheet1!D$3,'December 2022 DERR data'!$B:$B,$C1251)</f>
        <v>0</v>
      </c>
      <c r="E1251" s="2">
        <f>SUMIFS('December 2022 DERR data'!$H:$H,'December 2022 DERR data'!$C:$C,Sheet1!E$3,'December 2022 DERR data'!$B:$B,$C1251)</f>
        <v>0</v>
      </c>
      <c r="G1251">
        <f t="shared" si="173"/>
        <v>0</v>
      </c>
      <c r="H1251">
        <f t="shared" si="174"/>
        <v>1</v>
      </c>
      <c r="I1251">
        <f t="shared" si="175"/>
        <v>0</v>
      </c>
      <c r="J1251">
        <f t="shared" si="176"/>
        <v>0</v>
      </c>
      <c r="K1251">
        <f t="shared" si="177"/>
        <v>0</v>
      </c>
      <c r="L1251">
        <f t="shared" si="178"/>
        <v>0</v>
      </c>
      <c r="V1251">
        <f t="shared" si="179"/>
        <v>3694</v>
      </c>
      <c r="W1251">
        <f t="shared" si="180"/>
        <v>0</v>
      </c>
      <c r="X1251">
        <f t="shared" si="181"/>
        <v>0</v>
      </c>
    </row>
    <row r="1252" spans="3:24" x14ac:dyDescent="0.25">
      <c r="C1252">
        <v>3695</v>
      </c>
      <c r="D1252" s="2">
        <f>SUMIFS('December 2022 DERR data'!$H:$H,'December 2022 DERR data'!$C:$C,Sheet1!D$3,'December 2022 DERR data'!$B:$B,$C1252)</f>
        <v>0</v>
      </c>
      <c r="E1252" s="2">
        <f>SUMIFS('December 2022 DERR data'!$H:$H,'December 2022 DERR data'!$C:$C,Sheet1!E$3,'December 2022 DERR data'!$B:$B,$C1252)</f>
        <v>0</v>
      </c>
      <c r="G1252">
        <f t="shared" si="173"/>
        <v>0</v>
      </c>
      <c r="H1252">
        <f t="shared" si="174"/>
        <v>1</v>
      </c>
      <c r="I1252">
        <f t="shared" si="175"/>
        <v>0</v>
      </c>
      <c r="J1252">
        <f t="shared" si="176"/>
        <v>0</v>
      </c>
      <c r="K1252">
        <f t="shared" si="177"/>
        <v>0</v>
      </c>
      <c r="L1252">
        <f t="shared" si="178"/>
        <v>0</v>
      </c>
      <c r="V1252">
        <f t="shared" si="179"/>
        <v>3695</v>
      </c>
      <c r="W1252">
        <f t="shared" si="180"/>
        <v>0</v>
      </c>
      <c r="X1252">
        <f t="shared" si="181"/>
        <v>0</v>
      </c>
    </row>
    <row r="1253" spans="3:24" x14ac:dyDescent="0.25">
      <c r="C1253">
        <v>3697</v>
      </c>
      <c r="D1253" s="2">
        <f>SUMIFS('December 2022 DERR data'!$H:$H,'December 2022 DERR data'!$C:$C,Sheet1!D$3,'December 2022 DERR data'!$B:$B,$C1253)</f>
        <v>0</v>
      </c>
      <c r="E1253" s="2">
        <f>SUMIFS('December 2022 DERR data'!$H:$H,'December 2022 DERR data'!$C:$C,Sheet1!E$3,'December 2022 DERR data'!$B:$B,$C1253)</f>
        <v>0</v>
      </c>
      <c r="G1253">
        <f t="shared" si="173"/>
        <v>0</v>
      </c>
      <c r="H1253">
        <f t="shared" si="174"/>
        <v>1</v>
      </c>
      <c r="I1253">
        <f t="shared" si="175"/>
        <v>0</v>
      </c>
      <c r="J1253">
        <f t="shared" si="176"/>
        <v>0</v>
      </c>
      <c r="K1253">
        <f t="shared" si="177"/>
        <v>0</v>
      </c>
      <c r="L1253">
        <f t="shared" si="178"/>
        <v>0</v>
      </c>
      <c r="V1253">
        <f t="shared" si="179"/>
        <v>3697</v>
      </c>
      <c r="W1253">
        <f t="shared" si="180"/>
        <v>0</v>
      </c>
      <c r="X1253">
        <f t="shared" si="181"/>
        <v>0</v>
      </c>
    </row>
    <row r="1254" spans="3:24" x14ac:dyDescent="0.25">
      <c r="C1254">
        <v>3698</v>
      </c>
      <c r="D1254" s="2">
        <f>SUMIFS('December 2022 DERR data'!$H:$H,'December 2022 DERR data'!$C:$C,Sheet1!D$3,'December 2022 DERR data'!$B:$B,$C1254)</f>
        <v>2</v>
      </c>
      <c r="E1254" s="2">
        <f>SUMIFS('December 2022 DERR data'!$H:$H,'December 2022 DERR data'!$C:$C,Sheet1!E$3,'December 2022 DERR data'!$B:$B,$C1254)</f>
        <v>0</v>
      </c>
      <c r="G1254">
        <f t="shared" si="173"/>
        <v>0</v>
      </c>
      <c r="H1254">
        <f t="shared" si="174"/>
        <v>1</v>
      </c>
      <c r="I1254">
        <f t="shared" si="175"/>
        <v>0</v>
      </c>
      <c r="J1254">
        <f t="shared" si="176"/>
        <v>0</v>
      </c>
      <c r="K1254">
        <f t="shared" si="177"/>
        <v>0</v>
      </c>
      <c r="L1254">
        <f t="shared" si="178"/>
        <v>0</v>
      </c>
      <c r="V1254">
        <f t="shared" si="179"/>
        <v>3698</v>
      </c>
      <c r="W1254">
        <f t="shared" si="180"/>
        <v>4.2946102641185313E-4</v>
      </c>
      <c r="X1254">
        <f t="shared" si="181"/>
        <v>0</v>
      </c>
    </row>
    <row r="1255" spans="3:24" x14ac:dyDescent="0.25">
      <c r="C1255">
        <v>3699</v>
      </c>
      <c r="D1255" s="2">
        <f>SUMIFS('December 2022 DERR data'!$H:$H,'December 2022 DERR data'!$C:$C,Sheet1!D$3,'December 2022 DERR data'!$B:$B,$C1255)</f>
        <v>0</v>
      </c>
      <c r="E1255" s="2">
        <f>SUMIFS('December 2022 DERR data'!$H:$H,'December 2022 DERR data'!$C:$C,Sheet1!E$3,'December 2022 DERR data'!$B:$B,$C1255)</f>
        <v>1</v>
      </c>
      <c r="G1255">
        <f t="shared" si="173"/>
        <v>0</v>
      </c>
      <c r="H1255">
        <f t="shared" si="174"/>
        <v>1</v>
      </c>
      <c r="I1255">
        <f t="shared" si="175"/>
        <v>0</v>
      </c>
      <c r="J1255">
        <f t="shared" si="176"/>
        <v>0</v>
      </c>
      <c r="K1255">
        <f t="shared" si="177"/>
        <v>0</v>
      </c>
      <c r="L1255">
        <f t="shared" si="178"/>
        <v>0</v>
      </c>
      <c r="V1255">
        <f t="shared" si="179"/>
        <v>3699</v>
      </c>
      <c r="W1255">
        <f t="shared" si="180"/>
        <v>0</v>
      </c>
      <c r="X1255">
        <f t="shared" si="181"/>
        <v>4.3859649122807015E-3</v>
      </c>
    </row>
    <row r="1256" spans="3:24" x14ac:dyDescent="0.25">
      <c r="C1256">
        <v>3700</v>
      </c>
      <c r="D1256" s="2">
        <f>SUMIFS('December 2022 DERR data'!$H:$H,'December 2022 DERR data'!$C:$C,Sheet1!D$3,'December 2022 DERR data'!$B:$B,$C1256)</f>
        <v>0</v>
      </c>
      <c r="E1256" s="2">
        <f>SUMIFS('December 2022 DERR data'!$H:$H,'December 2022 DERR data'!$C:$C,Sheet1!E$3,'December 2022 DERR data'!$B:$B,$C1256)</f>
        <v>0</v>
      </c>
      <c r="G1256">
        <f t="shared" si="173"/>
        <v>0</v>
      </c>
      <c r="H1256">
        <f t="shared" si="174"/>
        <v>1</v>
      </c>
      <c r="I1256">
        <f t="shared" si="175"/>
        <v>0</v>
      </c>
      <c r="J1256">
        <f t="shared" si="176"/>
        <v>0</v>
      </c>
      <c r="K1256">
        <f t="shared" si="177"/>
        <v>0</v>
      </c>
      <c r="L1256">
        <f t="shared" si="178"/>
        <v>0</v>
      </c>
      <c r="V1256">
        <f t="shared" si="179"/>
        <v>3700</v>
      </c>
      <c r="W1256">
        <f t="shared" si="180"/>
        <v>0</v>
      </c>
      <c r="X1256">
        <f t="shared" si="181"/>
        <v>0</v>
      </c>
    </row>
    <row r="1257" spans="3:24" x14ac:dyDescent="0.25">
      <c r="C1257">
        <v>3701</v>
      </c>
      <c r="D1257" s="2">
        <f>SUMIFS('December 2022 DERR data'!$H:$H,'December 2022 DERR data'!$C:$C,Sheet1!D$3,'December 2022 DERR data'!$B:$B,$C1257)</f>
        <v>3</v>
      </c>
      <c r="E1257" s="2">
        <f>SUMIFS('December 2022 DERR data'!$H:$H,'December 2022 DERR data'!$C:$C,Sheet1!E$3,'December 2022 DERR data'!$B:$B,$C1257)</f>
        <v>1</v>
      </c>
      <c r="G1257">
        <f t="shared" si="173"/>
        <v>0</v>
      </c>
      <c r="H1257">
        <f t="shared" si="174"/>
        <v>1</v>
      </c>
      <c r="I1257">
        <f t="shared" si="175"/>
        <v>0</v>
      </c>
      <c r="J1257">
        <f t="shared" si="176"/>
        <v>0</v>
      </c>
      <c r="K1257">
        <f t="shared" si="177"/>
        <v>0</v>
      </c>
      <c r="L1257">
        <f t="shared" si="178"/>
        <v>0</v>
      </c>
      <c r="V1257">
        <f t="shared" si="179"/>
        <v>3701</v>
      </c>
      <c r="W1257">
        <f t="shared" si="180"/>
        <v>6.4419153961777973E-4</v>
      </c>
      <c r="X1257">
        <f t="shared" si="181"/>
        <v>4.3859649122807015E-3</v>
      </c>
    </row>
    <row r="1258" spans="3:24" x14ac:dyDescent="0.25">
      <c r="C1258">
        <v>3704</v>
      </c>
      <c r="D1258" s="2">
        <f>SUMIFS('December 2022 DERR data'!$H:$H,'December 2022 DERR data'!$C:$C,Sheet1!D$3,'December 2022 DERR data'!$B:$B,$C1258)</f>
        <v>0</v>
      </c>
      <c r="E1258" s="2">
        <f>SUMIFS('December 2022 DERR data'!$H:$H,'December 2022 DERR data'!$C:$C,Sheet1!E$3,'December 2022 DERR data'!$B:$B,$C1258)</f>
        <v>0</v>
      </c>
      <c r="G1258">
        <f t="shared" si="173"/>
        <v>0</v>
      </c>
      <c r="H1258">
        <f t="shared" si="174"/>
        <v>1</v>
      </c>
      <c r="I1258">
        <f t="shared" si="175"/>
        <v>0</v>
      </c>
      <c r="J1258">
        <f t="shared" si="176"/>
        <v>0</v>
      </c>
      <c r="K1258">
        <f t="shared" si="177"/>
        <v>0</v>
      </c>
      <c r="L1258">
        <f t="shared" si="178"/>
        <v>0</v>
      </c>
      <c r="V1258">
        <f t="shared" si="179"/>
        <v>3704</v>
      </c>
      <c r="W1258">
        <f t="shared" si="180"/>
        <v>0</v>
      </c>
      <c r="X1258">
        <f t="shared" si="181"/>
        <v>0</v>
      </c>
    </row>
    <row r="1259" spans="3:24" x14ac:dyDescent="0.25">
      <c r="C1259">
        <v>3705</v>
      </c>
      <c r="D1259" s="2">
        <f>SUMIFS('December 2022 DERR data'!$H:$H,'December 2022 DERR data'!$C:$C,Sheet1!D$3,'December 2022 DERR data'!$B:$B,$C1259)</f>
        <v>0</v>
      </c>
      <c r="E1259" s="2">
        <f>SUMIFS('December 2022 DERR data'!$H:$H,'December 2022 DERR data'!$C:$C,Sheet1!E$3,'December 2022 DERR data'!$B:$B,$C1259)</f>
        <v>0</v>
      </c>
      <c r="G1259">
        <f t="shared" si="173"/>
        <v>0</v>
      </c>
      <c r="H1259">
        <f t="shared" si="174"/>
        <v>1</v>
      </c>
      <c r="I1259">
        <f t="shared" si="175"/>
        <v>0</v>
      </c>
      <c r="J1259">
        <f t="shared" si="176"/>
        <v>0</v>
      </c>
      <c r="K1259">
        <f t="shared" si="177"/>
        <v>0</v>
      </c>
      <c r="L1259">
        <f t="shared" si="178"/>
        <v>0</v>
      </c>
      <c r="V1259">
        <f t="shared" si="179"/>
        <v>3705</v>
      </c>
      <c r="W1259">
        <f t="shared" si="180"/>
        <v>0</v>
      </c>
      <c r="X1259">
        <f t="shared" si="181"/>
        <v>0</v>
      </c>
    </row>
    <row r="1260" spans="3:24" x14ac:dyDescent="0.25">
      <c r="C1260">
        <v>3707</v>
      </c>
      <c r="D1260" s="2">
        <f>SUMIFS('December 2022 DERR data'!$H:$H,'December 2022 DERR data'!$C:$C,Sheet1!D$3,'December 2022 DERR data'!$B:$B,$C1260)</f>
        <v>1</v>
      </c>
      <c r="E1260" s="2">
        <f>SUMIFS('December 2022 DERR data'!$H:$H,'December 2022 DERR data'!$C:$C,Sheet1!E$3,'December 2022 DERR data'!$B:$B,$C1260)</f>
        <v>0</v>
      </c>
      <c r="G1260">
        <f t="shared" si="173"/>
        <v>0</v>
      </c>
      <c r="H1260">
        <f t="shared" si="174"/>
        <v>1</v>
      </c>
      <c r="I1260">
        <f t="shared" si="175"/>
        <v>0</v>
      </c>
      <c r="J1260">
        <f t="shared" si="176"/>
        <v>0</v>
      </c>
      <c r="K1260">
        <f t="shared" si="177"/>
        <v>0</v>
      </c>
      <c r="L1260">
        <f t="shared" si="178"/>
        <v>0</v>
      </c>
      <c r="V1260">
        <f t="shared" si="179"/>
        <v>3707</v>
      </c>
      <c r="W1260">
        <f t="shared" si="180"/>
        <v>2.1473051320592657E-4</v>
      </c>
      <c r="X1260">
        <f t="shared" si="181"/>
        <v>0</v>
      </c>
    </row>
    <row r="1261" spans="3:24" x14ac:dyDescent="0.25">
      <c r="C1261">
        <v>3708</v>
      </c>
      <c r="D1261" s="2">
        <f>SUMIFS('December 2022 DERR data'!$H:$H,'December 2022 DERR data'!$C:$C,Sheet1!D$3,'December 2022 DERR data'!$B:$B,$C1261)</f>
        <v>0</v>
      </c>
      <c r="E1261" s="2">
        <f>SUMIFS('December 2022 DERR data'!$H:$H,'December 2022 DERR data'!$C:$C,Sheet1!E$3,'December 2022 DERR data'!$B:$B,$C1261)</f>
        <v>0</v>
      </c>
      <c r="G1261">
        <f t="shared" si="173"/>
        <v>0</v>
      </c>
      <c r="H1261">
        <f t="shared" si="174"/>
        <v>1</v>
      </c>
      <c r="I1261">
        <f t="shared" si="175"/>
        <v>0</v>
      </c>
      <c r="J1261">
        <f t="shared" si="176"/>
        <v>0</v>
      </c>
      <c r="K1261">
        <f t="shared" si="177"/>
        <v>0</v>
      </c>
      <c r="L1261">
        <f t="shared" si="178"/>
        <v>0</v>
      </c>
      <c r="V1261">
        <f t="shared" si="179"/>
        <v>3708</v>
      </c>
      <c r="W1261">
        <f t="shared" si="180"/>
        <v>0</v>
      </c>
      <c r="X1261">
        <f t="shared" si="181"/>
        <v>0</v>
      </c>
    </row>
    <row r="1262" spans="3:24" x14ac:dyDescent="0.25">
      <c r="C1262">
        <v>3709</v>
      </c>
      <c r="D1262" s="2">
        <f>SUMIFS('December 2022 DERR data'!$H:$H,'December 2022 DERR data'!$C:$C,Sheet1!D$3,'December 2022 DERR data'!$B:$B,$C1262)</f>
        <v>1</v>
      </c>
      <c r="E1262" s="2">
        <f>SUMIFS('December 2022 DERR data'!$H:$H,'December 2022 DERR data'!$C:$C,Sheet1!E$3,'December 2022 DERR data'!$B:$B,$C1262)</f>
        <v>3</v>
      </c>
      <c r="G1262">
        <f t="shared" si="173"/>
        <v>0</v>
      </c>
      <c r="H1262">
        <f t="shared" si="174"/>
        <v>1</v>
      </c>
      <c r="I1262">
        <f t="shared" si="175"/>
        <v>0</v>
      </c>
      <c r="J1262">
        <f t="shared" si="176"/>
        <v>0</v>
      </c>
      <c r="K1262">
        <f t="shared" si="177"/>
        <v>0</v>
      </c>
      <c r="L1262">
        <f t="shared" si="178"/>
        <v>0</v>
      </c>
      <c r="V1262">
        <f t="shared" si="179"/>
        <v>3709</v>
      </c>
      <c r="W1262">
        <f t="shared" si="180"/>
        <v>2.1473051320592657E-4</v>
      </c>
      <c r="X1262">
        <f t="shared" si="181"/>
        <v>1.3157894736842105E-2</v>
      </c>
    </row>
    <row r="1263" spans="3:24" x14ac:dyDescent="0.25">
      <c r="C1263">
        <v>3711</v>
      </c>
      <c r="D1263" s="2">
        <f>SUMIFS('December 2022 DERR data'!$H:$H,'December 2022 DERR data'!$C:$C,Sheet1!D$3,'December 2022 DERR data'!$B:$B,$C1263)</f>
        <v>0</v>
      </c>
      <c r="E1263" s="2">
        <f>SUMIFS('December 2022 DERR data'!$H:$H,'December 2022 DERR data'!$C:$C,Sheet1!E$3,'December 2022 DERR data'!$B:$B,$C1263)</f>
        <v>0</v>
      </c>
      <c r="G1263">
        <f t="shared" si="173"/>
        <v>0</v>
      </c>
      <c r="H1263">
        <f t="shared" si="174"/>
        <v>1</v>
      </c>
      <c r="I1263">
        <f t="shared" si="175"/>
        <v>0</v>
      </c>
      <c r="J1263">
        <f t="shared" si="176"/>
        <v>0</v>
      </c>
      <c r="K1263">
        <f t="shared" si="177"/>
        <v>0</v>
      </c>
      <c r="L1263">
        <f t="shared" si="178"/>
        <v>0</v>
      </c>
      <c r="V1263">
        <f t="shared" si="179"/>
        <v>3711</v>
      </c>
      <c r="W1263">
        <f t="shared" si="180"/>
        <v>0</v>
      </c>
      <c r="X1263">
        <f t="shared" si="181"/>
        <v>0</v>
      </c>
    </row>
    <row r="1264" spans="3:24" x14ac:dyDescent="0.25">
      <c r="C1264">
        <v>3712</v>
      </c>
      <c r="D1264" s="2">
        <f>SUMIFS('December 2022 DERR data'!$H:$H,'December 2022 DERR data'!$C:$C,Sheet1!D$3,'December 2022 DERR data'!$B:$B,$C1264)</f>
        <v>0</v>
      </c>
      <c r="E1264" s="2">
        <f>SUMIFS('December 2022 DERR data'!$H:$H,'December 2022 DERR data'!$C:$C,Sheet1!E$3,'December 2022 DERR data'!$B:$B,$C1264)</f>
        <v>0</v>
      </c>
      <c r="G1264">
        <f t="shared" si="173"/>
        <v>0</v>
      </c>
      <c r="H1264">
        <f t="shared" si="174"/>
        <v>1</v>
      </c>
      <c r="I1264">
        <f t="shared" si="175"/>
        <v>0</v>
      </c>
      <c r="J1264">
        <f t="shared" si="176"/>
        <v>0</v>
      </c>
      <c r="K1264">
        <f t="shared" si="177"/>
        <v>0</v>
      </c>
      <c r="L1264">
        <f t="shared" si="178"/>
        <v>0</v>
      </c>
      <c r="V1264">
        <f t="shared" si="179"/>
        <v>3712</v>
      </c>
      <c r="W1264">
        <f t="shared" si="180"/>
        <v>0</v>
      </c>
      <c r="X1264">
        <f t="shared" si="181"/>
        <v>0</v>
      </c>
    </row>
    <row r="1265" spans="3:24" x14ac:dyDescent="0.25">
      <c r="C1265">
        <v>3713</v>
      </c>
      <c r="D1265" s="2">
        <f>SUMIFS('December 2022 DERR data'!$H:$H,'December 2022 DERR data'!$C:$C,Sheet1!D$3,'December 2022 DERR data'!$B:$B,$C1265)</f>
        <v>1</v>
      </c>
      <c r="E1265" s="2">
        <f>SUMIFS('December 2022 DERR data'!$H:$H,'December 2022 DERR data'!$C:$C,Sheet1!E$3,'December 2022 DERR data'!$B:$B,$C1265)</f>
        <v>0</v>
      </c>
      <c r="G1265">
        <f t="shared" si="173"/>
        <v>0</v>
      </c>
      <c r="H1265">
        <f t="shared" si="174"/>
        <v>1</v>
      </c>
      <c r="I1265">
        <f t="shared" si="175"/>
        <v>0</v>
      </c>
      <c r="J1265">
        <f t="shared" si="176"/>
        <v>0</v>
      </c>
      <c r="K1265">
        <f t="shared" si="177"/>
        <v>0</v>
      </c>
      <c r="L1265">
        <f t="shared" si="178"/>
        <v>0</v>
      </c>
      <c r="V1265">
        <f t="shared" si="179"/>
        <v>3713</v>
      </c>
      <c r="W1265">
        <f t="shared" si="180"/>
        <v>2.1473051320592657E-4</v>
      </c>
      <c r="X1265">
        <f t="shared" si="181"/>
        <v>0</v>
      </c>
    </row>
    <row r="1266" spans="3:24" x14ac:dyDescent="0.25">
      <c r="C1266">
        <v>3714</v>
      </c>
      <c r="D1266" s="2">
        <f>SUMIFS('December 2022 DERR data'!$H:$H,'December 2022 DERR data'!$C:$C,Sheet1!D$3,'December 2022 DERR data'!$B:$B,$C1266)</f>
        <v>4</v>
      </c>
      <c r="E1266" s="2">
        <f>SUMIFS('December 2022 DERR data'!$H:$H,'December 2022 DERR data'!$C:$C,Sheet1!E$3,'December 2022 DERR data'!$B:$B,$C1266)</f>
        <v>0</v>
      </c>
      <c r="G1266">
        <f t="shared" si="173"/>
        <v>0</v>
      </c>
      <c r="H1266">
        <f t="shared" si="174"/>
        <v>1</v>
      </c>
      <c r="I1266">
        <f t="shared" si="175"/>
        <v>0</v>
      </c>
      <c r="J1266">
        <f t="shared" si="176"/>
        <v>0</v>
      </c>
      <c r="K1266">
        <f t="shared" si="177"/>
        <v>0</v>
      </c>
      <c r="L1266">
        <f t="shared" si="178"/>
        <v>0</v>
      </c>
      <c r="V1266">
        <f t="shared" si="179"/>
        <v>3714</v>
      </c>
      <c r="W1266">
        <f t="shared" si="180"/>
        <v>8.5892205282370627E-4</v>
      </c>
      <c r="X1266">
        <f t="shared" si="181"/>
        <v>0</v>
      </c>
    </row>
    <row r="1267" spans="3:24" x14ac:dyDescent="0.25">
      <c r="C1267">
        <v>3715</v>
      </c>
      <c r="D1267" s="2">
        <f>SUMIFS('December 2022 DERR data'!$H:$H,'December 2022 DERR data'!$C:$C,Sheet1!D$3,'December 2022 DERR data'!$B:$B,$C1267)</f>
        <v>1</v>
      </c>
      <c r="E1267" s="2">
        <f>SUMIFS('December 2022 DERR data'!$H:$H,'December 2022 DERR data'!$C:$C,Sheet1!E$3,'December 2022 DERR data'!$B:$B,$C1267)</f>
        <v>0</v>
      </c>
      <c r="G1267">
        <f t="shared" si="173"/>
        <v>0</v>
      </c>
      <c r="H1267">
        <f t="shared" si="174"/>
        <v>1</v>
      </c>
      <c r="I1267">
        <f t="shared" si="175"/>
        <v>0</v>
      </c>
      <c r="J1267">
        <f t="shared" si="176"/>
        <v>0</v>
      </c>
      <c r="K1267">
        <f t="shared" si="177"/>
        <v>0</v>
      </c>
      <c r="L1267">
        <f t="shared" si="178"/>
        <v>0</v>
      </c>
      <c r="V1267">
        <f t="shared" si="179"/>
        <v>3715</v>
      </c>
      <c r="W1267">
        <f t="shared" si="180"/>
        <v>2.1473051320592657E-4</v>
      </c>
      <c r="X1267">
        <f t="shared" si="181"/>
        <v>0</v>
      </c>
    </row>
    <row r="1268" spans="3:24" x14ac:dyDescent="0.25">
      <c r="C1268">
        <v>3717</v>
      </c>
      <c r="D1268" s="2">
        <f>SUMIFS('December 2022 DERR data'!$H:$H,'December 2022 DERR data'!$C:$C,Sheet1!D$3,'December 2022 DERR data'!$B:$B,$C1268)</f>
        <v>5</v>
      </c>
      <c r="E1268" s="2">
        <f>SUMIFS('December 2022 DERR data'!$H:$H,'December 2022 DERR data'!$C:$C,Sheet1!E$3,'December 2022 DERR data'!$B:$B,$C1268)</f>
        <v>2</v>
      </c>
      <c r="G1268">
        <f t="shared" si="173"/>
        <v>0</v>
      </c>
      <c r="H1268">
        <f t="shared" si="174"/>
        <v>1</v>
      </c>
      <c r="I1268">
        <f t="shared" si="175"/>
        <v>0</v>
      </c>
      <c r="J1268">
        <f t="shared" si="176"/>
        <v>0</v>
      </c>
      <c r="K1268">
        <f t="shared" si="177"/>
        <v>0</v>
      </c>
      <c r="L1268">
        <f t="shared" si="178"/>
        <v>0</v>
      </c>
      <c r="V1268">
        <f t="shared" si="179"/>
        <v>3717</v>
      </c>
      <c r="W1268">
        <f t="shared" si="180"/>
        <v>1.0736525660296329E-3</v>
      </c>
      <c r="X1268">
        <f t="shared" si="181"/>
        <v>8.771929824561403E-3</v>
      </c>
    </row>
    <row r="1269" spans="3:24" x14ac:dyDescent="0.25">
      <c r="C1269">
        <v>3718</v>
      </c>
      <c r="D1269" s="2">
        <f>SUMIFS('December 2022 DERR data'!$H:$H,'December 2022 DERR data'!$C:$C,Sheet1!D$3,'December 2022 DERR data'!$B:$B,$C1269)</f>
        <v>0</v>
      </c>
      <c r="E1269" s="2">
        <f>SUMIFS('December 2022 DERR data'!$H:$H,'December 2022 DERR data'!$C:$C,Sheet1!E$3,'December 2022 DERR data'!$B:$B,$C1269)</f>
        <v>0</v>
      </c>
      <c r="G1269">
        <f t="shared" si="173"/>
        <v>0</v>
      </c>
      <c r="H1269">
        <f t="shared" si="174"/>
        <v>1</v>
      </c>
      <c r="I1269">
        <f t="shared" si="175"/>
        <v>0</v>
      </c>
      <c r="J1269">
        <f t="shared" si="176"/>
        <v>0</v>
      </c>
      <c r="K1269">
        <f t="shared" si="177"/>
        <v>0</v>
      </c>
      <c r="L1269">
        <f t="shared" si="178"/>
        <v>0</v>
      </c>
      <c r="V1269">
        <f t="shared" si="179"/>
        <v>3718</v>
      </c>
      <c r="W1269">
        <f t="shared" si="180"/>
        <v>0</v>
      </c>
      <c r="X1269">
        <f t="shared" si="181"/>
        <v>0</v>
      </c>
    </row>
    <row r="1270" spans="3:24" x14ac:dyDescent="0.25">
      <c r="C1270">
        <v>3719</v>
      </c>
      <c r="D1270" s="2">
        <f>SUMIFS('December 2022 DERR data'!$H:$H,'December 2022 DERR data'!$C:$C,Sheet1!D$3,'December 2022 DERR data'!$B:$B,$C1270)</f>
        <v>0</v>
      </c>
      <c r="E1270" s="2">
        <f>SUMIFS('December 2022 DERR data'!$H:$H,'December 2022 DERR data'!$C:$C,Sheet1!E$3,'December 2022 DERR data'!$B:$B,$C1270)</f>
        <v>0</v>
      </c>
      <c r="G1270">
        <f t="shared" si="173"/>
        <v>0</v>
      </c>
      <c r="H1270">
        <f t="shared" si="174"/>
        <v>1</v>
      </c>
      <c r="I1270">
        <f t="shared" si="175"/>
        <v>0</v>
      </c>
      <c r="J1270">
        <f t="shared" si="176"/>
        <v>0</v>
      </c>
      <c r="K1270">
        <f t="shared" si="177"/>
        <v>0</v>
      </c>
      <c r="L1270">
        <f t="shared" si="178"/>
        <v>0</v>
      </c>
      <c r="V1270">
        <f t="shared" si="179"/>
        <v>3719</v>
      </c>
      <c r="W1270">
        <f t="shared" si="180"/>
        <v>0</v>
      </c>
      <c r="X1270">
        <f t="shared" si="181"/>
        <v>0</v>
      </c>
    </row>
    <row r="1271" spans="3:24" x14ac:dyDescent="0.25">
      <c r="C1271">
        <v>3720</v>
      </c>
      <c r="D1271" s="2">
        <f>SUMIFS('December 2022 DERR data'!$H:$H,'December 2022 DERR data'!$C:$C,Sheet1!D$3,'December 2022 DERR data'!$B:$B,$C1271)</f>
        <v>0</v>
      </c>
      <c r="E1271" s="2">
        <f>SUMIFS('December 2022 DERR data'!$H:$H,'December 2022 DERR data'!$C:$C,Sheet1!E$3,'December 2022 DERR data'!$B:$B,$C1271)</f>
        <v>0</v>
      </c>
      <c r="G1271">
        <f t="shared" si="173"/>
        <v>0</v>
      </c>
      <c r="H1271">
        <f t="shared" si="174"/>
        <v>1</v>
      </c>
      <c r="I1271">
        <f t="shared" si="175"/>
        <v>0</v>
      </c>
      <c r="J1271">
        <f t="shared" si="176"/>
        <v>0</v>
      </c>
      <c r="K1271">
        <f t="shared" si="177"/>
        <v>0</v>
      </c>
      <c r="L1271">
        <f t="shared" si="178"/>
        <v>0</v>
      </c>
      <c r="V1271">
        <f t="shared" si="179"/>
        <v>3720</v>
      </c>
      <c r="W1271">
        <f t="shared" si="180"/>
        <v>0</v>
      </c>
      <c r="X1271">
        <f t="shared" si="181"/>
        <v>0</v>
      </c>
    </row>
    <row r="1272" spans="3:24" x14ac:dyDescent="0.25">
      <c r="C1272">
        <v>3722</v>
      </c>
      <c r="D1272" s="2">
        <f>SUMIFS('December 2022 DERR data'!$H:$H,'December 2022 DERR data'!$C:$C,Sheet1!D$3,'December 2022 DERR data'!$B:$B,$C1272)</f>
        <v>5</v>
      </c>
      <c r="E1272" s="2">
        <f>SUMIFS('December 2022 DERR data'!$H:$H,'December 2022 DERR data'!$C:$C,Sheet1!E$3,'December 2022 DERR data'!$B:$B,$C1272)</f>
        <v>0</v>
      </c>
      <c r="G1272">
        <f t="shared" si="173"/>
        <v>0</v>
      </c>
      <c r="H1272">
        <f t="shared" si="174"/>
        <v>1</v>
      </c>
      <c r="I1272">
        <f t="shared" si="175"/>
        <v>0</v>
      </c>
      <c r="J1272">
        <f t="shared" si="176"/>
        <v>0</v>
      </c>
      <c r="K1272">
        <f t="shared" si="177"/>
        <v>0</v>
      </c>
      <c r="L1272">
        <f t="shared" si="178"/>
        <v>0</v>
      </c>
      <c r="V1272">
        <f t="shared" si="179"/>
        <v>3722</v>
      </c>
      <c r="W1272">
        <f t="shared" si="180"/>
        <v>1.0736525660296329E-3</v>
      </c>
      <c r="X1272">
        <f t="shared" si="181"/>
        <v>0</v>
      </c>
    </row>
    <row r="1273" spans="3:24" x14ac:dyDescent="0.25">
      <c r="C1273">
        <v>3723</v>
      </c>
      <c r="D1273" s="2">
        <f>SUMIFS('December 2022 DERR data'!$H:$H,'December 2022 DERR data'!$C:$C,Sheet1!D$3,'December 2022 DERR data'!$B:$B,$C1273)</f>
        <v>3</v>
      </c>
      <c r="E1273" s="2">
        <f>SUMIFS('December 2022 DERR data'!$H:$H,'December 2022 DERR data'!$C:$C,Sheet1!E$3,'December 2022 DERR data'!$B:$B,$C1273)</f>
        <v>0</v>
      </c>
      <c r="G1273">
        <f t="shared" si="173"/>
        <v>0</v>
      </c>
      <c r="H1273">
        <f t="shared" si="174"/>
        <v>1</v>
      </c>
      <c r="I1273">
        <f t="shared" si="175"/>
        <v>0</v>
      </c>
      <c r="J1273">
        <f t="shared" si="176"/>
        <v>0</v>
      </c>
      <c r="K1273">
        <f t="shared" si="177"/>
        <v>0</v>
      </c>
      <c r="L1273">
        <f t="shared" si="178"/>
        <v>0</v>
      </c>
      <c r="V1273">
        <f t="shared" si="179"/>
        <v>3723</v>
      </c>
      <c r="W1273">
        <f t="shared" si="180"/>
        <v>6.4419153961777973E-4</v>
      </c>
      <c r="X1273">
        <f t="shared" si="181"/>
        <v>0</v>
      </c>
    </row>
    <row r="1274" spans="3:24" x14ac:dyDescent="0.25">
      <c r="C1274">
        <v>3724</v>
      </c>
      <c r="D1274" s="2">
        <f>SUMIFS('December 2022 DERR data'!$H:$H,'December 2022 DERR data'!$C:$C,Sheet1!D$3,'December 2022 DERR data'!$B:$B,$C1274)</f>
        <v>0</v>
      </c>
      <c r="E1274" s="2">
        <f>SUMIFS('December 2022 DERR data'!$H:$H,'December 2022 DERR data'!$C:$C,Sheet1!E$3,'December 2022 DERR data'!$B:$B,$C1274)</f>
        <v>0</v>
      </c>
      <c r="G1274">
        <f t="shared" si="173"/>
        <v>0</v>
      </c>
      <c r="H1274">
        <f t="shared" si="174"/>
        <v>1</v>
      </c>
      <c r="I1274">
        <f t="shared" si="175"/>
        <v>0</v>
      </c>
      <c r="J1274">
        <f t="shared" si="176"/>
        <v>0</v>
      </c>
      <c r="K1274">
        <f t="shared" si="177"/>
        <v>0</v>
      </c>
      <c r="L1274">
        <f t="shared" si="178"/>
        <v>0</v>
      </c>
      <c r="V1274">
        <f t="shared" si="179"/>
        <v>3724</v>
      </c>
      <c r="W1274">
        <f t="shared" si="180"/>
        <v>0</v>
      </c>
      <c r="X1274">
        <f t="shared" si="181"/>
        <v>0</v>
      </c>
    </row>
    <row r="1275" spans="3:24" x14ac:dyDescent="0.25">
      <c r="C1275">
        <v>3725</v>
      </c>
      <c r="D1275" s="2">
        <f>SUMIFS('December 2022 DERR data'!$H:$H,'December 2022 DERR data'!$C:$C,Sheet1!D$3,'December 2022 DERR data'!$B:$B,$C1275)</f>
        <v>1</v>
      </c>
      <c r="E1275" s="2">
        <f>SUMIFS('December 2022 DERR data'!$H:$H,'December 2022 DERR data'!$C:$C,Sheet1!E$3,'December 2022 DERR data'!$B:$B,$C1275)</f>
        <v>0</v>
      </c>
      <c r="G1275">
        <f t="shared" si="173"/>
        <v>0</v>
      </c>
      <c r="H1275">
        <f t="shared" si="174"/>
        <v>1</v>
      </c>
      <c r="I1275">
        <f t="shared" si="175"/>
        <v>0</v>
      </c>
      <c r="J1275">
        <f t="shared" si="176"/>
        <v>0</v>
      </c>
      <c r="K1275">
        <f t="shared" si="177"/>
        <v>0</v>
      </c>
      <c r="L1275">
        <f t="shared" si="178"/>
        <v>0</v>
      </c>
      <c r="V1275">
        <f t="shared" si="179"/>
        <v>3725</v>
      </c>
      <c r="W1275">
        <f t="shared" si="180"/>
        <v>2.1473051320592657E-4</v>
      </c>
      <c r="X1275">
        <f t="shared" si="181"/>
        <v>0</v>
      </c>
    </row>
    <row r="1276" spans="3:24" x14ac:dyDescent="0.25">
      <c r="C1276">
        <v>3726</v>
      </c>
      <c r="D1276" s="2">
        <f>SUMIFS('December 2022 DERR data'!$H:$H,'December 2022 DERR data'!$C:$C,Sheet1!D$3,'December 2022 DERR data'!$B:$B,$C1276)</f>
        <v>0</v>
      </c>
      <c r="E1276" s="2">
        <f>SUMIFS('December 2022 DERR data'!$H:$H,'December 2022 DERR data'!$C:$C,Sheet1!E$3,'December 2022 DERR data'!$B:$B,$C1276)</f>
        <v>0</v>
      </c>
      <c r="G1276">
        <f t="shared" si="173"/>
        <v>0</v>
      </c>
      <c r="H1276">
        <f t="shared" si="174"/>
        <v>1</v>
      </c>
      <c r="I1276">
        <f t="shared" si="175"/>
        <v>0</v>
      </c>
      <c r="J1276">
        <f t="shared" si="176"/>
        <v>0</v>
      </c>
      <c r="K1276">
        <f t="shared" si="177"/>
        <v>0</v>
      </c>
      <c r="L1276">
        <f t="shared" si="178"/>
        <v>0</v>
      </c>
      <c r="V1276">
        <f t="shared" si="179"/>
        <v>3726</v>
      </c>
      <c r="W1276">
        <f t="shared" si="180"/>
        <v>0</v>
      </c>
      <c r="X1276">
        <f t="shared" si="181"/>
        <v>0</v>
      </c>
    </row>
    <row r="1277" spans="3:24" x14ac:dyDescent="0.25">
      <c r="C1277">
        <v>3727</v>
      </c>
      <c r="D1277" s="2">
        <f>SUMIFS('December 2022 DERR data'!$H:$H,'December 2022 DERR data'!$C:$C,Sheet1!D$3,'December 2022 DERR data'!$B:$B,$C1277)</f>
        <v>0</v>
      </c>
      <c r="E1277" s="2">
        <f>SUMIFS('December 2022 DERR data'!$H:$H,'December 2022 DERR data'!$C:$C,Sheet1!E$3,'December 2022 DERR data'!$B:$B,$C1277)</f>
        <v>0</v>
      </c>
      <c r="G1277">
        <f t="shared" si="173"/>
        <v>0</v>
      </c>
      <c r="H1277">
        <f t="shared" si="174"/>
        <v>1</v>
      </c>
      <c r="I1277">
        <f t="shared" si="175"/>
        <v>0</v>
      </c>
      <c r="J1277">
        <f t="shared" si="176"/>
        <v>0</v>
      </c>
      <c r="K1277">
        <f t="shared" si="177"/>
        <v>0</v>
      </c>
      <c r="L1277">
        <f t="shared" si="178"/>
        <v>0</v>
      </c>
      <c r="V1277">
        <f t="shared" si="179"/>
        <v>3727</v>
      </c>
      <c r="W1277">
        <f t="shared" si="180"/>
        <v>0</v>
      </c>
      <c r="X1277">
        <f t="shared" si="181"/>
        <v>0</v>
      </c>
    </row>
    <row r="1278" spans="3:24" x14ac:dyDescent="0.25">
      <c r="C1278">
        <v>3728</v>
      </c>
      <c r="D1278" s="2">
        <f>SUMIFS('December 2022 DERR data'!$H:$H,'December 2022 DERR data'!$C:$C,Sheet1!D$3,'December 2022 DERR data'!$B:$B,$C1278)</f>
        <v>0</v>
      </c>
      <c r="E1278" s="2">
        <f>SUMIFS('December 2022 DERR data'!$H:$H,'December 2022 DERR data'!$C:$C,Sheet1!E$3,'December 2022 DERR data'!$B:$B,$C1278)</f>
        <v>0</v>
      </c>
      <c r="G1278">
        <f t="shared" si="173"/>
        <v>0</v>
      </c>
      <c r="H1278">
        <f t="shared" si="174"/>
        <v>1</v>
      </c>
      <c r="I1278">
        <f t="shared" si="175"/>
        <v>0</v>
      </c>
      <c r="J1278">
        <f t="shared" si="176"/>
        <v>0</v>
      </c>
      <c r="K1278">
        <f t="shared" si="177"/>
        <v>0</v>
      </c>
      <c r="L1278">
        <f t="shared" si="178"/>
        <v>0</v>
      </c>
      <c r="V1278">
        <f t="shared" si="179"/>
        <v>3728</v>
      </c>
      <c r="W1278">
        <f t="shared" si="180"/>
        <v>0</v>
      </c>
      <c r="X1278">
        <f t="shared" si="181"/>
        <v>0</v>
      </c>
    </row>
    <row r="1279" spans="3:24" x14ac:dyDescent="0.25">
      <c r="C1279">
        <v>3730</v>
      </c>
      <c r="D1279" s="2">
        <f>SUMIFS('December 2022 DERR data'!$H:$H,'December 2022 DERR data'!$C:$C,Sheet1!D$3,'December 2022 DERR data'!$B:$B,$C1279)</f>
        <v>4</v>
      </c>
      <c r="E1279" s="2">
        <f>SUMIFS('December 2022 DERR data'!$H:$H,'December 2022 DERR data'!$C:$C,Sheet1!E$3,'December 2022 DERR data'!$B:$B,$C1279)</f>
        <v>0</v>
      </c>
      <c r="G1279">
        <f t="shared" si="173"/>
        <v>0</v>
      </c>
      <c r="H1279">
        <f t="shared" si="174"/>
        <v>1</v>
      </c>
      <c r="I1279">
        <f t="shared" si="175"/>
        <v>0</v>
      </c>
      <c r="J1279">
        <f t="shared" si="176"/>
        <v>0</v>
      </c>
      <c r="K1279">
        <f t="shared" si="177"/>
        <v>0</v>
      </c>
      <c r="L1279">
        <f t="shared" si="178"/>
        <v>0</v>
      </c>
      <c r="V1279">
        <f t="shared" si="179"/>
        <v>3730</v>
      </c>
      <c r="W1279">
        <f t="shared" si="180"/>
        <v>8.5892205282370627E-4</v>
      </c>
      <c r="X1279">
        <f t="shared" si="181"/>
        <v>0</v>
      </c>
    </row>
    <row r="1280" spans="3:24" x14ac:dyDescent="0.25">
      <c r="C1280">
        <v>3732</v>
      </c>
      <c r="D1280" s="2">
        <f>SUMIFS('December 2022 DERR data'!$H:$H,'December 2022 DERR data'!$C:$C,Sheet1!D$3,'December 2022 DERR data'!$B:$B,$C1280)</f>
        <v>0</v>
      </c>
      <c r="E1280" s="2">
        <f>SUMIFS('December 2022 DERR data'!$H:$H,'December 2022 DERR data'!$C:$C,Sheet1!E$3,'December 2022 DERR data'!$B:$B,$C1280)</f>
        <v>0</v>
      </c>
      <c r="G1280">
        <f t="shared" si="173"/>
        <v>0</v>
      </c>
      <c r="H1280">
        <f t="shared" si="174"/>
        <v>1</v>
      </c>
      <c r="I1280">
        <f t="shared" si="175"/>
        <v>0</v>
      </c>
      <c r="J1280">
        <f t="shared" si="176"/>
        <v>0</v>
      </c>
      <c r="K1280">
        <f t="shared" si="177"/>
        <v>0</v>
      </c>
      <c r="L1280">
        <f t="shared" si="178"/>
        <v>0</v>
      </c>
      <c r="V1280">
        <f t="shared" si="179"/>
        <v>3732</v>
      </c>
      <c r="W1280">
        <f t="shared" si="180"/>
        <v>0</v>
      </c>
      <c r="X1280">
        <f t="shared" si="181"/>
        <v>0</v>
      </c>
    </row>
    <row r="1281" spans="3:24" x14ac:dyDescent="0.25">
      <c r="C1281">
        <v>3733</v>
      </c>
      <c r="D1281" s="2">
        <f>SUMIFS('December 2022 DERR data'!$H:$H,'December 2022 DERR data'!$C:$C,Sheet1!D$3,'December 2022 DERR data'!$B:$B,$C1281)</f>
        <v>0</v>
      </c>
      <c r="E1281" s="2">
        <f>SUMIFS('December 2022 DERR data'!$H:$H,'December 2022 DERR data'!$C:$C,Sheet1!E$3,'December 2022 DERR data'!$B:$B,$C1281)</f>
        <v>0</v>
      </c>
      <c r="G1281">
        <f t="shared" si="173"/>
        <v>0</v>
      </c>
      <c r="H1281">
        <f t="shared" si="174"/>
        <v>1</v>
      </c>
      <c r="I1281">
        <f t="shared" si="175"/>
        <v>0</v>
      </c>
      <c r="J1281">
        <f t="shared" si="176"/>
        <v>0</v>
      </c>
      <c r="K1281">
        <f t="shared" si="177"/>
        <v>0</v>
      </c>
      <c r="L1281">
        <f t="shared" si="178"/>
        <v>0</v>
      </c>
      <c r="V1281">
        <f t="shared" si="179"/>
        <v>3733</v>
      </c>
      <c r="W1281">
        <f t="shared" si="180"/>
        <v>0</v>
      </c>
      <c r="X1281">
        <f t="shared" si="181"/>
        <v>0</v>
      </c>
    </row>
    <row r="1282" spans="3:24" x14ac:dyDescent="0.25">
      <c r="C1282">
        <v>3735</v>
      </c>
      <c r="D1282" s="2">
        <f>SUMIFS('December 2022 DERR data'!$H:$H,'December 2022 DERR data'!$C:$C,Sheet1!D$3,'December 2022 DERR data'!$B:$B,$C1282)</f>
        <v>0</v>
      </c>
      <c r="E1282" s="2">
        <f>SUMIFS('December 2022 DERR data'!$H:$H,'December 2022 DERR data'!$C:$C,Sheet1!E$3,'December 2022 DERR data'!$B:$B,$C1282)</f>
        <v>0</v>
      </c>
      <c r="G1282">
        <f t="shared" si="173"/>
        <v>0</v>
      </c>
      <c r="H1282">
        <f t="shared" si="174"/>
        <v>1</v>
      </c>
      <c r="I1282">
        <f t="shared" si="175"/>
        <v>0</v>
      </c>
      <c r="J1282">
        <f t="shared" si="176"/>
        <v>0</v>
      </c>
      <c r="K1282">
        <f t="shared" si="177"/>
        <v>0</v>
      </c>
      <c r="L1282">
        <f t="shared" si="178"/>
        <v>0</v>
      </c>
      <c r="V1282">
        <f t="shared" si="179"/>
        <v>3735</v>
      </c>
      <c r="W1282">
        <f t="shared" si="180"/>
        <v>0</v>
      </c>
      <c r="X1282">
        <f t="shared" si="181"/>
        <v>0</v>
      </c>
    </row>
    <row r="1283" spans="3:24" x14ac:dyDescent="0.25">
      <c r="C1283">
        <v>3736</v>
      </c>
      <c r="D1283" s="2">
        <f>SUMIFS('December 2022 DERR data'!$H:$H,'December 2022 DERR data'!$C:$C,Sheet1!D$3,'December 2022 DERR data'!$B:$B,$C1283)</f>
        <v>0</v>
      </c>
      <c r="E1283" s="2">
        <f>SUMIFS('December 2022 DERR data'!$H:$H,'December 2022 DERR data'!$C:$C,Sheet1!E$3,'December 2022 DERR data'!$B:$B,$C1283)</f>
        <v>0</v>
      </c>
      <c r="G1283">
        <f t="shared" si="173"/>
        <v>0</v>
      </c>
      <c r="H1283">
        <f t="shared" si="174"/>
        <v>1</v>
      </c>
      <c r="I1283">
        <f t="shared" si="175"/>
        <v>0</v>
      </c>
      <c r="J1283">
        <f t="shared" si="176"/>
        <v>0</v>
      </c>
      <c r="K1283">
        <f t="shared" si="177"/>
        <v>0</v>
      </c>
      <c r="L1283">
        <f t="shared" si="178"/>
        <v>0</v>
      </c>
      <c r="V1283">
        <f t="shared" si="179"/>
        <v>3736</v>
      </c>
      <c r="W1283">
        <f t="shared" si="180"/>
        <v>0</v>
      </c>
      <c r="X1283">
        <f t="shared" si="181"/>
        <v>0</v>
      </c>
    </row>
    <row r="1284" spans="3:24" x14ac:dyDescent="0.25">
      <c r="C1284">
        <v>3737</v>
      </c>
      <c r="D1284" s="2">
        <f>SUMIFS('December 2022 DERR data'!$H:$H,'December 2022 DERR data'!$C:$C,Sheet1!D$3,'December 2022 DERR data'!$B:$B,$C1284)</f>
        <v>2</v>
      </c>
      <c r="E1284" s="2">
        <f>SUMIFS('December 2022 DERR data'!$H:$H,'December 2022 DERR data'!$C:$C,Sheet1!E$3,'December 2022 DERR data'!$B:$B,$C1284)</f>
        <v>0</v>
      </c>
      <c r="G1284">
        <f t="shared" si="173"/>
        <v>0</v>
      </c>
      <c r="H1284">
        <f t="shared" si="174"/>
        <v>1</v>
      </c>
      <c r="I1284">
        <f t="shared" si="175"/>
        <v>0</v>
      </c>
      <c r="J1284">
        <f t="shared" si="176"/>
        <v>0</v>
      </c>
      <c r="K1284">
        <f t="shared" si="177"/>
        <v>0</v>
      </c>
      <c r="L1284">
        <f t="shared" si="178"/>
        <v>0</v>
      </c>
      <c r="V1284">
        <f t="shared" si="179"/>
        <v>3737</v>
      </c>
      <c r="W1284">
        <f t="shared" si="180"/>
        <v>4.2946102641185313E-4</v>
      </c>
      <c r="X1284">
        <f t="shared" si="181"/>
        <v>0</v>
      </c>
    </row>
    <row r="1285" spans="3:24" x14ac:dyDescent="0.25">
      <c r="C1285">
        <v>3738</v>
      </c>
      <c r="D1285" s="2">
        <f>SUMIFS('December 2022 DERR data'!$H:$H,'December 2022 DERR data'!$C:$C,Sheet1!D$3,'December 2022 DERR data'!$B:$B,$C1285)</f>
        <v>0</v>
      </c>
      <c r="E1285" s="2">
        <f>SUMIFS('December 2022 DERR data'!$H:$H,'December 2022 DERR data'!$C:$C,Sheet1!E$3,'December 2022 DERR data'!$B:$B,$C1285)</f>
        <v>0</v>
      </c>
      <c r="G1285">
        <f t="shared" ref="G1285:G1348" si="182">IF($C1285&gt;2999,0,IF($C1285&lt;3000,1,0))</f>
        <v>0</v>
      </c>
      <c r="H1285">
        <f t="shared" ref="H1285:H1348" si="183">IF(G1285=1,0,IF(C1285&lt;4000,1,0))</f>
        <v>1</v>
      </c>
      <c r="I1285">
        <f t="shared" ref="I1285:I1348" si="184">IF(G1285+H1285&gt;0,0,IF(C1285&lt;5000,1,0))</f>
        <v>0</v>
      </c>
      <c r="J1285">
        <f t="shared" ref="J1285:J1348" si="185">IF(G1285+H1285+I1285&gt;0,0,IF(C1285&lt;6000,1,0))</f>
        <v>0</v>
      </c>
      <c r="K1285">
        <f t="shared" ref="K1285:K1348" si="186">IF(SUM(G1285:J1285)&gt;0,0,IF(C1285&lt;7000,1,0))</f>
        <v>0</v>
      </c>
      <c r="L1285">
        <f t="shared" ref="L1285:L1348" si="187">IF(SUM(G1285:K1285)&gt;0,0,IF(C1285&lt;8000,1,0))</f>
        <v>0</v>
      </c>
      <c r="V1285">
        <f t="shared" ref="V1285:V1348" si="188">C1285</f>
        <v>3738</v>
      </c>
      <c r="W1285">
        <f t="shared" ref="W1285:W1348" si="189">D1285/(G1285*N$4+H1285*O$4+I1285*P$4+J1285*Q$4+L1285*S$4)</f>
        <v>0</v>
      </c>
      <c r="X1285">
        <f t="shared" ref="X1285:X1348" si="190">E1285/(G1285*N$8+H1285*O$8+I1285*P$8+J1285*Q$8+L1285*S$8)</f>
        <v>0</v>
      </c>
    </row>
    <row r="1286" spans="3:24" x14ac:dyDescent="0.25">
      <c r="C1286">
        <v>3739</v>
      </c>
      <c r="D1286" s="2">
        <f>SUMIFS('December 2022 DERR data'!$H:$H,'December 2022 DERR data'!$C:$C,Sheet1!D$3,'December 2022 DERR data'!$B:$B,$C1286)</f>
        <v>0</v>
      </c>
      <c r="E1286" s="2">
        <f>SUMIFS('December 2022 DERR data'!$H:$H,'December 2022 DERR data'!$C:$C,Sheet1!E$3,'December 2022 DERR data'!$B:$B,$C1286)</f>
        <v>0</v>
      </c>
      <c r="G1286">
        <f t="shared" si="182"/>
        <v>0</v>
      </c>
      <c r="H1286">
        <f t="shared" si="183"/>
        <v>1</v>
      </c>
      <c r="I1286">
        <f t="shared" si="184"/>
        <v>0</v>
      </c>
      <c r="J1286">
        <f t="shared" si="185"/>
        <v>0</v>
      </c>
      <c r="K1286">
        <f t="shared" si="186"/>
        <v>0</v>
      </c>
      <c r="L1286">
        <f t="shared" si="187"/>
        <v>0</v>
      </c>
      <c r="V1286">
        <f t="shared" si="188"/>
        <v>3739</v>
      </c>
      <c r="W1286">
        <f t="shared" si="189"/>
        <v>0</v>
      </c>
      <c r="X1286">
        <f t="shared" si="190"/>
        <v>0</v>
      </c>
    </row>
    <row r="1287" spans="3:24" x14ac:dyDescent="0.25">
      <c r="C1287">
        <v>3740</v>
      </c>
      <c r="D1287" s="2">
        <f>SUMIFS('December 2022 DERR data'!$H:$H,'December 2022 DERR data'!$C:$C,Sheet1!D$3,'December 2022 DERR data'!$B:$B,$C1287)</f>
        <v>0</v>
      </c>
      <c r="E1287" s="2">
        <f>SUMIFS('December 2022 DERR data'!$H:$H,'December 2022 DERR data'!$C:$C,Sheet1!E$3,'December 2022 DERR data'!$B:$B,$C1287)</f>
        <v>0</v>
      </c>
      <c r="G1287">
        <f t="shared" si="182"/>
        <v>0</v>
      </c>
      <c r="H1287">
        <f t="shared" si="183"/>
        <v>1</v>
      </c>
      <c r="I1287">
        <f t="shared" si="184"/>
        <v>0</v>
      </c>
      <c r="J1287">
        <f t="shared" si="185"/>
        <v>0</v>
      </c>
      <c r="K1287">
        <f t="shared" si="186"/>
        <v>0</v>
      </c>
      <c r="L1287">
        <f t="shared" si="187"/>
        <v>0</v>
      </c>
      <c r="V1287">
        <f t="shared" si="188"/>
        <v>3740</v>
      </c>
      <c r="W1287">
        <f t="shared" si="189"/>
        <v>0</v>
      </c>
      <c r="X1287">
        <f t="shared" si="190"/>
        <v>0</v>
      </c>
    </row>
    <row r="1288" spans="3:24" x14ac:dyDescent="0.25">
      <c r="C1288">
        <v>3741</v>
      </c>
      <c r="D1288" s="2">
        <f>SUMIFS('December 2022 DERR data'!$H:$H,'December 2022 DERR data'!$C:$C,Sheet1!D$3,'December 2022 DERR data'!$B:$B,$C1288)</f>
        <v>1</v>
      </c>
      <c r="E1288" s="2">
        <f>SUMIFS('December 2022 DERR data'!$H:$H,'December 2022 DERR data'!$C:$C,Sheet1!E$3,'December 2022 DERR data'!$B:$B,$C1288)</f>
        <v>0</v>
      </c>
      <c r="G1288">
        <f t="shared" si="182"/>
        <v>0</v>
      </c>
      <c r="H1288">
        <f t="shared" si="183"/>
        <v>1</v>
      </c>
      <c r="I1288">
        <f t="shared" si="184"/>
        <v>0</v>
      </c>
      <c r="J1288">
        <f t="shared" si="185"/>
        <v>0</v>
      </c>
      <c r="K1288">
        <f t="shared" si="186"/>
        <v>0</v>
      </c>
      <c r="L1288">
        <f t="shared" si="187"/>
        <v>0</v>
      </c>
      <c r="V1288">
        <f t="shared" si="188"/>
        <v>3741</v>
      </c>
      <c r="W1288">
        <f t="shared" si="189"/>
        <v>2.1473051320592657E-4</v>
      </c>
      <c r="X1288">
        <f t="shared" si="190"/>
        <v>0</v>
      </c>
    </row>
    <row r="1289" spans="3:24" x14ac:dyDescent="0.25">
      <c r="C1289">
        <v>3744</v>
      </c>
      <c r="D1289" s="2">
        <f>SUMIFS('December 2022 DERR data'!$H:$H,'December 2022 DERR data'!$C:$C,Sheet1!D$3,'December 2022 DERR data'!$B:$B,$C1289)</f>
        <v>0</v>
      </c>
      <c r="E1289" s="2">
        <f>SUMIFS('December 2022 DERR data'!$H:$H,'December 2022 DERR data'!$C:$C,Sheet1!E$3,'December 2022 DERR data'!$B:$B,$C1289)</f>
        <v>0</v>
      </c>
      <c r="G1289">
        <f t="shared" si="182"/>
        <v>0</v>
      </c>
      <c r="H1289">
        <f t="shared" si="183"/>
        <v>1</v>
      </c>
      <c r="I1289">
        <f t="shared" si="184"/>
        <v>0</v>
      </c>
      <c r="J1289">
        <f t="shared" si="185"/>
        <v>0</v>
      </c>
      <c r="K1289">
        <f t="shared" si="186"/>
        <v>0</v>
      </c>
      <c r="L1289">
        <f t="shared" si="187"/>
        <v>0</v>
      </c>
      <c r="V1289">
        <f t="shared" si="188"/>
        <v>3744</v>
      </c>
      <c r="W1289">
        <f t="shared" si="189"/>
        <v>0</v>
      </c>
      <c r="X1289">
        <f t="shared" si="190"/>
        <v>0</v>
      </c>
    </row>
    <row r="1290" spans="3:24" x14ac:dyDescent="0.25">
      <c r="C1290">
        <v>3746</v>
      </c>
      <c r="D1290" s="2">
        <f>SUMIFS('December 2022 DERR data'!$H:$H,'December 2022 DERR data'!$C:$C,Sheet1!D$3,'December 2022 DERR data'!$B:$B,$C1290)</f>
        <v>0</v>
      </c>
      <c r="E1290" s="2">
        <f>SUMIFS('December 2022 DERR data'!$H:$H,'December 2022 DERR data'!$C:$C,Sheet1!E$3,'December 2022 DERR data'!$B:$B,$C1290)</f>
        <v>0</v>
      </c>
      <c r="G1290">
        <f t="shared" si="182"/>
        <v>0</v>
      </c>
      <c r="H1290">
        <f t="shared" si="183"/>
        <v>1</v>
      </c>
      <c r="I1290">
        <f t="shared" si="184"/>
        <v>0</v>
      </c>
      <c r="J1290">
        <f t="shared" si="185"/>
        <v>0</v>
      </c>
      <c r="K1290">
        <f t="shared" si="186"/>
        <v>0</v>
      </c>
      <c r="L1290">
        <f t="shared" si="187"/>
        <v>0</v>
      </c>
      <c r="V1290">
        <f t="shared" si="188"/>
        <v>3746</v>
      </c>
      <c r="W1290">
        <f t="shared" si="189"/>
        <v>0</v>
      </c>
      <c r="X1290">
        <f t="shared" si="190"/>
        <v>0</v>
      </c>
    </row>
    <row r="1291" spans="3:24" x14ac:dyDescent="0.25">
      <c r="C1291">
        <v>3747</v>
      </c>
      <c r="D1291" s="2">
        <f>SUMIFS('December 2022 DERR data'!$H:$H,'December 2022 DERR data'!$C:$C,Sheet1!D$3,'December 2022 DERR data'!$B:$B,$C1291)</f>
        <v>5</v>
      </c>
      <c r="E1291" s="2">
        <f>SUMIFS('December 2022 DERR data'!$H:$H,'December 2022 DERR data'!$C:$C,Sheet1!E$3,'December 2022 DERR data'!$B:$B,$C1291)</f>
        <v>0</v>
      </c>
      <c r="G1291">
        <f t="shared" si="182"/>
        <v>0</v>
      </c>
      <c r="H1291">
        <f t="shared" si="183"/>
        <v>1</v>
      </c>
      <c r="I1291">
        <f t="shared" si="184"/>
        <v>0</v>
      </c>
      <c r="J1291">
        <f t="shared" si="185"/>
        <v>0</v>
      </c>
      <c r="K1291">
        <f t="shared" si="186"/>
        <v>0</v>
      </c>
      <c r="L1291">
        <f t="shared" si="187"/>
        <v>0</v>
      </c>
      <c r="V1291">
        <f t="shared" si="188"/>
        <v>3747</v>
      </c>
      <c r="W1291">
        <f t="shared" si="189"/>
        <v>1.0736525660296329E-3</v>
      </c>
      <c r="X1291">
        <f t="shared" si="190"/>
        <v>0</v>
      </c>
    </row>
    <row r="1292" spans="3:24" x14ac:dyDescent="0.25">
      <c r="C1292">
        <v>3749</v>
      </c>
      <c r="D1292" s="2">
        <f>SUMIFS('December 2022 DERR data'!$H:$H,'December 2022 DERR data'!$C:$C,Sheet1!D$3,'December 2022 DERR data'!$B:$B,$C1292)</f>
        <v>13</v>
      </c>
      <c r="E1292" s="2">
        <f>SUMIFS('December 2022 DERR data'!$H:$H,'December 2022 DERR data'!$C:$C,Sheet1!E$3,'December 2022 DERR data'!$B:$B,$C1292)</f>
        <v>3</v>
      </c>
      <c r="G1292">
        <f t="shared" si="182"/>
        <v>0</v>
      </c>
      <c r="H1292">
        <f t="shared" si="183"/>
        <v>1</v>
      </c>
      <c r="I1292">
        <f t="shared" si="184"/>
        <v>0</v>
      </c>
      <c r="J1292">
        <f t="shared" si="185"/>
        <v>0</v>
      </c>
      <c r="K1292">
        <f t="shared" si="186"/>
        <v>0</v>
      </c>
      <c r="L1292">
        <f t="shared" si="187"/>
        <v>0</v>
      </c>
      <c r="V1292">
        <f t="shared" si="188"/>
        <v>3749</v>
      </c>
      <c r="W1292">
        <f t="shared" si="189"/>
        <v>2.7914966716770452E-3</v>
      </c>
      <c r="X1292">
        <f t="shared" si="190"/>
        <v>1.3157894736842105E-2</v>
      </c>
    </row>
    <row r="1293" spans="3:24" x14ac:dyDescent="0.25">
      <c r="C1293">
        <v>3750</v>
      </c>
      <c r="D1293" s="2">
        <f>SUMIFS('December 2022 DERR data'!$H:$H,'December 2022 DERR data'!$C:$C,Sheet1!D$3,'December 2022 DERR data'!$B:$B,$C1293)</f>
        <v>5</v>
      </c>
      <c r="E1293" s="2">
        <f>SUMIFS('December 2022 DERR data'!$H:$H,'December 2022 DERR data'!$C:$C,Sheet1!E$3,'December 2022 DERR data'!$B:$B,$C1293)</f>
        <v>2</v>
      </c>
      <c r="G1293">
        <f t="shared" si="182"/>
        <v>0</v>
      </c>
      <c r="H1293">
        <f t="shared" si="183"/>
        <v>1</v>
      </c>
      <c r="I1293">
        <f t="shared" si="184"/>
        <v>0</v>
      </c>
      <c r="J1293">
        <f t="shared" si="185"/>
        <v>0</v>
      </c>
      <c r="K1293">
        <f t="shared" si="186"/>
        <v>0</v>
      </c>
      <c r="L1293">
        <f t="shared" si="187"/>
        <v>0</v>
      </c>
      <c r="V1293">
        <f t="shared" si="188"/>
        <v>3750</v>
      </c>
      <c r="W1293">
        <f t="shared" si="189"/>
        <v>1.0736525660296329E-3</v>
      </c>
      <c r="X1293">
        <f t="shared" si="190"/>
        <v>8.771929824561403E-3</v>
      </c>
    </row>
    <row r="1294" spans="3:24" x14ac:dyDescent="0.25">
      <c r="C1294">
        <v>3751</v>
      </c>
      <c r="D1294" s="2">
        <f>SUMIFS('December 2022 DERR data'!$H:$H,'December 2022 DERR data'!$C:$C,Sheet1!D$3,'December 2022 DERR data'!$B:$B,$C1294)</f>
        <v>0</v>
      </c>
      <c r="E1294" s="2">
        <f>SUMIFS('December 2022 DERR data'!$H:$H,'December 2022 DERR data'!$C:$C,Sheet1!E$3,'December 2022 DERR data'!$B:$B,$C1294)</f>
        <v>0</v>
      </c>
      <c r="G1294">
        <f t="shared" si="182"/>
        <v>0</v>
      </c>
      <c r="H1294">
        <f t="shared" si="183"/>
        <v>1</v>
      </c>
      <c r="I1294">
        <f t="shared" si="184"/>
        <v>0</v>
      </c>
      <c r="J1294">
        <f t="shared" si="185"/>
        <v>0</v>
      </c>
      <c r="K1294">
        <f t="shared" si="186"/>
        <v>0</v>
      </c>
      <c r="L1294">
        <f t="shared" si="187"/>
        <v>0</v>
      </c>
      <c r="V1294">
        <f t="shared" si="188"/>
        <v>3751</v>
      </c>
      <c r="W1294">
        <f t="shared" si="189"/>
        <v>0</v>
      </c>
      <c r="X1294">
        <f t="shared" si="190"/>
        <v>0</v>
      </c>
    </row>
    <row r="1295" spans="3:24" x14ac:dyDescent="0.25">
      <c r="C1295">
        <v>3752</v>
      </c>
      <c r="D1295" s="2">
        <f>SUMIFS('December 2022 DERR data'!$H:$H,'December 2022 DERR data'!$C:$C,Sheet1!D$3,'December 2022 DERR data'!$B:$B,$C1295)</f>
        <v>8</v>
      </c>
      <c r="E1295" s="2">
        <f>SUMIFS('December 2022 DERR data'!$H:$H,'December 2022 DERR data'!$C:$C,Sheet1!E$3,'December 2022 DERR data'!$B:$B,$C1295)</f>
        <v>1</v>
      </c>
      <c r="G1295">
        <f t="shared" si="182"/>
        <v>0</v>
      </c>
      <c r="H1295">
        <f t="shared" si="183"/>
        <v>1</v>
      </c>
      <c r="I1295">
        <f t="shared" si="184"/>
        <v>0</v>
      </c>
      <c r="J1295">
        <f t="shared" si="185"/>
        <v>0</v>
      </c>
      <c r="K1295">
        <f t="shared" si="186"/>
        <v>0</v>
      </c>
      <c r="L1295">
        <f t="shared" si="187"/>
        <v>0</v>
      </c>
      <c r="V1295">
        <f t="shared" si="188"/>
        <v>3752</v>
      </c>
      <c r="W1295">
        <f t="shared" si="189"/>
        <v>1.7178441056474125E-3</v>
      </c>
      <c r="X1295">
        <f t="shared" si="190"/>
        <v>4.3859649122807015E-3</v>
      </c>
    </row>
    <row r="1296" spans="3:24" x14ac:dyDescent="0.25">
      <c r="C1296">
        <v>3753</v>
      </c>
      <c r="D1296" s="2">
        <f>SUMIFS('December 2022 DERR data'!$H:$H,'December 2022 DERR data'!$C:$C,Sheet1!D$3,'December 2022 DERR data'!$B:$B,$C1296)</f>
        <v>0</v>
      </c>
      <c r="E1296" s="2">
        <f>SUMIFS('December 2022 DERR data'!$H:$H,'December 2022 DERR data'!$C:$C,Sheet1!E$3,'December 2022 DERR data'!$B:$B,$C1296)</f>
        <v>0</v>
      </c>
      <c r="G1296">
        <f t="shared" si="182"/>
        <v>0</v>
      </c>
      <c r="H1296">
        <f t="shared" si="183"/>
        <v>1</v>
      </c>
      <c r="I1296">
        <f t="shared" si="184"/>
        <v>0</v>
      </c>
      <c r="J1296">
        <f t="shared" si="185"/>
        <v>0</v>
      </c>
      <c r="K1296">
        <f t="shared" si="186"/>
        <v>0</v>
      </c>
      <c r="L1296">
        <f t="shared" si="187"/>
        <v>0</v>
      </c>
      <c r="V1296">
        <f t="shared" si="188"/>
        <v>3753</v>
      </c>
      <c r="W1296">
        <f t="shared" si="189"/>
        <v>0</v>
      </c>
      <c r="X1296">
        <f t="shared" si="190"/>
        <v>0</v>
      </c>
    </row>
    <row r="1297" spans="3:24" x14ac:dyDescent="0.25">
      <c r="C1297">
        <v>3754</v>
      </c>
      <c r="D1297" s="2">
        <f>SUMIFS('December 2022 DERR data'!$H:$H,'December 2022 DERR data'!$C:$C,Sheet1!D$3,'December 2022 DERR data'!$B:$B,$C1297)</f>
        <v>36</v>
      </c>
      <c r="E1297" s="2">
        <f>SUMIFS('December 2022 DERR data'!$H:$H,'December 2022 DERR data'!$C:$C,Sheet1!E$3,'December 2022 DERR data'!$B:$B,$C1297)</f>
        <v>2</v>
      </c>
      <c r="G1297">
        <f t="shared" si="182"/>
        <v>0</v>
      </c>
      <c r="H1297">
        <f t="shared" si="183"/>
        <v>1</v>
      </c>
      <c r="I1297">
        <f t="shared" si="184"/>
        <v>0</v>
      </c>
      <c r="J1297">
        <f t="shared" si="185"/>
        <v>0</v>
      </c>
      <c r="K1297">
        <f t="shared" si="186"/>
        <v>0</v>
      </c>
      <c r="L1297">
        <f t="shared" si="187"/>
        <v>0</v>
      </c>
      <c r="V1297">
        <f t="shared" si="188"/>
        <v>3754</v>
      </c>
      <c r="W1297">
        <f t="shared" si="189"/>
        <v>7.7302984754133563E-3</v>
      </c>
      <c r="X1297">
        <f t="shared" si="190"/>
        <v>8.771929824561403E-3</v>
      </c>
    </row>
    <row r="1298" spans="3:24" x14ac:dyDescent="0.25">
      <c r="C1298">
        <v>3755</v>
      </c>
      <c r="D1298" s="2">
        <f>SUMIFS('December 2022 DERR data'!$H:$H,'December 2022 DERR data'!$C:$C,Sheet1!D$3,'December 2022 DERR data'!$B:$B,$C1298)</f>
        <v>0</v>
      </c>
      <c r="E1298" s="2">
        <f>SUMIFS('December 2022 DERR data'!$H:$H,'December 2022 DERR data'!$C:$C,Sheet1!E$3,'December 2022 DERR data'!$B:$B,$C1298)</f>
        <v>0</v>
      </c>
      <c r="G1298">
        <f t="shared" si="182"/>
        <v>0</v>
      </c>
      <c r="H1298">
        <f t="shared" si="183"/>
        <v>1</v>
      </c>
      <c r="I1298">
        <f t="shared" si="184"/>
        <v>0</v>
      </c>
      <c r="J1298">
        <f t="shared" si="185"/>
        <v>0</v>
      </c>
      <c r="K1298">
        <f t="shared" si="186"/>
        <v>0</v>
      </c>
      <c r="L1298">
        <f t="shared" si="187"/>
        <v>0</v>
      </c>
      <c r="V1298">
        <f t="shared" si="188"/>
        <v>3755</v>
      </c>
      <c r="W1298">
        <f t="shared" si="189"/>
        <v>0</v>
      </c>
      <c r="X1298">
        <f t="shared" si="190"/>
        <v>0</v>
      </c>
    </row>
    <row r="1299" spans="3:24" x14ac:dyDescent="0.25">
      <c r="C1299">
        <v>3756</v>
      </c>
      <c r="D1299" s="2">
        <f>SUMIFS('December 2022 DERR data'!$H:$H,'December 2022 DERR data'!$C:$C,Sheet1!D$3,'December 2022 DERR data'!$B:$B,$C1299)</f>
        <v>16</v>
      </c>
      <c r="E1299" s="2">
        <f>SUMIFS('December 2022 DERR data'!$H:$H,'December 2022 DERR data'!$C:$C,Sheet1!E$3,'December 2022 DERR data'!$B:$B,$C1299)</f>
        <v>0</v>
      </c>
      <c r="G1299">
        <f t="shared" si="182"/>
        <v>0</v>
      </c>
      <c r="H1299">
        <f t="shared" si="183"/>
        <v>1</v>
      </c>
      <c r="I1299">
        <f t="shared" si="184"/>
        <v>0</v>
      </c>
      <c r="J1299">
        <f t="shared" si="185"/>
        <v>0</v>
      </c>
      <c r="K1299">
        <f t="shared" si="186"/>
        <v>0</v>
      </c>
      <c r="L1299">
        <f t="shared" si="187"/>
        <v>0</v>
      </c>
      <c r="V1299">
        <f t="shared" si="188"/>
        <v>3756</v>
      </c>
      <c r="W1299">
        <f t="shared" si="189"/>
        <v>3.4356882112948251E-3</v>
      </c>
      <c r="X1299">
        <f t="shared" si="190"/>
        <v>0</v>
      </c>
    </row>
    <row r="1300" spans="3:24" x14ac:dyDescent="0.25">
      <c r="C1300">
        <v>3757</v>
      </c>
      <c r="D1300" s="2">
        <f>SUMIFS('December 2022 DERR data'!$H:$H,'December 2022 DERR data'!$C:$C,Sheet1!D$3,'December 2022 DERR data'!$B:$B,$C1300)</f>
        <v>8</v>
      </c>
      <c r="E1300" s="2">
        <f>SUMIFS('December 2022 DERR data'!$H:$H,'December 2022 DERR data'!$C:$C,Sheet1!E$3,'December 2022 DERR data'!$B:$B,$C1300)</f>
        <v>1</v>
      </c>
      <c r="G1300">
        <f t="shared" si="182"/>
        <v>0</v>
      </c>
      <c r="H1300">
        <f t="shared" si="183"/>
        <v>1</v>
      </c>
      <c r="I1300">
        <f t="shared" si="184"/>
        <v>0</v>
      </c>
      <c r="J1300">
        <f t="shared" si="185"/>
        <v>0</v>
      </c>
      <c r="K1300">
        <f t="shared" si="186"/>
        <v>0</v>
      </c>
      <c r="L1300">
        <f t="shared" si="187"/>
        <v>0</v>
      </c>
      <c r="V1300">
        <f t="shared" si="188"/>
        <v>3757</v>
      </c>
      <c r="W1300">
        <f t="shared" si="189"/>
        <v>1.7178441056474125E-3</v>
      </c>
      <c r="X1300">
        <f t="shared" si="190"/>
        <v>4.3859649122807015E-3</v>
      </c>
    </row>
    <row r="1301" spans="3:24" x14ac:dyDescent="0.25">
      <c r="C1301">
        <v>3758</v>
      </c>
      <c r="D1301" s="2">
        <f>SUMIFS('December 2022 DERR data'!$H:$H,'December 2022 DERR data'!$C:$C,Sheet1!D$3,'December 2022 DERR data'!$B:$B,$C1301)</f>
        <v>1</v>
      </c>
      <c r="E1301" s="2">
        <f>SUMIFS('December 2022 DERR data'!$H:$H,'December 2022 DERR data'!$C:$C,Sheet1!E$3,'December 2022 DERR data'!$B:$B,$C1301)</f>
        <v>0</v>
      </c>
      <c r="G1301">
        <f t="shared" si="182"/>
        <v>0</v>
      </c>
      <c r="H1301">
        <f t="shared" si="183"/>
        <v>1</v>
      </c>
      <c r="I1301">
        <f t="shared" si="184"/>
        <v>0</v>
      </c>
      <c r="J1301">
        <f t="shared" si="185"/>
        <v>0</v>
      </c>
      <c r="K1301">
        <f t="shared" si="186"/>
        <v>0</v>
      </c>
      <c r="L1301">
        <f t="shared" si="187"/>
        <v>0</v>
      </c>
      <c r="V1301">
        <f t="shared" si="188"/>
        <v>3758</v>
      </c>
      <c r="W1301">
        <f t="shared" si="189"/>
        <v>2.1473051320592657E-4</v>
      </c>
      <c r="X1301">
        <f t="shared" si="190"/>
        <v>0</v>
      </c>
    </row>
    <row r="1302" spans="3:24" x14ac:dyDescent="0.25">
      <c r="C1302">
        <v>3759</v>
      </c>
      <c r="D1302" s="2">
        <f>SUMIFS('December 2022 DERR data'!$H:$H,'December 2022 DERR data'!$C:$C,Sheet1!D$3,'December 2022 DERR data'!$B:$B,$C1302)</f>
        <v>2</v>
      </c>
      <c r="E1302" s="2">
        <f>SUMIFS('December 2022 DERR data'!$H:$H,'December 2022 DERR data'!$C:$C,Sheet1!E$3,'December 2022 DERR data'!$B:$B,$C1302)</f>
        <v>0</v>
      </c>
      <c r="G1302">
        <f t="shared" si="182"/>
        <v>0</v>
      </c>
      <c r="H1302">
        <f t="shared" si="183"/>
        <v>1</v>
      </c>
      <c r="I1302">
        <f t="shared" si="184"/>
        <v>0</v>
      </c>
      <c r="J1302">
        <f t="shared" si="185"/>
        <v>0</v>
      </c>
      <c r="K1302">
        <f t="shared" si="186"/>
        <v>0</v>
      </c>
      <c r="L1302">
        <f t="shared" si="187"/>
        <v>0</v>
      </c>
      <c r="V1302">
        <f t="shared" si="188"/>
        <v>3759</v>
      </c>
      <c r="W1302">
        <f t="shared" si="189"/>
        <v>4.2946102641185313E-4</v>
      </c>
      <c r="X1302">
        <f t="shared" si="190"/>
        <v>0</v>
      </c>
    </row>
    <row r="1303" spans="3:24" x14ac:dyDescent="0.25">
      <c r="C1303">
        <v>3760</v>
      </c>
      <c r="D1303" s="2">
        <f>SUMIFS('December 2022 DERR data'!$H:$H,'December 2022 DERR data'!$C:$C,Sheet1!D$3,'December 2022 DERR data'!$B:$B,$C1303)</f>
        <v>0</v>
      </c>
      <c r="E1303" s="2">
        <f>SUMIFS('December 2022 DERR data'!$H:$H,'December 2022 DERR data'!$C:$C,Sheet1!E$3,'December 2022 DERR data'!$B:$B,$C1303)</f>
        <v>0</v>
      </c>
      <c r="G1303">
        <f t="shared" si="182"/>
        <v>0</v>
      </c>
      <c r="H1303">
        <f t="shared" si="183"/>
        <v>1</v>
      </c>
      <c r="I1303">
        <f t="shared" si="184"/>
        <v>0</v>
      </c>
      <c r="J1303">
        <f t="shared" si="185"/>
        <v>0</v>
      </c>
      <c r="K1303">
        <f t="shared" si="186"/>
        <v>0</v>
      </c>
      <c r="L1303">
        <f t="shared" si="187"/>
        <v>0</v>
      </c>
      <c r="V1303">
        <f t="shared" si="188"/>
        <v>3760</v>
      </c>
      <c r="W1303">
        <f t="shared" si="189"/>
        <v>0</v>
      </c>
      <c r="X1303">
        <f t="shared" si="190"/>
        <v>0</v>
      </c>
    </row>
    <row r="1304" spans="3:24" x14ac:dyDescent="0.25">
      <c r="C1304">
        <v>3761</v>
      </c>
      <c r="D1304" s="2">
        <f>SUMIFS('December 2022 DERR data'!$H:$H,'December 2022 DERR data'!$C:$C,Sheet1!D$3,'December 2022 DERR data'!$B:$B,$C1304)</f>
        <v>2</v>
      </c>
      <c r="E1304" s="2">
        <f>SUMIFS('December 2022 DERR data'!$H:$H,'December 2022 DERR data'!$C:$C,Sheet1!E$3,'December 2022 DERR data'!$B:$B,$C1304)</f>
        <v>0</v>
      </c>
      <c r="G1304">
        <f t="shared" si="182"/>
        <v>0</v>
      </c>
      <c r="H1304">
        <f t="shared" si="183"/>
        <v>1</v>
      </c>
      <c r="I1304">
        <f t="shared" si="184"/>
        <v>0</v>
      </c>
      <c r="J1304">
        <f t="shared" si="185"/>
        <v>0</v>
      </c>
      <c r="K1304">
        <f t="shared" si="186"/>
        <v>0</v>
      </c>
      <c r="L1304">
        <f t="shared" si="187"/>
        <v>0</v>
      </c>
      <c r="V1304">
        <f t="shared" si="188"/>
        <v>3761</v>
      </c>
      <c r="W1304">
        <f t="shared" si="189"/>
        <v>4.2946102641185313E-4</v>
      </c>
      <c r="X1304">
        <f t="shared" si="190"/>
        <v>0</v>
      </c>
    </row>
    <row r="1305" spans="3:24" x14ac:dyDescent="0.25">
      <c r="C1305">
        <v>3762</v>
      </c>
      <c r="D1305" s="2">
        <f>SUMIFS('December 2022 DERR data'!$H:$H,'December 2022 DERR data'!$C:$C,Sheet1!D$3,'December 2022 DERR data'!$B:$B,$C1305)</f>
        <v>0</v>
      </c>
      <c r="E1305" s="2">
        <f>SUMIFS('December 2022 DERR data'!$H:$H,'December 2022 DERR data'!$C:$C,Sheet1!E$3,'December 2022 DERR data'!$B:$B,$C1305)</f>
        <v>0</v>
      </c>
      <c r="G1305">
        <f t="shared" si="182"/>
        <v>0</v>
      </c>
      <c r="H1305">
        <f t="shared" si="183"/>
        <v>1</v>
      </c>
      <c r="I1305">
        <f t="shared" si="184"/>
        <v>0</v>
      </c>
      <c r="J1305">
        <f t="shared" si="185"/>
        <v>0</v>
      </c>
      <c r="K1305">
        <f t="shared" si="186"/>
        <v>0</v>
      </c>
      <c r="L1305">
        <f t="shared" si="187"/>
        <v>0</v>
      </c>
      <c r="V1305">
        <f t="shared" si="188"/>
        <v>3762</v>
      </c>
      <c r="W1305">
        <f t="shared" si="189"/>
        <v>0</v>
      </c>
      <c r="X1305">
        <f t="shared" si="190"/>
        <v>0</v>
      </c>
    </row>
    <row r="1306" spans="3:24" x14ac:dyDescent="0.25">
      <c r="C1306">
        <v>3763</v>
      </c>
      <c r="D1306" s="2">
        <f>SUMIFS('December 2022 DERR data'!$H:$H,'December 2022 DERR data'!$C:$C,Sheet1!D$3,'December 2022 DERR data'!$B:$B,$C1306)</f>
        <v>2</v>
      </c>
      <c r="E1306" s="2">
        <f>SUMIFS('December 2022 DERR data'!$H:$H,'December 2022 DERR data'!$C:$C,Sheet1!E$3,'December 2022 DERR data'!$B:$B,$C1306)</f>
        <v>0</v>
      </c>
      <c r="G1306">
        <f t="shared" si="182"/>
        <v>0</v>
      </c>
      <c r="H1306">
        <f t="shared" si="183"/>
        <v>1</v>
      </c>
      <c r="I1306">
        <f t="shared" si="184"/>
        <v>0</v>
      </c>
      <c r="J1306">
        <f t="shared" si="185"/>
        <v>0</v>
      </c>
      <c r="K1306">
        <f t="shared" si="186"/>
        <v>0</v>
      </c>
      <c r="L1306">
        <f t="shared" si="187"/>
        <v>0</v>
      </c>
      <c r="V1306">
        <f t="shared" si="188"/>
        <v>3763</v>
      </c>
      <c r="W1306">
        <f t="shared" si="189"/>
        <v>4.2946102641185313E-4</v>
      </c>
      <c r="X1306">
        <f t="shared" si="190"/>
        <v>0</v>
      </c>
    </row>
    <row r="1307" spans="3:24" x14ac:dyDescent="0.25">
      <c r="C1307">
        <v>3764</v>
      </c>
      <c r="D1307" s="2">
        <f>SUMIFS('December 2022 DERR data'!$H:$H,'December 2022 DERR data'!$C:$C,Sheet1!D$3,'December 2022 DERR data'!$B:$B,$C1307)</f>
        <v>8</v>
      </c>
      <c r="E1307" s="2">
        <f>SUMIFS('December 2022 DERR data'!$H:$H,'December 2022 DERR data'!$C:$C,Sheet1!E$3,'December 2022 DERR data'!$B:$B,$C1307)</f>
        <v>0</v>
      </c>
      <c r="G1307">
        <f t="shared" si="182"/>
        <v>0</v>
      </c>
      <c r="H1307">
        <f t="shared" si="183"/>
        <v>1</v>
      </c>
      <c r="I1307">
        <f t="shared" si="184"/>
        <v>0</v>
      </c>
      <c r="J1307">
        <f t="shared" si="185"/>
        <v>0</v>
      </c>
      <c r="K1307">
        <f t="shared" si="186"/>
        <v>0</v>
      </c>
      <c r="L1307">
        <f t="shared" si="187"/>
        <v>0</v>
      </c>
      <c r="V1307">
        <f t="shared" si="188"/>
        <v>3764</v>
      </c>
      <c r="W1307">
        <f t="shared" si="189"/>
        <v>1.7178441056474125E-3</v>
      </c>
      <c r="X1307">
        <f t="shared" si="190"/>
        <v>0</v>
      </c>
    </row>
    <row r="1308" spans="3:24" x14ac:dyDescent="0.25">
      <c r="C1308">
        <v>3765</v>
      </c>
      <c r="D1308" s="2">
        <f>SUMIFS('December 2022 DERR data'!$H:$H,'December 2022 DERR data'!$C:$C,Sheet1!D$3,'December 2022 DERR data'!$B:$B,$C1308)</f>
        <v>2</v>
      </c>
      <c r="E1308" s="2">
        <f>SUMIFS('December 2022 DERR data'!$H:$H,'December 2022 DERR data'!$C:$C,Sheet1!E$3,'December 2022 DERR data'!$B:$B,$C1308)</f>
        <v>0</v>
      </c>
      <c r="G1308">
        <f t="shared" si="182"/>
        <v>0</v>
      </c>
      <c r="H1308">
        <f t="shared" si="183"/>
        <v>1</v>
      </c>
      <c r="I1308">
        <f t="shared" si="184"/>
        <v>0</v>
      </c>
      <c r="J1308">
        <f t="shared" si="185"/>
        <v>0</v>
      </c>
      <c r="K1308">
        <f t="shared" si="186"/>
        <v>0</v>
      </c>
      <c r="L1308">
        <f t="shared" si="187"/>
        <v>0</v>
      </c>
      <c r="V1308">
        <f t="shared" si="188"/>
        <v>3765</v>
      </c>
      <c r="W1308">
        <f t="shared" si="189"/>
        <v>4.2946102641185313E-4</v>
      </c>
      <c r="X1308">
        <f t="shared" si="190"/>
        <v>0</v>
      </c>
    </row>
    <row r="1309" spans="3:24" x14ac:dyDescent="0.25">
      <c r="C1309">
        <v>3766</v>
      </c>
      <c r="D1309" s="2">
        <f>SUMIFS('December 2022 DERR data'!$H:$H,'December 2022 DERR data'!$C:$C,Sheet1!D$3,'December 2022 DERR data'!$B:$B,$C1309)</f>
        <v>2</v>
      </c>
      <c r="E1309" s="2">
        <f>SUMIFS('December 2022 DERR data'!$H:$H,'December 2022 DERR data'!$C:$C,Sheet1!E$3,'December 2022 DERR data'!$B:$B,$C1309)</f>
        <v>0</v>
      </c>
      <c r="G1309">
        <f t="shared" si="182"/>
        <v>0</v>
      </c>
      <c r="H1309">
        <f t="shared" si="183"/>
        <v>1</v>
      </c>
      <c r="I1309">
        <f t="shared" si="184"/>
        <v>0</v>
      </c>
      <c r="J1309">
        <f t="shared" si="185"/>
        <v>0</v>
      </c>
      <c r="K1309">
        <f t="shared" si="186"/>
        <v>0</v>
      </c>
      <c r="L1309">
        <f t="shared" si="187"/>
        <v>0</v>
      </c>
      <c r="V1309">
        <f t="shared" si="188"/>
        <v>3766</v>
      </c>
      <c r="W1309">
        <f t="shared" si="189"/>
        <v>4.2946102641185313E-4</v>
      </c>
      <c r="X1309">
        <f t="shared" si="190"/>
        <v>0</v>
      </c>
    </row>
    <row r="1310" spans="3:24" x14ac:dyDescent="0.25">
      <c r="C1310">
        <v>3767</v>
      </c>
      <c r="D1310" s="2">
        <f>SUMIFS('December 2022 DERR data'!$H:$H,'December 2022 DERR data'!$C:$C,Sheet1!D$3,'December 2022 DERR data'!$B:$B,$C1310)</f>
        <v>0</v>
      </c>
      <c r="E1310" s="2">
        <f>SUMIFS('December 2022 DERR data'!$H:$H,'December 2022 DERR data'!$C:$C,Sheet1!E$3,'December 2022 DERR data'!$B:$B,$C1310)</f>
        <v>0</v>
      </c>
      <c r="G1310">
        <f t="shared" si="182"/>
        <v>0</v>
      </c>
      <c r="H1310">
        <f t="shared" si="183"/>
        <v>1</v>
      </c>
      <c r="I1310">
        <f t="shared" si="184"/>
        <v>0</v>
      </c>
      <c r="J1310">
        <f t="shared" si="185"/>
        <v>0</v>
      </c>
      <c r="K1310">
        <f t="shared" si="186"/>
        <v>0</v>
      </c>
      <c r="L1310">
        <f t="shared" si="187"/>
        <v>0</v>
      </c>
      <c r="V1310">
        <f t="shared" si="188"/>
        <v>3767</v>
      </c>
      <c r="W1310">
        <f t="shared" si="189"/>
        <v>0</v>
      </c>
      <c r="X1310">
        <f t="shared" si="190"/>
        <v>0</v>
      </c>
    </row>
    <row r="1311" spans="3:24" x14ac:dyDescent="0.25">
      <c r="C1311">
        <v>3770</v>
      </c>
      <c r="D1311" s="2">
        <f>SUMIFS('December 2022 DERR data'!$H:$H,'December 2022 DERR data'!$C:$C,Sheet1!D$3,'December 2022 DERR data'!$B:$B,$C1311)</f>
        <v>5</v>
      </c>
      <c r="E1311" s="2">
        <f>SUMIFS('December 2022 DERR data'!$H:$H,'December 2022 DERR data'!$C:$C,Sheet1!E$3,'December 2022 DERR data'!$B:$B,$C1311)</f>
        <v>1</v>
      </c>
      <c r="G1311">
        <f t="shared" si="182"/>
        <v>0</v>
      </c>
      <c r="H1311">
        <f t="shared" si="183"/>
        <v>1</v>
      </c>
      <c r="I1311">
        <f t="shared" si="184"/>
        <v>0</v>
      </c>
      <c r="J1311">
        <f t="shared" si="185"/>
        <v>0</v>
      </c>
      <c r="K1311">
        <f t="shared" si="186"/>
        <v>0</v>
      </c>
      <c r="L1311">
        <f t="shared" si="187"/>
        <v>0</v>
      </c>
      <c r="V1311">
        <f t="shared" si="188"/>
        <v>3770</v>
      </c>
      <c r="W1311">
        <f t="shared" si="189"/>
        <v>1.0736525660296329E-3</v>
      </c>
      <c r="X1311">
        <f t="shared" si="190"/>
        <v>4.3859649122807015E-3</v>
      </c>
    </row>
    <row r="1312" spans="3:24" x14ac:dyDescent="0.25">
      <c r="C1312">
        <v>3775</v>
      </c>
      <c r="D1312" s="2">
        <f>SUMIFS('December 2022 DERR data'!$H:$H,'December 2022 DERR data'!$C:$C,Sheet1!D$3,'December 2022 DERR data'!$B:$B,$C1312)</f>
        <v>10</v>
      </c>
      <c r="E1312" s="2">
        <f>SUMIFS('December 2022 DERR data'!$H:$H,'December 2022 DERR data'!$C:$C,Sheet1!E$3,'December 2022 DERR data'!$B:$B,$C1312)</f>
        <v>3</v>
      </c>
      <c r="G1312">
        <f t="shared" si="182"/>
        <v>0</v>
      </c>
      <c r="H1312">
        <f t="shared" si="183"/>
        <v>1</v>
      </c>
      <c r="I1312">
        <f t="shared" si="184"/>
        <v>0</v>
      </c>
      <c r="J1312">
        <f t="shared" si="185"/>
        <v>0</v>
      </c>
      <c r="K1312">
        <f t="shared" si="186"/>
        <v>0</v>
      </c>
      <c r="L1312">
        <f t="shared" si="187"/>
        <v>0</v>
      </c>
      <c r="V1312">
        <f t="shared" si="188"/>
        <v>3775</v>
      </c>
      <c r="W1312">
        <f t="shared" si="189"/>
        <v>2.1473051320592658E-3</v>
      </c>
      <c r="X1312">
        <f t="shared" si="190"/>
        <v>1.3157894736842105E-2</v>
      </c>
    </row>
    <row r="1313" spans="3:24" x14ac:dyDescent="0.25">
      <c r="C1313">
        <v>3777</v>
      </c>
      <c r="D1313" s="2">
        <f>SUMIFS('December 2022 DERR data'!$H:$H,'December 2022 DERR data'!$C:$C,Sheet1!D$3,'December 2022 DERR data'!$B:$B,$C1313)</f>
        <v>9</v>
      </c>
      <c r="E1313" s="2">
        <f>SUMIFS('December 2022 DERR data'!$H:$H,'December 2022 DERR data'!$C:$C,Sheet1!E$3,'December 2022 DERR data'!$B:$B,$C1313)</f>
        <v>0</v>
      </c>
      <c r="G1313">
        <f t="shared" si="182"/>
        <v>0</v>
      </c>
      <c r="H1313">
        <f t="shared" si="183"/>
        <v>1</v>
      </c>
      <c r="I1313">
        <f t="shared" si="184"/>
        <v>0</v>
      </c>
      <c r="J1313">
        <f t="shared" si="185"/>
        <v>0</v>
      </c>
      <c r="K1313">
        <f t="shared" si="186"/>
        <v>0</v>
      </c>
      <c r="L1313">
        <f t="shared" si="187"/>
        <v>0</v>
      </c>
      <c r="V1313">
        <f t="shared" si="188"/>
        <v>3777</v>
      </c>
      <c r="W1313">
        <f t="shared" si="189"/>
        <v>1.9325746188533391E-3</v>
      </c>
      <c r="X1313">
        <f t="shared" si="190"/>
        <v>0</v>
      </c>
    </row>
    <row r="1314" spans="3:24" x14ac:dyDescent="0.25">
      <c r="C1314">
        <v>3778</v>
      </c>
      <c r="D1314" s="2">
        <f>SUMIFS('December 2022 DERR data'!$H:$H,'December 2022 DERR data'!$C:$C,Sheet1!D$3,'December 2022 DERR data'!$B:$B,$C1314)</f>
        <v>1</v>
      </c>
      <c r="E1314" s="2">
        <f>SUMIFS('December 2022 DERR data'!$H:$H,'December 2022 DERR data'!$C:$C,Sheet1!E$3,'December 2022 DERR data'!$B:$B,$C1314)</f>
        <v>0</v>
      </c>
      <c r="G1314">
        <f t="shared" si="182"/>
        <v>0</v>
      </c>
      <c r="H1314">
        <f t="shared" si="183"/>
        <v>1</v>
      </c>
      <c r="I1314">
        <f t="shared" si="184"/>
        <v>0</v>
      </c>
      <c r="J1314">
        <f t="shared" si="185"/>
        <v>0</v>
      </c>
      <c r="K1314">
        <f t="shared" si="186"/>
        <v>0</v>
      </c>
      <c r="L1314">
        <f t="shared" si="187"/>
        <v>0</v>
      </c>
      <c r="V1314">
        <f t="shared" si="188"/>
        <v>3778</v>
      </c>
      <c r="W1314">
        <f t="shared" si="189"/>
        <v>2.1473051320592657E-4</v>
      </c>
      <c r="X1314">
        <f t="shared" si="190"/>
        <v>0</v>
      </c>
    </row>
    <row r="1315" spans="3:24" x14ac:dyDescent="0.25">
      <c r="C1315">
        <v>3779</v>
      </c>
      <c r="D1315" s="2">
        <f>SUMIFS('December 2022 DERR data'!$H:$H,'December 2022 DERR data'!$C:$C,Sheet1!D$3,'December 2022 DERR data'!$B:$B,$C1315)</f>
        <v>2</v>
      </c>
      <c r="E1315" s="2">
        <f>SUMIFS('December 2022 DERR data'!$H:$H,'December 2022 DERR data'!$C:$C,Sheet1!E$3,'December 2022 DERR data'!$B:$B,$C1315)</f>
        <v>0</v>
      </c>
      <c r="G1315">
        <f t="shared" si="182"/>
        <v>0</v>
      </c>
      <c r="H1315">
        <f t="shared" si="183"/>
        <v>1</v>
      </c>
      <c r="I1315">
        <f t="shared" si="184"/>
        <v>0</v>
      </c>
      <c r="J1315">
        <f t="shared" si="185"/>
        <v>0</v>
      </c>
      <c r="K1315">
        <f t="shared" si="186"/>
        <v>0</v>
      </c>
      <c r="L1315">
        <f t="shared" si="187"/>
        <v>0</v>
      </c>
      <c r="V1315">
        <f t="shared" si="188"/>
        <v>3779</v>
      </c>
      <c r="W1315">
        <f t="shared" si="189"/>
        <v>4.2946102641185313E-4</v>
      </c>
      <c r="X1315">
        <f t="shared" si="190"/>
        <v>0</v>
      </c>
    </row>
    <row r="1316" spans="3:24" x14ac:dyDescent="0.25">
      <c r="C1316">
        <v>3781</v>
      </c>
      <c r="D1316" s="2">
        <f>SUMIFS('December 2022 DERR data'!$H:$H,'December 2022 DERR data'!$C:$C,Sheet1!D$3,'December 2022 DERR data'!$B:$B,$C1316)</f>
        <v>4</v>
      </c>
      <c r="E1316" s="2">
        <f>SUMIFS('December 2022 DERR data'!$H:$H,'December 2022 DERR data'!$C:$C,Sheet1!E$3,'December 2022 DERR data'!$B:$B,$C1316)</f>
        <v>0</v>
      </c>
      <c r="G1316">
        <f t="shared" si="182"/>
        <v>0</v>
      </c>
      <c r="H1316">
        <f t="shared" si="183"/>
        <v>1</v>
      </c>
      <c r="I1316">
        <f t="shared" si="184"/>
        <v>0</v>
      </c>
      <c r="J1316">
        <f t="shared" si="185"/>
        <v>0</v>
      </c>
      <c r="K1316">
        <f t="shared" si="186"/>
        <v>0</v>
      </c>
      <c r="L1316">
        <f t="shared" si="187"/>
        <v>0</v>
      </c>
      <c r="V1316">
        <f t="shared" si="188"/>
        <v>3781</v>
      </c>
      <c r="W1316">
        <f t="shared" si="189"/>
        <v>8.5892205282370627E-4</v>
      </c>
      <c r="X1316">
        <f t="shared" si="190"/>
        <v>0</v>
      </c>
    </row>
    <row r="1317" spans="3:24" x14ac:dyDescent="0.25">
      <c r="C1317">
        <v>3782</v>
      </c>
      <c r="D1317" s="2">
        <f>SUMIFS('December 2022 DERR data'!$H:$H,'December 2022 DERR data'!$C:$C,Sheet1!D$3,'December 2022 DERR data'!$B:$B,$C1317)</f>
        <v>11</v>
      </c>
      <c r="E1317" s="2">
        <f>SUMIFS('December 2022 DERR data'!$H:$H,'December 2022 DERR data'!$C:$C,Sheet1!E$3,'December 2022 DERR data'!$B:$B,$C1317)</f>
        <v>1</v>
      </c>
      <c r="G1317">
        <f t="shared" si="182"/>
        <v>0</v>
      </c>
      <c r="H1317">
        <f t="shared" si="183"/>
        <v>1</v>
      </c>
      <c r="I1317">
        <f t="shared" si="184"/>
        <v>0</v>
      </c>
      <c r="J1317">
        <f t="shared" si="185"/>
        <v>0</v>
      </c>
      <c r="K1317">
        <f t="shared" si="186"/>
        <v>0</v>
      </c>
      <c r="L1317">
        <f t="shared" si="187"/>
        <v>0</v>
      </c>
      <c r="V1317">
        <f t="shared" si="188"/>
        <v>3782</v>
      </c>
      <c r="W1317">
        <f t="shared" si="189"/>
        <v>2.3620356452651921E-3</v>
      </c>
      <c r="X1317">
        <f t="shared" si="190"/>
        <v>4.3859649122807015E-3</v>
      </c>
    </row>
    <row r="1318" spans="3:24" x14ac:dyDescent="0.25">
      <c r="C1318">
        <v>3783</v>
      </c>
      <c r="D1318" s="2">
        <f>SUMIFS('December 2022 DERR data'!$H:$H,'December 2022 DERR data'!$C:$C,Sheet1!D$3,'December 2022 DERR data'!$B:$B,$C1318)</f>
        <v>5</v>
      </c>
      <c r="E1318" s="2">
        <f>SUMIFS('December 2022 DERR data'!$H:$H,'December 2022 DERR data'!$C:$C,Sheet1!E$3,'December 2022 DERR data'!$B:$B,$C1318)</f>
        <v>0</v>
      </c>
      <c r="G1318">
        <f t="shared" si="182"/>
        <v>0</v>
      </c>
      <c r="H1318">
        <f t="shared" si="183"/>
        <v>1</v>
      </c>
      <c r="I1318">
        <f t="shared" si="184"/>
        <v>0</v>
      </c>
      <c r="J1318">
        <f t="shared" si="185"/>
        <v>0</v>
      </c>
      <c r="K1318">
        <f t="shared" si="186"/>
        <v>0</v>
      </c>
      <c r="L1318">
        <f t="shared" si="187"/>
        <v>0</v>
      </c>
      <c r="V1318">
        <f t="shared" si="188"/>
        <v>3783</v>
      </c>
      <c r="W1318">
        <f t="shared" si="189"/>
        <v>1.0736525660296329E-3</v>
      </c>
      <c r="X1318">
        <f t="shared" si="190"/>
        <v>0</v>
      </c>
    </row>
    <row r="1319" spans="3:24" x14ac:dyDescent="0.25">
      <c r="C1319">
        <v>3785</v>
      </c>
      <c r="D1319" s="2">
        <f>SUMIFS('December 2022 DERR data'!$H:$H,'December 2022 DERR data'!$C:$C,Sheet1!D$3,'December 2022 DERR data'!$B:$B,$C1319)</f>
        <v>0</v>
      </c>
      <c r="E1319" s="2">
        <f>SUMIFS('December 2022 DERR data'!$H:$H,'December 2022 DERR data'!$C:$C,Sheet1!E$3,'December 2022 DERR data'!$B:$B,$C1319)</f>
        <v>0</v>
      </c>
      <c r="G1319">
        <f t="shared" si="182"/>
        <v>0</v>
      </c>
      <c r="H1319">
        <f t="shared" si="183"/>
        <v>1</v>
      </c>
      <c r="I1319">
        <f t="shared" si="184"/>
        <v>0</v>
      </c>
      <c r="J1319">
        <f t="shared" si="185"/>
        <v>0</v>
      </c>
      <c r="K1319">
        <f t="shared" si="186"/>
        <v>0</v>
      </c>
      <c r="L1319">
        <f t="shared" si="187"/>
        <v>0</v>
      </c>
      <c r="V1319">
        <f t="shared" si="188"/>
        <v>3785</v>
      </c>
      <c r="W1319">
        <f t="shared" si="189"/>
        <v>0</v>
      </c>
      <c r="X1319">
        <f t="shared" si="190"/>
        <v>0</v>
      </c>
    </row>
    <row r="1320" spans="3:24" x14ac:dyDescent="0.25">
      <c r="C1320">
        <v>3786</v>
      </c>
      <c r="D1320" s="2">
        <f>SUMIFS('December 2022 DERR data'!$H:$H,'December 2022 DERR data'!$C:$C,Sheet1!D$3,'December 2022 DERR data'!$B:$B,$C1320)</f>
        <v>3</v>
      </c>
      <c r="E1320" s="2">
        <f>SUMIFS('December 2022 DERR data'!$H:$H,'December 2022 DERR data'!$C:$C,Sheet1!E$3,'December 2022 DERR data'!$B:$B,$C1320)</f>
        <v>0</v>
      </c>
      <c r="G1320">
        <f t="shared" si="182"/>
        <v>0</v>
      </c>
      <c r="H1320">
        <f t="shared" si="183"/>
        <v>1</v>
      </c>
      <c r="I1320">
        <f t="shared" si="184"/>
        <v>0</v>
      </c>
      <c r="J1320">
        <f t="shared" si="185"/>
        <v>0</v>
      </c>
      <c r="K1320">
        <f t="shared" si="186"/>
        <v>0</v>
      </c>
      <c r="L1320">
        <f t="shared" si="187"/>
        <v>0</v>
      </c>
      <c r="V1320">
        <f t="shared" si="188"/>
        <v>3786</v>
      </c>
      <c r="W1320">
        <f t="shared" si="189"/>
        <v>6.4419153961777973E-4</v>
      </c>
      <c r="X1320">
        <f t="shared" si="190"/>
        <v>0</v>
      </c>
    </row>
    <row r="1321" spans="3:24" x14ac:dyDescent="0.25">
      <c r="C1321">
        <v>3787</v>
      </c>
      <c r="D1321" s="2">
        <f>SUMIFS('December 2022 DERR data'!$H:$H,'December 2022 DERR data'!$C:$C,Sheet1!D$3,'December 2022 DERR data'!$B:$B,$C1321)</f>
        <v>1</v>
      </c>
      <c r="E1321" s="2">
        <f>SUMIFS('December 2022 DERR data'!$H:$H,'December 2022 DERR data'!$C:$C,Sheet1!E$3,'December 2022 DERR data'!$B:$B,$C1321)</f>
        <v>0</v>
      </c>
      <c r="G1321">
        <f t="shared" si="182"/>
        <v>0</v>
      </c>
      <c r="H1321">
        <f t="shared" si="183"/>
        <v>1</v>
      </c>
      <c r="I1321">
        <f t="shared" si="184"/>
        <v>0</v>
      </c>
      <c r="J1321">
        <f t="shared" si="185"/>
        <v>0</v>
      </c>
      <c r="K1321">
        <f t="shared" si="186"/>
        <v>0</v>
      </c>
      <c r="L1321">
        <f t="shared" si="187"/>
        <v>0</v>
      </c>
      <c r="V1321">
        <f t="shared" si="188"/>
        <v>3787</v>
      </c>
      <c r="W1321">
        <f t="shared" si="189"/>
        <v>2.1473051320592657E-4</v>
      </c>
      <c r="X1321">
        <f t="shared" si="190"/>
        <v>0</v>
      </c>
    </row>
    <row r="1322" spans="3:24" x14ac:dyDescent="0.25">
      <c r="C1322">
        <v>3788</v>
      </c>
      <c r="D1322" s="2">
        <f>SUMIFS('December 2022 DERR data'!$H:$H,'December 2022 DERR data'!$C:$C,Sheet1!D$3,'December 2022 DERR data'!$B:$B,$C1322)</f>
        <v>1</v>
      </c>
      <c r="E1322" s="2">
        <f>SUMIFS('December 2022 DERR data'!$H:$H,'December 2022 DERR data'!$C:$C,Sheet1!E$3,'December 2022 DERR data'!$B:$B,$C1322)</f>
        <v>0</v>
      </c>
      <c r="G1322">
        <f t="shared" si="182"/>
        <v>0</v>
      </c>
      <c r="H1322">
        <f t="shared" si="183"/>
        <v>1</v>
      </c>
      <c r="I1322">
        <f t="shared" si="184"/>
        <v>0</v>
      </c>
      <c r="J1322">
        <f t="shared" si="185"/>
        <v>0</v>
      </c>
      <c r="K1322">
        <f t="shared" si="186"/>
        <v>0</v>
      </c>
      <c r="L1322">
        <f t="shared" si="187"/>
        <v>0</v>
      </c>
      <c r="V1322">
        <f t="shared" si="188"/>
        <v>3788</v>
      </c>
      <c r="W1322">
        <f t="shared" si="189"/>
        <v>2.1473051320592657E-4</v>
      </c>
      <c r="X1322">
        <f t="shared" si="190"/>
        <v>0</v>
      </c>
    </row>
    <row r="1323" spans="3:24" x14ac:dyDescent="0.25">
      <c r="C1323">
        <v>3789</v>
      </c>
      <c r="D1323" s="2">
        <f>SUMIFS('December 2022 DERR data'!$H:$H,'December 2022 DERR data'!$C:$C,Sheet1!D$3,'December 2022 DERR data'!$B:$B,$C1323)</f>
        <v>0</v>
      </c>
      <c r="E1323" s="2">
        <f>SUMIFS('December 2022 DERR data'!$H:$H,'December 2022 DERR data'!$C:$C,Sheet1!E$3,'December 2022 DERR data'!$B:$B,$C1323)</f>
        <v>0</v>
      </c>
      <c r="G1323">
        <f t="shared" si="182"/>
        <v>0</v>
      </c>
      <c r="H1323">
        <f t="shared" si="183"/>
        <v>1</v>
      </c>
      <c r="I1323">
        <f t="shared" si="184"/>
        <v>0</v>
      </c>
      <c r="J1323">
        <f t="shared" si="185"/>
        <v>0</v>
      </c>
      <c r="K1323">
        <f t="shared" si="186"/>
        <v>0</v>
      </c>
      <c r="L1323">
        <f t="shared" si="187"/>
        <v>0</v>
      </c>
      <c r="V1323">
        <f t="shared" si="188"/>
        <v>3789</v>
      </c>
      <c r="W1323">
        <f t="shared" si="189"/>
        <v>0</v>
      </c>
      <c r="X1323">
        <f t="shared" si="190"/>
        <v>0</v>
      </c>
    </row>
    <row r="1324" spans="3:24" x14ac:dyDescent="0.25">
      <c r="C1324">
        <v>3791</v>
      </c>
      <c r="D1324" s="2">
        <f>SUMIFS('December 2022 DERR data'!$H:$H,'December 2022 DERR data'!$C:$C,Sheet1!D$3,'December 2022 DERR data'!$B:$B,$C1324)</f>
        <v>2</v>
      </c>
      <c r="E1324" s="2">
        <f>SUMIFS('December 2022 DERR data'!$H:$H,'December 2022 DERR data'!$C:$C,Sheet1!E$3,'December 2022 DERR data'!$B:$B,$C1324)</f>
        <v>0</v>
      </c>
      <c r="G1324">
        <f t="shared" si="182"/>
        <v>0</v>
      </c>
      <c r="H1324">
        <f t="shared" si="183"/>
        <v>1</v>
      </c>
      <c r="I1324">
        <f t="shared" si="184"/>
        <v>0</v>
      </c>
      <c r="J1324">
        <f t="shared" si="185"/>
        <v>0</v>
      </c>
      <c r="K1324">
        <f t="shared" si="186"/>
        <v>0</v>
      </c>
      <c r="L1324">
        <f t="shared" si="187"/>
        <v>0</v>
      </c>
      <c r="V1324">
        <f t="shared" si="188"/>
        <v>3791</v>
      </c>
      <c r="W1324">
        <f t="shared" si="189"/>
        <v>4.2946102641185313E-4</v>
      </c>
      <c r="X1324">
        <f t="shared" si="190"/>
        <v>0</v>
      </c>
    </row>
    <row r="1325" spans="3:24" x14ac:dyDescent="0.25">
      <c r="C1325">
        <v>3792</v>
      </c>
      <c r="D1325" s="2">
        <f>SUMIFS('December 2022 DERR data'!$H:$H,'December 2022 DERR data'!$C:$C,Sheet1!D$3,'December 2022 DERR data'!$B:$B,$C1325)</f>
        <v>0</v>
      </c>
      <c r="E1325" s="2">
        <f>SUMIFS('December 2022 DERR data'!$H:$H,'December 2022 DERR data'!$C:$C,Sheet1!E$3,'December 2022 DERR data'!$B:$B,$C1325)</f>
        <v>0</v>
      </c>
      <c r="G1325">
        <f t="shared" si="182"/>
        <v>0</v>
      </c>
      <c r="H1325">
        <f t="shared" si="183"/>
        <v>1</v>
      </c>
      <c r="I1325">
        <f t="shared" si="184"/>
        <v>0</v>
      </c>
      <c r="J1325">
        <f t="shared" si="185"/>
        <v>0</v>
      </c>
      <c r="K1325">
        <f t="shared" si="186"/>
        <v>0</v>
      </c>
      <c r="L1325">
        <f t="shared" si="187"/>
        <v>0</v>
      </c>
      <c r="V1325">
        <f t="shared" si="188"/>
        <v>3792</v>
      </c>
      <c r="W1325">
        <f t="shared" si="189"/>
        <v>0</v>
      </c>
      <c r="X1325">
        <f t="shared" si="190"/>
        <v>0</v>
      </c>
    </row>
    <row r="1326" spans="3:24" x14ac:dyDescent="0.25">
      <c r="C1326">
        <v>3793</v>
      </c>
      <c r="D1326" s="2">
        <f>SUMIFS('December 2022 DERR data'!$H:$H,'December 2022 DERR data'!$C:$C,Sheet1!D$3,'December 2022 DERR data'!$B:$B,$C1326)</f>
        <v>5</v>
      </c>
      <c r="E1326" s="2">
        <f>SUMIFS('December 2022 DERR data'!$H:$H,'December 2022 DERR data'!$C:$C,Sheet1!E$3,'December 2022 DERR data'!$B:$B,$C1326)</f>
        <v>0</v>
      </c>
      <c r="G1326">
        <f t="shared" si="182"/>
        <v>0</v>
      </c>
      <c r="H1326">
        <f t="shared" si="183"/>
        <v>1</v>
      </c>
      <c r="I1326">
        <f t="shared" si="184"/>
        <v>0</v>
      </c>
      <c r="J1326">
        <f t="shared" si="185"/>
        <v>0</v>
      </c>
      <c r="K1326">
        <f t="shared" si="186"/>
        <v>0</v>
      </c>
      <c r="L1326">
        <f t="shared" si="187"/>
        <v>0</v>
      </c>
      <c r="V1326">
        <f t="shared" si="188"/>
        <v>3793</v>
      </c>
      <c r="W1326">
        <f t="shared" si="189"/>
        <v>1.0736525660296329E-3</v>
      </c>
      <c r="X1326">
        <f t="shared" si="190"/>
        <v>0</v>
      </c>
    </row>
    <row r="1327" spans="3:24" x14ac:dyDescent="0.25">
      <c r="C1327">
        <v>3795</v>
      </c>
      <c r="D1327" s="2">
        <f>SUMIFS('December 2022 DERR data'!$H:$H,'December 2022 DERR data'!$C:$C,Sheet1!D$3,'December 2022 DERR data'!$B:$B,$C1327)</f>
        <v>1</v>
      </c>
      <c r="E1327" s="2">
        <f>SUMIFS('December 2022 DERR data'!$H:$H,'December 2022 DERR data'!$C:$C,Sheet1!E$3,'December 2022 DERR data'!$B:$B,$C1327)</f>
        <v>0</v>
      </c>
      <c r="G1327">
        <f t="shared" si="182"/>
        <v>0</v>
      </c>
      <c r="H1327">
        <f t="shared" si="183"/>
        <v>1</v>
      </c>
      <c r="I1327">
        <f t="shared" si="184"/>
        <v>0</v>
      </c>
      <c r="J1327">
        <f t="shared" si="185"/>
        <v>0</v>
      </c>
      <c r="K1327">
        <f t="shared" si="186"/>
        <v>0</v>
      </c>
      <c r="L1327">
        <f t="shared" si="187"/>
        <v>0</v>
      </c>
      <c r="V1327">
        <f t="shared" si="188"/>
        <v>3795</v>
      </c>
      <c r="W1327">
        <f t="shared" si="189"/>
        <v>2.1473051320592657E-4</v>
      </c>
      <c r="X1327">
        <f t="shared" si="190"/>
        <v>0</v>
      </c>
    </row>
    <row r="1328" spans="3:24" x14ac:dyDescent="0.25">
      <c r="C1328">
        <v>3796</v>
      </c>
      <c r="D1328" s="2">
        <f>SUMIFS('December 2022 DERR data'!$H:$H,'December 2022 DERR data'!$C:$C,Sheet1!D$3,'December 2022 DERR data'!$B:$B,$C1328)</f>
        <v>6</v>
      </c>
      <c r="E1328" s="2">
        <f>SUMIFS('December 2022 DERR data'!$H:$H,'December 2022 DERR data'!$C:$C,Sheet1!E$3,'December 2022 DERR data'!$B:$B,$C1328)</f>
        <v>0</v>
      </c>
      <c r="G1328">
        <f t="shared" si="182"/>
        <v>0</v>
      </c>
      <c r="H1328">
        <f t="shared" si="183"/>
        <v>1</v>
      </c>
      <c r="I1328">
        <f t="shared" si="184"/>
        <v>0</v>
      </c>
      <c r="J1328">
        <f t="shared" si="185"/>
        <v>0</v>
      </c>
      <c r="K1328">
        <f t="shared" si="186"/>
        <v>0</v>
      </c>
      <c r="L1328">
        <f t="shared" si="187"/>
        <v>0</v>
      </c>
      <c r="V1328">
        <f t="shared" si="188"/>
        <v>3796</v>
      </c>
      <c r="W1328">
        <f t="shared" si="189"/>
        <v>1.2883830792355595E-3</v>
      </c>
      <c r="X1328">
        <f t="shared" si="190"/>
        <v>0</v>
      </c>
    </row>
    <row r="1329" spans="3:24" x14ac:dyDescent="0.25">
      <c r="C1329">
        <v>3797</v>
      </c>
      <c r="D1329" s="2">
        <f>SUMIFS('December 2022 DERR data'!$H:$H,'December 2022 DERR data'!$C:$C,Sheet1!D$3,'December 2022 DERR data'!$B:$B,$C1329)</f>
        <v>2</v>
      </c>
      <c r="E1329" s="2">
        <f>SUMIFS('December 2022 DERR data'!$H:$H,'December 2022 DERR data'!$C:$C,Sheet1!E$3,'December 2022 DERR data'!$B:$B,$C1329)</f>
        <v>0</v>
      </c>
      <c r="G1329">
        <f t="shared" si="182"/>
        <v>0</v>
      </c>
      <c r="H1329">
        <f t="shared" si="183"/>
        <v>1</v>
      </c>
      <c r="I1329">
        <f t="shared" si="184"/>
        <v>0</v>
      </c>
      <c r="J1329">
        <f t="shared" si="185"/>
        <v>0</v>
      </c>
      <c r="K1329">
        <f t="shared" si="186"/>
        <v>0</v>
      </c>
      <c r="L1329">
        <f t="shared" si="187"/>
        <v>0</v>
      </c>
      <c r="V1329">
        <f t="shared" si="188"/>
        <v>3797</v>
      </c>
      <c r="W1329">
        <f t="shared" si="189"/>
        <v>4.2946102641185313E-4</v>
      </c>
      <c r="X1329">
        <f t="shared" si="190"/>
        <v>0</v>
      </c>
    </row>
    <row r="1330" spans="3:24" x14ac:dyDescent="0.25">
      <c r="C1330">
        <v>3799</v>
      </c>
      <c r="D1330" s="2">
        <f>SUMIFS('December 2022 DERR data'!$H:$H,'December 2022 DERR data'!$C:$C,Sheet1!D$3,'December 2022 DERR data'!$B:$B,$C1330)</f>
        <v>4</v>
      </c>
      <c r="E1330" s="2">
        <f>SUMIFS('December 2022 DERR data'!$H:$H,'December 2022 DERR data'!$C:$C,Sheet1!E$3,'December 2022 DERR data'!$B:$B,$C1330)</f>
        <v>0</v>
      </c>
      <c r="G1330">
        <f t="shared" si="182"/>
        <v>0</v>
      </c>
      <c r="H1330">
        <f t="shared" si="183"/>
        <v>1</v>
      </c>
      <c r="I1330">
        <f t="shared" si="184"/>
        <v>0</v>
      </c>
      <c r="J1330">
        <f t="shared" si="185"/>
        <v>0</v>
      </c>
      <c r="K1330">
        <f t="shared" si="186"/>
        <v>0</v>
      </c>
      <c r="L1330">
        <f t="shared" si="187"/>
        <v>0</v>
      </c>
      <c r="V1330">
        <f t="shared" si="188"/>
        <v>3799</v>
      </c>
      <c r="W1330">
        <f t="shared" si="189"/>
        <v>8.5892205282370627E-4</v>
      </c>
      <c r="X1330">
        <f t="shared" si="190"/>
        <v>0</v>
      </c>
    </row>
    <row r="1331" spans="3:24" x14ac:dyDescent="0.25">
      <c r="C1331">
        <v>3800</v>
      </c>
      <c r="D1331" s="2">
        <f>SUMIFS('December 2022 DERR data'!$H:$H,'December 2022 DERR data'!$C:$C,Sheet1!D$3,'December 2022 DERR data'!$B:$B,$C1331)</f>
        <v>0</v>
      </c>
      <c r="E1331" s="2">
        <f>SUMIFS('December 2022 DERR data'!$H:$H,'December 2022 DERR data'!$C:$C,Sheet1!E$3,'December 2022 DERR data'!$B:$B,$C1331)</f>
        <v>0</v>
      </c>
      <c r="G1331">
        <f t="shared" si="182"/>
        <v>0</v>
      </c>
      <c r="H1331">
        <f t="shared" si="183"/>
        <v>1</v>
      </c>
      <c r="I1331">
        <f t="shared" si="184"/>
        <v>0</v>
      </c>
      <c r="J1331">
        <f t="shared" si="185"/>
        <v>0</v>
      </c>
      <c r="K1331">
        <f t="shared" si="186"/>
        <v>0</v>
      </c>
      <c r="L1331">
        <f t="shared" si="187"/>
        <v>0</v>
      </c>
      <c r="V1331">
        <f t="shared" si="188"/>
        <v>3800</v>
      </c>
      <c r="W1331">
        <f t="shared" si="189"/>
        <v>0</v>
      </c>
      <c r="X1331">
        <f t="shared" si="190"/>
        <v>0</v>
      </c>
    </row>
    <row r="1332" spans="3:24" x14ac:dyDescent="0.25">
      <c r="C1332">
        <v>3802</v>
      </c>
      <c r="D1332" s="2">
        <f>SUMIFS('December 2022 DERR data'!$H:$H,'December 2022 DERR data'!$C:$C,Sheet1!D$3,'December 2022 DERR data'!$B:$B,$C1332)</f>
        <v>24</v>
      </c>
      <c r="E1332" s="2">
        <f>SUMIFS('December 2022 DERR data'!$H:$H,'December 2022 DERR data'!$C:$C,Sheet1!E$3,'December 2022 DERR data'!$B:$B,$C1332)</f>
        <v>0</v>
      </c>
      <c r="G1332">
        <f t="shared" si="182"/>
        <v>0</v>
      </c>
      <c r="H1332">
        <f t="shared" si="183"/>
        <v>1</v>
      </c>
      <c r="I1332">
        <f t="shared" si="184"/>
        <v>0</v>
      </c>
      <c r="J1332">
        <f t="shared" si="185"/>
        <v>0</v>
      </c>
      <c r="K1332">
        <f t="shared" si="186"/>
        <v>0</v>
      </c>
      <c r="L1332">
        <f t="shared" si="187"/>
        <v>0</v>
      </c>
      <c r="V1332">
        <f t="shared" si="188"/>
        <v>3802</v>
      </c>
      <c r="W1332">
        <f t="shared" si="189"/>
        <v>5.1535323169422378E-3</v>
      </c>
      <c r="X1332">
        <f t="shared" si="190"/>
        <v>0</v>
      </c>
    </row>
    <row r="1333" spans="3:24" x14ac:dyDescent="0.25">
      <c r="C1333">
        <v>3803</v>
      </c>
      <c r="D1333" s="2">
        <f>SUMIFS('December 2022 DERR data'!$H:$H,'December 2022 DERR data'!$C:$C,Sheet1!D$3,'December 2022 DERR data'!$B:$B,$C1333)</f>
        <v>6</v>
      </c>
      <c r="E1333" s="2">
        <f>SUMIFS('December 2022 DERR data'!$H:$H,'December 2022 DERR data'!$C:$C,Sheet1!E$3,'December 2022 DERR data'!$B:$B,$C1333)</f>
        <v>2</v>
      </c>
      <c r="G1333">
        <f t="shared" si="182"/>
        <v>0</v>
      </c>
      <c r="H1333">
        <f t="shared" si="183"/>
        <v>1</v>
      </c>
      <c r="I1333">
        <f t="shared" si="184"/>
        <v>0</v>
      </c>
      <c r="J1333">
        <f t="shared" si="185"/>
        <v>0</v>
      </c>
      <c r="K1333">
        <f t="shared" si="186"/>
        <v>0</v>
      </c>
      <c r="L1333">
        <f t="shared" si="187"/>
        <v>0</v>
      </c>
      <c r="V1333">
        <f t="shared" si="188"/>
        <v>3803</v>
      </c>
      <c r="W1333">
        <f t="shared" si="189"/>
        <v>1.2883830792355595E-3</v>
      </c>
      <c r="X1333">
        <f t="shared" si="190"/>
        <v>8.771929824561403E-3</v>
      </c>
    </row>
    <row r="1334" spans="3:24" x14ac:dyDescent="0.25">
      <c r="C1334">
        <v>3804</v>
      </c>
      <c r="D1334" s="2">
        <f>SUMIFS('December 2022 DERR data'!$H:$H,'December 2022 DERR data'!$C:$C,Sheet1!D$3,'December 2022 DERR data'!$B:$B,$C1334)</f>
        <v>5</v>
      </c>
      <c r="E1334" s="2">
        <f>SUMIFS('December 2022 DERR data'!$H:$H,'December 2022 DERR data'!$C:$C,Sheet1!E$3,'December 2022 DERR data'!$B:$B,$C1334)</f>
        <v>0</v>
      </c>
      <c r="G1334">
        <f t="shared" si="182"/>
        <v>0</v>
      </c>
      <c r="H1334">
        <f t="shared" si="183"/>
        <v>1</v>
      </c>
      <c r="I1334">
        <f t="shared" si="184"/>
        <v>0</v>
      </c>
      <c r="J1334">
        <f t="shared" si="185"/>
        <v>0</v>
      </c>
      <c r="K1334">
        <f t="shared" si="186"/>
        <v>0</v>
      </c>
      <c r="L1334">
        <f t="shared" si="187"/>
        <v>0</v>
      </c>
      <c r="V1334">
        <f t="shared" si="188"/>
        <v>3804</v>
      </c>
      <c r="W1334">
        <f t="shared" si="189"/>
        <v>1.0736525660296329E-3</v>
      </c>
      <c r="X1334">
        <f t="shared" si="190"/>
        <v>0</v>
      </c>
    </row>
    <row r="1335" spans="3:24" x14ac:dyDescent="0.25">
      <c r="C1335">
        <v>3805</v>
      </c>
      <c r="D1335" s="2">
        <f>SUMIFS('December 2022 DERR data'!$H:$H,'December 2022 DERR data'!$C:$C,Sheet1!D$3,'December 2022 DERR data'!$B:$B,$C1335)</f>
        <v>28</v>
      </c>
      <c r="E1335" s="2">
        <f>SUMIFS('December 2022 DERR data'!$H:$H,'December 2022 DERR data'!$C:$C,Sheet1!E$3,'December 2022 DERR data'!$B:$B,$C1335)</f>
        <v>0</v>
      </c>
      <c r="G1335">
        <f t="shared" si="182"/>
        <v>0</v>
      </c>
      <c r="H1335">
        <f t="shared" si="183"/>
        <v>1</v>
      </c>
      <c r="I1335">
        <f t="shared" si="184"/>
        <v>0</v>
      </c>
      <c r="J1335">
        <f t="shared" si="185"/>
        <v>0</v>
      </c>
      <c r="K1335">
        <f t="shared" si="186"/>
        <v>0</v>
      </c>
      <c r="L1335">
        <f t="shared" si="187"/>
        <v>0</v>
      </c>
      <c r="V1335">
        <f t="shared" si="188"/>
        <v>3805</v>
      </c>
      <c r="W1335">
        <f t="shared" si="189"/>
        <v>6.012454369765944E-3</v>
      </c>
      <c r="X1335">
        <f t="shared" si="190"/>
        <v>0</v>
      </c>
    </row>
    <row r="1336" spans="3:24" x14ac:dyDescent="0.25">
      <c r="C1336">
        <v>3806</v>
      </c>
      <c r="D1336" s="2">
        <f>SUMIFS('December 2022 DERR data'!$H:$H,'December 2022 DERR data'!$C:$C,Sheet1!D$3,'December 2022 DERR data'!$B:$B,$C1336)</f>
        <v>16</v>
      </c>
      <c r="E1336" s="2">
        <f>SUMIFS('December 2022 DERR data'!$H:$H,'December 2022 DERR data'!$C:$C,Sheet1!E$3,'December 2022 DERR data'!$B:$B,$C1336)</f>
        <v>2</v>
      </c>
      <c r="G1336">
        <f t="shared" si="182"/>
        <v>0</v>
      </c>
      <c r="H1336">
        <f t="shared" si="183"/>
        <v>1</v>
      </c>
      <c r="I1336">
        <f t="shared" si="184"/>
        <v>0</v>
      </c>
      <c r="J1336">
        <f t="shared" si="185"/>
        <v>0</v>
      </c>
      <c r="K1336">
        <f t="shared" si="186"/>
        <v>0</v>
      </c>
      <c r="L1336">
        <f t="shared" si="187"/>
        <v>0</v>
      </c>
      <c r="V1336">
        <f t="shared" si="188"/>
        <v>3806</v>
      </c>
      <c r="W1336">
        <f t="shared" si="189"/>
        <v>3.4356882112948251E-3</v>
      </c>
      <c r="X1336">
        <f t="shared" si="190"/>
        <v>8.771929824561403E-3</v>
      </c>
    </row>
    <row r="1337" spans="3:24" x14ac:dyDescent="0.25">
      <c r="C1337">
        <v>3807</v>
      </c>
      <c r="D1337" s="2">
        <f>SUMIFS('December 2022 DERR data'!$H:$H,'December 2022 DERR data'!$C:$C,Sheet1!D$3,'December 2022 DERR data'!$B:$B,$C1337)</f>
        <v>8</v>
      </c>
      <c r="E1337" s="2">
        <f>SUMIFS('December 2022 DERR data'!$H:$H,'December 2022 DERR data'!$C:$C,Sheet1!E$3,'December 2022 DERR data'!$B:$B,$C1337)</f>
        <v>0</v>
      </c>
      <c r="G1337">
        <f t="shared" si="182"/>
        <v>0</v>
      </c>
      <c r="H1337">
        <f t="shared" si="183"/>
        <v>1</v>
      </c>
      <c r="I1337">
        <f t="shared" si="184"/>
        <v>0</v>
      </c>
      <c r="J1337">
        <f t="shared" si="185"/>
        <v>0</v>
      </c>
      <c r="K1337">
        <f t="shared" si="186"/>
        <v>0</v>
      </c>
      <c r="L1337">
        <f t="shared" si="187"/>
        <v>0</v>
      </c>
      <c r="V1337">
        <f t="shared" si="188"/>
        <v>3807</v>
      </c>
      <c r="W1337">
        <f t="shared" si="189"/>
        <v>1.7178441056474125E-3</v>
      </c>
      <c r="X1337">
        <f t="shared" si="190"/>
        <v>0</v>
      </c>
    </row>
    <row r="1338" spans="3:24" x14ac:dyDescent="0.25">
      <c r="C1338">
        <v>3808</v>
      </c>
      <c r="D1338" s="2">
        <f>SUMIFS('December 2022 DERR data'!$H:$H,'December 2022 DERR data'!$C:$C,Sheet1!D$3,'December 2022 DERR data'!$B:$B,$C1338)</f>
        <v>7</v>
      </c>
      <c r="E1338" s="2">
        <f>SUMIFS('December 2022 DERR data'!$H:$H,'December 2022 DERR data'!$C:$C,Sheet1!E$3,'December 2022 DERR data'!$B:$B,$C1338)</f>
        <v>1</v>
      </c>
      <c r="G1338">
        <f t="shared" si="182"/>
        <v>0</v>
      </c>
      <c r="H1338">
        <f t="shared" si="183"/>
        <v>1</v>
      </c>
      <c r="I1338">
        <f t="shared" si="184"/>
        <v>0</v>
      </c>
      <c r="J1338">
        <f t="shared" si="185"/>
        <v>0</v>
      </c>
      <c r="K1338">
        <f t="shared" si="186"/>
        <v>0</v>
      </c>
      <c r="L1338">
        <f t="shared" si="187"/>
        <v>0</v>
      </c>
      <c r="V1338">
        <f t="shared" si="188"/>
        <v>3808</v>
      </c>
      <c r="W1338">
        <f t="shared" si="189"/>
        <v>1.503113592441486E-3</v>
      </c>
      <c r="X1338">
        <f t="shared" si="190"/>
        <v>4.3859649122807015E-3</v>
      </c>
    </row>
    <row r="1339" spans="3:24" x14ac:dyDescent="0.25">
      <c r="C1339">
        <v>3809</v>
      </c>
      <c r="D1339" s="2">
        <f>SUMIFS('December 2022 DERR data'!$H:$H,'December 2022 DERR data'!$C:$C,Sheet1!D$3,'December 2022 DERR data'!$B:$B,$C1339)</f>
        <v>15</v>
      </c>
      <c r="E1339" s="2">
        <f>SUMIFS('December 2022 DERR data'!$H:$H,'December 2022 DERR data'!$C:$C,Sheet1!E$3,'December 2022 DERR data'!$B:$B,$C1339)</f>
        <v>0</v>
      </c>
      <c r="G1339">
        <f t="shared" si="182"/>
        <v>0</v>
      </c>
      <c r="H1339">
        <f t="shared" si="183"/>
        <v>1</v>
      </c>
      <c r="I1339">
        <f t="shared" si="184"/>
        <v>0</v>
      </c>
      <c r="J1339">
        <f t="shared" si="185"/>
        <v>0</v>
      </c>
      <c r="K1339">
        <f t="shared" si="186"/>
        <v>0</v>
      </c>
      <c r="L1339">
        <f t="shared" si="187"/>
        <v>0</v>
      </c>
      <c r="V1339">
        <f t="shared" si="188"/>
        <v>3809</v>
      </c>
      <c r="W1339">
        <f t="shared" si="189"/>
        <v>3.2209576980888983E-3</v>
      </c>
      <c r="X1339">
        <f t="shared" si="190"/>
        <v>0</v>
      </c>
    </row>
    <row r="1340" spans="3:24" x14ac:dyDescent="0.25">
      <c r="C1340">
        <v>3810</v>
      </c>
      <c r="D1340" s="2">
        <f>SUMIFS('December 2022 DERR data'!$H:$H,'December 2022 DERR data'!$C:$C,Sheet1!D$3,'December 2022 DERR data'!$B:$B,$C1340)</f>
        <v>23</v>
      </c>
      <c r="E1340" s="2">
        <f>SUMIFS('December 2022 DERR data'!$H:$H,'December 2022 DERR data'!$C:$C,Sheet1!E$3,'December 2022 DERR data'!$B:$B,$C1340)</f>
        <v>0</v>
      </c>
      <c r="G1340">
        <f t="shared" si="182"/>
        <v>0</v>
      </c>
      <c r="H1340">
        <f t="shared" si="183"/>
        <v>1</v>
      </c>
      <c r="I1340">
        <f t="shared" si="184"/>
        <v>0</v>
      </c>
      <c r="J1340">
        <f t="shared" si="185"/>
        <v>0</v>
      </c>
      <c r="K1340">
        <f t="shared" si="186"/>
        <v>0</v>
      </c>
      <c r="L1340">
        <f t="shared" si="187"/>
        <v>0</v>
      </c>
      <c r="V1340">
        <f t="shared" si="188"/>
        <v>3810</v>
      </c>
      <c r="W1340">
        <f t="shared" si="189"/>
        <v>4.9388018037363106E-3</v>
      </c>
      <c r="X1340">
        <f t="shared" si="190"/>
        <v>0</v>
      </c>
    </row>
    <row r="1341" spans="3:24" x14ac:dyDescent="0.25">
      <c r="C1341">
        <v>3812</v>
      </c>
      <c r="D1341" s="2">
        <f>SUMIFS('December 2022 DERR data'!$H:$H,'December 2022 DERR data'!$C:$C,Sheet1!D$3,'December 2022 DERR data'!$B:$B,$C1341)</f>
        <v>2</v>
      </c>
      <c r="E1341" s="2">
        <f>SUMIFS('December 2022 DERR data'!$H:$H,'December 2022 DERR data'!$C:$C,Sheet1!E$3,'December 2022 DERR data'!$B:$B,$C1341)</f>
        <v>0</v>
      </c>
      <c r="G1341">
        <f t="shared" si="182"/>
        <v>0</v>
      </c>
      <c r="H1341">
        <f t="shared" si="183"/>
        <v>1</v>
      </c>
      <c r="I1341">
        <f t="shared" si="184"/>
        <v>0</v>
      </c>
      <c r="J1341">
        <f t="shared" si="185"/>
        <v>0</v>
      </c>
      <c r="K1341">
        <f t="shared" si="186"/>
        <v>0</v>
      </c>
      <c r="L1341">
        <f t="shared" si="187"/>
        <v>0</v>
      </c>
      <c r="V1341">
        <f t="shared" si="188"/>
        <v>3812</v>
      </c>
      <c r="W1341">
        <f t="shared" si="189"/>
        <v>4.2946102641185313E-4</v>
      </c>
      <c r="X1341">
        <f t="shared" si="190"/>
        <v>0</v>
      </c>
    </row>
    <row r="1342" spans="3:24" x14ac:dyDescent="0.25">
      <c r="C1342">
        <v>3813</v>
      </c>
      <c r="D1342" s="2">
        <f>SUMIFS('December 2022 DERR data'!$H:$H,'December 2022 DERR data'!$C:$C,Sheet1!D$3,'December 2022 DERR data'!$B:$B,$C1342)</f>
        <v>1</v>
      </c>
      <c r="E1342" s="2">
        <f>SUMIFS('December 2022 DERR data'!$H:$H,'December 2022 DERR data'!$C:$C,Sheet1!E$3,'December 2022 DERR data'!$B:$B,$C1342)</f>
        <v>0</v>
      </c>
      <c r="G1342">
        <f t="shared" si="182"/>
        <v>0</v>
      </c>
      <c r="H1342">
        <f t="shared" si="183"/>
        <v>1</v>
      </c>
      <c r="I1342">
        <f t="shared" si="184"/>
        <v>0</v>
      </c>
      <c r="J1342">
        <f t="shared" si="185"/>
        <v>0</v>
      </c>
      <c r="K1342">
        <f t="shared" si="186"/>
        <v>0</v>
      </c>
      <c r="L1342">
        <f t="shared" si="187"/>
        <v>0</v>
      </c>
      <c r="V1342">
        <f t="shared" si="188"/>
        <v>3813</v>
      </c>
      <c r="W1342">
        <f t="shared" si="189"/>
        <v>2.1473051320592657E-4</v>
      </c>
      <c r="X1342">
        <f t="shared" si="190"/>
        <v>0</v>
      </c>
    </row>
    <row r="1343" spans="3:24" x14ac:dyDescent="0.25">
      <c r="C1343">
        <v>3814</v>
      </c>
      <c r="D1343" s="2">
        <f>SUMIFS('December 2022 DERR data'!$H:$H,'December 2022 DERR data'!$C:$C,Sheet1!D$3,'December 2022 DERR data'!$B:$B,$C1343)</f>
        <v>2</v>
      </c>
      <c r="E1343" s="2">
        <f>SUMIFS('December 2022 DERR data'!$H:$H,'December 2022 DERR data'!$C:$C,Sheet1!E$3,'December 2022 DERR data'!$B:$B,$C1343)</f>
        <v>1</v>
      </c>
      <c r="G1343">
        <f t="shared" si="182"/>
        <v>0</v>
      </c>
      <c r="H1343">
        <f t="shared" si="183"/>
        <v>1</v>
      </c>
      <c r="I1343">
        <f t="shared" si="184"/>
        <v>0</v>
      </c>
      <c r="J1343">
        <f t="shared" si="185"/>
        <v>0</v>
      </c>
      <c r="K1343">
        <f t="shared" si="186"/>
        <v>0</v>
      </c>
      <c r="L1343">
        <f t="shared" si="187"/>
        <v>0</v>
      </c>
      <c r="V1343">
        <f t="shared" si="188"/>
        <v>3814</v>
      </c>
      <c r="W1343">
        <f t="shared" si="189"/>
        <v>4.2946102641185313E-4</v>
      </c>
      <c r="X1343">
        <f t="shared" si="190"/>
        <v>4.3859649122807015E-3</v>
      </c>
    </row>
    <row r="1344" spans="3:24" x14ac:dyDescent="0.25">
      <c r="C1344">
        <v>3815</v>
      </c>
      <c r="D1344" s="2">
        <f>SUMIFS('December 2022 DERR data'!$H:$H,'December 2022 DERR data'!$C:$C,Sheet1!D$3,'December 2022 DERR data'!$B:$B,$C1344)</f>
        <v>1</v>
      </c>
      <c r="E1344" s="2">
        <f>SUMIFS('December 2022 DERR data'!$H:$H,'December 2022 DERR data'!$C:$C,Sheet1!E$3,'December 2022 DERR data'!$B:$B,$C1344)</f>
        <v>0</v>
      </c>
      <c r="G1344">
        <f t="shared" si="182"/>
        <v>0</v>
      </c>
      <c r="H1344">
        <f t="shared" si="183"/>
        <v>1</v>
      </c>
      <c r="I1344">
        <f t="shared" si="184"/>
        <v>0</v>
      </c>
      <c r="J1344">
        <f t="shared" si="185"/>
        <v>0</v>
      </c>
      <c r="K1344">
        <f t="shared" si="186"/>
        <v>0</v>
      </c>
      <c r="L1344">
        <f t="shared" si="187"/>
        <v>0</v>
      </c>
      <c r="V1344">
        <f t="shared" si="188"/>
        <v>3815</v>
      </c>
      <c r="W1344">
        <f t="shared" si="189"/>
        <v>2.1473051320592657E-4</v>
      </c>
      <c r="X1344">
        <f t="shared" si="190"/>
        <v>0</v>
      </c>
    </row>
    <row r="1345" spans="3:24" x14ac:dyDescent="0.25">
      <c r="C1345">
        <v>3816</v>
      </c>
      <c r="D1345" s="2">
        <f>SUMIFS('December 2022 DERR data'!$H:$H,'December 2022 DERR data'!$C:$C,Sheet1!D$3,'December 2022 DERR data'!$B:$B,$C1345)</f>
        <v>1</v>
      </c>
      <c r="E1345" s="2">
        <f>SUMIFS('December 2022 DERR data'!$H:$H,'December 2022 DERR data'!$C:$C,Sheet1!E$3,'December 2022 DERR data'!$B:$B,$C1345)</f>
        <v>0</v>
      </c>
      <c r="G1345">
        <f t="shared" si="182"/>
        <v>0</v>
      </c>
      <c r="H1345">
        <f t="shared" si="183"/>
        <v>1</v>
      </c>
      <c r="I1345">
        <f t="shared" si="184"/>
        <v>0</v>
      </c>
      <c r="J1345">
        <f t="shared" si="185"/>
        <v>0</v>
      </c>
      <c r="K1345">
        <f t="shared" si="186"/>
        <v>0</v>
      </c>
      <c r="L1345">
        <f t="shared" si="187"/>
        <v>0</v>
      </c>
      <c r="V1345">
        <f t="shared" si="188"/>
        <v>3816</v>
      </c>
      <c r="W1345">
        <f t="shared" si="189"/>
        <v>2.1473051320592657E-4</v>
      </c>
      <c r="X1345">
        <f t="shared" si="190"/>
        <v>0</v>
      </c>
    </row>
    <row r="1346" spans="3:24" x14ac:dyDescent="0.25">
      <c r="C1346">
        <v>3818</v>
      </c>
      <c r="D1346" s="2">
        <f>SUMIFS('December 2022 DERR data'!$H:$H,'December 2022 DERR data'!$C:$C,Sheet1!D$3,'December 2022 DERR data'!$B:$B,$C1346)</f>
        <v>6</v>
      </c>
      <c r="E1346" s="2">
        <f>SUMIFS('December 2022 DERR data'!$H:$H,'December 2022 DERR data'!$C:$C,Sheet1!E$3,'December 2022 DERR data'!$B:$B,$C1346)</f>
        <v>0</v>
      </c>
      <c r="G1346">
        <f t="shared" si="182"/>
        <v>0</v>
      </c>
      <c r="H1346">
        <f t="shared" si="183"/>
        <v>1</v>
      </c>
      <c r="I1346">
        <f t="shared" si="184"/>
        <v>0</v>
      </c>
      <c r="J1346">
        <f t="shared" si="185"/>
        <v>0</v>
      </c>
      <c r="K1346">
        <f t="shared" si="186"/>
        <v>0</v>
      </c>
      <c r="L1346">
        <f t="shared" si="187"/>
        <v>0</v>
      </c>
      <c r="V1346">
        <f t="shared" si="188"/>
        <v>3818</v>
      </c>
      <c r="W1346">
        <f t="shared" si="189"/>
        <v>1.2883830792355595E-3</v>
      </c>
      <c r="X1346">
        <f t="shared" si="190"/>
        <v>0</v>
      </c>
    </row>
    <row r="1347" spans="3:24" x14ac:dyDescent="0.25">
      <c r="C1347">
        <v>3820</v>
      </c>
      <c r="D1347" s="2">
        <f>SUMIFS('December 2022 DERR data'!$H:$H,'December 2022 DERR data'!$C:$C,Sheet1!D$3,'December 2022 DERR data'!$B:$B,$C1347)</f>
        <v>25</v>
      </c>
      <c r="E1347" s="2">
        <f>SUMIFS('December 2022 DERR data'!$H:$H,'December 2022 DERR data'!$C:$C,Sheet1!E$3,'December 2022 DERR data'!$B:$B,$C1347)</f>
        <v>3</v>
      </c>
      <c r="G1347">
        <f t="shared" si="182"/>
        <v>0</v>
      </c>
      <c r="H1347">
        <f t="shared" si="183"/>
        <v>1</v>
      </c>
      <c r="I1347">
        <f t="shared" si="184"/>
        <v>0</v>
      </c>
      <c r="J1347">
        <f t="shared" si="185"/>
        <v>0</v>
      </c>
      <c r="K1347">
        <f t="shared" si="186"/>
        <v>0</v>
      </c>
      <c r="L1347">
        <f t="shared" si="187"/>
        <v>0</v>
      </c>
      <c r="V1347">
        <f t="shared" si="188"/>
        <v>3820</v>
      </c>
      <c r="W1347">
        <f t="shared" si="189"/>
        <v>5.3682628301481641E-3</v>
      </c>
      <c r="X1347">
        <f t="shared" si="190"/>
        <v>1.3157894736842105E-2</v>
      </c>
    </row>
    <row r="1348" spans="3:24" x14ac:dyDescent="0.25">
      <c r="C1348">
        <v>3821</v>
      </c>
      <c r="D1348" s="2">
        <f>SUMIFS('December 2022 DERR data'!$H:$H,'December 2022 DERR data'!$C:$C,Sheet1!D$3,'December 2022 DERR data'!$B:$B,$C1348)</f>
        <v>5</v>
      </c>
      <c r="E1348" s="2">
        <f>SUMIFS('December 2022 DERR data'!$H:$H,'December 2022 DERR data'!$C:$C,Sheet1!E$3,'December 2022 DERR data'!$B:$B,$C1348)</f>
        <v>1</v>
      </c>
      <c r="G1348">
        <f t="shared" si="182"/>
        <v>0</v>
      </c>
      <c r="H1348">
        <f t="shared" si="183"/>
        <v>1</v>
      </c>
      <c r="I1348">
        <f t="shared" si="184"/>
        <v>0</v>
      </c>
      <c r="J1348">
        <f t="shared" si="185"/>
        <v>0</v>
      </c>
      <c r="K1348">
        <f t="shared" si="186"/>
        <v>0</v>
      </c>
      <c r="L1348">
        <f t="shared" si="187"/>
        <v>0</v>
      </c>
      <c r="V1348">
        <f t="shared" si="188"/>
        <v>3821</v>
      </c>
      <c r="W1348">
        <f t="shared" si="189"/>
        <v>1.0736525660296329E-3</v>
      </c>
      <c r="X1348">
        <f t="shared" si="190"/>
        <v>4.3859649122807015E-3</v>
      </c>
    </row>
    <row r="1349" spans="3:24" x14ac:dyDescent="0.25">
      <c r="C1349">
        <v>3822</v>
      </c>
      <c r="D1349" s="2">
        <f>SUMIFS('December 2022 DERR data'!$H:$H,'December 2022 DERR data'!$C:$C,Sheet1!D$3,'December 2022 DERR data'!$B:$B,$C1349)</f>
        <v>0</v>
      </c>
      <c r="E1349" s="2">
        <f>SUMIFS('December 2022 DERR data'!$H:$H,'December 2022 DERR data'!$C:$C,Sheet1!E$3,'December 2022 DERR data'!$B:$B,$C1349)</f>
        <v>0</v>
      </c>
      <c r="G1349">
        <f t="shared" ref="G1349:G1412" si="191">IF($C1349&gt;2999,0,IF($C1349&lt;3000,1,0))</f>
        <v>0</v>
      </c>
      <c r="H1349">
        <f t="shared" ref="H1349:H1412" si="192">IF(G1349=1,0,IF(C1349&lt;4000,1,0))</f>
        <v>1</v>
      </c>
      <c r="I1349">
        <f t="shared" ref="I1349:I1412" si="193">IF(G1349+H1349&gt;0,0,IF(C1349&lt;5000,1,0))</f>
        <v>0</v>
      </c>
      <c r="J1349">
        <f t="shared" ref="J1349:J1412" si="194">IF(G1349+H1349+I1349&gt;0,0,IF(C1349&lt;6000,1,0))</f>
        <v>0</v>
      </c>
      <c r="K1349">
        <f t="shared" ref="K1349:K1412" si="195">IF(SUM(G1349:J1349)&gt;0,0,IF(C1349&lt;7000,1,0))</f>
        <v>0</v>
      </c>
      <c r="L1349">
        <f t="shared" ref="L1349:L1412" si="196">IF(SUM(G1349:K1349)&gt;0,0,IF(C1349&lt;8000,1,0))</f>
        <v>0</v>
      </c>
      <c r="V1349">
        <f t="shared" ref="V1349:V1412" si="197">C1349</f>
        <v>3822</v>
      </c>
      <c r="W1349">
        <f t="shared" ref="W1349:W1412" si="198">D1349/(G1349*N$4+H1349*O$4+I1349*P$4+J1349*Q$4+L1349*S$4)</f>
        <v>0</v>
      </c>
      <c r="X1349">
        <f t="shared" ref="X1349:X1412" si="199">E1349/(G1349*N$8+H1349*O$8+I1349*P$8+J1349*Q$8+L1349*S$8)</f>
        <v>0</v>
      </c>
    </row>
    <row r="1350" spans="3:24" x14ac:dyDescent="0.25">
      <c r="C1350">
        <v>3823</v>
      </c>
      <c r="D1350" s="2">
        <f>SUMIFS('December 2022 DERR data'!$H:$H,'December 2022 DERR data'!$C:$C,Sheet1!D$3,'December 2022 DERR data'!$B:$B,$C1350)</f>
        <v>4</v>
      </c>
      <c r="E1350" s="2">
        <f>SUMIFS('December 2022 DERR data'!$H:$H,'December 2022 DERR data'!$C:$C,Sheet1!E$3,'December 2022 DERR data'!$B:$B,$C1350)</f>
        <v>2</v>
      </c>
      <c r="G1350">
        <f t="shared" si="191"/>
        <v>0</v>
      </c>
      <c r="H1350">
        <f t="shared" si="192"/>
        <v>1</v>
      </c>
      <c r="I1350">
        <f t="shared" si="193"/>
        <v>0</v>
      </c>
      <c r="J1350">
        <f t="shared" si="194"/>
        <v>0</v>
      </c>
      <c r="K1350">
        <f t="shared" si="195"/>
        <v>0</v>
      </c>
      <c r="L1350">
        <f t="shared" si="196"/>
        <v>0</v>
      </c>
      <c r="V1350">
        <f t="shared" si="197"/>
        <v>3823</v>
      </c>
      <c r="W1350">
        <f t="shared" si="198"/>
        <v>8.5892205282370627E-4</v>
      </c>
      <c r="X1350">
        <f t="shared" si="199"/>
        <v>8.771929824561403E-3</v>
      </c>
    </row>
    <row r="1351" spans="3:24" x14ac:dyDescent="0.25">
      <c r="C1351">
        <v>3824</v>
      </c>
      <c r="D1351" s="2">
        <f>SUMIFS('December 2022 DERR data'!$H:$H,'December 2022 DERR data'!$C:$C,Sheet1!D$3,'December 2022 DERR data'!$B:$B,$C1351)</f>
        <v>0</v>
      </c>
      <c r="E1351" s="2">
        <f>SUMIFS('December 2022 DERR data'!$H:$H,'December 2022 DERR data'!$C:$C,Sheet1!E$3,'December 2022 DERR data'!$B:$B,$C1351)</f>
        <v>0</v>
      </c>
      <c r="G1351">
        <f t="shared" si="191"/>
        <v>0</v>
      </c>
      <c r="H1351">
        <f t="shared" si="192"/>
        <v>1</v>
      </c>
      <c r="I1351">
        <f t="shared" si="193"/>
        <v>0</v>
      </c>
      <c r="J1351">
        <f t="shared" si="194"/>
        <v>0</v>
      </c>
      <c r="K1351">
        <f t="shared" si="195"/>
        <v>0</v>
      </c>
      <c r="L1351">
        <f t="shared" si="196"/>
        <v>0</v>
      </c>
      <c r="V1351">
        <f t="shared" si="197"/>
        <v>3824</v>
      </c>
      <c r="W1351">
        <f t="shared" si="198"/>
        <v>0</v>
      </c>
      <c r="X1351">
        <f t="shared" si="199"/>
        <v>0</v>
      </c>
    </row>
    <row r="1352" spans="3:24" x14ac:dyDescent="0.25">
      <c r="C1352">
        <v>3825</v>
      </c>
      <c r="D1352" s="2">
        <f>SUMIFS('December 2022 DERR data'!$H:$H,'December 2022 DERR data'!$C:$C,Sheet1!D$3,'December 2022 DERR data'!$B:$B,$C1352)</f>
        <v>12</v>
      </c>
      <c r="E1352" s="2">
        <f>SUMIFS('December 2022 DERR data'!$H:$H,'December 2022 DERR data'!$C:$C,Sheet1!E$3,'December 2022 DERR data'!$B:$B,$C1352)</f>
        <v>0</v>
      </c>
      <c r="G1352">
        <f t="shared" si="191"/>
        <v>0</v>
      </c>
      <c r="H1352">
        <f t="shared" si="192"/>
        <v>1</v>
      </c>
      <c r="I1352">
        <f t="shared" si="193"/>
        <v>0</v>
      </c>
      <c r="J1352">
        <f t="shared" si="194"/>
        <v>0</v>
      </c>
      <c r="K1352">
        <f t="shared" si="195"/>
        <v>0</v>
      </c>
      <c r="L1352">
        <f t="shared" si="196"/>
        <v>0</v>
      </c>
      <c r="V1352">
        <f t="shared" si="197"/>
        <v>3825</v>
      </c>
      <c r="W1352">
        <f t="shared" si="198"/>
        <v>2.5767661584711189E-3</v>
      </c>
      <c r="X1352">
        <f t="shared" si="199"/>
        <v>0</v>
      </c>
    </row>
    <row r="1353" spans="3:24" x14ac:dyDescent="0.25">
      <c r="C1353">
        <v>3831</v>
      </c>
      <c r="D1353" s="2">
        <f>SUMIFS('December 2022 DERR data'!$H:$H,'December 2022 DERR data'!$C:$C,Sheet1!D$3,'December 2022 DERR data'!$B:$B,$C1353)</f>
        <v>1</v>
      </c>
      <c r="E1353" s="2">
        <f>SUMIFS('December 2022 DERR data'!$H:$H,'December 2022 DERR data'!$C:$C,Sheet1!E$3,'December 2022 DERR data'!$B:$B,$C1353)</f>
        <v>1</v>
      </c>
      <c r="G1353">
        <f t="shared" si="191"/>
        <v>0</v>
      </c>
      <c r="H1353">
        <f t="shared" si="192"/>
        <v>1</v>
      </c>
      <c r="I1353">
        <f t="shared" si="193"/>
        <v>0</v>
      </c>
      <c r="J1353">
        <f t="shared" si="194"/>
        <v>0</v>
      </c>
      <c r="K1353">
        <f t="shared" si="195"/>
        <v>0</v>
      </c>
      <c r="L1353">
        <f t="shared" si="196"/>
        <v>0</v>
      </c>
      <c r="V1353">
        <f t="shared" si="197"/>
        <v>3831</v>
      </c>
      <c r="W1353">
        <f t="shared" si="198"/>
        <v>2.1473051320592657E-4</v>
      </c>
      <c r="X1353">
        <f t="shared" si="199"/>
        <v>4.3859649122807015E-3</v>
      </c>
    </row>
    <row r="1354" spans="3:24" x14ac:dyDescent="0.25">
      <c r="C1354">
        <v>3832</v>
      </c>
      <c r="D1354" s="2">
        <f>SUMIFS('December 2022 DERR data'!$H:$H,'December 2022 DERR data'!$C:$C,Sheet1!D$3,'December 2022 DERR data'!$B:$B,$C1354)</f>
        <v>0</v>
      </c>
      <c r="E1354" s="2">
        <f>SUMIFS('December 2022 DERR data'!$H:$H,'December 2022 DERR data'!$C:$C,Sheet1!E$3,'December 2022 DERR data'!$B:$B,$C1354)</f>
        <v>0</v>
      </c>
      <c r="G1354">
        <f t="shared" si="191"/>
        <v>0</v>
      </c>
      <c r="H1354">
        <f t="shared" si="192"/>
        <v>1</v>
      </c>
      <c r="I1354">
        <f t="shared" si="193"/>
        <v>0</v>
      </c>
      <c r="J1354">
        <f t="shared" si="194"/>
        <v>0</v>
      </c>
      <c r="K1354">
        <f t="shared" si="195"/>
        <v>0</v>
      </c>
      <c r="L1354">
        <f t="shared" si="196"/>
        <v>0</v>
      </c>
      <c r="V1354">
        <f t="shared" si="197"/>
        <v>3832</v>
      </c>
      <c r="W1354">
        <f t="shared" si="198"/>
        <v>0</v>
      </c>
      <c r="X1354">
        <f t="shared" si="199"/>
        <v>0</v>
      </c>
    </row>
    <row r="1355" spans="3:24" x14ac:dyDescent="0.25">
      <c r="C1355">
        <v>3833</v>
      </c>
      <c r="D1355" s="2">
        <f>SUMIFS('December 2022 DERR data'!$H:$H,'December 2022 DERR data'!$C:$C,Sheet1!D$3,'December 2022 DERR data'!$B:$B,$C1355)</f>
        <v>1</v>
      </c>
      <c r="E1355" s="2">
        <f>SUMIFS('December 2022 DERR data'!$H:$H,'December 2022 DERR data'!$C:$C,Sheet1!E$3,'December 2022 DERR data'!$B:$B,$C1355)</f>
        <v>0</v>
      </c>
      <c r="G1355">
        <f t="shared" si="191"/>
        <v>0</v>
      </c>
      <c r="H1355">
        <f t="shared" si="192"/>
        <v>1</v>
      </c>
      <c r="I1355">
        <f t="shared" si="193"/>
        <v>0</v>
      </c>
      <c r="J1355">
        <f t="shared" si="194"/>
        <v>0</v>
      </c>
      <c r="K1355">
        <f t="shared" si="195"/>
        <v>0</v>
      </c>
      <c r="L1355">
        <f t="shared" si="196"/>
        <v>0</v>
      </c>
      <c r="V1355">
        <f t="shared" si="197"/>
        <v>3833</v>
      </c>
      <c r="W1355">
        <f t="shared" si="198"/>
        <v>2.1473051320592657E-4</v>
      </c>
      <c r="X1355">
        <f t="shared" si="199"/>
        <v>0</v>
      </c>
    </row>
    <row r="1356" spans="3:24" x14ac:dyDescent="0.25">
      <c r="C1356">
        <v>3835</v>
      </c>
      <c r="D1356" s="2">
        <f>SUMIFS('December 2022 DERR data'!$H:$H,'December 2022 DERR data'!$C:$C,Sheet1!D$3,'December 2022 DERR data'!$B:$B,$C1356)</f>
        <v>1</v>
      </c>
      <c r="E1356" s="2">
        <f>SUMIFS('December 2022 DERR data'!$H:$H,'December 2022 DERR data'!$C:$C,Sheet1!E$3,'December 2022 DERR data'!$B:$B,$C1356)</f>
        <v>0</v>
      </c>
      <c r="G1356">
        <f t="shared" si="191"/>
        <v>0</v>
      </c>
      <c r="H1356">
        <f t="shared" si="192"/>
        <v>1</v>
      </c>
      <c r="I1356">
        <f t="shared" si="193"/>
        <v>0</v>
      </c>
      <c r="J1356">
        <f t="shared" si="194"/>
        <v>0</v>
      </c>
      <c r="K1356">
        <f t="shared" si="195"/>
        <v>0</v>
      </c>
      <c r="L1356">
        <f t="shared" si="196"/>
        <v>0</v>
      </c>
      <c r="V1356">
        <f t="shared" si="197"/>
        <v>3835</v>
      </c>
      <c r="W1356">
        <f t="shared" si="198"/>
        <v>2.1473051320592657E-4</v>
      </c>
      <c r="X1356">
        <f t="shared" si="199"/>
        <v>0</v>
      </c>
    </row>
    <row r="1357" spans="3:24" x14ac:dyDescent="0.25">
      <c r="C1357">
        <v>3840</v>
      </c>
      <c r="D1357" s="2">
        <f>SUMIFS('December 2022 DERR data'!$H:$H,'December 2022 DERR data'!$C:$C,Sheet1!D$3,'December 2022 DERR data'!$B:$B,$C1357)</f>
        <v>10</v>
      </c>
      <c r="E1357" s="2">
        <f>SUMIFS('December 2022 DERR data'!$H:$H,'December 2022 DERR data'!$C:$C,Sheet1!E$3,'December 2022 DERR data'!$B:$B,$C1357)</f>
        <v>0</v>
      </c>
      <c r="G1357">
        <f t="shared" si="191"/>
        <v>0</v>
      </c>
      <c r="H1357">
        <f t="shared" si="192"/>
        <v>1</v>
      </c>
      <c r="I1357">
        <f t="shared" si="193"/>
        <v>0</v>
      </c>
      <c r="J1357">
        <f t="shared" si="194"/>
        <v>0</v>
      </c>
      <c r="K1357">
        <f t="shared" si="195"/>
        <v>0</v>
      </c>
      <c r="L1357">
        <f t="shared" si="196"/>
        <v>0</v>
      </c>
      <c r="V1357">
        <f t="shared" si="197"/>
        <v>3840</v>
      </c>
      <c r="W1357">
        <f t="shared" si="198"/>
        <v>2.1473051320592658E-3</v>
      </c>
      <c r="X1357">
        <f t="shared" si="199"/>
        <v>0</v>
      </c>
    </row>
    <row r="1358" spans="3:24" x14ac:dyDescent="0.25">
      <c r="C1358">
        <v>3842</v>
      </c>
      <c r="D1358" s="2">
        <f>SUMIFS('December 2022 DERR data'!$H:$H,'December 2022 DERR data'!$C:$C,Sheet1!D$3,'December 2022 DERR data'!$B:$B,$C1358)</f>
        <v>3</v>
      </c>
      <c r="E1358" s="2">
        <f>SUMIFS('December 2022 DERR data'!$H:$H,'December 2022 DERR data'!$C:$C,Sheet1!E$3,'December 2022 DERR data'!$B:$B,$C1358)</f>
        <v>0</v>
      </c>
      <c r="G1358">
        <f t="shared" si="191"/>
        <v>0</v>
      </c>
      <c r="H1358">
        <f t="shared" si="192"/>
        <v>1</v>
      </c>
      <c r="I1358">
        <f t="shared" si="193"/>
        <v>0</v>
      </c>
      <c r="J1358">
        <f t="shared" si="194"/>
        <v>0</v>
      </c>
      <c r="K1358">
        <f t="shared" si="195"/>
        <v>0</v>
      </c>
      <c r="L1358">
        <f t="shared" si="196"/>
        <v>0</v>
      </c>
      <c r="V1358">
        <f t="shared" si="197"/>
        <v>3842</v>
      </c>
      <c r="W1358">
        <f t="shared" si="198"/>
        <v>6.4419153961777973E-4</v>
      </c>
      <c r="X1358">
        <f t="shared" si="199"/>
        <v>0</v>
      </c>
    </row>
    <row r="1359" spans="3:24" x14ac:dyDescent="0.25">
      <c r="C1359">
        <v>3844</v>
      </c>
      <c r="D1359" s="2">
        <f>SUMIFS('December 2022 DERR data'!$H:$H,'December 2022 DERR data'!$C:$C,Sheet1!D$3,'December 2022 DERR data'!$B:$B,$C1359)</f>
        <v>19</v>
      </c>
      <c r="E1359" s="2">
        <f>SUMIFS('December 2022 DERR data'!$H:$H,'December 2022 DERR data'!$C:$C,Sheet1!E$3,'December 2022 DERR data'!$B:$B,$C1359)</f>
        <v>1</v>
      </c>
      <c r="G1359">
        <f t="shared" si="191"/>
        <v>0</v>
      </c>
      <c r="H1359">
        <f t="shared" si="192"/>
        <v>1</v>
      </c>
      <c r="I1359">
        <f t="shared" si="193"/>
        <v>0</v>
      </c>
      <c r="J1359">
        <f t="shared" si="194"/>
        <v>0</v>
      </c>
      <c r="K1359">
        <f t="shared" si="195"/>
        <v>0</v>
      </c>
      <c r="L1359">
        <f t="shared" si="196"/>
        <v>0</v>
      </c>
      <c r="V1359">
        <f t="shared" si="197"/>
        <v>3844</v>
      </c>
      <c r="W1359">
        <f t="shared" si="198"/>
        <v>4.0798797509126045E-3</v>
      </c>
      <c r="X1359">
        <f t="shared" si="199"/>
        <v>4.3859649122807015E-3</v>
      </c>
    </row>
    <row r="1360" spans="3:24" x14ac:dyDescent="0.25">
      <c r="C1360">
        <v>3847</v>
      </c>
      <c r="D1360" s="2">
        <f>SUMIFS('December 2022 DERR data'!$H:$H,'December 2022 DERR data'!$C:$C,Sheet1!D$3,'December 2022 DERR data'!$B:$B,$C1360)</f>
        <v>1</v>
      </c>
      <c r="E1360" s="2">
        <f>SUMIFS('December 2022 DERR data'!$H:$H,'December 2022 DERR data'!$C:$C,Sheet1!E$3,'December 2022 DERR data'!$B:$B,$C1360)</f>
        <v>0</v>
      </c>
      <c r="G1360">
        <f t="shared" si="191"/>
        <v>0</v>
      </c>
      <c r="H1360">
        <f t="shared" si="192"/>
        <v>1</v>
      </c>
      <c r="I1360">
        <f t="shared" si="193"/>
        <v>0</v>
      </c>
      <c r="J1360">
        <f t="shared" si="194"/>
        <v>0</v>
      </c>
      <c r="K1360">
        <f t="shared" si="195"/>
        <v>0</v>
      </c>
      <c r="L1360">
        <f t="shared" si="196"/>
        <v>0</v>
      </c>
      <c r="V1360">
        <f t="shared" si="197"/>
        <v>3847</v>
      </c>
      <c r="W1360">
        <f t="shared" si="198"/>
        <v>2.1473051320592657E-4</v>
      </c>
      <c r="X1360">
        <f t="shared" si="199"/>
        <v>0</v>
      </c>
    </row>
    <row r="1361" spans="3:24" x14ac:dyDescent="0.25">
      <c r="C1361">
        <v>3850</v>
      </c>
      <c r="D1361" s="2">
        <f>SUMIFS('December 2022 DERR data'!$H:$H,'December 2022 DERR data'!$C:$C,Sheet1!D$3,'December 2022 DERR data'!$B:$B,$C1361)</f>
        <v>9</v>
      </c>
      <c r="E1361" s="2">
        <f>SUMIFS('December 2022 DERR data'!$H:$H,'December 2022 DERR data'!$C:$C,Sheet1!E$3,'December 2022 DERR data'!$B:$B,$C1361)</f>
        <v>0</v>
      </c>
      <c r="G1361">
        <f t="shared" si="191"/>
        <v>0</v>
      </c>
      <c r="H1361">
        <f t="shared" si="192"/>
        <v>1</v>
      </c>
      <c r="I1361">
        <f t="shared" si="193"/>
        <v>0</v>
      </c>
      <c r="J1361">
        <f t="shared" si="194"/>
        <v>0</v>
      </c>
      <c r="K1361">
        <f t="shared" si="195"/>
        <v>0</v>
      </c>
      <c r="L1361">
        <f t="shared" si="196"/>
        <v>0</v>
      </c>
      <c r="V1361">
        <f t="shared" si="197"/>
        <v>3850</v>
      </c>
      <c r="W1361">
        <f t="shared" si="198"/>
        <v>1.9325746188533391E-3</v>
      </c>
      <c r="X1361">
        <f t="shared" si="199"/>
        <v>0</v>
      </c>
    </row>
    <row r="1362" spans="3:24" x14ac:dyDescent="0.25">
      <c r="C1362">
        <v>3851</v>
      </c>
      <c r="D1362" s="2">
        <f>SUMIFS('December 2022 DERR data'!$H:$H,'December 2022 DERR data'!$C:$C,Sheet1!D$3,'December 2022 DERR data'!$B:$B,$C1362)</f>
        <v>13</v>
      </c>
      <c r="E1362" s="2">
        <f>SUMIFS('December 2022 DERR data'!$H:$H,'December 2022 DERR data'!$C:$C,Sheet1!E$3,'December 2022 DERR data'!$B:$B,$C1362)</f>
        <v>0</v>
      </c>
      <c r="G1362">
        <f t="shared" si="191"/>
        <v>0</v>
      </c>
      <c r="H1362">
        <f t="shared" si="192"/>
        <v>1</v>
      </c>
      <c r="I1362">
        <f t="shared" si="193"/>
        <v>0</v>
      </c>
      <c r="J1362">
        <f t="shared" si="194"/>
        <v>0</v>
      </c>
      <c r="K1362">
        <f t="shared" si="195"/>
        <v>0</v>
      </c>
      <c r="L1362">
        <f t="shared" si="196"/>
        <v>0</v>
      </c>
      <c r="V1362">
        <f t="shared" si="197"/>
        <v>3851</v>
      </c>
      <c r="W1362">
        <f t="shared" si="198"/>
        <v>2.7914966716770452E-3</v>
      </c>
      <c r="X1362">
        <f t="shared" si="199"/>
        <v>0</v>
      </c>
    </row>
    <row r="1363" spans="3:24" x14ac:dyDescent="0.25">
      <c r="C1363">
        <v>3852</v>
      </c>
      <c r="D1363" s="2">
        <f>SUMIFS('December 2022 DERR data'!$H:$H,'December 2022 DERR data'!$C:$C,Sheet1!D$3,'December 2022 DERR data'!$B:$B,$C1363)</f>
        <v>0</v>
      </c>
      <c r="E1363" s="2">
        <f>SUMIFS('December 2022 DERR data'!$H:$H,'December 2022 DERR data'!$C:$C,Sheet1!E$3,'December 2022 DERR data'!$B:$B,$C1363)</f>
        <v>0</v>
      </c>
      <c r="G1363">
        <f t="shared" si="191"/>
        <v>0</v>
      </c>
      <c r="H1363">
        <f t="shared" si="192"/>
        <v>1</v>
      </c>
      <c r="I1363">
        <f t="shared" si="193"/>
        <v>0</v>
      </c>
      <c r="J1363">
        <f t="shared" si="194"/>
        <v>0</v>
      </c>
      <c r="K1363">
        <f t="shared" si="195"/>
        <v>0</v>
      </c>
      <c r="L1363">
        <f t="shared" si="196"/>
        <v>0</v>
      </c>
      <c r="V1363">
        <f t="shared" si="197"/>
        <v>3852</v>
      </c>
      <c r="W1363">
        <f t="shared" si="198"/>
        <v>0</v>
      </c>
      <c r="X1363">
        <f t="shared" si="199"/>
        <v>0</v>
      </c>
    </row>
    <row r="1364" spans="3:24" x14ac:dyDescent="0.25">
      <c r="C1364">
        <v>3853</v>
      </c>
      <c r="D1364" s="2">
        <f>SUMIFS('December 2022 DERR data'!$H:$H,'December 2022 DERR data'!$C:$C,Sheet1!D$3,'December 2022 DERR data'!$B:$B,$C1364)</f>
        <v>0</v>
      </c>
      <c r="E1364" s="2">
        <f>SUMIFS('December 2022 DERR data'!$H:$H,'December 2022 DERR data'!$C:$C,Sheet1!E$3,'December 2022 DERR data'!$B:$B,$C1364)</f>
        <v>0</v>
      </c>
      <c r="G1364">
        <f t="shared" si="191"/>
        <v>0</v>
      </c>
      <c r="H1364">
        <f t="shared" si="192"/>
        <v>1</v>
      </c>
      <c r="I1364">
        <f t="shared" si="193"/>
        <v>0</v>
      </c>
      <c r="J1364">
        <f t="shared" si="194"/>
        <v>0</v>
      </c>
      <c r="K1364">
        <f t="shared" si="195"/>
        <v>0</v>
      </c>
      <c r="L1364">
        <f t="shared" si="196"/>
        <v>0</v>
      </c>
      <c r="V1364">
        <f t="shared" si="197"/>
        <v>3853</v>
      </c>
      <c r="W1364">
        <f t="shared" si="198"/>
        <v>0</v>
      </c>
      <c r="X1364">
        <f t="shared" si="199"/>
        <v>0</v>
      </c>
    </row>
    <row r="1365" spans="3:24" x14ac:dyDescent="0.25">
      <c r="C1365">
        <v>3854</v>
      </c>
      <c r="D1365" s="2">
        <f>SUMIFS('December 2022 DERR data'!$H:$H,'December 2022 DERR data'!$C:$C,Sheet1!D$3,'December 2022 DERR data'!$B:$B,$C1365)</f>
        <v>2</v>
      </c>
      <c r="E1365" s="2">
        <f>SUMIFS('December 2022 DERR data'!$H:$H,'December 2022 DERR data'!$C:$C,Sheet1!E$3,'December 2022 DERR data'!$B:$B,$C1365)</f>
        <v>2</v>
      </c>
      <c r="G1365">
        <f t="shared" si="191"/>
        <v>0</v>
      </c>
      <c r="H1365">
        <f t="shared" si="192"/>
        <v>1</v>
      </c>
      <c r="I1365">
        <f t="shared" si="193"/>
        <v>0</v>
      </c>
      <c r="J1365">
        <f t="shared" si="194"/>
        <v>0</v>
      </c>
      <c r="K1365">
        <f t="shared" si="195"/>
        <v>0</v>
      </c>
      <c r="L1365">
        <f t="shared" si="196"/>
        <v>0</v>
      </c>
      <c r="V1365">
        <f t="shared" si="197"/>
        <v>3854</v>
      </c>
      <c r="W1365">
        <f t="shared" si="198"/>
        <v>4.2946102641185313E-4</v>
      </c>
      <c r="X1365">
        <f t="shared" si="199"/>
        <v>8.771929824561403E-3</v>
      </c>
    </row>
    <row r="1366" spans="3:24" x14ac:dyDescent="0.25">
      <c r="C1366">
        <v>3856</v>
      </c>
      <c r="D1366" s="2">
        <f>SUMIFS('December 2022 DERR data'!$H:$H,'December 2022 DERR data'!$C:$C,Sheet1!D$3,'December 2022 DERR data'!$B:$B,$C1366)</f>
        <v>0</v>
      </c>
      <c r="E1366" s="2">
        <f>SUMIFS('December 2022 DERR data'!$H:$H,'December 2022 DERR data'!$C:$C,Sheet1!E$3,'December 2022 DERR data'!$B:$B,$C1366)</f>
        <v>0</v>
      </c>
      <c r="G1366">
        <f t="shared" si="191"/>
        <v>0</v>
      </c>
      <c r="H1366">
        <f t="shared" si="192"/>
        <v>1</v>
      </c>
      <c r="I1366">
        <f t="shared" si="193"/>
        <v>0</v>
      </c>
      <c r="J1366">
        <f t="shared" si="194"/>
        <v>0</v>
      </c>
      <c r="K1366">
        <f t="shared" si="195"/>
        <v>0</v>
      </c>
      <c r="L1366">
        <f t="shared" si="196"/>
        <v>0</v>
      </c>
      <c r="V1366">
        <f t="shared" si="197"/>
        <v>3856</v>
      </c>
      <c r="W1366">
        <f t="shared" si="198"/>
        <v>0</v>
      </c>
      <c r="X1366">
        <f t="shared" si="199"/>
        <v>0</v>
      </c>
    </row>
    <row r="1367" spans="3:24" x14ac:dyDescent="0.25">
      <c r="C1367">
        <v>3857</v>
      </c>
      <c r="D1367" s="2">
        <f>SUMIFS('December 2022 DERR data'!$H:$H,'December 2022 DERR data'!$C:$C,Sheet1!D$3,'December 2022 DERR data'!$B:$B,$C1367)</f>
        <v>2</v>
      </c>
      <c r="E1367" s="2">
        <f>SUMIFS('December 2022 DERR data'!$H:$H,'December 2022 DERR data'!$C:$C,Sheet1!E$3,'December 2022 DERR data'!$B:$B,$C1367)</f>
        <v>0</v>
      </c>
      <c r="G1367">
        <f t="shared" si="191"/>
        <v>0</v>
      </c>
      <c r="H1367">
        <f t="shared" si="192"/>
        <v>1</v>
      </c>
      <c r="I1367">
        <f t="shared" si="193"/>
        <v>0</v>
      </c>
      <c r="J1367">
        <f t="shared" si="194"/>
        <v>0</v>
      </c>
      <c r="K1367">
        <f t="shared" si="195"/>
        <v>0</v>
      </c>
      <c r="L1367">
        <f t="shared" si="196"/>
        <v>0</v>
      </c>
      <c r="V1367">
        <f t="shared" si="197"/>
        <v>3857</v>
      </c>
      <c r="W1367">
        <f t="shared" si="198"/>
        <v>4.2946102641185313E-4</v>
      </c>
      <c r="X1367">
        <f t="shared" si="199"/>
        <v>0</v>
      </c>
    </row>
    <row r="1368" spans="3:24" x14ac:dyDescent="0.25">
      <c r="C1368">
        <v>3858</v>
      </c>
      <c r="D1368" s="2">
        <f>SUMIFS('December 2022 DERR data'!$H:$H,'December 2022 DERR data'!$C:$C,Sheet1!D$3,'December 2022 DERR data'!$B:$B,$C1368)</f>
        <v>4</v>
      </c>
      <c r="E1368" s="2">
        <f>SUMIFS('December 2022 DERR data'!$H:$H,'December 2022 DERR data'!$C:$C,Sheet1!E$3,'December 2022 DERR data'!$B:$B,$C1368)</f>
        <v>0</v>
      </c>
      <c r="G1368">
        <f t="shared" si="191"/>
        <v>0</v>
      </c>
      <c r="H1368">
        <f t="shared" si="192"/>
        <v>1</v>
      </c>
      <c r="I1368">
        <f t="shared" si="193"/>
        <v>0</v>
      </c>
      <c r="J1368">
        <f t="shared" si="194"/>
        <v>0</v>
      </c>
      <c r="K1368">
        <f t="shared" si="195"/>
        <v>0</v>
      </c>
      <c r="L1368">
        <f t="shared" si="196"/>
        <v>0</v>
      </c>
      <c r="V1368">
        <f t="shared" si="197"/>
        <v>3858</v>
      </c>
      <c r="W1368">
        <f t="shared" si="198"/>
        <v>8.5892205282370627E-4</v>
      </c>
      <c r="X1368">
        <f t="shared" si="199"/>
        <v>0</v>
      </c>
    </row>
    <row r="1369" spans="3:24" x14ac:dyDescent="0.25">
      <c r="C1369">
        <v>3859</v>
      </c>
      <c r="D1369" s="2">
        <f>SUMIFS('December 2022 DERR data'!$H:$H,'December 2022 DERR data'!$C:$C,Sheet1!D$3,'December 2022 DERR data'!$B:$B,$C1369)</f>
        <v>3</v>
      </c>
      <c r="E1369" s="2">
        <f>SUMIFS('December 2022 DERR data'!$H:$H,'December 2022 DERR data'!$C:$C,Sheet1!E$3,'December 2022 DERR data'!$B:$B,$C1369)</f>
        <v>0</v>
      </c>
      <c r="G1369">
        <f t="shared" si="191"/>
        <v>0</v>
      </c>
      <c r="H1369">
        <f t="shared" si="192"/>
        <v>1</v>
      </c>
      <c r="I1369">
        <f t="shared" si="193"/>
        <v>0</v>
      </c>
      <c r="J1369">
        <f t="shared" si="194"/>
        <v>0</v>
      </c>
      <c r="K1369">
        <f t="shared" si="195"/>
        <v>0</v>
      </c>
      <c r="L1369">
        <f t="shared" si="196"/>
        <v>0</v>
      </c>
      <c r="V1369">
        <f t="shared" si="197"/>
        <v>3859</v>
      </c>
      <c r="W1369">
        <f t="shared" si="198"/>
        <v>6.4419153961777973E-4</v>
      </c>
      <c r="X1369">
        <f t="shared" si="199"/>
        <v>0</v>
      </c>
    </row>
    <row r="1370" spans="3:24" x14ac:dyDescent="0.25">
      <c r="C1370">
        <v>3860</v>
      </c>
      <c r="D1370" s="2">
        <f>SUMIFS('December 2022 DERR data'!$H:$H,'December 2022 DERR data'!$C:$C,Sheet1!D$3,'December 2022 DERR data'!$B:$B,$C1370)</f>
        <v>4</v>
      </c>
      <c r="E1370" s="2">
        <f>SUMIFS('December 2022 DERR data'!$H:$H,'December 2022 DERR data'!$C:$C,Sheet1!E$3,'December 2022 DERR data'!$B:$B,$C1370)</f>
        <v>0</v>
      </c>
      <c r="G1370">
        <f t="shared" si="191"/>
        <v>0</v>
      </c>
      <c r="H1370">
        <f t="shared" si="192"/>
        <v>1</v>
      </c>
      <c r="I1370">
        <f t="shared" si="193"/>
        <v>0</v>
      </c>
      <c r="J1370">
        <f t="shared" si="194"/>
        <v>0</v>
      </c>
      <c r="K1370">
        <f t="shared" si="195"/>
        <v>0</v>
      </c>
      <c r="L1370">
        <f t="shared" si="196"/>
        <v>0</v>
      </c>
      <c r="V1370">
        <f t="shared" si="197"/>
        <v>3860</v>
      </c>
      <c r="W1370">
        <f t="shared" si="198"/>
        <v>8.5892205282370627E-4</v>
      </c>
      <c r="X1370">
        <f t="shared" si="199"/>
        <v>0</v>
      </c>
    </row>
    <row r="1371" spans="3:24" x14ac:dyDescent="0.25">
      <c r="C1371">
        <v>3862</v>
      </c>
      <c r="D1371" s="2">
        <f>SUMIFS('December 2022 DERR data'!$H:$H,'December 2022 DERR data'!$C:$C,Sheet1!D$3,'December 2022 DERR data'!$B:$B,$C1371)</f>
        <v>4</v>
      </c>
      <c r="E1371" s="2">
        <f>SUMIFS('December 2022 DERR data'!$H:$H,'December 2022 DERR data'!$C:$C,Sheet1!E$3,'December 2022 DERR data'!$B:$B,$C1371)</f>
        <v>2</v>
      </c>
      <c r="G1371">
        <f t="shared" si="191"/>
        <v>0</v>
      </c>
      <c r="H1371">
        <f t="shared" si="192"/>
        <v>1</v>
      </c>
      <c r="I1371">
        <f t="shared" si="193"/>
        <v>0</v>
      </c>
      <c r="J1371">
        <f t="shared" si="194"/>
        <v>0</v>
      </c>
      <c r="K1371">
        <f t="shared" si="195"/>
        <v>0</v>
      </c>
      <c r="L1371">
        <f t="shared" si="196"/>
        <v>0</v>
      </c>
      <c r="V1371">
        <f t="shared" si="197"/>
        <v>3862</v>
      </c>
      <c r="W1371">
        <f t="shared" si="198"/>
        <v>8.5892205282370627E-4</v>
      </c>
      <c r="X1371">
        <f t="shared" si="199"/>
        <v>8.771929824561403E-3</v>
      </c>
    </row>
    <row r="1372" spans="3:24" x14ac:dyDescent="0.25">
      <c r="C1372">
        <v>3864</v>
      </c>
      <c r="D1372" s="2">
        <f>SUMIFS('December 2022 DERR data'!$H:$H,'December 2022 DERR data'!$C:$C,Sheet1!D$3,'December 2022 DERR data'!$B:$B,$C1372)</f>
        <v>1</v>
      </c>
      <c r="E1372" s="2">
        <f>SUMIFS('December 2022 DERR data'!$H:$H,'December 2022 DERR data'!$C:$C,Sheet1!E$3,'December 2022 DERR data'!$B:$B,$C1372)</f>
        <v>0</v>
      </c>
      <c r="G1372">
        <f t="shared" si="191"/>
        <v>0</v>
      </c>
      <c r="H1372">
        <f t="shared" si="192"/>
        <v>1</v>
      </c>
      <c r="I1372">
        <f t="shared" si="193"/>
        <v>0</v>
      </c>
      <c r="J1372">
        <f t="shared" si="194"/>
        <v>0</v>
      </c>
      <c r="K1372">
        <f t="shared" si="195"/>
        <v>0</v>
      </c>
      <c r="L1372">
        <f t="shared" si="196"/>
        <v>0</v>
      </c>
      <c r="V1372">
        <f t="shared" si="197"/>
        <v>3864</v>
      </c>
      <c r="W1372">
        <f t="shared" si="198"/>
        <v>2.1473051320592657E-4</v>
      </c>
      <c r="X1372">
        <f t="shared" si="199"/>
        <v>0</v>
      </c>
    </row>
    <row r="1373" spans="3:24" x14ac:dyDescent="0.25">
      <c r="C1373">
        <v>3865</v>
      </c>
      <c r="D1373" s="2">
        <f>SUMIFS('December 2022 DERR data'!$H:$H,'December 2022 DERR data'!$C:$C,Sheet1!D$3,'December 2022 DERR data'!$B:$B,$C1373)</f>
        <v>3</v>
      </c>
      <c r="E1373" s="2">
        <f>SUMIFS('December 2022 DERR data'!$H:$H,'December 2022 DERR data'!$C:$C,Sheet1!E$3,'December 2022 DERR data'!$B:$B,$C1373)</f>
        <v>0</v>
      </c>
      <c r="G1373">
        <f t="shared" si="191"/>
        <v>0</v>
      </c>
      <c r="H1373">
        <f t="shared" si="192"/>
        <v>1</v>
      </c>
      <c r="I1373">
        <f t="shared" si="193"/>
        <v>0</v>
      </c>
      <c r="J1373">
        <f t="shared" si="194"/>
        <v>0</v>
      </c>
      <c r="K1373">
        <f t="shared" si="195"/>
        <v>0</v>
      </c>
      <c r="L1373">
        <f t="shared" si="196"/>
        <v>0</v>
      </c>
      <c r="V1373">
        <f t="shared" si="197"/>
        <v>3865</v>
      </c>
      <c r="W1373">
        <f t="shared" si="198"/>
        <v>6.4419153961777973E-4</v>
      </c>
      <c r="X1373">
        <f t="shared" si="199"/>
        <v>0</v>
      </c>
    </row>
    <row r="1374" spans="3:24" x14ac:dyDescent="0.25">
      <c r="C1374">
        <v>3869</v>
      </c>
      <c r="D1374" s="2">
        <f>SUMIFS('December 2022 DERR data'!$H:$H,'December 2022 DERR data'!$C:$C,Sheet1!D$3,'December 2022 DERR data'!$B:$B,$C1374)</f>
        <v>1</v>
      </c>
      <c r="E1374" s="2">
        <f>SUMIFS('December 2022 DERR data'!$H:$H,'December 2022 DERR data'!$C:$C,Sheet1!E$3,'December 2022 DERR data'!$B:$B,$C1374)</f>
        <v>0</v>
      </c>
      <c r="G1374">
        <f t="shared" si="191"/>
        <v>0</v>
      </c>
      <c r="H1374">
        <f t="shared" si="192"/>
        <v>1</v>
      </c>
      <c r="I1374">
        <f t="shared" si="193"/>
        <v>0</v>
      </c>
      <c r="J1374">
        <f t="shared" si="194"/>
        <v>0</v>
      </c>
      <c r="K1374">
        <f t="shared" si="195"/>
        <v>0</v>
      </c>
      <c r="L1374">
        <f t="shared" si="196"/>
        <v>0</v>
      </c>
      <c r="V1374">
        <f t="shared" si="197"/>
        <v>3869</v>
      </c>
      <c r="W1374">
        <f t="shared" si="198"/>
        <v>2.1473051320592657E-4</v>
      </c>
      <c r="X1374">
        <f t="shared" si="199"/>
        <v>0</v>
      </c>
    </row>
    <row r="1375" spans="3:24" x14ac:dyDescent="0.25">
      <c r="C1375">
        <v>3870</v>
      </c>
      <c r="D1375" s="2">
        <f>SUMIFS('December 2022 DERR data'!$H:$H,'December 2022 DERR data'!$C:$C,Sheet1!D$3,'December 2022 DERR data'!$B:$B,$C1375)</f>
        <v>1</v>
      </c>
      <c r="E1375" s="2">
        <f>SUMIFS('December 2022 DERR data'!$H:$H,'December 2022 DERR data'!$C:$C,Sheet1!E$3,'December 2022 DERR data'!$B:$B,$C1375)</f>
        <v>0</v>
      </c>
      <c r="G1375">
        <f t="shared" si="191"/>
        <v>0</v>
      </c>
      <c r="H1375">
        <f t="shared" si="192"/>
        <v>1</v>
      </c>
      <c r="I1375">
        <f t="shared" si="193"/>
        <v>0</v>
      </c>
      <c r="J1375">
        <f t="shared" si="194"/>
        <v>0</v>
      </c>
      <c r="K1375">
        <f t="shared" si="195"/>
        <v>0</v>
      </c>
      <c r="L1375">
        <f t="shared" si="196"/>
        <v>0</v>
      </c>
      <c r="V1375">
        <f t="shared" si="197"/>
        <v>3870</v>
      </c>
      <c r="W1375">
        <f t="shared" si="198"/>
        <v>2.1473051320592657E-4</v>
      </c>
      <c r="X1375">
        <f t="shared" si="199"/>
        <v>0</v>
      </c>
    </row>
    <row r="1376" spans="3:24" x14ac:dyDescent="0.25">
      <c r="C1376">
        <v>3871</v>
      </c>
      <c r="D1376" s="2">
        <f>SUMIFS('December 2022 DERR data'!$H:$H,'December 2022 DERR data'!$C:$C,Sheet1!D$3,'December 2022 DERR data'!$B:$B,$C1376)</f>
        <v>2</v>
      </c>
      <c r="E1376" s="2">
        <f>SUMIFS('December 2022 DERR data'!$H:$H,'December 2022 DERR data'!$C:$C,Sheet1!E$3,'December 2022 DERR data'!$B:$B,$C1376)</f>
        <v>0</v>
      </c>
      <c r="G1376">
        <f t="shared" si="191"/>
        <v>0</v>
      </c>
      <c r="H1376">
        <f t="shared" si="192"/>
        <v>1</v>
      </c>
      <c r="I1376">
        <f t="shared" si="193"/>
        <v>0</v>
      </c>
      <c r="J1376">
        <f t="shared" si="194"/>
        <v>0</v>
      </c>
      <c r="K1376">
        <f t="shared" si="195"/>
        <v>0</v>
      </c>
      <c r="L1376">
        <f t="shared" si="196"/>
        <v>0</v>
      </c>
      <c r="V1376">
        <f t="shared" si="197"/>
        <v>3871</v>
      </c>
      <c r="W1376">
        <f t="shared" si="198"/>
        <v>4.2946102641185313E-4</v>
      </c>
      <c r="X1376">
        <f t="shared" si="199"/>
        <v>0</v>
      </c>
    </row>
    <row r="1377" spans="3:24" x14ac:dyDescent="0.25">
      <c r="C1377">
        <v>3873</v>
      </c>
      <c r="D1377" s="2">
        <f>SUMIFS('December 2022 DERR data'!$H:$H,'December 2022 DERR data'!$C:$C,Sheet1!D$3,'December 2022 DERR data'!$B:$B,$C1377)</f>
        <v>0</v>
      </c>
      <c r="E1377" s="2">
        <f>SUMIFS('December 2022 DERR data'!$H:$H,'December 2022 DERR data'!$C:$C,Sheet1!E$3,'December 2022 DERR data'!$B:$B,$C1377)</f>
        <v>0</v>
      </c>
      <c r="G1377">
        <f t="shared" si="191"/>
        <v>0</v>
      </c>
      <c r="H1377">
        <f t="shared" si="192"/>
        <v>1</v>
      </c>
      <c r="I1377">
        <f t="shared" si="193"/>
        <v>0</v>
      </c>
      <c r="J1377">
        <f t="shared" si="194"/>
        <v>0</v>
      </c>
      <c r="K1377">
        <f t="shared" si="195"/>
        <v>0</v>
      </c>
      <c r="L1377">
        <f t="shared" si="196"/>
        <v>0</v>
      </c>
      <c r="V1377">
        <f t="shared" si="197"/>
        <v>3873</v>
      </c>
      <c r="W1377">
        <f t="shared" si="198"/>
        <v>0</v>
      </c>
      <c r="X1377">
        <f t="shared" si="199"/>
        <v>0</v>
      </c>
    </row>
    <row r="1378" spans="3:24" x14ac:dyDescent="0.25">
      <c r="C1378">
        <v>3874</v>
      </c>
      <c r="D1378" s="2">
        <f>SUMIFS('December 2022 DERR data'!$H:$H,'December 2022 DERR data'!$C:$C,Sheet1!D$3,'December 2022 DERR data'!$B:$B,$C1378)</f>
        <v>0</v>
      </c>
      <c r="E1378" s="2">
        <f>SUMIFS('December 2022 DERR data'!$H:$H,'December 2022 DERR data'!$C:$C,Sheet1!E$3,'December 2022 DERR data'!$B:$B,$C1378)</f>
        <v>1</v>
      </c>
      <c r="G1378">
        <f t="shared" si="191"/>
        <v>0</v>
      </c>
      <c r="H1378">
        <f t="shared" si="192"/>
        <v>1</v>
      </c>
      <c r="I1378">
        <f t="shared" si="193"/>
        <v>0</v>
      </c>
      <c r="J1378">
        <f t="shared" si="194"/>
        <v>0</v>
      </c>
      <c r="K1378">
        <f t="shared" si="195"/>
        <v>0</v>
      </c>
      <c r="L1378">
        <f t="shared" si="196"/>
        <v>0</v>
      </c>
      <c r="V1378">
        <f t="shared" si="197"/>
        <v>3874</v>
      </c>
      <c r="W1378">
        <f t="shared" si="198"/>
        <v>0</v>
      </c>
      <c r="X1378">
        <f t="shared" si="199"/>
        <v>4.3859649122807015E-3</v>
      </c>
    </row>
    <row r="1379" spans="3:24" x14ac:dyDescent="0.25">
      <c r="C1379">
        <v>3875</v>
      </c>
      <c r="D1379" s="2">
        <f>SUMIFS('December 2022 DERR data'!$H:$H,'December 2022 DERR data'!$C:$C,Sheet1!D$3,'December 2022 DERR data'!$B:$B,$C1379)</f>
        <v>15</v>
      </c>
      <c r="E1379" s="2">
        <f>SUMIFS('December 2022 DERR data'!$H:$H,'December 2022 DERR data'!$C:$C,Sheet1!E$3,'December 2022 DERR data'!$B:$B,$C1379)</f>
        <v>3</v>
      </c>
      <c r="G1379">
        <f t="shared" si="191"/>
        <v>0</v>
      </c>
      <c r="H1379">
        <f t="shared" si="192"/>
        <v>1</v>
      </c>
      <c r="I1379">
        <f t="shared" si="193"/>
        <v>0</v>
      </c>
      <c r="J1379">
        <f t="shared" si="194"/>
        <v>0</v>
      </c>
      <c r="K1379">
        <f t="shared" si="195"/>
        <v>0</v>
      </c>
      <c r="L1379">
        <f t="shared" si="196"/>
        <v>0</v>
      </c>
      <c r="V1379">
        <f t="shared" si="197"/>
        <v>3875</v>
      </c>
      <c r="W1379">
        <f t="shared" si="198"/>
        <v>3.2209576980888983E-3</v>
      </c>
      <c r="X1379">
        <f t="shared" si="199"/>
        <v>1.3157894736842105E-2</v>
      </c>
    </row>
    <row r="1380" spans="3:24" x14ac:dyDescent="0.25">
      <c r="C1380">
        <v>3878</v>
      </c>
      <c r="D1380" s="2">
        <f>SUMIFS('December 2022 DERR data'!$H:$H,'December 2022 DERR data'!$C:$C,Sheet1!D$3,'December 2022 DERR data'!$B:$B,$C1380)</f>
        <v>4</v>
      </c>
      <c r="E1380" s="2">
        <f>SUMIFS('December 2022 DERR data'!$H:$H,'December 2022 DERR data'!$C:$C,Sheet1!E$3,'December 2022 DERR data'!$B:$B,$C1380)</f>
        <v>0</v>
      </c>
      <c r="G1380">
        <f t="shared" si="191"/>
        <v>0</v>
      </c>
      <c r="H1380">
        <f t="shared" si="192"/>
        <v>1</v>
      </c>
      <c r="I1380">
        <f t="shared" si="193"/>
        <v>0</v>
      </c>
      <c r="J1380">
        <f t="shared" si="194"/>
        <v>0</v>
      </c>
      <c r="K1380">
        <f t="shared" si="195"/>
        <v>0</v>
      </c>
      <c r="L1380">
        <f t="shared" si="196"/>
        <v>0</v>
      </c>
      <c r="V1380">
        <f t="shared" si="197"/>
        <v>3878</v>
      </c>
      <c r="W1380">
        <f t="shared" si="198"/>
        <v>8.5892205282370627E-4</v>
      </c>
      <c r="X1380">
        <f t="shared" si="199"/>
        <v>0</v>
      </c>
    </row>
    <row r="1381" spans="3:24" x14ac:dyDescent="0.25">
      <c r="C1381">
        <v>3880</v>
      </c>
      <c r="D1381" s="2">
        <f>SUMIFS('December 2022 DERR data'!$H:$H,'December 2022 DERR data'!$C:$C,Sheet1!D$3,'December 2022 DERR data'!$B:$B,$C1381)</f>
        <v>5</v>
      </c>
      <c r="E1381" s="2">
        <f>SUMIFS('December 2022 DERR data'!$H:$H,'December 2022 DERR data'!$C:$C,Sheet1!E$3,'December 2022 DERR data'!$B:$B,$C1381)</f>
        <v>0</v>
      </c>
      <c r="G1381">
        <f t="shared" si="191"/>
        <v>0</v>
      </c>
      <c r="H1381">
        <f t="shared" si="192"/>
        <v>1</v>
      </c>
      <c r="I1381">
        <f t="shared" si="193"/>
        <v>0</v>
      </c>
      <c r="J1381">
        <f t="shared" si="194"/>
        <v>0</v>
      </c>
      <c r="K1381">
        <f t="shared" si="195"/>
        <v>0</v>
      </c>
      <c r="L1381">
        <f t="shared" si="196"/>
        <v>0</v>
      </c>
      <c r="V1381">
        <f t="shared" si="197"/>
        <v>3880</v>
      </c>
      <c r="W1381">
        <f t="shared" si="198"/>
        <v>1.0736525660296329E-3</v>
      </c>
      <c r="X1381">
        <f t="shared" si="199"/>
        <v>0</v>
      </c>
    </row>
    <row r="1382" spans="3:24" x14ac:dyDescent="0.25">
      <c r="C1382">
        <v>3882</v>
      </c>
      <c r="D1382" s="2">
        <f>SUMIFS('December 2022 DERR data'!$H:$H,'December 2022 DERR data'!$C:$C,Sheet1!D$3,'December 2022 DERR data'!$B:$B,$C1382)</f>
        <v>4</v>
      </c>
      <c r="E1382" s="2">
        <f>SUMIFS('December 2022 DERR data'!$H:$H,'December 2022 DERR data'!$C:$C,Sheet1!E$3,'December 2022 DERR data'!$B:$B,$C1382)</f>
        <v>0</v>
      </c>
      <c r="G1382">
        <f t="shared" si="191"/>
        <v>0</v>
      </c>
      <c r="H1382">
        <f t="shared" si="192"/>
        <v>1</v>
      </c>
      <c r="I1382">
        <f t="shared" si="193"/>
        <v>0</v>
      </c>
      <c r="J1382">
        <f t="shared" si="194"/>
        <v>0</v>
      </c>
      <c r="K1382">
        <f t="shared" si="195"/>
        <v>0</v>
      </c>
      <c r="L1382">
        <f t="shared" si="196"/>
        <v>0</v>
      </c>
      <c r="V1382">
        <f t="shared" si="197"/>
        <v>3882</v>
      </c>
      <c r="W1382">
        <f t="shared" si="198"/>
        <v>8.5892205282370627E-4</v>
      </c>
      <c r="X1382">
        <f t="shared" si="199"/>
        <v>0</v>
      </c>
    </row>
    <row r="1383" spans="3:24" x14ac:dyDescent="0.25">
      <c r="C1383">
        <v>3885</v>
      </c>
      <c r="D1383" s="2">
        <f>SUMIFS('December 2022 DERR data'!$H:$H,'December 2022 DERR data'!$C:$C,Sheet1!D$3,'December 2022 DERR data'!$B:$B,$C1383)</f>
        <v>2</v>
      </c>
      <c r="E1383" s="2">
        <f>SUMIFS('December 2022 DERR data'!$H:$H,'December 2022 DERR data'!$C:$C,Sheet1!E$3,'December 2022 DERR data'!$B:$B,$C1383)</f>
        <v>0</v>
      </c>
      <c r="G1383">
        <f t="shared" si="191"/>
        <v>0</v>
      </c>
      <c r="H1383">
        <f t="shared" si="192"/>
        <v>1</v>
      </c>
      <c r="I1383">
        <f t="shared" si="193"/>
        <v>0</v>
      </c>
      <c r="J1383">
        <f t="shared" si="194"/>
        <v>0</v>
      </c>
      <c r="K1383">
        <f t="shared" si="195"/>
        <v>0</v>
      </c>
      <c r="L1383">
        <f t="shared" si="196"/>
        <v>0</v>
      </c>
      <c r="V1383">
        <f t="shared" si="197"/>
        <v>3885</v>
      </c>
      <c r="W1383">
        <f t="shared" si="198"/>
        <v>4.2946102641185313E-4</v>
      </c>
      <c r="X1383">
        <f t="shared" si="199"/>
        <v>0</v>
      </c>
    </row>
    <row r="1384" spans="3:24" x14ac:dyDescent="0.25">
      <c r="C1384">
        <v>3886</v>
      </c>
      <c r="D1384" s="2">
        <f>SUMIFS('December 2022 DERR data'!$H:$H,'December 2022 DERR data'!$C:$C,Sheet1!D$3,'December 2022 DERR data'!$B:$B,$C1384)</f>
        <v>0</v>
      </c>
      <c r="E1384" s="2">
        <f>SUMIFS('December 2022 DERR data'!$H:$H,'December 2022 DERR data'!$C:$C,Sheet1!E$3,'December 2022 DERR data'!$B:$B,$C1384)</f>
        <v>0</v>
      </c>
      <c r="G1384">
        <f t="shared" si="191"/>
        <v>0</v>
      </c>
      <c r="H1384">
        <f t="shared" si="192"/>
        <v>1</v>
      </c>
      <c r="I1384">
        <f t="shared" si="193"/>
        <v>0</v>
      </c>
      <c r="J1384">
        <f t="shared" si="194"/>
        <v>0</v>
      </c>
      <c r="K1384">
        <f t="shared" si="195"/>
        <v>0</v>
      </c>
      <c r="L1384">
        <f t="shared" si="196"/>
        <v>0</v>
      </c>
      <c r="V1384">
        <f t="shared" si="197"/>
        <v>3886</v>
      </c>
      <c r="W1384">
        <f t="shared" si="198"/>
        <v>0</v>
      </c>
      <c r="X1384">
        <f t="shared" si="199"/>
        <v>0</v>
      </c>
    </row>
    <row r="1385" spans="3:24" x14ac:dyDescent="0.25">
      <c r="C1385">
        <v>3887</v>
      </c>
      <c r="D1385" s="2">
        <f>SUMIFS('December 2022 DERR data'!$H:$H,'December 2022 DERR data'!$C:$C,Sheet1!D$3,'December 2022 DERR data'!$B:$B,$C1385)</f>
        <v>0</v>
      </c>
      <c r="E1385" s="2">
        <f>SUMIFS('December 2022 DERR data'!$H:$H,'December 2022 DERR data'!$C:$C,Sheet1!E$3,'December 2022 DERR data'!$B:$B,$C1385)</f>
        <v>1</v>
      </c>
      <c r="G1385">
        <f t="shared" si="191"/>
        <v>0</v>
      </c>
      <c r="H1385">
        <f t="shared" si="192"/>
        <v>1</v>
      </c>
      <c r="I1385">
        <f t="shared" si="193"/>
        <v>0</v>
      </c>
      <c r="J1385">
        <f t="shared" si="194"/>
        <v>0</v>
      </c>
      <c r="K1385">
        <f t="shared" si="195"/>
        <v>0</v>
      </c>
      <c r="L1385">
        <f t="shared" si="196"/>
        <v>0</v>
      </c>
      <c r="V1385">
        <f t="shared" si="197"/>
        <v>3887</v>
      </c>
      <c r="W1385">
        <f t="shared" si="198"/>
        <v>0</v>
      </c>
      <c r="X1385">
        <f t="shared" si="199"/>
        <v>4.3859649122807015E-3</v>
      </c>
    </row>
    <row r="1386" spans="3:24" x14ac:dyDescent="0.25">
      <c r="C1386">
        <v>3888</v>
      </c>
      <c r="D1386" s="2">
        <f>SUMIFS('December 2022 DERR data'!$H:$H,'December 2022 DERR data'!$C:$C,Sheet1!D$3,'December 2022 DERR data'!$B:$B,$C1386)</f>
        <v>1</v>
      </c>
      <c r="E1386" s="2">
        <f>SUMIFS('December 2022 DERR data'!$H:$H,'December 2022 DERR data'!$C:$C,Sheet1!E$3,'December 2022 DERR data'!$B:$B,$C1386)</f>
        <v>1</v>
      </c>
      <c r="G1386">
        <f t="shared" si="191"/>
        <v>0</v>
      </c>
      <c r="H1386">
        <f t="shared" si="192"/>
        <v>1</v>
      </c>
      <c r="I1386">
        <f t="shared" si="193"/>
        <v>0</v>
      </c>
      <c r="J1386">
        <f t="shared" si="194"/>
        <v>0</v>
      </c>
      <c r="K1386">
        <f t="shared" si="195"/>
        <v>0</v>
      </c>
      <c r="L1386">
        <f t="shared" si="196"/>
        <v>0</v>
      </c>
      <c r="V1386">
        <f t="shared" si="197"/>
        <v>3888</v>
      </c>
      <c r="W1386">
        <f t="shared" si="198"/>
        <v>2.1473051320592657E-4</v>
      </c>
      <c r="X1386">
        <f t="shared" si="199"/>
        <v>4.3859649122807015E-3</v>
      </c>
    </row>
    <row r="1387" spans="3:24" x14ac:dyDescent="0.25">
      <c r="C1387">
        <v>3889</v>
      </c>
      <c r="D1387" s="2">
        <f>SUMIFS('December 2022 DERR data'!$H:$H,'December 2022 DERR data'!$C:$C,Sheet1!D$3,'December 2022 DERR data'!$B:$B,$C1387)</f>
        <v>2</v>
      </c>
      <c r="E1387" s="2">
        <f>SUMIFS('December 2022 DERR data'!$H:$H,'December 2022 DERR data'!$C:$C,Sheet1!E$3,'December 2022 DERR data'!$B:$B,$C1387)</f>
        <v>0</v>
      </c>
      <c r="G1387">
        <f t="shared" si="191"/>
        <v>0</v>
      </c>
      <c r="H1387">
        <f t="shared" si="192"/>
        <v>1</v>
      </c>
      <c r="I1387">
        <f t="shared" si="193"/>
        <v>0</v>
      </c>
      <c r="J1387">
        <f t="shared" si="194"/>
        <v>0</v>
      </c>
      <c r="K1387">
        <f t="shared" si="195"/>
        <v>0</v>
      </c>
      <c r="L1387">
        <f t="shared" si="196"/>
        <v>0</v>
      </c>
      <c r="V1387">
        <f t="shared" si="197"/>
        <v>3889</v>
      </c>
      <c r="W1387">
        <f t="shared" si="198"/>
        <v>4.2946102641185313E-4</v>
      </c>
      <c r="X1387">
        <f t="shared" si="199"/>
        <v>0</v>
      </c>
    </row>
    <row r="1388" spans="3:24" x14ac:dyDescent="0.25">
      <c r="C1388">
        <v>3890</v>
      </c>
      <c r="D1388" s="2">
        <f>SUMIFS('December 2022 DERR data'!$H:$H,'December 2022 DERR data'!$C:$C,Sheet1!D$3,'December 2022 DERR data'!$B:$B,$C1388)</f>
        <v>0</v>
      </c>
      <c r="E1388" s="2">
        <f>SUMIFS('December 2022 DERR data'!$H:$H,'December 2022 DERR data'!$C:$C,Sheet1!E$3,'December 2022 DERR data'!$B:$B,$C1388)</f>
        <v>0</v>
      </c>
      <c r="G1388">
        <f t="shared" si="191"/>
        <v>0</v>
      </c>
      <c r="H1388">
        <f t="shared" si="192"/>
        <v>1</v>
      </c>
      <c r="I1388">
        <f t="shared" si="193"/>
        <v>0</v>
      </c>
      <c r="J1388">
        <f t="shared" si="194"/>
        <v>0</v>
      </c>
      <c r="K1388">
        <f t="shared" si="195"/>
        <v>0</v>
      </c>
      <c r="L1388">
        <f t="shared" si="196"/>
        <v>0</v>
      </c>
      <c r="V1388">
        <f t="shared" si="197"/>
        <v>3890</v>
      </c>
      <c r="W1388">
        <f t="shared" si="198"/>
        <v>0</v>
      </c>
      <c r="X1388">
        <f t="shared" si="199"/>
        <v>0</v>
      </c>
    </row>
    <row r="1389" spans="3:24" x14ac:dyDescent="0.25">
      <c r="C1389">
        <v>3891</v>
      </c>
      <c r="D1389" s="2">
        <f>SUMIFS('December 2022 DERR data'!$H:$H,'December 2022 DERR data'!$C:$C,Sheet1!D$3,'December 2022 DERR data'!$B:$B,$C1389)</f>
        <v>0</v>
      </c>
      <c r="E1389" s="2">
        <f>SUMIFS('December 2022 DERR data'!$H:$H,'December 2022 DERR data'!$C:$C,Sheet1!E$3,'December 2022 DERR data'!$B:$B,$C1389)</f>
        <v>0</v>
      </c>
      <c r="G1389">
        <f t="shared" si="191"/>
        <v>0</v>
      </c>
      <c r="H1389">
        <f t="shared" si="192"/>
        <v>1</v>
      </c>
      <c r="I1389">
        <f t="shared" si="193"/>
        <v>0</v>
      </c>
      <c r="J1389">
        <f t="shared" si="194"/>
        <v>0</v>
      </c>
      <c r="K1389">
        <f t="shared" si="195"/>
        <v>0</v>
      </c>
      <c r="L1389">
        <f t="shared" si="196"/>
        <v>0</v>
      </c>
      <c r="V1389">
        <f t="shared" si="197"/>
        <v>3891</v>
      </c>
      <c r="W1389">
        <f t="shared" si="198"/>
        <v>0</v>
      </c>
      <c r="X1389">
        <f t="shared" si="199"/>
        <v>0</v>
      </c>
    </row>
    <row r="1390" spans="3:24" x14ac:dyDescent="0.25">
      <c r="C1390">
        <v>3892</v>
      </c>
      <c r="D1390" s="2">
        <f>SUMIFS('December 2022 DERR data'!$H:$H,'December 2022 DERR data'!$C:$C,Sheet1!D$3,'December 2022 DERR data'!$B:$B,$C1390)</f>
        <v>7</v>
      </c>
      <c r="E1390" s="2">
        <f>SUMIFS('December 2022 DERR data'!$H:$H,'December 2022 DERR data'!$C:$C,Sheet1!E$3,'December 2022 DERR data'!$B:$B,$C1390)</f>
        <v>3</v>
      </c>
      <c r="G1390">
        <f t="shared" si="191"/>
        <v>0</v>
      </c>
      <c r="H1390">
        <f t="shared" si="192"/>
        <v>1</v>
      </c>
      <c r="I1390">
        <f t="shared" si="193"/>
        <v>0</v>
      </c>
      <c r="J1390">
        <f t="shared" si="194"/>
        <v>0</v>
      </c>
      <c r="K1390">
        <f t="shared" si="195"/>
        <v>0</v>
      </c>
      <c r="L1390">
        <f t="shared" si="196"/>
        <v>0</v>
      </c>
      <c r="V1390">
        <f t="shared" si="197"/>
        <v>3892</v>
      </c>
      <c r="W1390">
        <f t="shared" si="198"/>
        <v>1.503113592441486E-3</v>
      </c>
      <c r="X1390">
        <f t="shared" si="199"/>
        <v>1.3157894736842105E-2</v>
      </c>
    </row>
    <row r="1391" spans="3:24" x14ac:dyDescent="0.25">
      <c r="C1391">
        <v>3893</v>
      </c>
      <c r="D1391" s="2">
        <f>SUMIFS('December 2022 DERR data'!$H:$H,'December 2022 DERR data'!$C:$C,Sheet1!D$3,'December 2022 DERR data'!$B:$B,$C1391)</f>
        <v>0</v>
      </c>
      <c r="E1391" s="2">
        <f>SUMIFS('December 2022 DERR data'!$H:$H,'December 2022 DERR data'!$C:$C,Sheet1!E$3,'December 2022 DERR data'!$B:$B,$C1391)</f>
        <v>0</v>
      </c>
      <c r="G1391">
        <f t="shared" si="191"/>
        <v>0</v>
      </c>
      <c r="H1391">
        <f t="shared" si="192"/>
        <v>1</v>
      </c>
      <c r="I1391">
        <f t="shared" si="193"/>
        <v>0</v>
      </c>
      <c r="J1391">
        <f t="shared" si="194"/>
        <v>0</v>
      </c>
      <c r="K1391">
        <f t="shared" si="195"/>
        <v>0</v>
      </c>
      <c r="L1391">
        <f t="shared" si="196"/>
        <v>0</v>
      </c>
      <c r="V1391">
        <f t="shared" si="197"/>
        <v>3893</v>
      </c>
      <c r="W1391">
        <f t="shared" si="198"/>
        <v>0</v>
      </c>
      <c r="X1391">
        <f t="shared" si="199"/>
        <v>0</v>
      </c>
    </row>
    <row r="1392" spans="3:24" x14ac:dyDescent="0.25">
      <c r="C1392">
        <v>3895</v>
      </c>
      <c r="D1392" s="2">
        <f>SUMIFS('December 2022 DERR data'!$H:$H,'December 2022 DERR data'!$C:$C,Sheet1!D$3,'December 2022 DERR data'!$B:$B,$C1392)</f>
        <v>0</v>
      </c>
      <c r="E1392" s="2">
        <f>SUMIFS('December 2022 DERR data'!$H:$H,'December 2022 DERR data'!$C:$C,Sheet1!E$3,'December 2022 DERR data'!$B:$B,$C1392)</f>
        <v>0</v>
      </c>
      <c r="G1392">
        <f t="shared" si="191"/>
        <v>0</v>
      </c>
      <c r="H1392">
        <f t="shared" si="192"/>
        <v>1</v>
      </c>
      <c r="I1392">
        <f t="shared" si="193"/>
        <v>0</v>
      </c>
      <c r="J1392">
        <f t="shared" si="194"/>
        <v>0</v>
      </c>
      <c r="K1392">
        <f t="shared" si="195"/>
        <v>0</v>
      </c>
      <c r="L1392">
        <f t="shared" si="196"/>
        <v>0</v>
      </c>
      <c r="V1392">
        <f t="shared" si="197"/>
        <v>3895</v>
      </c>
      <c r="W1392">
        <f t="shared" si="198"/>
        <v>0</v>
      </c>
      <c r="X1392">
        <f t="shared" si="199"/>
        <v>0</v>
      </c>
    </row>
    <row r="1393" spans="3:24" x14ac:dyDescent="0.25">
      <c r="C1393">
        <v>3896</v>
      </c>
      <c r="D1393" s="2">
        <f>SUMIFS('December 2022 DERR data'!$H:$H,'December 2022 DERR data'!$C:$C,Sheet1!D$3,'December 2022 DERR data'!$B:$B,$C1393)</f>
        <v>0</v>
      </c>
      <c r="E1393" s="2">
        <f>SUMIFS('December 2022 DERR data'!$H:$H,'December 2022 DERR data'!$C:$C,Sheet1!E$3,'December 2022 DERR data'!$B:$B,$C1393)</f>
        <v>0</v>
      </c>
      <c r="G1393">
        <f t="shared" si="191"/>
        <v>0</v>
      </c>
      <c r="H1393">
        <f t="shared" si="192"/>
        <v>1</v>
      </c>
      <c r="I1393">
        <f t="shared" si="193"/>
        <v>0</v>
      </c>
      <c r="J1393">
        <f t="shared" si="194"/>
        <v>0</v>
      </c>
      <c r="K1393">
        <f t="shared" si="195"/>
        <v>0</v>
      </c>
      <c r="L1393">
        <f t="shared" si="196"/>
        <v>0</v>
      </c>
      <c r="V1393">
        <f t="shared" si="197"/>
        <v>3896</v>
      </c>
      <c r="W1393">
        <f t="shared" si="198"/>
        <v>0</v>
      </c>
      <c r="X1393">
        <f t="shared" si="199"/>
        <v>0</v>
      </c>
    </row>
    <row r="1394" spans="3:24" x14ac:dyDescent="0.25">
      <c r="C1394">
        <v>3898</v>
      </c>
      <c r="D1394" s="2">
        <f>SUMIFS('December 2022 DERR data'!$H:$H,'December 2022 DERR data'!$C:$C,Sheet1!D$3,'December 2022 DERR data'!$B:$B,$C1394)</f>
        <v>0</v>
      </c>
      <c r="E1394" s="2">
        <f>SUMIFS('December 2022 DERR data'!$H:$H,'December 2022 DERR data'!$C:$C,Sheet1!E$3,'December 2022 DERR data'!$B:$B,$C1394)</f>
        <v>0</v>
      </c>
      <c r="G1394">
        <f t="shared" si="191"/>
        <v>0</v>
      </c>
      <c r="H1394">
        <f t="shared" si="192"/>
        <v>1</v>
      </c>
      <c r="I1394">
        <f t="shared" si="193"/>
        <v>0</v>
      </c>
      <c r="J1394">
        <f t="shared" si="194"/>
        <v>0</v>
      </c>
      <c r="K1394">
        <f t="shared" si="195"/>
        <v>0</v>
      </c>
      <c r="L1394">
        <f t="shared" si="196"/>
        <v>0</v>
      </c>
      <c r="V1394">
        <f t="shared" si="197"/>
        <v>3898</v>
      </c>
      <c r="W1394">
        <f t="shared" si="198"/>
        <v>0</v>
      </c>
      <c r="X1394">
        <f t="shared" si="199"/>
        <v>0</v>
      </c>
    </row>
    <row r="1395" spans="3:24" x14ac:dyDescent="0.25">
      <c r="C1395">
        <v>3900</v>
      </c>
      <c r="D1395" s="2">
        <f>SUMIFS('December 2022 DERR data'!$H:$H,'December 2022 DERR data'!$C:$C,Sheet1!D$3,'December 2022 DERR data'!$B:$B,$C1395)</f>
        <v>0</v>
      </c>
      <c r="E1395" s="2">
        <f>SUMIFS('December 2022 DERR data'!$H:$H,'December 2022 DERR data'!$C:$C,Sheet1!E$3,'December 2022 DERR data'!$B:$B,$C1395)</f>
        <v>0</v>
      </c>
      <c r="G1395">
        <f t="shared" si="191"/>
        <v>0</v>
      </c>
      <c r="H1395">
        <f t="shared" si="192"/>
        <v>1</v>
      </c>
      <c r="I1395">
        <f t="shared" si="193"/>
        <v>0</v>
      </c>
      <c r="J1395">
        <f t="shared" si="194"/>
        <v>0</v>
      </c>
      <c r="K1395">
        <f t="shared" si="195"/>
        <v>0</v>
      </c>
      <c r="L1395">
        <f t="shared" si="196"/>
        <v>0</v>
      </c>
      <c r="V1395">
        <f t="shared" si="197"/>
        <v>3900</v>
      </c>
      <c r="W1395">
        <f t="shared" si="198"/>
        <v>0</v>
      </c>
      <c r="X1395">
        <f t="shared" si="199"/>
        <v>0</v>
      </c>
    </row>
    <row r="1396" spans="3:24" x14ac:dyDescent="0.25">
      <c r="C1396">
        <v>3902</v>
      </c>
      <c r="D1396" s="2">
        <f>SUMIFS('December 2022 DERR data'!$H:$H,'December 2022 DERR data'!$C:$C,Sheet1!D$3,'December 2022 DERR data'!$B:$B,$C1396)</f>
        <v>2</v>
      </c>
      <c r="E1396" s="2">
        <f>SUMIFS('December 2022 DERR data'!$H:$H,'December 2022 DERR data'!$C:$C,Sheet1!E$3,'December 2022 DERR data'!$B:$B,$C1396)</f>
        <v>0</v>
      </c>
      <c r="G1396">
        <f t="shared" si="191"/>
        <v>0</v>
      </c>
      <c r="H1396">
        <f t="shared" si="192"/>
        <v>1</v>
      </c>
      <c r="I1396">
        <f t="shared" si="193"/>
        <v>0</v>
      </c>
      <c r="J1396">
        <f t="shared" si="194"/>
        <v>0</v>
      </c>
      <c r="K1396">
        <f t="shared" si="195"/>
        <v>0</v>
      </c>
      <c r="L1396">
        <f t="shared" si="196"/>
        <v>0</v>
      </c>
      <c r="V1396">
        <f t="shared" si="197"/>
        <v>3902</v>
      </c>
      <c r="W1396">
        <f t="shared" si="198"/>
        <v>4.2946102641185313E-4</v>
      </c>
      <c r="X1396">
        <f t="shared" si="199"/>
        <v>0</v>
      </c>
    </row>
    <row r="1397" spans="3:24" x14ac:dyDescent="0.25">
      <c r="C1397">
        <v>3903</v>
      </c>
      <c r="D1397" s="2">
        <f>SUMIFS('December 2022 DERR data'!$H:$H,'December 2022 DERR data'!$C:$C,Sheet1!D$3,'December 2022 DERR data'!$B:$B,$C1397)</f>
        <v>4</v>
      </c>
      <c r="E1397" s="2">
        <f>SUMIFS('December 2022 DERR data'!$H:$H,'December 2022 DERR data'!$C:$C,Sheet1!E$3,'December 2022 DERR data'!$B:$B,$C1397)</f>
        <v>0</v>
      </c>
      <c r="G1397">
        <f t="shared" si="191"/>
        <v>0</v>
      </c>
      <c r="H1397">
        <f t="shared" si="192"/>
        <v>1</v>
      </c>
      <c r="I1397">
        <f t="shared" si="193"/>
        <v>0</v>
      </c>
      <c r="J1397">
        <f t="shared" si="194"/>
        <v>0</v>
      </c>
      <c r="K1397">
        <f t="shared" si="195"/>
        <v>0</v>
      </c>
      <c r="L1397">
        <f t="shared" si="196"/>
        <v>0</v>
      </c>
      <c r="V1397">
        <f t="shared" si="197"/>
        <v>3903</v>
      </c>
      <c r="W1397">
        <f t="shared" si="198"/>
        <v>8.5892205282370627E-4</v>
      </c>
      <c r="X1397">
        <f t="shared" si="199"/>
        <v>0</v>
      </c>
    </row>
    <row r="1398" spans="3:24" x14ac:dyDescent="0.25">
      <c r="C1398">
        <v>3904</v>
      </c>
      <c r="D1398" s="2">
        <f>SUMIFS('December 2022 DERR data'!$H:$H,'December 2022 DERR data'!$C:$C,Sheet1!D$3,'December 2022 DERR data'!$B:$B,$C1398)</f>
        <v>1</v>
      </c>
      <c r="E1398" s="2">
        <f>SUMIFS('December 2022 DERR data'!$H:$H,'December 2022 DERR data'!$C:$C,Sheet1!E$3,'December 2022 DERR data'!$B:$B,$C1398)</f>
        <v>0</v>
      </c>
      <c r="G1398">
        <f t="shared" si="191"/>
        <v>0</v>
      </c>
      <c r="H1398">
        <f t="shared" si="192"/>
        <v>1</v>
      </c>
      <c r="I1398">
        <f t="shared" si="193"/>
        <v>0</v>
      </c>
      <c r="J1398">
        <f t="shared" si="194"/>
        <v>0</v>
      </c>
      <c r="K1398">
        <f t="shared" si="195"/>
        <v>0</v>
      </c>
      <c r="L1398">
        <f t="shared" si="196"/>
        <v>0</v>
      </c>
      <c r="V1398">
        <f t="shared" si="197"/>
        <v>3904</v>
      </c>
      <c r="W1398">
        <f t="shared" si="198"/>
        <v>2.1473051320592657E-4</v>
      </c>
      <c r="X1398">
        <f t="shared" si="199"/>
        <v>0</v>
      </c>
    </row>
    <row r="1399" spans="3:24" x14ac:dyDescent="0.25">
      <c r="C1399">
        <v>3909</v>
      </c>
      <c r="D1399" s="2">
        <f>SUMIFS('December 2022 DERR data'!$H:$H,'December 2022 DERR data'!$C:$C,Sheet1!D$3,'December 2022 DERR data'!$B:$B,$C1399)</f>
        <v>7</v>
      </c>
      <c r="E1399" s="2">
        <f>SUMIFS('December 2022 DERR data'!$H:$H,'December 2022 DERR data'!$C:$C,Sheet1!E$3,'December 2022 DERR data'!$B:$B,$C1399)</f>
        <v>0</v>
      </c>
      <c r="G1399">
        <f t="shared" si="191"/>
        <v>0</v>
      </c>
      <c r="H1399">
        <f t="shared" si="192"/>
        <v>1</v>
      </c>
      <c r="I1399">
        <f t="shared" si="193"/>
        <v>0</v>
      </c>
      <c r="J1399">
        <f t="shared" si="194"/>
        <v>0</v>
      </c>
      <c r="K1399">
        <f t="shared" si="195"/>
        <v>0</v>
      </c>
      <c r="L1399">
        <f t="shared" si="196"/>
        <v>0</v>
      </c>
      <c r="V1399">
        <f t="shared" si="197"/>
        <v>3909</v>
      </c>
      <c r="W1399">
        <f t="shared" si="198"/>
        <v>1.503113592441486E-3</v>
      </c>
      <c r="X1399">
        <f t="shared" si="199"/>
        <v>0</v>
      </c>
    </row>
    <row r="1400" spans="3:24" x14ac:dyDescent="0.25">
      <c r="C1400">
        <v>3910</v>
      </c>
      <c r="D1400" s="2">
        <f>SUMIFS('December 2022 DERR data'!$H:$H,'December 2022 DERR data'!$C:$C,Sheet1!D$3,'December 2022 DERR data'!$B:$B,$C1400)</f>
        <v>33</v>
      </c>
      <c r="E1400" s="2">
        <f>SUMIFS('December 2022 DERR data'!$H:$H,'December 2022 DERR data'!$C:$C,Sheet1!E$3,'December 2022 DERR data'!$B:$B,$C1400)</f>
        <v>0</v>
      </c>
      <c r="G1400">
        <f t="shared" si="191"/>
        <v>0</v>
      </c>
      <c r="H1400">
        <f t="shared" si="192"/>
        <v>1</v>
      </c>
      <c r="I1400">
        <f t="shared" si="193"/>
        <v>0</v>
      </c>
      <c r="J1400">
        <f t="shared" si="194"/>
        <v>0</v>
      </c>
      <c r="K1400">
        <f t="shared" si="195"/>
        <v>0</v>
      </c>
      <c r="L1400">
        <f t="shared" si="196"/>
        <v>0</v>
      </c>
      <c r="V1400">
        <f t="shared" si="197"/>
        <v>3910</v>
      </c>
      <c r="W1400">
        <f t="shared" si="198"/>
        <v>7.0861069357955764E-3</v>
      </c>
      <c r="X1400">
        <f t="shared" si="199"/>
        <v>0</v>
      </c>
    </row>
    <row r="1401" spans="3:24" x14ac:dyDescent="0.25">
      <c r="C1401">
        <v>3911</v>
      </c>
      <c r="D1401" s="2">
        <f>SUMIFS('December 2022 DERR data'!$H:$H,'December 2022 DERR data'!$C:$C,Sheet1!D$3,'December 2022 DERR data'!$B:$B,$C1401)</f>
        <v>8</v>
      </c>
      <c r="E1401" s="2">
        <f>SUMIFS('December 2022 DERR data'!$H:$H,'December 2022 DERR data'!$C:$C,Sheet1!E$3,'December 2022 DERR data'!$B:$B,$C1401)</f>
        <v>0</v>
      </c>
      <c r="G1401">
        <f t="shared" si="191"/>
        <v>0</v>
      </c>
      <c r="H1401">
        <f t="shared" si="192"/>
        <v>1</v>
      </c>
      <c r="I1401">
        <f t="shared" si="193"/>
        <v>0</v>
      </c>
      <c r="J1401">
        <f t="shared" si="194"/>
        <v>0</v>
      </c>
      <c r="K1401">
        <f t="shared" si="195"/>
        <v>0</v>
      </c>
      <c r="L1401">
        <f t="shared" si="196"/>
        <v>0</v>
      </c>
      <c r="V1401">
        <f t="shared" si="197"/>
        <v>3911</v>
      </c>
      <c r="W1401">
        <f t="shared" si="198"/>
        <v>1.7178441056474125E-3</v>
      </c>
      <c r="X1401">
        <f t="shared" si="199"/>
        <v>0</v>
      </c>
    </row>
    <row r="1402" spans="3:24" x14ac:dyDescent="0.25">
      <c r="C1402">
        <v>3912</v>
      </c>
      <c r="D1402" s="2">
        <f>SUMIFS('December 2022 DERR data'!$H:$H,'December 2022 DERR data'!$C:$C,Sheet1!D$3,'December 2022 DERR data'!$B:$B,$C1402)</f>
        <v>21</v>
      </c>
      <c r="E1402" s="2">
        <f>SUMIFS('December 2022 DERR data'!$H:$H,'December 2022 DERR data'!$C:$C,Sheet1!E$3,'December 2022 DERR data'!$B:$B,$C1402)</f>
        <v>3</v>
      </c>
      <c r="G1402">
        <f t="shared" si="191"/>
        <v>0</v>
      </c>
      <c r="H1402">
        <f t="shared" si="192"/>
        <v>1</v>
      </c>
      <c r="I1402">
        <f t="shared" si="193"/>
        <v>0</v>
      </c>
      <c r="J1402">
        <f t="shared" si="194"/>
        <v>0</v>
      </c>
      <c r="K1402">
        <f t="shared" si="195"/>
        <v>0</v>
      </c>
      <c r="L1402">
        <f t="shared" si="196"/>
        <v>0</v>
      </c>
      <c r="V1402">
        <f t="shared" si="197"/>
        <v>3912</v>
      </c>
      <c r="W1402">
        <f t="shared" si="198"/>
        <v>4.509340777324458E-3</v>
      </c>
      <c r="X1402">
        <f t="shared" si="199"/>
        <v>1.3157894736842105E-2</v>
      </c>
    </row>
    <row r="1403" spans="3:24" x14ac:dyDescent="0.25">
      <c r="C1403">
        <v>3913</v>
      </c>
      <c r="D1403" s="2">
        <f>SUMIFS('December 2022 DERR data'!$H:$H,'December 2022 DERR data'!$C:$C,Sheet1!D$3,'December 2022 DERR data'!$B:$B,$C1403)</f>
        <v>12</v>
      </c>
      <c r="E1403" s="2">
        <f>SUMIFS('December 2022 DERR data'!$H:$H,'December 2022 DERR data'!$C:$C,Sheet1!E$3,'December 2022 DERR data'!$B:$B,$C1403)</f>
        <v>0</v>
      </c>
      <c r="G1403">
        <f t="shared" si="191"/>
        <v>0</v>
      </c>
      <c r="H1403">
        <f t="shared" si="192"/>
        <v>1</v>
      </c>
      <c r="I1403">
        <f t="shared" si="193"/>
        <v>0</v>
      </c>
      <c r="J1403">
        <f t="shared" si="194"/>
        <v>0</v>
      </c>
      <c r="K1403">
        <f t="shared" si="195"/>
        <v>0</v>
      </c>
      <c r="L1403">
        <f t="shared" si="196"/>
        <v>0</v>
      </c>
      <c r="V1403">
        <f t="shared" si="197"/>
        <v>3913</v>
      </c>
      <c r="W1403">
        <f t="shared" si="198"/>
        <v>2.5767661584711189E-3</v>
      </c>
      <c r="X1403">
        <f t="shared" si="199"/>
        <v>0</v>
      </c>
    </row>
    <row r="1404" spans="3:24" x14ac:dyDescent="0.25">
      <c r="C1404">
        <v>3915</v>
      </c>
      <c r="D1404" s="2">
        <f>SUMIFS('December 2022 DERR data'!$H:$H,'December 2022 DERR data'!$C:$C,Sheet1!D$3,'December 2022 DERR data'!$B:$B,$C1404)</f>
        <v>22</v>
      </c>
      <c r="E1404" s="2">
        <f>SUMIFS('December 2022 DERR data'!$H:$H,'December 2022 DERR data'!$C:$C,Sheet1!E$3,'December 2022 DERR data'!$B:$B,$C1404)</f>
        <v>3</v>
      </c>
      <c r="G1404">
        <f t="shared" si="191"/>
        <v>0</v>
      </c>
      <c r="H1404">
        <f t="shared" si="192"/>
        <v>1</v>
      </c>
      <c r="I1404">
        <f t="shared" si="193"/>
        <v>0</v>
      </c>
      <c r="J1404">
        <f t="shared" si="194"/>
        <v>0</v>
      </c>
      <c r="K1404">
        <f t="shared" si="195"/>
        <v>0</v>
      </c>
      <c r="L1404">
        <f t="shared" si="196"/>
        <v>0</v>
      </c>
      <c r="V1404">
        <f t="shared" si="197"/>
        <v>3915</v>
      </c>
      <c r="W1404">
        <f t="shared" si="198"/>
        <v>4.7240712905303843E-3</v>
      </c>
      <c r="X1404">
        <f t="shared" si="199"/>
        <v>1.3157894736842105E-2</v>
      </c>
    </row>
    <row r="1405" spans="3:24" x14ac:dyDescent="0.25">
      <c r="C1405">
        <v>3916</v>
      </c>
      <c r="D1405" s="2">
        <f>SUMIFS('December 2022 DERR data'!$H:$H,'December 2022 DERR data'!$C:$C,Sheet1!D$3,'December 2022 DERR data'!$B:$B,$C1405)</f>
        <v>7</v>
      </c>
      <c r="E1405" s="2">
        <f>SUMIFS('December 2022 DERR data'!$H:$H,'December 2022 DERR data'!$C:$C,Sheet1!E$3,'December 2022 DERR data'!$B:$B,$C1405)</f>
        <v>0</v>
      </c>
      <c r="G1405">
        <f t="shared" si="191"/>
        <v>0</v>
      </c>
      <c r="H1405">
        <f t="shared" si="192"/>
        <v>1</v>
      </c>
      <c r="I1405">
        <f t="shared" si="193"/>
        <v>0</v>
      </c>
      <c r="J1405">
        <f t="shared" si="194"/>
        <v>0</v>
      </c>
      <c r="K1405">
        <f t="shared" si="195"/>
        <v>0</v>
      </c>
      <c r="L1405">
        <f t="shared" si="196"/>
        <v>0</v>
      </c>
      <c r="V1405">
        <f t="shared" si="197"/>
        <v>3916</v>
      </c>
      <c r="W1405">
        <f t="shared" si="198"/>
        <v>1.503113592441486E-3</v>
      </c>
      <c r="X1405">
        <f t="shared" si="199"/>
        <v>0</v>
      </c>
    </row>
    <row r="1406" spans="3:24" x14ac:dyDescent="0.25">
      <c r="C1406">
        <v>3918</v>
      </c>
      <c r="D1406" s="2">
        <f>SUMIFS('December 2022 DERR data'!$H:$H,'December 2022 DERR data'!$C:$C,Sheet1!D$3,'December 2022 DERR data'!$B:$B,$C1406)</f>
        <v>12</v>
      </c>
      <c r="E1406" s="2">
        <f>SUMIFS('December 2022 DERR data'!$H:$H,'December 2022 DERR data'!$C:$C,Sheet1!E$3,'December 2022 DERR data'!$B:$B,$C1406)</f>
        <v>0</v>
      </c>
      <c r="G1406">
        <f t="shared" si="191"/>
        <v>0</v>
      </c>
      <c r="H1406">
        <f t="shared" si="192"/>
        <v>1</v>
      </c>
      <c r="I1406">
        <f t="shared" si="193"/>
        <v>0</v>
      </c>
      <c r="J1406">
        <f t="shared" si="194"/>
        <v>0</v>
      </c>
      <c r="K1406">
        <f t="shared" si="195"/>
        <v>0</v>
      </c>
      <c r="L1406">
        <f t="shared" si="196"/>
        <v>0</v>
      </c>
      <c r="V1406">
        <f t="shared" si="197"/>
        <v>3918</v>
      </c>
      <c r="W1406">
        <f t="shared" si="198"/>
        <v>2.5767661584711189E-3</v>
      </c>
      <c r="X1406">
        <f t="shared" si="199"/>
        <v>0</v>
      </c>
    </row>
    <row r="1407" spans="3:24" x14ac:dyDescent="0.25">
      <c r="C1407">
        <v>3919</v>
      </c>
      <c r="D1407" s="2">
        <f>SUMIFS('December 2022 DERR data'!$H:$H,'December 2022 DERR data'!$C:$C,Sheet1!D$3,'December 2022 DERR data'!$B:$B,$C1407)</f>
        <v>11</v>
      </c>
      <c r="E1407" s="2">
        <f>SUMIFS('December 2022 DERR data'!$H:$H,'December 2022 DERR data'!$C:$C,Sheet1!E$3,'December 2022 DERR data'!$B:$B,$C1407)</f>
        <v>0</v>
      </c>
      <c r="G1407">
        <f t="shared" si="191"/>
        <v>0</v>
      </c>
      <c r="H1407">
        <f t="shared" si="192"/>
        <v>1</v>
      </c>
      <c r="I1407">
        <f t="shared" si="193"/>
        <v>0</v>
      </c>
      <c r="J1407">
        <f t="shared" si="194"/>
        <v>0</v>
      </c>
      <c r="K1407">
        <f t="shared" si="195"/>
        <v>0</v>
      </c>
      <c r="L1407">
        <f t="shared" si="196"/>
        <v>0</v>
      </c>
      <c r="V1407">
        <f t="shared" si="197"/>
        <v>3919</v>
      </c>
      <c r="W1407">
        <f t="shared" si="198"/>
        <v>2.3620356452651921E-3</v>
      </c>
      <c r="X1407">
        <f t="shared" si="199"/>
        <v>0</v>
      </c>
    </row>
    <row r="1408" spans="3:24" x14ac:dyDescent="0.25">
      <c r="C1408">
        <v>3920</v>
      </c>
      <c r="D1408" s="2">
        <f>SUMIFS('December 2022 DERR data'!$H:$H,'December 2022 DERR data'!$C:$C,Sheet1!D$3,'December 2022 DERR data'!$B:$B,$C1408)</f>
        <v>0</v>
      </c>
      <c r="E1408" s="2">
        <f>SUMIFS('December 2022 DERR data'!$H:$H,'December 2022 DERR data'!$C:$C,Sheet1!E$3,'December 2022 DERR data'!$B:$B,$C1408)</f>
        <v>0</v>
      </c>
      <c r="G1408">
        <f t="shared" si="191"/>
        <v>0</v>
      </c>
      <c r="H1408">
        <f t="shared" si="192"/>
        <v>1</v>
      </c>
      <c r="I1408">
        <f t="shared" si="193"/>
        <v>0</v>
      </c>
      <c r="J1408">
        <f t="shared" si="194"/>
        <v>0</v>
      </c>
      <c r="K1408">
        <f t="shared" si="195"/>
        <v>0</v>
      </c>
      <c r="L1408">
        <f t="shared" si="196"/>
        <v>0</v>
      </c>
      <c r="V1408">
        <f t="shared" si="197"/>
        <v>3920</v>
      </c>
      <c r="W1408">
        <f t="shared" si="198"/>
        <v>0</v>
      </c>
      <c r="X1408">
        <f t="shared" si="199"/>
        <v>0</v>
      </c>
    </row>
    <row r="1409" spans="3:24" x14ac:dyDescent="0.25">
      <c r="C1409">
        <v>3921</v>
      </c>
      <c r="D1409" s="2">
        <f>SUMIFS('December 2022 DERR data'!$H:$H,'December 2022 DERR data'!$C:$C,Sheet1!D$3,'December 2022 DERR data'!$B:$B,$C1409)</f>
        <v>0</v>
      </c>
      <c r="E1409" s="2">
        <f>SUMIFS('December 2022 DERR data'!$H:$H,'December 2022 DERR data'!$C:$C,Sheet1!E$3,'December 2022 DERR data'!$B:$B,$C1409)</f>
        <v>0</v>
      </c>
      <c r="G1409">
        <f t="shared" si="191"/>
        <v>0</v>
      </c>
      <c r="H1409">
        <f t="shared" si="192"/>
        <v>1</v>
      </c>
      <c r="I1409">
        <f t="shared" si="193"/>
        <v>0</v>
      </c>
      <c r="J1409">
        <f t="shared" si="194"/>
        <v>0</v>
      </c>
      <c r="K1409">
        <f t="shared" si="195"/>
        <v>0</v>
      </c>
      <c r="L1409">
        <f t="shared" si="196"/>
        <v>0</v>
      </c>
      <c r="V1409">
        <f t="shared" si="197"/>
        <v>3921</v>
      </c>
      <c r="W1409">
        <f t="shared" si="198"/>
        <v>0</v>
      </c>
      <c r="X1409">
        <f t="shared" si="199"/>
        <v>0</v>
      </c>
    </row>
    <row r="1410" spans="3:24" x14ac:dyDescent="0.25">
      <c r="C1410">
        <v>3922</v>
      </c>
      <c r="D1410" s="2">
        <f>SUMIFS('December 2022 DERR data'!$H:$H,'December 2022 DERR data'!$C:$C,Sheet1!D$3,'December 2022 DERR data'!$B:$B,$C1410)</f>
        <v>17</v>
      </c>
      <c r="E1410" s="2">
        <f>SUMIFS('December 2022 DERR data'!$H:$H,'December 2022 DERR data'!$C:$C,Sheet1!E$3,'December 2022 DERR data'!$B:$B,$C1410)</f>
        <v>1</v>
      </c>
      <c r="G1410">
        <f t="shared" si="191"/>
        <v>0</v>
      </c>
      <c r="H1410">
        <f t="shared" si="192"/>
        <v>1</v>
      </c>
      <c r="I1410">
        <f t="shared" si="193"/>
        <v>0</v>
      </c>
      <c r="J1410">
        <f t="shared" si="194"/>
        <v>0</v>
      </c>
      <c r="K1410">
        <f t="shared" si="195"/>
        <v>0</v>
      </c>
      <c r="L1410">
        <f t="shared" si="196"/>
        <v>0</v>
      </c>
      <c r="V1410">
        <f t="shared" si="197"/>
        <v>3922</v>
      </c>
      <c r="W1410">
        <f t="shared" si="198"/>
        <v>3.6504187245007514E-3</v>
      </c>
      <c r="X1410">
        <f t="shared" si="199"/>
        <v>4.3859649122807015E-3</v>
      </c>
    </row>
    <row r="1411" spans="3:24" x14ac:dyDescent="0.25">
      <c r="C1411">
        <v>3923</v>
      </c>
      <c r="D1411" s="2">
        <f>SUMIFS('December 2022 DERR data'!$H:$H,'December 2022 DERR data'!$C:$C,Sheet1!D$3,'December 2022 DERR data'!$B:$B,$C1411)</f>
        <v>1</v>
      </c>
      <c r="E1411" s="2">
        <f>SUMIFS('December 2022 DERR data'!$H:$H,'December 2022 DERR data'!$C:$C,Sheet1!E$3,'December 2022 DERR data'!$B:$B,$C1411)</f>
        <v>0</v>
      </c>
      <c r="G1411">
        <f t="shared" si="191"/>
        <v>0</v>
      </c>
      <c r="H1411">
        <f t="shared" si="192"/>
        <v>1</v>
      </c>
      <c r="I1411">
        <f t="shared" si="193"/>
        <v>0</v>
      </c>
      <c r="J1411">
        <f t="shared" si="194"/>
        <v>0</v>
      </c>
      <c r="K1411">
        <f t="shared" si="195"/>
        <v>0</v>
      </c>
      <c r="L1411">
        <f t="shared" si="196"/>
        <v>0</v>
      </c>
      <c r="V1411">
        <f t="shared" si="197"/>
        <v>3923</v>
      </c>
      <c r="W1411">
        <f t="shared" si="198"/>
        <v>2.1473051320592657E-4</v>
      </c>
      <c r="X1411">
        <f t="shared" si="199"/>
        <v>0</v>
      </c>
    </row>
    <row r="1412" spans="3:24" x14ac:dyDescent="0.25">
      <c r="C1412">
        <v>3925</v>
      </c>
      <c r="D1412" s="2">
        <f>SUMIFS('December 2022 DERR data'!$H:$H,'December 2022 DERR data'!$C:$C,Sheet1!D$3,'December 2022 DERR data'!$B:$B,$C1412)</f>
        <v>8</v>
      </c>
      <c r="E1412" s="2">
        <f>SUMIFS('December 2022 DERR data'!$H:$H,'December 2022 DERR data'!$C:$C,Sheet1!E$3,'December 2022 DERR data'!$B:$B,$C1412)</f>
        <v>0</v>
      </c>
      <c r="G1412">
        <f t="shared" si="191"/>
        <v>0</v>
      </c>
      <c r="H1412">
        <f t="shared" si="192"/>
        <v>1</v>
      </c>
      <c r="I1412">
        <f t="shared" si="193"/>
        <v>0</v>
      </c>
      <c r="J1412">
        <f t="shared" si="194"/>
        <v>0</v>
      </c>
      <c r="K1412">
        <f t="shared" si="195"/>
        <v>0</v>
      </c>
      <c r="L1412">
        <f t="shared" si="196"/>
        <v>0</v>
      </c>
      <c r="V1412">
        <f t="shared" si="197"/>
        <v>3925</v>
      </c>
      <c r="W1412">
        <f t="shared" si="198"/>
        <v>1.7178441056474125E-3</v>
      </c>
      <c r="X1412">
        <f t="shared" si="199"/>
        <v>0</v>
      </c>
    </row>
    <row r="1413" spans="3:24" x14ac:dyDescent="0.25">
      <c r="C1413">
        <v>3926</v>
      </c>
      <c r="D1413" s="2">
        <f>SUMIFS('December 2022 DERR data'!$H:$H,'December 2022 DERR data'!$C:$C,Sheet1!D$3,'December 2022 DERR data'!$B:$B,$C1413)</f>
        <v>20</v>
      </c>
      <c r="E1413" s="2">
        <f>SUMIFS('December 2022 DERR data'!$H:$H,'December 2022 DERR data'!$C:$C,Sheet1!E$3,'December 2022 DERR data'!$B:$B,$C1413)</f>
        <v>2</v>
      </c>
      <c r="G1413">
        <f t="shared" ref="G1413:G1476" si="200">IF($C1413&gt;2999,0,IF($C1413&lt;3000,1,0))</f>
        <v>0</v>
      </c>
      <c r="H1413">
        <f t="shared" ref="H1413:H1476" si="201">IF(G1413=1,0,IF(C1413&lt;4000,1,0))</f>
        <v>1</v>
      </c>
      <c r="I1413">
        <f t="shared" ref="I1413:I1476" si="202">IF(G1413+H1413&gt;0,0,IF(C1413&lt;5000,1,0))</f>
        <v>0</v>
      </c>
      <c r="J1413">
        <f t="shared" ref="J1413:J1476" si="203">IF(G1413+H1413+I1413&gt;0,0,IF(C1413&lt;6000,1,0))</f>
        <v>0</v>
      </c>
      <c r="K1413">
        <f t="shared" ref="K1413:K1476" si="204">IF(SUM(G1413:J1413)&gt;0,0,IF(C1413&lt;7000,1,0))</f>
        <v>0</v>
      </c>
      <c r="L1413">
        <f t="shared" ref="L1413:L1476" si="205">IF(SUM(G1413:K1413)&gt;0,0,IF(C1413&lt;8000,1,0))</f>
        <v>0</v>
      </c>
      <c r="V1413">
        <f t="shared" ref="V1413:V1476" si="206">C1413</f>
        <v>3926</v>
      </c>
      <c r="W1413">
        <f t="shared" ref="W1413:W1476" si="207">D1413/(G1413*N$4+H1413*O$4+I1413*P$4+J1413*Q$4+L1413*S$4)</f>
        <v>4.2946102641185317E-3</v>
      </c>
      <c r="X1413">
        <f t="shared" ref="X1413:X1476" si="208">E1413/(G1413*N$8+H1413*O$8+I1413*P$8+J1413*Q$8+L1413*S$8)</f>
        <v>8.771929824561403E-3</v>
      </c>
    </row>
    <row r="1414" spans="3:24" x14ac:dyDescent="0.25">
      <c r="C1414">
        <v>3927</v>
      </c>
      <c r="D1414" s="2">
        <f>SUMIFS('December 2022 DERR data'!$H:$H,'December 2022 DERR data'!$C:$C,Sheet1!D$3,'December 2022 DERR data'!$B:$B,$C1414)</f>
        <v>6</v>
      </c>
      <c r="E1414" s="2">
        <f>SUMIFS('December 2022 DERR data'!$H:$H,'December 2022 DERR data'!$C:$C,Sheet1!E$3,'December 2022 DERR data'!$B:$B,$C1414)</f>
        <v>0</v>
      </c>
      <c r="G1414">
        <f t="shared" si="200"/>
        <v>0</v>
      </c>
      <c r="H1414">
        <f t="shared" si="201"/>
        <v>1</v>
      </c>
      <c r="I1414">
        <f t="shared" si="202"/>
        <v>0</v>
      </c>
      <c r="J1414">
        <f t="shared" si="203"/>
        <v>0</v>
      </c>
      <c r="K1414">
        <f t="shared" si="204"/>
        <v>0</v>
      </c>
      <c r="L1414">
        <f t="shared" si="205"/>
        <v>0</v>
      </c>
      <c r="V1414">
        <f t="shared" si="206"/>
        <v>3927</v>
      </c>
      <c r="W1414">
        <f t="shared" si="207"/>
        <v>1.2883830792355595E-3</v>
      </c>
      <c r="X1414">
        <f t="shared" si="208"/>
        <v>0</v>
      </c>
    </row>
    <row r="1415" spans="3:24" x14ac:dyDescent="0.25">
      <c r="C1415">
        <v>3928</v>
      </c>
      <c r="D1415" s="2">
        <f>SUMIFS('December 2022 DERR data'!$H:$H,'December 2022 DERR data'!$C:$C,Sheet1!D$3,'December 2022 DERR data'!$B:$B,$C1415)</f>
        <v>3</v>
      </c>
      <c r="E1415" s="2">
        <f>SUMIFS('December 2022 DERR data'!$H:$H,'December 2022 DERR data'!$C:$C,Sheet1!E$3,'December 2022 DERR data'!$B:$B,$C1415)</f>
        <v>0</v>
      </c>
      <c r="G1415">
        <f t="shared" si="200"/>
        <v>0</v>
      </c>
      <c r="H1415">
        <f t="shared" si="201"/>
        <v>1</v>
      </c>
      <c r="I1415">
        <f t="shared" si="202"/>
        <v>0</v>
      </c>
      <c r="J1415">
        <f t="shared" si="203"/>
        <v>0</v>
      </c>
      <c r="K1415">
        <f t="shared" si="204"/>
        <v>0</v>
      </c>
      <c r="L1415">
        <f t="shared" si="205"/>
        <v>0</v>
      </c>
      <c r="V1415">
        <f t="shared" si="206"/>
        <v>3928</v>
      </c>
      <c r="W1415">
        <f t="shared" si="207"/>
        <v>6.4419153961777973E-4</v>
      </c>
      <c r="X1415">
        <f t="shared" si="208"/>
        <v>0</v>
      </c>
    </row>
    <row r="1416" spans="3:24" x14ac:dyDescent="0.25">
      <c r="C1416">
        <v>3929</v>
      </c>
      <c r="D1416" s="2">
        <f>SUMIFS('December 2022 DERR data'!$H:$H,'December 2022 DERR data'!$C:$C,Sheet1!D$3,'December 2022 DERR data'!$B:$B,$C1416)</f>
        <v>12</v>
      </c>
      <c r="E1416" s="2">
        <f>SUMIFS('December 2022 DERR data'!$H:$H,'December 2022 DERR data'!$C:$C,Sheet1!E$3,'December 2022 DERR data'!$B:$B,$C1416)</f>
        <v>0</v>
      </c>
      <c r="G1416">
        <f t="shared" si="200"/>
        <v>0</v>
      </c>
      <c r="H1416">
        <f t="shared" si="201"/>
        <v>1</v>
      </c>
      <c r="I1416">
        <f t="shared" si="202"/>
        <v>0</v>
      </c>
      <c r="J1416">
        <f t="shared" si="203"/>
        <v>0</v>
      </c>
      <c r="K1416">
        <f t="shared" si="204"/>
        <v>0</v>
      </c>
      <c r="L1416">
        <f t="shared" si="205"/>
        <v>0</v>
      </c>
      <c r="V1416">
        <f t="shared" si="206"/>
        <v>3929</v>
      </c>
      <c r="W1416">
        <f t="shared" si="207"/>
        <v>2.5767661584711189E-3</v>
      </c>
      <c r="X1416">
        <f t="shared" si="208"/>
        <v>0</v>
      </c>
    </row>
    <row r="1417" spans="3:24" x14ac:dyDescent="0.25">
      <c r="C1417">
        <v>3930</v>
      </c>
      <c r="D1417" s="2">
        <f>SUMIFS('December 2022 DERR data'!$H:$H,'December 2022 DERR data'!$C:$C,Sheet1!D$3,'December 2022 DERR data'!$B:$B,$C1417)</f>
        <v>56</v>
      </c>
      <c r="E1417" s="2">
        <f>SUMIFS('December 2022 DERR data'!$H:$H,'December 2022 DERR data'!$C:$C,Sheet1!E$3,'December 2022 DERR data'!$B:$B,$C1417)</f>
        <v>2</v>
      </c>
      <c r="G1417">
        <f t="shared" si="200"/>
        <v>0</v>
      </c>
      <c r="H1417">
        <f t="shared" si="201"/>
        <v>1</v>
      </c>
      <c r="I1417">
        <f t="shared" si="202"/>
        <v>0</v>
      </c>
      <c r="J1417">
        <f t="shared" si="203"/>
        <v>0</v>
      </c>
      <c r="K1417">
        <f t="shared" si="204"/>
        <v>0</v>
      </c>
      <c r="L1417">
        <f t="shared" si="205"/>
        <v>0</v>
      </c>
      <c r="V1417">
        <f t="shared" si="206"/>
        <v>3930</v>
      </c>
      <c r="W1417">
        <f t="shared" si="207"/>
        <v>1.2024908739531888E-2</v>
      </c>
      <c r="X1417">
        <f t="shared" si="208"/>
        <v>8.771929824561403E-3</v>
      </c>
    </row>
    <row r="1418" spans="3:24" x14ac:dyDescent="0.25">
      <c r="C1418">
        <v>3931</v>
      </c>
      <c r="D1418" s="2">
        <f>SUMIFS('December 2022 DERR data'!$H:$H,'December 2022 DERR data'!$C:$C,Sheet1!D$3,'December 2022 DERR data'!$B:$B,$C1418)</f>
        <v>35</v>
      </c>
      <c r="E1418" s="2">
        <f>SUMIFS('December 2022 DERR data'!$H:$H,'December 2022 DERR data'!$C:$C,Sheet1!E$3,'December 2022 DERR data'!$B:$B,$C1418)</f>
        <v>1</v>
      </c>
      <c r="G1418">
        <f t="shared" si="200"/>
        <v>0</v>
      </c>
      <c r="H1418">
        <f t="shared" si="201"/>
        <v>1</v>
      </c>
      <c r="I1418">
        <f t="shared" si="202"/>
        <v>0</v>
      </c>
      <c r="J1418">
        <f t="shared" si="203"/>
        <v>0</v>
      </c>
      <c r="K1418">
        <f t="shared" si="204"/>
        <v>0</v>
      </c>
      <c r="L1418">
        <f t="shared" si="205"/>
        <v>0</v>
      </c>
      <c r="V1418">
        <f t="shared" si="206"/>
        <v>3931</v>
      </c>
      <c r="W1418">
        <f t="shared" si="207"/>
        <v>7.51556796220743E-3</v>
      </c>
      <c r="X1418">
        <f t="shared" si="208"/>
        <v>4.3859649122807015E-3</v>
      </c>
    </row>
    <row r="1419" spans="3:24" x14ac:dyDescent="0.25">
      <c r="C1419">
        <v>3933</v>
      </c>
      <c r="D1419" s="2">
        <f>SUMIFS('December 2022 DERR data'!$H:$H,'December 2022 DERR data'!$C:$C,Sheet1!D$3,'December 2022 DERR data'!$B:$B,$C1419)</f>
        <v>1</v>
      </c>
      <c r="E1419" s="2">
        <f>SUMIFS('December 2022 DERR data'!$H:$H,'December 2022 DERR data'!$C:$C,Sheet1!E$3,'December 2022 DERR data'!$B:$B,$C1419)</f>
        <v>1</v>
      </c>
      <c r="G1419">
        <f t="shared" si="200"/>
        <v>0</v>
      </c>
      <c r="H1419">
        <f t="shared" si="201"/>
        <v>1</v>
      </c>
      <c r="I1419">
        <f t="shared" si="202"/>
        <v>0</v>
      </c>
      <c r="J1419">
        <f t="shared" si="203"/>
        <v>0</v>
      </c>
      <c r="K1419">
        <f t="shared" si="204"/>
        <v>0</v>
      </c>
      <c r="L1419">
        <f t="shared" si="205"/>
        <v>0</v>
      </c>
      <c r="V1419">
        <f t="shared" si="206"/>
        <v>3933</v>
      </c>
      <c r="W1419">
        <f t="shared" si="207"/>
        <v>2.1473051320592657E-4</v>
      </c>
      <c r="X1419">
        <f t="shared" si="208"/>
        <v>4.3859649122807015E-3</v>
      </c>
    </row>
    <row r="1420" spans="3:24" x14ac:dyDescent="0.25">
      <c r="C1420">
        <v>3934</v>
      </c>
      <c r="D1420" s="2">
        <f>SUMIFS('December 2022 DERR data'!$H:$H,'December 2022 DERR data'!$C:$C,Sheet1!D$3,'December 2022 DERR data'!$B:$B,$C1420)</f>
        <v>45</v>
      </c>
      <c r="E1420" s="2">
        <f>SUMIFS('December 2022 DERR data'!$H:$H,'December 2022 DERR data'!$C:$C,Sheet1!E$3,'December 2022 DERR data'!$B:$B,$C1420)</f>
        <v>3</v>
      </c>
      <c r="G1420">
        <f t="shared" si="200"/>
        <v>0</v>
      </c>
      <c r="H1420">
        <f t="shared" si="201"/>
        <v>1</v>
      </c>
      <c r="I1420">
        <f t="shared" si="202"/>
        <v>0</v>
      </c>
      <c r="J1420">
        <f t="shared" si="203"/>
        <v>0</v>
      </c>
      <c r="K1420">
        <f t="shared" si="204"/>
        <v>0</v>
      </c>
      <c r="L1420">
        <f t="shared" si="205"/>
        <v>0</v>
      </c>
      <c r="V1420">
        <f t="shared" si="206"/>
        <v>3934</v>
      </c>
      <c r="W1420">
        <f t="shared" si="207"/>
        <v>9.6628730942666958E-3</v>
      </c>
      <c r="X1420">
        <f t="shared" si="208"/>
        <v>1.3157894736842105E-2</v>
      </c>
    </row>
    <row r="1421" spans="3:24" x14ac:dyDescent="0.25">
      <c r="C1421">
        <v>3936</v>
      </c>
      <c r="D1421" s="2">
        <f>SUMIFS('December 2022 DERR data'!$H:$H,'December 2022 DERR data'!$C:$C,Sheet1!D$3,'December 2022 DERR data'!$B:$B,$C1421)</f>
        <v>21</v>
      </c>
      <c r="E1421" s="2">
        <f>SUMIFS('December 2022 DERR data'!$H:$H,'December 2022 DERR data'!$C:$C,Sheet1!E$3,'December 2022 DERR data'!$B:$B,$C1421)</f>
        <v>2</v>
      </c>
      <c r="G1421">
        <f t="shared" si="200"/>
        <v>0</v>
      </c>
      <c r="H1421">
        <f t="shared" si="201"/>
        <v>1</v>
      </c>
      <c r="I1421">
        <f t="shared" si="202"/>
        <v>0</v>
      </c>
      <c r="J1421">
        <f t="shared" si="203"/>
        <v>0</v>
      </c>
      <c r="K1421">
        <f t="shared" si="204"/>
        <v>0</v>
      </c>
      <c r="L1421">
        <f t="shared" si="205"/>
        <v>0</v>
      </c>
      <c r="V1421">
        <f t="shared" si="206"/>
        <v>3936</v>
      </c>
      <c r="W1421">
        <f t="shared" si="207"/>
        <v>4.509340777324458E-3</v>
      </c>
      <c r="X1421">
        <f t="shared" si="208"/>
        <v>8.771929824561403E-3</v>
      </c>
    </row>
    <row r="1422" spans="3:24" x14ac:dyDescent="0.25">
      <c r="C1422">
        <v>3937</v>
      </c>
      <c r="D1422" s="2">
        <f>SUMIFS('December 2022 DERR data'!$H:$H,'December 2022 DERR data'!$C:$C,Sheet1!D$3,'December 2022 DERR data'!$B:$B,$C1422)</f>
        <v>9</v>
      </c>
      <c r="E1422" s="2">
        <f>SUMIFS('December 2022 DERR data'!$H:$H,'December 2022 DERR data'!$C:$C,Sheet1!E$3,'December 2022 DERR data'!$B:$B,$C1422)</f>
        <v>1</v>
      </c>
      <c r="G1422">
        <f t="shared" si="200"/>
        <v>0</v>
      </c>
      <c r="H1422">
        <f t="shared" si="201"/>
        <v>1</v>
      </c>
      <c r="I1422">
        <f t="shared" si="202"/>
        <v>0</v>
      </c>
      <c r="J1422">
        <f t="shared" si="203"/>
        <v>0</v>
      </c>
      <c r="K1422">
        <f t="shared" si="204"/>
        <v>0</v>
      </c>
      <c r="L1422">
        <f t="shared" si="205"/>
        <v>0</v>
      </c>
      <c r="V1422">
        <f t="shared" si="206"/>
        <v>3937</v>
      </c>
      <c r="W1422">
        <f t="shared" si="207"/>
        <v>1.9325746188533391E-3</v>
      </c>
      <c r="X1422">
        <f t="shared" si="208"/>
        <v>4.3859649122807015E-3</v>
      </c>
    </row>
    <row r="1423" spans="3:24" x14ac:dyDescent="0.25">
      <c r="C1423">
        <v>3938</v>
      </c>
      <c r="D1423" s="2">
        <f>SUMIFS('December 2022 DERR data'!$H:$H,'December 2022 DERR data'!$C:$C,Sheet1!D$3,'December 2022 DERR data'!$B:$B,$C1423)</f>
        <v>12</v>
      </c>
      <c r="E1423" s="2">
        <f>SUMIFS('December 2022 DERR data'!$H:$H,'December 2022 DERR data'!$C:$C,Sheet1!E$3,'December 2022 DERR data'!$B:$B,$C1423)</f>
        <v>0</v>
      </c>
      <c r="G1423">
        <f t="shared" si="200"/>
        <v>0</v>
      </c>
      <c r="H1423">
        <f t="shared" si="201"/>
        <v>1</v>
      </c>
      <c r="I1423">
        <f t="shared" si="202"/>
        <v>0</v>
      </c>
      <c r="J1423">
        <f t="shared" si="203"/>
        <v>0</v>
      </c>
      <c r="K1423">
        <f t="shared" si="204"/>
        <v>0</v>
      </c>
      <c r="L1423">
        <f t="shared" si="205"/>
        <v>0</v>
      </c>
      <c r="V1423">
        <f t="shared" si="206"/>
        <v>3938</v>
      </c>
      <c r="W1423">
        <f t="shared" si="207"/>
        <v>2.5767661584711189E-3</v>
      </c>
      <c r="X1423">
        <f t="shared" si="208"/>
        <v>0</v>
      </c>
    </row>
    <row r="1424" spans="3:24" x14ac:dyDescent="0.25">
      <c r="C1424">
        <v>3939</v>
      </c>
      <c r="D1424" s="2">
        <f>SUMIFS('December 2022 DERR data'!$H:$H,'December 2022 DERR data'!$C:$C,Sheet1!D$3,'December 2022 DERR data'!$B:$B,$C1424)</f>
        <v>45</v>
      </c>
      <c r="E1424" s="2">
        <f>SUMIFS('December 2022 DERR data'!$H:$H,'December 2022 DERR data'!$C:$C,Sheet1!E$3,'December 2022 DERR data'!$B:$B,$C1424)</f>
        <v>1</v>
      </c>
      <c r="G1424">
        <f t="shared" si="200"/>
        <v>0</v>
      </c>
      <c r="H1424">
        <f t="shared" si="201"/>
        <v>1</v>
      </c>
      <c r="I1424">
        <f t="shared" si="202"/>
        <v>0</v>
      </c>
      <c r="J1424">
        <f t="shared" si="203"/>
        <v>0</v>
      </c>
      <c r="K1424">
        <f t="shared" si="204"/>
        <v>0</v>
      </c>
      <c r="L1424">
        <f t="shared" si="205"/>
        <v>0</v>
      </c>
      <c r="V1424">
        <f t="shared" si="206"/>
        <v>3939</v>
      </c>
      <c r="W1424">
        <f t="shared" si="207"/>
        <v>9.6628730942666958E-3</v>
      </c>
      <c r="X1424">
        <f t="shared" si="208"/>
        <v>4.3859649122807015E-3</v>
      </c>
    </row>
    <row r="1425" spans="3:24" x14ac:dyDescent="0.25">
      <c r="C1425">
        <v>3940</v>
      </c>
      <c r="D1425" s="2">
        <f>SUMIFS('December 2022 DERR data'!$H:$H,'December 2022 DERR data'!$C:$C,Sheet1!D$3,'December 2022 DERR data'!$B:$B,$C1425)</f>
        <v>3</v>
      </c>
      <c r="E1425" s="2">
        <f>SUMIFS('December 2022 DERR data'!$H:$H,'December 2022 DERR data'!$C:$C,Sheet1!E$3,'December 2022 DERR data'!$B:$B,$C1425)</f>
        <v>0</v>
      </c>
      <c r="G1425">
        <f t="shared" si="200"/>
        <v>0</v>
      </c>
      <c r="H1425">
        <f t="shared" si="201"/>
        <v>1</v>
      </c>
      <c r="I1425">
        <f t="shared" si="202"/>
        <v>0</v>
      </c>
      <c r="J1425">
        <f t="shared" si="203"/>
        <v>0</v>
      </c>
      <c r="K1425">
        <f t="shared" si="204"/>
        <v>0</v>
      </c>
      <c r="L1425">
        <f t="shared" si="205"/>
        <v>0</v>
      </c>
      <c r="V1425">
        <f t="shared" si="206"/>
        <v>3940</v>
      </c>
      <c r="W1425">
        <f t="shared" si="207"/>
        <v>6.4419153961777973E-4</v>
      </c>
      <c r="X1425">
        <f t="shared" si="208"/>
        <v>0</v>
      </c>
    </row>
    <row r="1426" spans="3:24" x14ac:dyDescent="0.25">
      <c r="C1426">
        <v>3941</v>
      </c>
      <c r="D1426" s="2">
        <f>SUMIFS('December 2022 DERR data'!$H:$H,'December 2022 DERR data'!$C:$C,Sheet1!D$3,'December 2022 DERR data'!$B:$B,$C1426)</f>
        <v>41</v>
      </c>
      <c r="E1426" s="2">
        <f>SUMIFS('December 2022 DERR data'!$H:$H,'December 2022 DERR data'!$C:$C,Sheet1!E$3,'December 2022 DERR data'!$B:$B,$C1426)</f>
        <v>0</v>
      </c>
      <c r="G1426">
        <f t="shared" si="200"/>
        <v>0</v>
      </c>
      <c r="H1426">
        <f t="shared" si="201"/>
        <v>1</v>
      </c>
      <c r="I1426">
        <f t="shared" si="202"/>
        <v>0</v>
      </c>
      <c r="J1426">
        <f t="shared" si="203"/>
        <v>0</v>
      </c>
      <c r="K1426">
        <f t="shared" si="204"/>
        <v>0</v>
      </c>
      <c r="L1426">
        <f t="shared" si="205"/>
        <v>0</v>
      </c>
      <c r="V1426">
        <f t="shared" si="206"/>
        <v>3941</v>
      </c>
      <c r="W1426">
        <f t="shared" si="207"/>
        <v>8.8039510414429888E-3</v>
      </c>
      <c r="X1426">
        <f t="shared" si="208"/>
        <v>0</v>
      </c>
    </row>
    <row r="1427" spans="3:24" x14ac:dyDescent="0.25">
      <c r="C1427">
        <v>3942</v>
      </c>
      <c r="D1427" s="2">
        <f>SUMIFS('December 2022 DERR data'!$H:$H,'December 2022 DERR data'!$C:$C,Sheet1!D$3,'December 2022 DERR data'!$B:$B,$C1427)</f>
        <v>14</v>
      </c>
      <c r="E1427" s="2">
        <f>SUMIFS('December 2022 DERR data'!$H:$H,'December 2022 DERR data'!$C:$C,Sheet1!E$3,'December 2022 DERR data'!$B:$B,$C1427)</f>
        <v>0</v>
      </c>
      <c r="G1427">
        <f t="shared" si="200"/>
        <v>0</v>
      </c>
      <c r="H1427">
        <f t="shared" si="201"/>
        <v>1</v>
      </c>
      <c r="I1427">
        <f t="shared" si="202"/>
        <v>0</v>
      </c>
      <c r="J1427">
        <f t="shared" si="203"/>
        <v>0</v>
      </c>
      <c r="K1427">
        <f t="shared" si="204"/>
        <v>0</v>
      </c>
      <c r="L1427">
        <f t="shared" si="205"/>
        <v>0</v>
      </c>
      <c r="V1427">
        <f t="shared" si="206"/>
        <v>3942</v>
      </c>
      <c r="W1427">
        <f t="shared" si="207"/>
        <v>3.006227184882972E-3</v>
      </c>
      <c r="X1427">
        <f t="shared" si="208"/>
        <v>0</v>
      </c>
    </row>
    <row r="1428" spans="3:24" x14ac:dyDescent="0.25">
      <c r="C1428">
        <v>3943</v>
      </c>
      <c r="D1428" s="2">
        <f>SUMIFS('December 2022 DERR data'!$H:$H,'December 2022 DERR data'!$C:$C,Sheet1!D$3,'December 2022 DERR data'!$B:$B,$C1428)</f>
        <v>16</v>
      </c>
      <c r="E1428" s="2">
        <f>SUMIFS('December 2022 DERR data'!$H:$H,'December 2022 DERR data'!$C:$C,Sheet1!E$3,'December 2022 DERR data'!$B:$B,$C1428)</f>
        <v>2</v>
      </c>
      <c r="G1428">
        <f t="shared" si="200"/>
        <v>0</v>
      </c>
      <c r="H1428">
        <f t="shared" si="201"/>
        <v>1</v>
      </c>
      <c r="I1428">
        <f t="shared" si="202"/>
        <v>0</v>
      </c>
      <c r="J1428">
        <f t="shared" si="203"/>
        <v>0</v>
      </c>
      <c r="K1428">
        <f t="shared" si="204"/>
        <v>0</v>
      </c>
      <c r="L1428">
        <f t="shared" si="205"/>
        <v>0</v>
      </c>
      <c r="V1428">
        <f t="shared" si="206"/>
        <v>3943</v>
      </c>
      <c r="W1428">
        <f t="shared" si="207"/>
        <v>3.4356882112948251E-3</v>
      </c>
      <c r="X1428">
        <f t="shared" si="208"/>
        <v>8.771929824561403E-3</v>
      </c>
    </row>
    <row r="1429" spans="3:24" x14ac:dyDescent="0.25">
      <c r="C1429">
        <v>3944</v>
      </c>
      <c r="D1429" s="2">
        <f>SUMIFS('December 2022 DERR data'!$H:$H,'December 2022 DERR data'!$C:$C,Sheet1!D$3,'December 2022 DERR data'!$B:$B,$C1429)</f>
        <v>8</v>
      </c>
      <c r="E1429" s="2">
        <f>SUMIFS('December 2022 DERR data'!$H:$H,'December 2022 DERR data'!$C:$C,Sheet1!E$3,'December 2022 DERR data'!$B:$B,$C1429)</f>
        <v>0</v>
      </c>
      <c r="G1429">
        <f t="shared" si="200"/>
        <v>0</v>
      </c>
      <c r="H1429">
        <f t="shared" si="201"/>
        <v>1</v>
      </c>
      <c r="I1429">
        <f t="shared" si="202"/>
        <v>0</v>
      </c>
      <c r="J1429">
        <f t="shared" si="203"/>
        <v>0</v>
      </c>
      <c r="K1429">
        <f t="shared" si="204"/>
        <v>0</v>
      </c>
      <c r="L1429">
        <f t="shared" si="205"/>
        <v>0</v>
      </c>
      <c r="V1429">
        <f t="shared" si="206"/>
        <v>3944</v>
      </c>
      <c r="W1429">
        <f t="shared" si="207"/>
        <v>1.7178441056474125E-3</v>
      </c>
      <c r="X1429">
        <f t="shared" si="208"/>
        <v>0</v>
      </c>
    </row>
    <row r="1430" spans="3:24" x14ac:dyDescent="0.25">
      <c r="C1430">
        <v>3945</v>
      </c>
      <c r="D1430" s="2">
        <f>SUMIFS('December 2022 DERR data'!$H:$H,'December 2022 DERR data'!$C:$C,Sheet1!D$3,'December 2022 DERR data'!$B:$B,$C1430)</f>
        <v>1</v>
      </c>
      <c r="E1430" s="2">
        <f>SUMIFS('December 2022 DERR data'!$H:$H,'December 2022 DERR data'!$C:$C,Sheet1!E$3,'December 2022 DERR data'!$B:$B,$C1430)</f>
        <v>2</v>
      </c>
      <c r="G1430">
        <f t="shared" si="200"/>
        <v>0</v>
      </c>
      <c r="H1430">
        <f t="shared" si="201"/>
        <v>1</v>
      </c>
      <c r="I1430">
        <f t="shared" si="202"/>
        <v>0</v>
      </c>
      <c r="J1430">
        <f t="shared" si="203"/>
        <v>0</v>
      </c>
      <c r="K1430">
        <f t="shared" si="204"/>
        <v>0</v>
      </c>
      <c r="L1430">
        <f t="shared" si="205"/>
        <v>0</v>
      </c>
      <c r="V1430">
        <f t="shared" si="206"/>
        <v>3945</v>
      </c>
      <c r="W1430">
        <f t="shared" si="207"/>
        <v>2.1473051320592657E-4</v>
      </c>
      <c r="X1430">
        <f t="shared" si="208"/>
        <v>8.771929824561403E-3</v>
      </c>
    </row>
    <row r="1431" spans="3:24" x14ac:dyDescent="0.25">
      <c r="C1431">
        <v>3946</v>
      </c>
      <c r="D1431" s="2">
        <f>SUMIFS('December 2022 DERR data'!$H:$H,'December 2022 DERR data'!$C:$C,Sheet1!D$3,'December 2022 DERR data'!$B:$B,$C1431)</f>
        <v>1</v>
      </c>
      <c r="E1431" s="2">
        <f>SUMIFS('December 2022 DERR data'!$H:$H,'December 2022 DERR data'!$C:$C,Sheet1!E$3,'December 2022 DERR data'!$B:$B,$C1431)</f>
        <v>0</v>
      </c>
      <c r="G1431">
        <f t="shared" si="200"/>
        <v>0</v>
      </c>
      <c r="H1431">
        <f t="shared" si="201"/>
        <v>1</v>
      </c>
      <c r="I1431">
        <f t="shared" si="202"/>
        <v>0</v>
      </c>
      <c r="J1431">
        <f t="shared" si="203"/>
        <v>0</v>
      </c>
      <c r="K1431">
        <f t="shared" si="204"/>
        <v>0</v>
      </c>
      <c r="L1431">
        <f t="shared" si="205"/>
        <v>0</v>
      </c>
      <c r="V1431">
        <f t="shared" si="206"/>
        <v>3946</v>
      </c>
      <c r="W1431">
        <f t="shared" si="207"/>
        <v>2.1473051320592657E-4</v>
      </c>
      <c r="X1431">
        <f t="shared" si="208"/>
        <v>0</v>
      </c>
    </row>
    <row r="1432" spans="3:24" x14ac:dyDescent="0.25">
      <c r="C1432">
        <v>3950</v>
      </c>
      <c r="D1432" s="2">
        <f>SUMIFS('December 2022 DERR data'!$H:$H,'December 2022 DERR data'!$C:$C,Sheet1!D$3,'December 2022 DERR data'!$B:$B,$C1432)</f>
        <v>4</v>
      </c>
      <c r="E1432" s="2">
        <f>SUMIFS('December 2022 DERR data'!$H:$H,'December 2022 DERR data'!$C:$C,Sheet1!E$3,'December 2022 DERR data'!$B:$B,$C1432)</f>
        <v>0</v>
      </c>
      <c r="G1432">
        <f t="shared" si="200"/>
        <v>0</v>
      </c>
      <c r="H1432">
        <f t="shared" si="201"/>
        <v>1</v>
      </c>
      <c r="I1432">
        <f t="shared" si="202"/>
        <v>0</v>
      </c>
      <c r="J1432">
        <f t="shared" si="203"/>
        <v>0</v>
      </c>
      <c r="K1432">
        <f t="shared" si="204"/>
        <v>0</v>
      </c>
      <c r="L1432">
        <f t="shared" si="205"/>
        <v>0</v>
      </c>
      <c r="V1432">
        <f t="shared" si="206"/>
        <v>3950</v>
      </c>
      <c r="W1432">
        <f t="shared" si="207"/>
        <v>8.5892205282370627E-4</v>
      </c>
      <c r="X1432">
        <f t="shared" si="208"/>
        <v>0</v>
      </c>
    </row>
    <row r="1433" spans="3:24" x14ac:dyDescent="0.25">
      <c r="C1433">
        <v>3951</v>
      </c>
      <c r="D1433" s="2">
        <f>SUMIFS('December 2022 DERR data'!$H:$H,'December 2022 DERR data'!$C:$C,Sheet1!D$3,'December 2022 DERR data'!$B:$B,$C1433)</f>
        <v>0</v>
      </c>
      <c r="E1433" s="2">
        <f>SUMIFS('December 2022 DERR data'!$H:$H,'December 2022 DERR data'!$C:$C,Sheet1!E$3,'December 2022 DERR data'!$B:$B,$C1433)</f>
        <v>0</v>
      </c>
      <c r="G1433">
        <f t="shared" si="200"/>
        <v>0</v>
      </c>
      <c r="H1433">
        <f t="shared" si="201"/>
        <v>1</v>
      </c>
      <c r="I1433">
        <f t="shared" si="202"/>
        <v>0</v>
      </c>
      <c r="J1433">
        <f t="shared" si="203"/>
        <v>0</v>
      </c>
      <c r="K1433">
        <f t="shared" si="204"/>
        <v>0</v>
      </c>
      <c r="L1433">
        <f t="shared" si="205"/>
        <v>0</v>
      </c>
      <c r="V1433">
        <f t="shared" si="206"/>
        <v>3951</v>
      </c>
      <c r="W1433">
        <f t="shared" si="207"/>
        <v>0</v>
      </c>
      <c r="X1433">
        <f t="shared" si="208"/>
        <v>0</v>
      </c>
    </row>
    <row r="1434" spans="3:24" x14ac:dyDescent="0.25">
      <c r="C1434">
        <v>3953</v>
      </c>
      <c r="D1434" s="2">
        <f>SUMIFS('December 2022 DERR data'!$H:$H,'December 2022 DERR data'!$C:$C,Sheet1!D$3,'December 2022 DERR data'!$B:$B,$C1434)</f>
        <v>5</v>
      </c>
      <c r="E1434" s="2">
        <f>SUMIFS('December 2022 DERR data'!$H:$H,'December 2022 DERR data'!$C:$C,Sheet1!E$3,'December 2022 DERR data'!$B:$B,$C1434)</f>
        <v>2</v>
      </c>
      <c r="G1434">
        <f t="shared" si="200"/>
        <v>0</v>
      </c>
      <c r="H1434">
        <f t="shared" si="201"/>
        <v>1</v>
      </c>
      <c r="I1434">
        <f t="shared" si="202"/>
        <v>0</v>
      </c>
      <c r="J1434">
        <f t="shared" si="203"/>
        <v>0</v>
      </c>
      <c r="K1434">
        <f t="shared" si="204"/>
        <v>0</v>
      </c>
      <c r="L1434">
        <f t="shared" si="205"/>
        <v>0</v>
      </c>
      <c r="V1434">
        <f t="shared" si="206"/>
        <v>3953</v>
      </c>
      <c r="W1434">
        <f t="shared" si="207"/>
        <v>1.0736525660296329E-3</v>
      </c>
      <c r="X1434">
        <f t="shared" si="208"/>
        <v>8.771929824561403E-3</v>
      </c>
    </row>
    <row r="1435" spans="3:24" x14ac:dyDescent="0.25">
      <c r="C1435">
        <v>3954</v>
      </c>
      <c r="D1435" s="2">
        <f>SUMIFS('December 2022 DERR data'!$H:$H,'December 2022 DERR data'!$C:$C,Sheet1!D$3,'December 2022 DERR data'!$B:$B,$C1435)</f>
        <v>1</v>
      </c>
      <c r="E1435" s="2">
        <f>SUMIFS('December 2022 DERR data'!$H:$H,'December 2022 DERR data'!$C:$C,Sheet1!E$3,'December 2022 DERR data'!$B:$B,$C1435)</f>
        <v>0</v>
      </c>
      <c r="G1435">
        <f t="shared" si="200"/>
        <v>0</v>
      </c>
      <c r="H1435">
        <f t="shared" si="201"/>
        <v>1</v>
      </c>
      <c r="I1435">
        <f t="shared" si="202"/>
        <v>0</v>
      </c>
      <c r="J1435">
        <f t="shared" si="203"/>
        <v>0</v>
      </c>
      <c r="K1435">
        <f t="shared" si="204"/>
        <v>0</v>
      </c>
      <c r="L1435">
        <f t="shared" si="205"/>
        <v>0</v>
      </c>
      <c r="V1435">
        <f t="shared" si="206"/>
        <v>3954</v>
      </c>
      <c r="W1435">
        <f t="shared" si="207"/>
        <v>2.1473051320592657E-4</v>
      </c>
      <c r="X1435">
        <f t="shared" si="208"/>
        <v>0</v>
      </c>
    </row>
    <row r="1436" spans="3:24" x14ac:dyDescent="0.25">
      <c r="C1436">
        <v>3956</v>
      </c>
      <c r="D1436" s="2">
        <f>SUMIFS('December 2022 DERR data'!$H:$H,'December 2022 DERR data'!$C:$C,Sheet1!D$3,'December 2022 DERR data'!$B:$B,$C1436)</f>
        <v>3</v>
      </c>
      <c r="E1436" s="2">
        <f>SUMIFS('December 2022 DERR data'!$H:$H,'December 2022 DERR data'!$C:$C,Sheet1!E$3,'December 2022 DERR data'!$B:$B,$C1436)</f>
        <v>3</v>
      </c>
      <c r="G1436">
        <f t="shared" si="200"/>
        <v>0</v>
      </c>
      <c r="H1436">
        <f t="shared" si="201"/>
        <v>1</v>
      </c>
      <c r="I1436">
        <f t="shared" si="202"/>
        <v>0</v>
      </c>
      <c r="J1436">
        <f t="shared" si="203"/>
        <v>0</v>
      </c>
      <c r="K1436">
        <f t="shared" si="204"/>
        <v>0</v>
      </c>
      <c r="L1436">
        <f t="shared" si="205"/>
        <v>0</v>
      </c>
      <c r="V1436">
        <f t="shared" si="206"/>
        <v>3956</v>
      </c>
      <c r="W1436">
        <f t="shared" si="207"/>
        <v>6.4419153961777973E-4</v>
      </c>
      <c r="X1436">
        <f t="shared" si="208"/>
        <v>1.3157894736842105E-2</v>
      </c>
    </row>
    <row r="1437" spans="3:24" x14ac:dyDescent="0.25">
      <c r="C1437">
        <v>3957</v>
      </c>
      <c r="D1437" s="2">
        <f>SUMIFS('December 2022 DERR data'!$H:$H,'December 2022 DERR data'!$C:$C,Sheet1!D$3,'December 2022 DERR data'!$B:$B,$C1437)</f>
        <v>0</v>
      </c>
      <c r="E1437" s="2">
        <f>SUMIFS('December 2022 DERR data'!$H:$H,'December 2022 DERR data'!$C:$C,Sheet1!E$3,'December 2022 DERR data'!$B:$B,$C1437)</f>
        <v>0</v>
      </c>
      <c r="G1437">
        <f t="shared" si="200"/>
        <v>0</v>
      </c>
      <c r="H1437">
        <f t="shared" si="201"/>
        <v>1</v>
      </c>
      <c r="I1437">
        <f t="shared" si="202"/>
        <v>0</v>
      </c>
      <c r="J1437">
        <f t="shared" si="203"/>
        <v>0</v>
      </c>
      <c r="K1437">
        <f t="shared" si="204"/>
        <v>0</v>
      </c>
      <c r="L1437">
        <f t="shared" si="205"/>
        <v>0</v>
      </c>
      <c r="V1437">
        <f t="shared" si="206"/>
        <v>3957</v>
      </c>
      <c r="W1437">
        <f t="shared" si="207"/>
        <v>0</v>
      </c>
      <c r="X1437">
        <f t="shared" si="208"/>
        <v>0</v>
      </c>
    </row>
    <row r="1438" spans="3:24" x14ac:dyDescent="0.25">
      <c r="C1438">
        <v>3958</v>
      </c>
      <c r="D1438" s="2">
        <f>SUMIFS('December 2022 DERR data'!$H:$H,'December 2022 DERR data'!$C:$C,Sheet1!D$3,'December 2022 DERR data'!$B:$B,$C1438)</f>
        <v>0</v>
      </c>
      <c r="E1438" s="2">
        <f>SUMIFS('December 2022 DERR data'!$H:$H,'December 2022 DERR data'!$C:$C,Sheet1!E$3,'December 2022 DERR data'!$B:$B,$C1438)</f>
        <v>0</v>
      </c>
      <c r="G1438">
        <f t="shared" si="200"/>
        <v>0</v>
      </c>
      <c r="H1438">
        <f t="shared" si="201"/>
        <v>1</v>
      </c>
      <c r="I1438">
        <f t="shared" si="202"/>
        <v>0</v>
      </c>
      <c r="J1438">
        <f t="shared" si="203"/>
        <v>0</v>
      </c>
      <c r="K1438">
        <f t="shared" si="204"/>
        <v>0</v>
      </c>
      <c r="L1438">
        <f t="shared" si="205"/>
        <v>0</v>
      </c>
      <c r="V1438">
        <f t="shared" si="206"/>
        <v>3958</v>
      </c>
      <c r="W1438">
        <f t="shared" si="207"/>
        <v>0</v>
      </c>
      <c r="X1438">
        <f t="shared" si="208"/>
        <v>0</v>
      </c>
    </row>
    <row r="1439" spans="3:24" x14ac:dyDescent="0.25">
      <c r="C1439">
        <v>3959</v>
      </c>
      <c r="D1439" s="2">
        <f>SUMIFS('December 2022 DERR data'!$H:$H,'December 2022 DERR data'!$C:$C,Sheet1!D$3,'December 2022 DERR data'!$B:$B,$C1439)</f>
        <v>0</v>
      </c>
      <c r="E1439" s="2">
        <f>SUMIFS('December 2022 DERR data'!$H:$H,'December 2022 DERR data'!$C:$C,Sheet1!E$3,'December 2022 DERR data'!$B:$B,$C1439)</f>
        <v>0</v>
      </c>
      <c r="G1439">
        <f t="shared" si="200"/>
        <v>0</v>
      </c>
      <c r="H1439">
        <f t="shared" si="201"/>
        <v>1</v>
      </c>
      <c r="I1439">
        <f t="shared" si="202"/>
        <v>0</v>
      </c>
      <c r="J1439">
        <f t="shared" si="203"/>
        <v>0</v>
      </c>
      <c r="K1439">
        <f t="shared" si="204"/>
        <v>0</v>
      </c>
      <c r="L1439">
        <f t="shared" si="205"/>
        <v>0</v>
      </c>
      <c r="V1439">
        <f t="shared" si="206"/>
        <v>3959</v>
      </c>
      <c r="W1439">
        <f t="shared" si="207"/>
        <v>0</v>
      </c>
      <c r="X1439">
        <f t="shared" si="208"/>
        <v>0</v>
      </c>
    </row>
    <row r="1440" spans="3:24" x14ac:dyDescent="0.25">
      <c r="C1440">
        <v>3960</v>
      </c>
      <c r="D1440" s="2">
        <f>SUMIFS('December 2022 DERR data'!$H:$H,'December 2022 DERR data'!$C:$C,Sheet1!D$3,'December 2022 DERR data'!$B:$B,$C1440)</f>
        <v>3</v>
      </c>
      <c r="E1440" s="2">
        <f>SUMIFS('December 2022 DERR data'!$H:$H,'December 2022 DERR data'!$C:$C,Sheet1!E$3,'December 2022 DERR data'!$B:$B,$C1440)</f>
        <v>0</v>
      </c>
      <c r="G1440">
        <f t="shared" si="200"/>
        <v>0</v>
      </c>
      <c r="H1440">
        <f t="shared" si="201"/>
        <v>1</v>
      </c>
      <c r="I1440">
        <f t="shared" si="202"/>
        <v>0</v>
      </c>
      <c r="J1440">
        <f t="shared" si="203"/>
        <v>0</v>
      </c>
      <c r="K1440">
        <f t="shared" si="204"/>
        <v>0</v>
      </c>
      <c r="L1440">
        <f t="shared" si="205"/>
        <v>0</v>
      </c>
      <c r="V1440">
        <f t="shared" si="206"/>
        <v>3960</v>
      </c>
      <c r="W1440">
        <f t="shared" si="207"/>
        <v>6.4419153961777973E-4</v>
      </c>
      <c r="X1440">
        <f t="shared" si="208"/>
        <v>0</v>
      </c>
    </row>
    <row r="1441" spans="3:24" x14ac:dyDescent="0.25">
      <c r="C1441">
        <v>3962</v>
      </c>
      <c r="D1441" s="2">
        <f>SUMIFS('December 2022 DERR data'!$H:$H,'December 2022 DERR data'!$C:$C,Sheet1!D$3,'December 2022 DERR data'!$B:$B,$C1441)</f>
        <v>2</v>
      </c>
      <c r="E1441" s="2">
        <f>SUMIFS('December 2022 DERR data'!$H:$H,'December 2022 DERR data'!$C:$C,Sheet1!E$3,'December 2022 DERR data'!$B:$B,$C1441)</f>
        <v>0</v>
      </c>
      <c r="G1441">
        <f t="shared" si="200"/>
        <v>0</v>
      </c>
      <c r="H1441">
        <f t="shared" si="201"/>
        <v>1</v>
      </c>
      <c r="I1441">
        <f t="shared" si="202"/>
        <v>0</v>
      </c>
      <c r="J1441">
        <f t="shared" si="203"/>
        <v>0</v>
      </c>
      <c r="K1441">
        <f t="shared" si="204"/>
        <v>0</v>
      </c>
      <c r="L1441">
        <f t="shared" si="205"/>
        <v>0</v>
      </c>
      <c r="V1441">
        <f t="shared" si="206"/>
        <v>3962</v>
      </c>
      <c r="W1441">
        <f t="shared" si="207"/>
        <v>4.2946102641185313E-4</v>
      </c>
      <c r="X1441">
        <f t="shared" si="208"/>
        <v>0</v>
      </c>
    </row>
    <row r="1442" spans="3:24" x14ac:dyDescent="0.25">
      <c r="C1442">
        <v>3964</v>
      </c>
      <c r="D1442" s="2">
        <f>SUMIFS('December 2022 DERR data'!$H:$H,'December 2022 DERR data'!$C:$C,Sheet1!D$3,'December 2022 DERR data'!$B:$B,$C1442)</f>
        <v>0</v>
      </c>
      <c r="E1442" s="2">
        <f>SUMIFS('December 2022 DERR data'!$H:$H,'December 2022 DERR data'!$C:$C,Sheet1!E$3,'December 2022 DERR data'!$B:$B,$C1442)</f>
        <v>0</v>
      </c>
      <c r="G1442">
        <f t="shared" si="200"/>
        <v>0</v>
      </c>
      <c r="H1442">
        <f t="shared" si="201"/>
        <v>1</v>
      </c>
      <c r="I1442">
        <f t="shared" si="202"/>
        <v>0</v>
      </c>
      <c r="J1442">
        <f t="shared" si="203"/>
        <v>0</v>
      </c>
      <c r="K1442">
        <f t="shared" si="204"/>
        <v>0</v>
      </c>
      <c r="L1442">
        <f t="shared" si="205"/>
        <v>0</v>
      </c>
      <c r="V1442">
        <f t="shared" si="206"/>
        <v>3964</v>
      </c>
      <c r="W1442">
        <f t="shared" si="207"/>
        <v>0</v>
      </c>
      <c r="X1442">
        <f t="shared" si="208"/>
        <v>0</v>
      </c>
    </row>
    <row r="1443" spans="3:24" x14ac:dyDescent="0.25">
      <c r="C1443">
        <v>3965</v>
      </c>
      <c r="D1443" s="2">
        <f>SUMIFS('December 2022 DERR data'!$H:$H,'December 2022 DERR data'!$C:$C,Sheet1!D$3,'December 2022 DERR data'!$B:$B,$C1443)</f>
        <v>0</v>
      </c>
      <c r="E1443" s="2">
        <f>SUMIFS('December 2022 DERR data'!$H:$H,'December 2022 DERR data'!$C:$C,Sheet1!E$3,'December 2022 DERR data'!$B:$B,$C1443)</f>
        <v>0</v>
      </c>
      <c r="G1443">
        <f t="shared" si="200"/>
        <v>0</v>
      </c>
      <c r="H1443">
        <f t="shared" si="201"/>
        <v>1</v>
      </c>
      <c r="I1443">
        <f t="shared" si="202"/>
        <v>0</v>
      </c>
      <c r="J1443">
        <f t="shared" si="203"/>
        <v>0</v>
      </c>
      <c r="K1443">
        <f t="shared" si="204"/>
        <v>0</v>
      </c>
      <c r="L1443">
        <f t="shared" si="205"/>
        <v>0</v>
      </c>
      <c r="V1443">
        <f t="shared" si="206"/>
        <v>3965</v>
      </c>
      <c r="W1443">
        <f t="shared" si="207"/>
        <v>0</v>
      </c>
      <c r="X1443">
        <f t="shared" si="208"/>
        <v>0</v>
      </c>
    </row>
    <row r="1444" spans="3:24" x14ac:dyDescent="0.25">
      <c r="C1444">
        <v>3966</v>
      </c>
      <c r="D1444" s="2">
        <f>SUMIFS('December 2022 DERR data'!$H:$H,'December 2022 DERR data'!$C:$C,Sheet1!D$3,'December 2022 DERR data'!$B:$B,$C1444)</f>
        <v>1</v>
      </c>
      <c r="E1444" s="2">
        <f>SUMIFS('December 2022 DERR data'!$H:$H,'December 2022 DERR data'!$C:$C,Sheet1!E$3,'December 2022 DERR data'!$B:$B,$C1444)</f>
        <v>0</v>
      </c>
      <c r="G1444">
        <f t="shared" si="200"/>
        <v>0</v>
      </c>
      <c r="H1444">
        <f t="shared" si="201"/>
        <v>1</v>
      </c>
      <c r="I1444">
        <f t="shared" si="202"/>
        <v>0</v>
      </c>
      <c r="J1444">
        <f t="shared" si="203"/>
        <v>0</v>
      </c>
      <c r="K1444">
        <f t="shared" si="204"/>
        <v>0</v>
      </c>
      <c r="L1444">
        <f t="shared" si="205"/>
        <v>0</v>
      </c>
      <c r="V1444">
        <f t="shared" si="206"/>
        <v>3966</v>
      </c>
      <c r="W1444">
        <f t="shared" si="207"/>
        <v>2.1473051320592657E-4</v>
      </c>
      <c r="X1444">
        <f t="shared" si="208"/>
        <v>0</v>
      </c>
    </row>
    <row r="1445" spans="3:24" x14ac:dyDescent="0.25">
      <c r="C1445">
        <v>3967</v>
      </c>
      <c r="D1445" s="2">
        <f>SUMIFS('December 2022 DERR data'!$H:$H,'December 2022 DERR data'!$C:$C,Sheet1!D$3,'December 2022 DERR data'!$B:$B,$C1445)</f>
        <v>1</v>
      </c>
      <c r="E1445" s="2">
        <f>SUMIFS('December 2022 DERR data'!$H:$H,'December 2022 DERR data'!$C:$C,Sheet1!E$3,'December 2022 DERR data'!$B:$B,$C1445)</f>
        <v>0</v>
      </c>
      <c r="G1445">
        <f t="shared" si="200"/>
        <v>0</v>
      </c>
      <c r="H1445">
        <f t="shared" si="201"/>
        <v>1</v>
      </c>
      <c r="I1445">
        <f t="shared" si="202"/>
        <v>0</v>
      </c>
      <c r="J1445">
        <f t="shared" si="203"/>
        <v>0</v>
      </c>
      <c r="K1445">
        <f t="shared" si="204"/>
        <v>0</v>
      </c>
      <c r="L1445">
        <f t="shared" si="205"/>
        <v>0</v>
      </c>
      <c r="V1445">
        <f t="shared" si="206"/>
        <v>3967</v>
      </c>
      <c r="W1445">
        <f t="shared" si="207"/>
        <v>2.1473051320592657E-4</v>
      </c>
      <c r="X1445">
        <f t="shared" si="208"/>
        <v>0</v>
      </c>
    </row>
    <row r="1446" spans="3:24" x14ac:dyDescent="0.25">
      <c r="C1446">
        <v>3971</v>
      </c>
      <c r="D1446" s="2">
        <f>SUMIFS('December 2022 DERR data'!$H:$H,'December 2022 DERR data'!$C:$C,Sheet1!D$3,'December 2022 DERR data'!$B:$B,$C1446)</f>
        <v>2</v>
      </c>
      <c r="E1446" s="2">
        <f>SUMIFS('December 2022 DERR data'!$H:$H,'December 2022 DERR data'!$C:$C,Sheet1!E$3,'December 2022 DERR data'!$B:$B,$C1446)</f>
        <v>0</v>
      </c>
      <c r="G1446">
        <f t="shared" si="200"/>
        <v>0</v>
      </c>
      <c r="H1446">
        <f t="shared" si="201"/>
        <v>1</v>
      </c>
      <c r="I1446">
        <f t="shared" si="202"/>
        <v>0</v>
      </c>
      <c r="J1446">
        <f t="shared" si="203"/>
        <v>0</v>
      </c>
      <c r="K1446">
        <f t="shared" si="204"/>
        <v>0</v>
      </c>
      <c r="L1446">
        <f t="shared" si="205"/>
        <v>0</v>
      </c>
      <c r="V1446">
        <f t="shared" si="206"/>
        <v>3971</v>
      </c>
      <c r="W1446">
        <f t="shared" si="207"/>
        <v>4.2946102641185313E-4</v>
      </c>
      <c r="X1446">
        <f t="shared" si="208"/>
        <v>0</v>
      </c>
    </row>
    <row r="1447" spans="3:24" x14ac:dyDescent="0.25">
      <c r="C1447">
        <v>3975</v>
      </c>
      <c r="D1447" s="2">
        <f>SUMIFS('December 2022 DERR data'!$H:$H,'December 2022 DERR data'!$C:$C,Sheet1!D$3,'December 2022 DERR data'!$B:$B,$C1447)</f>
        <v>15</v>
      </c>
      <c r="E1447" s="2">
        <f>SUMIFS('December 2022 DERR data'!$H:$H,'December 2022 DERR data'!$C:$C,Sheet1!E$3,'December 2022 DERR data'!$B:$B,$C1447)</f>
        <v>1</v>
      </c>
      <c r="G1447">
        <f t="shared" si="200"/>
        <v>0</v>
      </c>
      <c r="H1447">
        <f t="shared" si="201"/>
        <v>1</v>
      </c>
      <c r="I1447">
        <f t="shared" si="202"/>
        <v>0</v>
      </c>
      <c r="J1447">
        <f t="shared" si="203"/>
        <v>0</v>
      </c>
      <c r="K1447">
        <f t="shared" si="204"/>
        <v>0</v>
      </c>
      <c r="L1447">
        <f t="shared" si="205"/>
        <v>0</v>
      </c>
      <c r="V1447">
        <f t="shared" si="206"/>
        <v>3975</v>
      </c>
      <c r="W1447">
        <f t="shared" si="207"/>
        <v>3.2209576980888983E-3</v>
      </c>
      <c r="X1447">
        <f t="shared" si="208"/>
        <v>4.3859649122807015E-3</v>
      </c>
    </row>
    <row r="1448" spans="3:24" x14ac:dyDescent="0.25">
      <c r="C1448">
        <v>3976</v>
      </c>
      <c r="D1448" s="2">
        <f>SUMIFS('December 2022 DERR data'!$H:$H,'December 2022 DERR data'!$C:$C,Sheet1!D$3,'December 2022 DERR data'!$B:$B,$C1448)</f>
        <v>11</v>
      </c>
      <c r="E1448" s="2">
        <f>SUMIFS('December 2022 DERR data'!$H:$H,'December 2022 DERR data'!$C:$C,Sheet1!E$3,'December 2022 DERR data'!$B:$B,$C1448)</f>
        <v>0</v>
      </c>
      <c r="G1448">
        <f t="shared" si="200"/>
        <v>0</v>
      </c>
      <c r="H1448">
        <f t="shared" si="201"/>
        <v>1</v>
      </c>
      <c r="I1448">
        <f t="shared" si="202"/>
        <v>0</v>
      </c>
      <c r="J1448">
        <f t="shared" si="203"/>
        <v>0</v>
      </c>
      <c r="K1448">
        <f t="shared" si="204"/>
        <v>0</v>
      </c>
      <c r="L1448">
        <f t="shared" si="205"/>
        <v>0</v>
      </c>
      <c r="V1448">
        <f t="shared" si="206"/>
        <v>3976</v>
      </c>
      <c r="W1448">
        <f t="shared" si="207"/>
        <v>2.3620356452651921E-3</v>
      </c>
      <c r="X1448">
        <f t="shared" si="208"/>
        <v>0</v>
      </c>
    </row>
    <row r="1449" spans="3:24" x14ac:dyDescent="0.25">
      <c r="C1449">
        <v>3977</v>
      </c>
      <c r="D1449" s="2">
        <f>SUMIFS('December 2022 DERR data'!$H:$H,'December 2022 DERR data'!$C:$C,Sheet1!D$3,'December 2022 DERR data'!$B:$B,$C1449)</f>
        <v>79</v>
      </c>
      <c r="E1449" s="2">
        <f>SUMIFS('December 2022 DERR data'!$H:$H,'December 2022 DERR data'!$C:$C,Sheet1!E$3,'December 2022 DERR data'!$B:$B,$C1449)</f>
        <v>3</v>
      </c>
      <c r="G1449">
        <f t="shared" si="200"/>
        <v>0</v>
      </c>
      <c r="H1449">
        <f t="shared" si="201"/>
        <v>1</v>
      </c>
      <c r="I1449">
        <f t="shared" si="202"/>
        <v>0</v>
      </c>
      <c r="J1449">
        <f t="shared" si="203"/>
        <v>0</v>
      </c>
      <c r="K1449">
        <f t="shared" si="204"/>
        <v>0</v>
      </c>
      <c r="L1449">
        <f t="shared" si="205"/>
        <v>0</v>
      </c>
      <c r="V1449">
        <f t="shared" si="206"/>
        <v>3977</v>
      </c>
      <c r="W1449">
        <f t="shared" si="207"/>
        <v>1.6963710543268198E-2</v>
      </c>
      <c r="X1449">
        <f t="shared" si="208"/>
        <v>1.3157894736842105E-2</v>
      </c>
    </row>
    <row r="1450" spans="3:24" x14ac:dyDescent="0.25">
      <c r="C1450">
        <v>3978</v>
      </c>
      <c r="D1450" s="2">
        <f>SUMIFS('December 2022 DERR data'!$H:$H,'December 2022 DERR data'!$C:$C,Sheet1!D$3,'December 2022 DERR data'!$B:$B,$C1450)</f>
        <v>33</v>
      </c>
      <c r="E1450" s="2">
        <f>SUMIFS('December 2022 DERR data'!$H:$H,'December 2022 DERR data'!$C:$C,Sheet1!E$3,'December 2022 DERR data'!$B:$B,$C1450)</f>
        <v>0</v>
      </c>
      <c r="G1450">
        <f t="shared" si="200"/>
        <v>0</v>
      </c>
      <c r="H1450">
        <f t="shared" si="201"/>
        <v>1</v>
      </c>
      <c r="I1450">
        <f t="shared" si="202"/>
        <v>0</v>
      </c>
      <c r="J1450">
        <f t="shared" si="203"/>
        <v>0</v>
      </c>
      <c r="K1450">
        <f t="shared" si="204"/>
        <v>0</v>
      </c>
      <c r="L1450">
        <f t="shared" si="205"/>
        <v>0</v>
      </c>
      <c r="V1450">
        <f t="shared" si="206"/>
        <v>3978</v>
      </c>
      <c r="W1450">
        <f t="shared" si="207"/>
        <v>7.0861069357955764E-3</v>
      </c>
      <c r="X1450">
        <f t="shared" si="208"/>
        <v>0</v>
      </c>
    </row>
    <row r="1451" spans="3:24" x14ac:dyDescent="0.25">
      <c r="C1451">
        <v>3979</v>
      </c>
      <c r="D1451" s="2">
        <f>SUMIFS('December 2022 DERR data'!$H:$H,'December 2022 DERR data'!$C:$C,Sheet1!D$3,'December 2022 DERR data'!$B:$B,$C1451)</f>
        <v>1</v>
      </c>
      <c r="E1451" s="2">
        <f>SUMIFS('December 2022 DERR data'!$H:$H,'December 2022 DERR data'!$C:$C,Sheet1!E$3,'December 2022 DERR data'!$B:$B,$C1451)</f>
        <v>0</v>
      </c>
      <c r="G1451">
        <f t="shared" si="200"/>
        <v>0</v>
      </c>
      <c r="H1451">
        <f t="shared" si="201"/>
        <v>1</v>
      </c>
      <c r="I1451">
        <f t="shared" si="202"/>
        <v>0</v>
      </c>
      <c r="J1451">
        <f t="shared" si="203"/>
        <v>0</v>
      </c>
      <c r="K1451">
        <f t="shared" si="204"/>
        <v>0</v>
      </c>
      <c r="L1451">
        <f t="shared" si="205"/>
        <v>0</v>
      </c>
      <c r="V1451">
        <f t="shared" si="206"/>
        <v>3979</v>
      </c>
      <c r="W1451">
        <f t="shared" si="207"/>
        <v>2.1473051320592657E-4</v>
      </c>
      <c r="X1451">
        <f t="shared" si="208"/>
        <v>0</v>
      </c>
    </row>
    <row r="1452" spans="3:24" x14ac:dyDescent="0.25">
      <c r="C1452">
        <v>3980</v>
      </c>
      <c r="D1452" s="2">
        <f>SUMIFS('December 2022 DERR data'!$H:$H,'December 2022 DERR data'!$C:$C,Sheet1!D$3,'December 2022 DERR data'!$B:$B,$C1452)</f>
        <v>1</v>
      </c>
      <c r="E1452" s="2">
        <f>SUMIFS('December 2022 DERR data'!$H:$H,'December 2022 DERR data'!$C:$C,Sheet1!E$3,'December 2022 DERR data'!$B:$B,$C1452)</f>
        <v>0</v>
      </c>
      <c r="G1452">
        <f t="shared" si="200"/>
        <v>0</v>
      </c>
      <c r="H1452">
        <f t="shared" si="201"/>
        <v>1</v>
      </c>
      <c r="I1452">
        <f t="shared" si="202"/>
        <v>0</v>
      </c>
      <c r="J1452">
        <f t="shared" si="203"/>
        <v>0</v>
      </c>
      <c r="K1452">
        <f t="shared" si="204"/>
        <v>0</v>
      </c>
      <c r="L1452">
        <f t="shared" si="205"/>
        <v>0</v>
      </c>
      <c r="V1452">
        <f t="shared" si="206"/>
        <v>3980</v>
      </c>
      <c r="W1452">
        <f t="shared" si="207"/>
        <v>2.1473051320592657E-4</v>
      </c>
      <c r="X1452">
        <f t="shared" si="208"/>
        <v>0</v>
      </c>
    </row>
    <row r="1453" spans="3:24" x14ac:dyDescent="0.25">
      <c r="C1453">
        <v>3981</v>
      </c>
      <c r="D1453" s="2">
        <f>SUMIFS('December 2022 DERR data'!$H:$H,'December 2022 DERR data'!$C:$C,Sheet1!D$3,'December 2022 DERR data'!$B:$B,$C1453)</f>
        <v>3</v>
      </c>
      <c r="E1453" s="2">
        <f>SUMIFS('December 2022 DERR data'!$H:$H,'December 2022 DERR data'!$C:$C,Sheet1!E$3,'December 2022 DERR data'!$B:$B,$C1453)</f>
        <v>0</v>
      </c>
      <c r="G1453">
        <f t="shared" si="200"/>
        <v>0</v>
      </c>
      <c r="H1453">
        <f t="shared" si="201"/>
        <v>1</v>
      </c>
      <c r="I1453">
        <f t="shared" si="202"/>
        <v>0</v>
      </c>
      <c r="J1453">
        <f t="shared" si="203"/>
        <v>0</v>
      </c>
      <c r="K1453">
        <f t="shared" si="204"/>
        <v>0</v>
      </c>
      <c r="L1453">
        <f t="shared" si="205"/>
        <v>0</v>
      </c>
      <c r="V1453">
        <f t="shared" si="206"/>
        <v>3981</v>
      </c>
      <c r="W1453">
        <f t="shared" si="207"/>
        <v>6.4419153961777973E-4</v>
      </c>
      <c r="X1453">
        <f t="shared" si="208"/>
        <v>0</v>
      </c>
    </row>
    <row r="1454" spans="3:24" x14ac:dyDescent="0.25">
      <c r="C1454">
        <v>3984</v>
      </c>
      <c r="D1454" s="2">
        <f>SUMIFS('December 2022 DERR data'!$H:$H,'December 2022 DERR data'!$C:$C,Sheet1!D$3,'December 2022 DERR data'!$B:$B,$C1454)</f>
        <v>12</v>
      </c>
      <c r="E1454" s="2">
        <f>SUMIFS('December 2022 DERR data'!$H:$H,'December 2022 DERR data'!$C:$C,Sheet1!E$3,'December 2022 DERR data'!$B:$B,$C1454)</f>
        <v>0</v>
      </c>
      <c r="G1454">
        <f t="shared" si="200"/>
        <v>0</v>
      </c>
      <c r="H1454">
        <f t="shared" si="201"/>
        <v>1</v>
      </c>
      <c r="I1454">
        <f t="shared" si="202"/>
        <v>0</v>
      </c>
      <c r="J1454">
        <f t="shared" si="203"/>
        <v>0</v>
      </c>
      <c r="K1454">
        <f t="shared" si="204"/>
        <v>0</v>
      </c>
      <c r="L1454">
        <f t="shared" si="205"/>
        <v>0</v>
      </c>
      <c r="V1454">
        <f t="shared" si="206"/>
        <v>3984</v>
      </c>
      <c r="W1454">
        <f t="shared" si="207"/>
        <v>2.5767661584711189E-3</v>
      </c>
      <c r="X1454">
        <f t="shared" si="208"/>
        <v>0</v>
      </c>
    </row>
    <row r="1455" spans="3:24" x14ac:dyDescent="0.25">
      <c r="C1455">
        <v>3987</v>
      </c>
      <c r="D1455" s="2">
        <f>SUMIFS('December 2022 DERR data'!$H:$H,'December 2022 DERR data'!$C:$C,Sheet1!D$3,'December 2022 DERR data'!$B:$B,$C1455)</f>
        <v>1</v>
      </c>
      <c r="E1455" s="2">
        <f>SUMIFS('December 2022 DERR data'!$H:$H,'December 2022 DERR data'!$C:$C,Sheet1!E$3,'December 2022 DERR data'!$B:$B,$C1455)</f>
        <v>0</v>
      </c>
      <c r="G1455">
        <f t="shared" si="200"/>
        <v>0</v>
      </c>
      <c r="H1455">
        <f t="shared" si="201"/>
        <v>1</v>
      </c>
      <c r="I1455">
        <f t="shared" si="202"/>
        <v>0</v>
      </c>
      <c r="J1455">
        <f t="shared" si="203"/>
        <v>0</v>
      </c>
      <c r="K1455">
        <f t="shared" si="204"/>
        <v>0</v>
      </c>
      <c r="L1455">
        <f t="shared" si="205"/>
        <v>0</v>
      </c>
      <c r="V1455">
        <f t="shared" si="206"/>
        <v>3987</v>
      </c>
      <c r="W1455">
        <f t="shared" si="207"/>
        <v>2.1473051320592657E-4</v>
      </c>
      <c r="X1455">
        <f t="shared" si="208"/>
        <v>0</v>
      </c>
    </row>
    <row r="1456" spans="3:24" x14ac:dyDescent="0.25">
      <c r="C1456">
        <v>3988</v>
      </c>
      <c r="D1456" s="2">
        <f>SUMIFS('December 2022 DERR data'!$H:$H,'December 2022 DERR data'!$C:$C,Sheet1!D$3,'December 2022 DERR data'!$B:$B,$C1456)</f>
        <v>1</v>
      </c>
      <c r="E1456" s="2">
        <f>SUMIFS('December 2022 DERR data'!$H:$H,'December 2022 DERR data'!$C:$C,Sheet1!E$3,'December 2022 DERR data'!$B:$B,$C1456)</f>
        <v>0</v>
      </c>
      <c r="G1456">
        <f t="shared" si="200"/>
        <v>0</v>
      </c>
      <c r="H1456">
        <f t="shared" si="201"/>
        <v>1</v>
      </c>
      <c r="I1456">
        <f t="shared" si="202"/>
        <v>0</v>
      </c>
      <c r="J1456">
        <f t="shared" si="203"/>
        <v>0</v>
      </c>
      <c r="K1456">
        <f t="shared" si="204"/>
        <v>0</v>
      </c>
      <c r="L1456">
        <f t="shared" si="205"/>
        <v>0</v>
      </c>
      <c r="V1456">
        <f t="shared" si="206"/>
        <v>3988</v>
      </c>
      <c r="W1456">
        <f t="shared" si="207"/>
        <v>2.1473051320592657E-4</v>
      </c>
      <c r="X1456">
        <f t="shared" si="208"/>
        <v>0</v>
      </c>
    </row>
    <row r="1457" spans="3:24" x14ac:dyDescent="0.25">
      <c r="C1457">
        <v>3990</v>
      </c>
      <c r="D1457" s="2">
        <f>SUMIFS('December 2022 DERR data'!$H:$H,'December 2022 DERR data'!$C:$C,Sheet1!D$3,'December 2022 DERR data'!$B:$B,$C1457)</f>
        <v>0</v>
      </c>
      <c r="E1457" s="2">
        <f>SUMIFS('December 2022 DERR data'!$H:$H,'December 2022 DERR data'!$C:$C,Sheet1!E$3,'December 2022 DERR data'!$B:$B,$C1457)</f>
        <v>0</v>
      </c>
      <c r="G1457">
        <f t="shared" si="200"/>
        <v>0</v>
      </c>
      <c r="H1457">
        <f t="shared" si="201"/>
        <v>1</v>
      </c>
      <c r="I1457">
        <f t="shared" si="202"/>
        <v>0</v>
      </c>
      <c r="J1457">
        <f t="shared" si="203"/>
        <v>0</v>
      </c>
      <c r="K1457">
        <f t="shared" si="204"/>
        <v>0</v>
      </c>
      <c r="L1457">
        <f t="shared" si="205"/>
        <v>0</v>
      </c>
      <c r="V1457">
        <f t="shared" si="206"/>
        <v>3990</v>
      </c>
      <c r="W1457">
        <f t="shared" si="207"/>
        <v>0</v>
      </c>
      <c r="X1457">
        <f t="shared" si="208"/>
        <v>0</v>
      </c>
    </row>
    <row r="1458" spans="3:24" x14ac:dyDescent="0.25">
      <c r="C1458">
        <v>3991</v>
      </c>
      <c r="D1458" s="2">
        <f>SUMIFS('December 2022 DERR data'!$H:$H,'December 2022 DERR data'!$C:$C,Sheet1!D$3,'December 2022 DERR data'!$B:$B,$C1458)</f>
        <v>0</v>
      </c>
      <c r="E1458" s="2">
        <f>SUMIFS('December 2022 DERR data'!$H:$H,'December 2022 DERR data'!$C:$C,Sheet1!E$3,'December 2022 DERR data'!$B:$B,$C1458)</f>
        <v>0</v>
      </c>
      <c r="G1458">
        <f t="shared" si="200"/>
        <v>0</v>
      </c>
      <c r="H1458">
        <f t="shared" si="201"/>
        <v>1</v>
      </c>
      <c r="I1458">
        <f t="shared" si="202"/>
        <v>0</v>
      </c>
      <c r="J1458">
        <f t="shared" si="203"/>
        <v>0</v>
      </c>
      <c r="K1458">
        <f t="shared" si="204"/>
        <v>0</v>
      </c>
      <c r="L1458">
        <f t="shared" si="205"/>
        <v>0</v>
      </c>
      <c r="V1458">
        <f t="shared" si="206"/>
        <v>3991</v>
      </c>
      <c r="W1458">
        <f t="shared" si="207"/>
        <v>0</v>
      </c>
      <c r="X1458">
        <f t="shared" si="208"/>
        <v>0</v>
      </c>
    </row>
    <row r="1459" spans="3:24" x14ac:dyDescent="0.25">
      <c r="C1459">
        <v>3992</v>
      </c>
      <c r="D1459" s="2">
        <f>SUMIFS('December 2022 DERR data'!$H:$H,'December 2022 DERR data'!$C:$C,Sheet1!D$3,'December 2022 DERR data'!$B:$B,$C1459)</f>
        <v>1</v>
      </c>
      <c r="E1459" s="2">
        <f>SUMIFS('December 2022 DERR data'!$H:$H,'December 2022 DERR data'!$C:$C,Sheet1!E$3,'December 2022 DERR data'!$B:$B,$C1459)</f>
        <v>0</v>
      </c>
      <c r="G1459">
        <f t="shared" si="200"/>
        <v>0</v>
      </c>
      <c r="H1459">
        <f t="shared" si="201"/>
        <v>1</v>
      </c>
      <c r="I1459">
        <f t="shared" si="202"/>
        <v>0</v>
      </c>
      <c r="J1459">
        <f t="shared" si="203"/>
        <v>0</v>
      </c>
      <c r="K1459">
        <f t="shared" si="204"/>
        <v>0</v>
      </c>
      <c r="L1459">
        <f t="shared" si="205"/>
        <v>0</v>
      </c>
      <c r="V1459">
        <f t="shared" si="206"/>
        <v>3992</v>
      </c>
      <c r="W1459">
        <f t="shared" si="207"/>
        <v>2.1473051320592657E-4</v>
      </c>
      <c r="X1459">
        <f t="shared" si="208"/>
        <v>0</v>
      </c>
    </row>
    <row r="1460" spans="3:24" x14ac:dyDescent="0.25">
      <c r="C1460">
        <v>3995</v>
      </c>
      <c r="D1460" s="2">
        <f>SUMIFS('December 2022 DERR data'!$H:$H,'December 2022 DERR data'!$C:$C,Sheet1!D$3,'December 2022 DERR data'!$B:$B,$C1460)</f>
        <v>18</v>
      </c>
      <c r="E1460" s="2">
        <f>SUMIFS('December 2022 DERR data'!$H:$H,'December 2022 DERR data'!$C:$C,Sheet1!E$3,'December 2022 DERR data'!$B:$B,$C1460)</f>
        <v>0</v>
      </c>
      <c r="G1460">
        <f t="shared" si="200"/>
        <v>0</v>
      </c>
      <c r="H1460">
        <f t="shared" si="201"/>
        <v>1</v>
      </c>
      <c r="I1460">
        <f t="shared" si="202"/>
        <v>0</v>
      </c>
      <c r="J1460">
        <f t="shared" si="203"/>
        <v>0</v>
      </c>
      <c r="K1460">
        <f t="shared" si="204"/>
        <v>0</v>
      </c>
      <c r="L1460">
        <f t="shared" si="205"/>
        <v>0</v>
      </c>
      <c r="V1460">
        <f t="shared" si="206"/>
        <v>3995</v>
      </c>
      <c r="W1460">
        <f t="shared" si="207"/>
        <v>3.8651492377066781E-3</v>
      </c>
      <c r="X1460">
        <f t="shared" si="208"/>
        <v>0</v>
      </c>
    </row>
    <row r="1461" spans="3:24" x14ac:dyDescent="0.25">
      <c r="C1461">
        <v>3996</v>
      </c>
      <c r="D1461" s="2">
        <f>SUMIFS('December 2022 DERR data'!$H:$H,'December 2022 DERR data'!$C:$C,Sheet1!D$3,'December 2022 DERR data'!$B:$B,$C1461)</f>
        <v>7</v>
      </c>
      <c r="E1461" s="2">
        <f>SUMIFS('December 2022 DERR data'!$H:$H,'December 2022 DERR data'!$C:$C,Sheet1!E$3,'December 2022 DERR data'!$B:$B,$C1461)</f>
        <v>0</v>
      </c>
      <c r="G1461">
        <f t="shared" si="200"/>
        <v>0</v>
      </c>
      <c r="H1461">
        <f t="shared" si="201"/>
        <v>1</v>
      </c>
      <c r="I1461">
        <f t="shared" si="202"/>
        <v>0</v>
      </c>
      <c r="J1461">
        <f t="shared" si="203"/>
        <v>0</v>
      </c>
      <c r="K1461">
        <f t="shared" si="204"/>
        <v>0</v>
      </c>
      <c r="L1461">
        <f t="shared" si="205"/>
        <v>0</v>
      </c>
      <c r="V1461">
        <f t="shared" si="206"/>
        <v>3996</v>
      </c>
      <c r="W1461">
        <f t="shared" si="207"/>
        <v>1.503113592441486E-3</v>
      </c>
      <c r="X1461">
        <f t="shared" si="208"/>
        <v>0</v>
      </c>
    </row>
    <row r="1462" spans="3:24" x14ac:dyDescent="0.25">
      <c r="C1462">
        <v>4000</v>
      </c>
      <c r="D1462" s="2">
        <f>SUMIFS('December 2022 DERR data'!$H:$H,'December 2022 DERR data'!$C:$C,Sheet1!D$3,'December 2022 DERR data'!$B:$B,$C1462)</f>
        <v>10</v>
      </c>
      <c r="E1462" s="2">
        <f>SUMIFS('December 2022 DERR data'!$H:$H,'December 2022 DERR data'!$C:$C,Sheet1!E$3,'December 2022 DERR data'!$B:$B,$C1462)</f>
        <v>0</v>
      </c>
      <c r="G1462">
        <f t="shared" si="200"/>
        <v>0</v>
      </c>
      <c r="H1462">
        <f t="shared" si="201"/>
        <v>0</v>
      </c>
      <c r="I1462">
        <f t="shared" si="202"/>
        <v>1</v>
      </c>
      <c r="J1462">
        <f t="shared" si="203"/>
        <v>0</v>
      </c>
      <c r="K1462">
        <f t="shared" si="204"/>
        <v>0</v>
      </c>
      <c r="L1462">
        <f t="shared" si="205"/>
        <v>0</v>
      </c>
      <c r="V1462">
        <f t="shared" si="206"/>
        <v>4000</v>
      </c>
      <c r="W1462">
        <f t="shared" si="207"/>
        <v>1.1339154099104206E-3</v>
      </c>
      <c r="X1462">
        <f t="shared" si="208"/>
        <v>0</v>
      </c>
    </row>
    <row r="1463" spans="3:24" x14ac:dyDescent="0.25">
      <c r="C1463">
        <v>4001</v>
      </c>
      <c r="D1463" s="2">
        <f>SUMIFS('December 2022 DERR data'!$H:$H,'December 2022 DERR data'!$C:$C,Sheet1!D$3,'December 2022 DERR data'!$B:$B,$C1463)</f>
        <v>0</v>
      </c>
      <c r="E1463" s="2">
        <f>SUMIFS('December 2022 DERR data'!$H:$H,'December 2022 DERR data'!$C:$C,Sheet1!E$3,'December 2022 DERR data'!$B:$B,$C1463)</f>
        <v>0</v>
      </c>
      <c r="G1463">
        <f t="shared" si="200"/>
        <v>0</v>
      </c>
      <c r="H1463">
        <f t="shared" si="201"/>
        <v>0</v>
      </c>
      <c r="I1463">
        <f t="shared" si="202"/>
        <v>1</v>
      </c>
      <c r="J1463">
        <f t="shared" si="203"/>
        <v>0</v>
      </c>
      <c r="K1463">
        <f t="shared" si="204"/>
        <v>0</v>
      </c>
      <c r="L1463">
        <f t="shared" si="205"/>
        <v>0</v>
      </c>
      <c r="V1463">
        <f t="shared" si="206"/>
        <v>4001</v>
      </c>
      <c r="W1463">
        <f t="shared" si="207"/>
        <v>0</v>
      </c>
      <c r="X1463">
        <f t="shared" si="208"/>
        <v>0</v>
      </c>
    </row>
    <row r="1464" spans="3:24" x14ac:dyDescent="0.25">
      <c r="C1464">
        <v>4002</v>
      </c>
      <c r="D1464" s="2">
        <f>SUMIFS('December 2022 DERR data'!$H:$H,'December 2022 DERR data'!$C:$C,Sheet1!D$3,'December 2022 DERR data'!$B:$B,$C1464)</f>
        <v>0</v>
      </c>
      <c r="E1464" s="2">
        <f>SUMIFS('December 2022 DERR data'!$H:$H,'December 2022 DERR data'!$C:$C,Sheet1!E$3,'December 2022 DERR data'!$B:$B,$C1464)</f>
        <v>0</v>
      </c>
      <c r="G1464">
        <f t="shared" si="200"/>
        <v>0</v>
      </c>
      <c r="H1464">
        <f t="shared" si="201"/>
        <v>0</v>
      </c>
      <c r="I1464">
        <f t="shared" si="202"/>
        <v>1</v>
      </c>
      <c r="J1464">
        <f t="shared" si="203"/>
        <v>0</v>
      </c>
      <c r="K1464">
        <f t="shared" si="204"/>
        <v>0</v>
      </c>
      <c r="L1464">
        <f t="shared" si="205"/>
        <v>0</v>
      </c>
      <c r="V1464">
        <f t="shared" si="206"/>
        <v>4002</v>
      </c>
      <c r="W1464">
        <f t="shared" si="207"/>
        <v>0</v>
      </c>
      <c r="X1464">
        <f t="shared" si="208"/>
        <v>0</v>
      </c>
    </row>
    <row r="1465" spans="3:24" x14ac:dyDescent="0.25">
      <c r="C1465">
        <v>4004</v>
      </c>
      <c r="D1465" s="2">
        <f>SUMIFS('December 2022 DERR data'!$H:$H,'December 2022 DERR data'!$C:$C,Sheet1!D$3,'December 2022 DERR data'!$B:$B,$C1465)</f>
        <v>0</v>
      </c>
      <c r="E1465" s="2">
        <f>SUMIFS('December 2022 DERR data'!$H:$H,'December 2022 DERR data'!$C:$C,Sheet1!E$3,'December 2022 DERR data'!$B:$B,$C1465)</f>
        <v>0</v>
      </c>
      <c r="G1465">
        <f t="shared" si="200"/>
        <v>0</v>
      </c>
      <c r="H1465">
        <f t="shared" si="201"/>
        <v>0</v>
      </c>
      <c r="I1465">
        <f t="shared" si="202"/>
        <v>1</v>
      </c>
      <c r="J1465">
        <f t="shared" si="203"/>
        <v>0</v>
      </c>
      <c r="K1465">
        <f t="shared" si="204"/>
        <v>0</v>
      </c>
      <c r="L1465">
        <f t="shared" si="205"/>
        <v>0</v>
      </c>
      <c r="V1465">
        <f t="shared" si="206"/>
        <v>4004</v>
      </c>
      <c r="W1465">
        <f t="shared" si="207"/>
        <v>0</v>
      </c>
      <c r="X1465">
        <f t="shared" si="208"/>
        <v>0</v>
      </c>
    </row>
    <row r="1466" spans="3:24" x14ac:dyDescent="0.25">
      <c r="C1466">
        <v>4005</v>
      </c>
      <c r="D1466" s="2">
        <f>SUMIFS('December 2022 DERR data'!$H:$H,'December 2022 DERR data'!$C:$C,Sheet1!D$3,'December 2022 DERR data'!$B:$B,$C1466)</f>
        <v>16</v>
      </c>
      <c r="E1466" s="2">
        <f>SUMIFS('December 2022 DERR data'!$H:$H,'December 2022 DERR data'!$C:$C,Sheet1!E$3,'December 2022 DERR data'!$B:$B,$C1466)</f>
        <v>0</v>
      </c>
      <c r="G1466">
        <f t="shared" si="200"/>
        <v>0</v>
      </c>
      <c r="H1466">
        <f t="shared" si="201"/>
        <v>0</v>
      </c>
      <c r="I1466">
        <f t="shared" si="202"/>
        <v>1</v>
      </c>
      <c r="J1466">
        <f t="shared" si="203"/>
        <v>0</v>
      </c>
      <c r="K1466">
        <f t="shared" si="204"/>
        <v>0</v>
      </c>
      <c r="L1466">
        <f t="shared" si="205"/>
        <v>0</v>
      </c>
      <c r="V1466">
        <f t="shared" si="206"/>
        <v>4005</v>
      </c>
      <c r="W1466">
        <f t="shared" si="207"/>
        <v>1.8142646558566731E-3</v>
      </c>
      <c r="X1466">
        <f t="shared" si="208"/>
        <v>0</v>
      </c>
    </row>
    <row r="1467" spans="3:24" x14ac:dyDescent="0.25">
      <c r="C1467">
        <v>4006</v>
      </c>
      <c r="D1467" s="2">
        <f>SUMIFS('December 2022 DERR data'!$H:$H,'December 2022 DERR data'!$C:$C,Sheet1!D$3,'December 2022 DERR data'!$B:$B,$C1467)</f>
        <v>4</v>
      </c>
      <c r="E1467" s="2">
        <f>SUMIFS('December 2022 DERR data'!$H:$H,'December 2022 DERR data'!$C:$C,Sheet1!E$3,'December 2022 DERR data'!$B:$B,$C1467)</f>
        <v>0</v>
      </c>
      <c r="G1467">
        <f t="shared" si="200"/>
        <v>0</v>
      </c>
      <c r="H1467">
        <f t="shared" si="201"/>
        <v>0</v>
      </c>
      <c r="I1467">
        <f t="shared" si="202"/>
        <v>1</v>
      </c>
      <c r="J1467">
        <f t="shared" si="203"/>
        <v>0</v>
      </c>
      <c r="K1467">
        <f t="shared" si="204"/>
        <v>0</v>
      </c>
      <c r="L1467">
        <f t="shared" si="205"/>
        <v>0</v>
      </c>
      <c r="V1467">
        <f t="shared" si="206"/>
        <v>4006</v>
      </c>
      <c r="W1467">
        <f t="shared" si="207"/>
        <v>4.5356616396416828E-4</v>
      </c>
      <c r="X1467">
        <f t="shared" si="208"/>
        <v>0</v>
      </c>
    </row>
    <row r="1468" spans="3:24" x14ac:dyDescent="0.25">
      <c r="C1468">
        <v>4007</v>
      </c>
      <c r="D1468" s="2">
        <f>SUMIFS('December 2022 DERR data'!$H:$H,'December 2022 DERR data'!$C:$C,Sheet1!D$3,'December 2022 DERR data'!$B:$B,$C1468)</f>
        <v>19</v>
      </c>
      <c r="E1468" s="2">
        <f>SUMIFS('December 2022 DERR data'!$H:$H,'December 2022 DERR data'!$C:$C,Sheet1!E$3,'December 2022 DERR data'!$B:$B,$C1468)</f>
        <v>0</v>
      </c>
      <c r="G1468">
        <f t="shared" si="200"/>
        <v>0</v>
      </c>
      <c r="H1468">
        <f t="shared" si="201"/>
        <v>0</v>
      </c>
      <c r="I1468">
        <f t="shared" si="202"/>
        <v>1</v>
      </c>
      <c r="J1468">
        <f t="shared" si="203"/>
        <v>0</v>
      </c>
      <c r="K1468">
        <f t="shared" si="204"/>
        <v>0</v>
      </c>
      <c r="L1468">
        <f t="shared" si="205"/>
        <v>0</v>
      </c>
      <c r="V1468">
        <f t="shared" si="206"/>
        <v>4007</v>
      </c>
      <c r="W1468">
        <f t="shared" si="207"/>
        <v>2.1544392788297993E-3</v>
      </c>
      <c r="X1468">
        <f t="shared" si="208"/>
        <v>0</v>
      </c>
    </row>
    <row r="1469" spans="3:24" x14ac:dyDescent="0.25">
      <c r="C1469">
        <v>4008</v>
      </c>
      <c r="D1469" s="2">
        <f>SUMIFS('December 2022 DERR data'!$H:$H,'December 2022 DERR data'!$C:$C,Sheet1!D$3,'December 2022 DERR data'!$B:$B,$C1469)</f>
        <v>0</v>
      </c>
      <c r="E1469" s="2">
        <f>SUMIFS('December 2022 DERR data'!$H:$H,'December 2022 DERR data'!$C:$C,Sheet1!E$3,'December 2022 DERR data'!$B:$B,$C1469)</f>
        <v>0</v>
      </c>
      <c r="G1469">
        <f t="shared" si="200"/>
        <v>0</v>
      </c>
      <c r="H1469">
        <f t="shared" si="201"/>
        <v>0</v>
      </c>
      <c r="I1469">
        <f t="shared" si="202"/>
        <v>1</v>
      </c>
      <c r="J1469">
        <f t="shared" si="203"/>
        <v>0</v>
      </c>
      <c r="K1469">
        <f t="shared" si="204"/>
        <v>0</v>
      </c>
      <c r="L1469">
        <f t="shared" si="205"/>
        <v>0</v>
      </c>
      <c r="V1469">
        <f t="shared" si="206"/>
        <v>4008</v>
      </c>
      <c r="W1469">
        <f t="shared" si="207"/>
        <v>0</v>
      </c>
      <c r="X1469">
        <f t="shared" si="208"/>
        <v>0</v>
      </c>
    </row>
    <row r="1470" spans="3:24" x14ac:dyDescent="0.25">
      <c r="C1470">
        <v>4009</v>
      </c>
      <c r="D1470" s="2">
        <f>SUMIFS('December 2022 DERR data'!$H:$H,'December 2022 DERR data'!$C:$C,Sheet1!D$3,'December 2022 DERR data'!$B:$B,$C1470)</f>
        <v>0</v>
      </c>
      <c r="E1470" s="2">
        <f>SUMIFS('December 2022 DERR data'!$H:$H,'December 2022 DERR data'!$C:$C,Sheet1!E$3,'December 2022 DERR data'!$B:$B,$C1470)</f>
        <v>0</v>
      </c>
      <c r="G1470">
        <f t="shared" si="200"/>
        <v>0</v>
      </c>
      <c r="H1470">
        <f t="shared" si="201"/>
        <v>0</v>
      </c>
      <c r="I1470">
        <f t="shared" si="202"/>
        <v>1</v>
      </c>
      <c r="J1470">
        <f t="shared" si="203"/>
        <v>0</v>
      </c>
      <c r="K1470">
        <f t="shared" si="204"/>
        <v>0</v>
      </c>
      <c r="L1470">
        <f t="shared" si="205"/>
        <v>0</v>
      </c>
      <c r="V1470">
        <f t="shared" si="206"/>
        <v>4009</v>
      </c>
      <c r="W1470">
        <f t="shared" si="207"/>
        <v>0</v>
      </c>
      <c r="X1470">
        <f t="shared" si="208"/>
        <v>0</v>
      </c>
    </row>
    <row r="1471" spans="3:24" x14ac:dyDescent="0.25">
      <c r="C1471">
        <v>4010</v>
      </c>
      <c r="D1471" s="2">
        <f>SUMIFS('December 2022 DERR data'!$H:$H,'December 2022 DERR data'!$C:$C,Sheet1!D$3,'December 2022 DERR data'!$B:$B,$C1471)</f>
        <v>1</v>
      </c>
      <c r="E1471" s="2">
        <f>SUMIFS('December 2022 DERR data'!$H:$H,'December 2022 DERR data'!$C:$C,Sheet1!E$3,'December 2022 DERR data'!$B:$B,$C1471)</f>
        <v>0</v>
      </c>
      <c r="G1471">
        <f t="shared" si="200"/>
        <v>0</v>
      </c>
      <c r="H1471">
        <f t="shared" si="201"/>
        <v>0</v>
      </c>
      <c r="I1471">
        <f t="shared" si="202"/>
        <v>1</v>
      </c>
      <c r="J1471">
        <f t="shared" si="203"/>
        <v>0</v>
      </c>
      <c r="K1471">
        <f t="shared" si="204"/>
        <v>0</v>
      </c>
      <c r="L1471">
        <f t="shared" si="205"/>
        <v>0</v>
      </c>
      <c r="V1471">
        <f t="shared" si="206"/>
        <v>4010</v>
      </c>
      <c r="W1471">
        <f t="shared" si="207"/>
        <v>1.1339154099104207E-4</v>
      </c>
      <c r="X1471">
        <f t="shared" si="208"/>
        <v>0</v>
      </c>
    </row>
    <row r="1472" spans="3:24" x14ac:dyDescent="0.25">
      <c r="C1472">
        <v>4011</v>
      </c>
      <c r="D1472" s="2">
        <f>SUMIFS('December 2022 DERR data'!$H:$H,'December 2022 DERR data'!$C:$C,Sheet1!D$3,'December 2022 DERR data'!$B:$B,$C1472)</f>
        <v>24</v>
      </c>
      <c r="E1472" s="2">
        <f>SUMIFS('December 2022 DERR data'!$H:$H,'December 2022 DERR data'!$C:$C,Sheet1!E$3,'December 2022 DERR data'!$B:$B,$C1472)</f>
        <v>0</v>
      </c>
      <c r="G1472">
        <f t="shared" si="200"/>
        <v>0</v>
      </c>
      <c r="H1472">
        <f t="shared" si="201"/>
        <v>0</v>
      </c>
      <c r="I1472">
        <f t="shared" si="202"/>
        <v>1</v>
      </c>
      <c r="J1472">
        <f t="shared" si="203"/>
        <v>0</v>
      </c>
      <c r="K1472">
        <f t="shared" si="204"/>
        <v>0</v>
      </c>
      <c r="L1472">
        <f t="shared" si="205"/>
        <v>0</v>
      </c>
      <c r="V1472">
        <f t="shared" si="206"/>
        <v>4011</v>
      </c>
      <c r="W1472">
        <f t="shared" si="207"/>
        <v>2.7213969837850097E-3</v>
      </c>
      <c r="X1472">
        <f t="shared" si="208"/>
        <v>0</v>
      </c>
    </row>
    <row r="1473" spans="3:24" x14ac:dyDescent="0.25">
      <c r="C1473">
        <v>4012</v>
      </c>
      <c r="D1473" s="2">
        <f>SUMIFS('December 2022 DERR data'!$H:$H,'December 2022 DERR data'!$C:$C,Sheet1!D$3,'December 2022 DERR data'!$B:$B,$C1473)</f>
        <v>36</v>
      </c>
      <c r="E1473" s="2">
        <f>SUMIFS('December 2022 DERR data'!$H:$H,'December 2022 DERR data'!$C:$C,Sheet1!E$3,'December 2022 DERR data'!$B:$B,$C1473)</f>
        <v>0</v>
      </c>
      <c r="G1473">
        <f t="shared" si="200"/>
        <v>0</v>
      </c>
      <c r="H1473">
        <f t="shared" si="201"/>
        <v>0</v>
      </c>
      <c r="I1473">
        <f t="shared" si="202"/>
        <v>1</v>
      </c>
      <c r="J1473">
        <f t="shared" si="203"/>
        <v>0</v>
      </c>
      <c r="K1473">
        <f t="shared" si="204"/>
        <v>0</v>
      </c>
      <c r="L1473">
        <f t="shared" si="205"/>
        <v>0</v>
      </c>
      <c r="V1473">
        <f t="shared" si="206"/>
        <v>4012</v>
      </c>
      <c r="W1473">
        <f t="shared" si="207"/>
        <v>4.0820954756775147E-3</v>
      </c>
      <c r="X1473">
        <f t="shared" si="208"/>
        <v>0</v>
      </c>
    </row>
    <row r="1474" spans="3:24" x14ac:dyDescent="0.25">
      <c r="C1474">
        <v>4013</v>
      </c>
      <c r="D1474" s="2">
        <f>SUMIFS('December 2022 DERR data'!$H:$H,'December 2022 DERR data'!$C:$C,Sheet1!D$3,'December 2022 DERR data'!$B:$B,$C1474)</f>
        <v>11</v>
      </c>
      <c r="E1474" s="2">
        <f>SUMIFS('December 2022 DERR data'!$H:$H,'December 2022 DERR data'!$C:$C,Sheet1!E$3,'December 2022 DERR data'!$B:$B,$C1474)</f>
        <v>0</v>
      </c>
      <c r="G1474">
        <f t="shared" si="200"/>
        <v>0</v>
      </c>
      <c r="H1474">
        <f t="shared" si="201"/>
        <v>0</v>
      </c>
      <c r="I1474">
        <f t="shared" si="202"/>
        <v>1</v>
      </c>
      <c r="J1474">
        <f t="shared" si="203"/>
        <v>0</v>
      </c>
      <c r="K1474">
        <f t="shared" si="204"/>
        <v>0</v>
      </c>
      <c r="L1474">
        <f t="shared" si="205"/>
        <v>0</v>
      </c>
      <c r="V1474">
        <f t="shared" si="206"/>
        <v>4013</v>
      </c>
      <c r="W1474">
        <f t="shared" si="207"/>
        <v>1.2473069509014627E-3</v>
      </c>
      <c r="X1474">
        <f t="shared" si="208"/>
        <v>0</v>
      </c>
    </row>
    <row r="1475" spans="3:24" x14ac:dyDescent="0.25">
      <c r="C1475">
        <v>4014</v>
      </c>
      <c r="D1475" s="2">
        <f>SUMIFS('December 2022 DERR data'!$H:$H,'December 2022 DERR data'!$C:$C,Sheet1!D$3,'December 2022 DERR data'!$B:$B,$C1475)</f>
        <v>14</v>
      </c>
      <c r="E1475" s="2">
        <f>SUMIFS('December 2022 DERR data'!$H:$H,'December 2022 DERR data'!$C:$C,Sheet1!E$3,'December 2022 DERR data'!$B:$B,$C1475)</f>
        <v>0</v>
      </c>
      <c r="G1475">
        <f t="shared" si="200"/>
        <v>0</v>
      </c>
      <c r="H1475">
        <f t="shared" si="201"/>
        <v>0</v>
      </c>
      <c r="I1475">
        <f t="shared" si="202"/>
        <v>1</v>
      </c>
      <c r="J1475">
        <f t="shared" si="203"/>
        <v>0</v>
      </c>
      <c r="K1475">
        <f t="shared" si="204"/>
        <v>0</v>
      </c>
      <c r="L1475">
        <f t="shared" si="205"/>
        <v>0</v>
      </c>
      <c r="V1475">
        <f t="shared" si="206"/>
        <v>4014</v>
      </c>
      <c r="W1475">
        <f t="shared" si="207"/>
        <v>1.5874815738745889E-3</v>
      </c>
      <c r="X1475">
        <f t="shared" si="208"/>
        <v>0</v>
      </c>
    </row>
    <row r="1476" spans="3:24" x14ac:dyDescent="0.25">
      <c r="C1476">
        <v>4017</v>
      </c>
      <c r="D1476" s="2">
        <f>SUMIFS('December 2022 DERR data'!$H:$H,'December 2022 DERR data'!$C:$C,Sheet1!D$3,'December 2022 DERR data'!$B:$B,$C1476)</f>
        <v>53</v>
      </c>
      <c r="E1476" s="2">
        <f>SUMIFS('December 2022 DERR data'!$H:$H,'December 2022 DERR data'!$C:$C,Sheet1!E$3,'December 2022 DERR data'!$B:$B,$C1476)</f>
        <v>2</v>
      </c>
      <c r="G1476">
        <f t="shared" si="200"/>
        <v>0</v>
      </c>
      <c r="H1476">
        <f t="shared" si="201"/>
        <v>0</v>
      </c>
      <c r="I1476">
        <f t="shared" si="202"/>
        <v>1</v>
      </c>
      <c r="J1476">
        <f t="shared" si="203"/>
        <v>0</v>
      </c>
      <c r="K1476">
        <f t="shared" si="204"/>
        <v>0</v>
      </c>
      <c r="L1476">
        <f t="shared" si="205"/>
        <v>0</v>
      </c>
      <c r="V1476">
        <f t="shared" si="206"/>
        <v>4017</v>
      </c>
      <c r="W1476">
        <f t="shared" si="207"/>
        <v>6.0097516725252298E-3</v>
      </c>
      <c r="X1476">
        <f t="shared" si="208"/>
        <v>6.269592476489028E-3</v>
      </c>
    </row>
    <row r="1477" spans="3:24" x14ac:dyDescent="0.25">
      <c r="C1477">
        <v>4018</v>
      </c>
      <c r="D1477" s="2">
        <f>SUMIFS('December 2022 DERR data'!$H:$H,'December 2022 DERR data'!$C:$C,Sheet1!D$3,'December 2022 DERR data'!$B:$B,$C1477)</f>
        <v>12</v>
      </c>
      <c r="E1477" s="2">
        <f>SUMIFS('December 2022 DERR data'!$H:$H,'December 2022 DERR data'!$C:$C,Sheet1!E$3,'December 2022 DERR data'!$B:$B,$C1477)</f>
        <v>1</v>
      </c>
      <c r="G1477">
        <f t="shared" ref="G1477:G1540" si="209">IF($C1477&gt;2999,0,IF($C1477&lt;3000,1,0))</f>
        <v>0</v>
      </c>
      <c r="H1477">
        <f t="shared" ref="H1477:H1540" si="210">IF(G1477=1,0,IF(C1477&lt;4000,1,0))</f>
        <v>0</v>
      </c>
      <c r="I1477">
        <f t="shared" ref="I1477:I1540" si="211">IF(G1477+H1477&gt;0,0,IF(C1477&lt;5000,1,0))</f>
        <v>1</v>
      </c>
      <c r="J1477">
        <f t="shared" ref="J1477:J1540" si="212">IF(G1477+H1477+I1477&gt;0,0,IF(C1477&lt;6000,1,0))</f>
        <v>0</v>
      </c>
      <c r="K1477">
        <f t="shared" ref="K1477:K1540" si="213">IF(SUM(G1477:J1477)&gt;0,0,IF(C1477&lt;7000,1,0))</f>
        <v>0</v>
      </c>
      <c r="L1477">
        <f t="shared" ref="L1477:L1540" si="214">IF(SUM(G1477:K1477)&gt;0,0,IF(C1477&lt;8000,1,0))</f>
        <v>0</v>
      </c>
      <c r="V1477">
        <f t="shared" ref="V1477:V1540" si="215">C1477</f>
        <v>4018</v>
      </c>
      <c r="W1477">
        <f t="shared" ref="W1477:W1540" si="216">D1477/(G1477*N$4+H1477*O$4+I1477*P$4+J1477*Q$4+L1477*S$4)</f>
        <v>1.3606984918925048E-3</v>
      </c>
      <c r="X1477">
        <f t="shared" ref="X1477:X1540" si="217">E1477/(G1477*N$8+H1477*O$8+I1477*P$8+J1477*Q$8+L1477*S$8)</f>
        <v>3.134796238244514E-3</v>
      </c>
    </row>
    <row r="1478" spans="3:24" x14ac:dyDescent="0.25">
      <c r="C1478">
        <v>4019</v>
      </c>
      <c r="D1478" s="2">
        <f>SUMIFS('December 2022 DERR data'!$H:$H,'December 2022 DERR data'!$C:$C,Sheet1!D$3,'December 2022 DERR data'!$B:$B,$C1478)</f>
        <v>18</v>
      </c>
      <c r="E1478" s="2">
        <f>SUMIFS('December 2022 DERR data'!$H:$H,'December 2022 DERR data'!$C:$C,Sheet1!E$3,'December 2022 DERR data'!$B:$B,$C1478)</f>
        <v>1</v>
      </c>
      <c r="G1478">
        <f t="shared" si="209"/>
        <v>0</v>
      </c>
      <c r="H1478">
        <f t="shared" si="210"/>
        <v>0</v>
      </c>
      <c r="I1478">
        <f t="shared" si="211"/>
        <v>1</v>
      </c>
      <c r="J1478">
        <f t="shared" si="212"/>
        <v>0</v>
      </c>
      <c r="K1478">
        <f t="shared" si="213"/>
        <v>0</v>
      </c>
      <c r="L1478">
        <f t="shared" si="214"/>
        <v>0</v>
      </c>
      <c r="V1478">
        <f t="shared" si="215"/>
        <v>4019</v>
      </c>
      <c r="W1478">
        <f t="shared" si="216"/>
        <v>2.0410477378387574E-3</v>
      </c>
      <c r="X1478">
        <f t="shared" si="217"/>
        <v>3.134796238244514E-3</v>
      </c>
    </row>
    <row r="1479" spans="3:24" x14ac:dyDescent="0.25">
      <c r="C1479">
        <v>4020</v>
      </c>
      <c r="D1479" s="2">
        <f>SUMIFS('December 2022 DERR data'!$H:$H,'December 2022 DERR data'!$C:$C,Sheet1!D$3,'December 2022 DERR data'!$B:$B,$C1479)</f>
        <v>43</v>
      </c>
      <c r="E1479" s="2">
        <f>SUMIFS('December 2022 DERR data'!$H:$H,'December 2022 DERR data'!$C:$C,Sheet1!E$3,'December 2022 DERR data'!$B:$B,$C1479)</f>
        <v>2</v>
      </c>
      <c r="G1479">
        <f t="shared" si="209"/>
        <v>0</v>
      </c>
      <c r="H1479">
        <f t="shared" si="210"/>
        <v>0</v>
      </c>
      <c r="I1479">
        <f t="shared" si="211"/>
        <v>1</v>
      </c>
      <c r="J1479">
        <f t="shared" si="212"/>
        <v>0</v>
      </c>
      <c r="K1479">
        <f t="shared" si="213"/>
        <v>0</v>
      </c>
      <c r="L1479">
        <f t="shared" si="214"/>
        <v>0</v>
      </c>
      <c r="V1479">
        <f t="shared" si="215"/>
        <v>4020</v>
      </c>
      <c r="W1479">
        <f t="shared" si="216"/>
        <v>4.875836262614809E-3</v>
      </c>
      <c r="X1479">
        <f t="shared" si="217"/>
        <v>6.269592476489028E-3</v>
      </c>
    </row>
    <row r="1480" spans="3:24" x14ac:dyDescent="0.25">
      <c r="C1480">
        <v>4021</v>
      </c>
      <c r="D1480" s="2">
        <f>SUMIFS('December 2022 DERR data'!$H:$H,'December 2022 DERR data'!$C:$C,Sheet1!D$3,'December 2022 DERR data'!$B:$B,$C1480)</f>
        <v>10</v>
      </c>
      <c r="E1480" s="2">
        <f>SUMIFS('December 2022 DERR data'!$H:$H,'December 2022 DERR data'!$C:$C,Sheet1!E$3,'December 2022 DERR data'!$B:$B,$C1480)</f>
        <v>0</v>
      </c>
      <c r="G1480">
        <f t="shared" si="209"/>
        <v>0</v>
      </c>
      <c r="H1480">
        <f t="shared" si="210"/>
        <v>0</v>
      </c>
      <c r="I1480">
        <f t="shared" si="211"/>
        <v>1</v>
      </c>
      <c r="J1480">
        <f t="shared" si="212"/>
        <v>0</v>
      </c>
      <c r="K1480">
        <f t="shared" si="213"/>
        <v>0</v>
      </c>
      <c r="L1480">
        <f t="shared" si="214"/>
        <v>0</v>
      </c>
      <c r="V1480">
        <f t="shared" si="215"/>
        <v>4021</v>
      </c>
      <c r="W1480">
        <f t="shared" si="216"/>
        <v>1.1339154099104206E-3</v>
      </c>
      <c r="X1480">
        <f t="shared" si="217"/>
        <v>0</v>
      </c>
    </row>
    <row r="1481" spans="3:24" x14ac:dyDescent="0.25">
      <c r="C1481">
        <v>4022</v>
      </c>
      <c r="D1481" s="2">
        <f>SUMIFS('December 2022 DERR data'!$H:$H,'December 2022 DERR data'!$C:$C,Sheet1!D$3,'December 2022 DERR data'!$B:$B,$C1481)</f>
        <v>9</v>
      </c>
      <c r="E1481" s="2">
        <f>SUMIFS('December 2022 DERR data'!$H:$H,'December 2022 DERR data'!$C:$C,Sheet1!E$3,'December 2022 DERR data'!$B:$B,$C1481)</f>
        <v>0</v>
      </c>
      <c r="G1481">
        <f t="shared" si="209"/>
        <v>0</v>
      </c>
      <c r="H1481">
        <f t="shared" si="210"/>
        <v>0</v>
      </c>
      <c r="I1481">
        <f t="shared" si="211"/>
        <v>1</v>
      </c>
      <c r="J1481">
        <f t="shared" si="212"/>
        <v>0</v>
      </c>
      <c r="K1481">
        <f t="shared" si="213"/>
        <v>0</v>
      </c>
      <c r="L1481">
        <f t="shared" si="214"/>
        <v>0</v>
      </c>
      <c r="V1481">
        <f t="shared" si="215"/>
        <v>4022</v>
      </c>
      <c r="W1481">
        <f t="shared" si="216"/>
        <v>1.0205238689193787E-3</v>
      </c>
      <c r="X1481">
        <f t="shared" si="217"/>
        <v>0</v>
      </c>
    </row>
    <row r="1482" spans="3:24" x14ac:dyDescent="0.25">
      <c r="C1482">
        <v>4025</v>
      </c>
      <c r="D1482" s="2">
        <f>SUMIFS('December 2022 DERR data'!$H:$H,'December 2022 DERR data'!$C:$C,Sheet1!D$3,'December 2022 DERR data'!$B:$B,$C1482)</f>
        <v>0</v>
      </c>
      <c r="E1482" s="2">
        <f>SUMIFS('December 2022 DERR data'!$H:$H,'December 2022 DERR data'!$C:$C,Sheet1!E$3,'December 2022 DERR data'!$B:$B,$C1482)</f>
        <v>0</v>
      </c>
      <c r="G1482">
        <f t="shared" si="209"/>
        <v>0</v>
      </c>
      <c r="H1482">
        <f t="shared" si="210"/>
        <v>0</v>
      </c>
      <c r="I1482">
        <f t="shared" si="211"/>
        <v>1</v>
      </c>
      <c r="J1482">
        <f t="shared" si="212"/>
        <v>0</v>
      </c>
      <c r="K1482">
        <f t="shared" si="213"/>
        <v>0</v>
      </c>
      <c r="L1482">
        <f t="shared" si="214"/>
        <v>0</v>
      </c>
      <c r="V1482">
        <f t="shared" si="215"/>
        <v>4025</v>
      </c>
      <c r="W1482">
        <f t="shared" si="216"/>
        <v>0</v>
      </c>
      <c r="X1482">
        <f t="shared" si="217"/>
        <v>0</v>
      </c>
    </row>
    <row r="1483" spans="3:24" x14ac:dyDescent="0.25">
      <c r="C1483">
        <v>4029</v>
      </c>
      <c r="D1483" s="2">
        <f>SUMIFS('December 2022 DERR data'!$H:$H,'December 2022 DERR data'!$C:$C,Sheet1!D$3,'December 2022 DERR data'!$B:$B,$C1483)</f>
        <v>0</v>
      </c>
      <c r="E1483" s="2">
        <f>SUMIFS('December 2022 DERR data'!$H:$H,'December 2022 DERR data'!$C:$C,Sheet1!E$3,'December 2022 DERR data'!$B:$B,$C1483)</f>
        <v>0</v>
      </c>
      <c r="G1483">
        <f t="shared" si="209"/>
        <v>0</v>
      </c>
      <c r="H1483">
        <f t="shared" si="210"/>
        <v>0</v>
      </c>
      <c r="I1483">
        <f t="shared" si="211"/>
        <v>1</v>
      </c>
      <c r="J1483">
        <f t="shared" si="212"/>
        <v>0</v>
      </c>
      <c r="K1483">
        <f t="shared" si="213"/>
        <v>0</v>
      </c>
      <c r="L1483">
        <f t="shared" si="214"/>
        <v>0</v>
      </c>
      <c r="V1483">
        <f t="shared" si="215"/>
        <v>4029</v>
      </c>
      <c r="W1483">
        <f t="shared" si="216"/>
        <v>0</v>
      </c>
      <c r="X1483">
        <f t="shared" si="217"/>
        <v>0</v>
      </c>
    </row>
    <row r="1484" spans="3:24" x14ac:dyDescent="0.25">
      <c r="C1484">
        <v>4030</v>
      </c>
      <c r="D1484" s="2">
        <f>SUMIFS('December 2022 DERR data'!$H:$H,'December 2022 DERR data'!$C:$C,Sheet1!D$3,'December 2022 DERR data'!$B:$B,$C1484)</f>
        <v>27</v>
      </c>
      <c r="E1484" s="2">
        <f>SUMIFS('December 2022 DERR data'!$H:$H,'December 2022 DERR data'!$C:$C,Sheet1!E$3,'December 2022 DERR data'!$B:$B,$C1484)</f>
        <v>1</v>
      </c>
      <c r="G1484">
        <f t="shared" si="209"/>
        <v>0</v>
      </c>
      <c r="H1484">
        <f t="shared" si="210"/>
        <v>0</v>
      </c>
      <c r="I1484">
        <f t="shared" si="211"/>
        <v>1</v>
      </c>
      <c r="J1484">
        <f t="shared" si="212"/>
        <v>0</v>
      </c>
      <c r="K1484">
        <f t="shared" si="213"/>
        <v>0</v>
      </c>
      <c r="L1484">
        <f t="shared" si="214"/>
        <v>0</v>
      </c>
      <c r="V1484">
        <f t="shared" si="215"/>
        <v>4030</v>
      </c>
      <c r="W1484">
        <f t="shared" si="216"/>
        <v>3.0615716067581358E-3</v>
      </c>
      <c r="X1484">
        <f t="shared" si="217"/>
        <v>3.134796238244514E-3</v>
      </c>
    </row>
    <row r="1485" spans="3:24" x14ac:dyDescent="0.25">
      <c r="C1485">
        <v>4031</v>
      </c>
      <c r="D1485" s="2">
        <f>SUMIFS('December 2022 DERR data'!$H:$H,'December 2022 DERR data'!$C:$C,Sheet1!D$3,'December 2022 DERR data'!$B:$B,$C1485)</f>
        <v>26</v>
      </c>
      <c r="E1485" s="2">
        <f>SUMIFS('December 2022 DERR data'!$H:$H,'December 2022 DERR data'!$C:$C,Sheet1!E$3,'December 2022 DERR data'!$B:$B,$C1485)</f>
        <v>0</v>
      </c>
      <c r="G1485">
        <f t="shared" si="209"/>
        <v>0</v>
      </c>
      <c r="H1485">
        <f t="shared" si="210"/>
        <v>0</v>
      </c>
      <c r="I1485">
        <f t="shared" si="211"/>
        <v>1</v>
      </c>
      <c r="J1485">
        <f t="shared" si="212"/>
        <v>0</v>
      </c>
      <c r="K1485">
        <f t="shared" si="213"/>
        <v>0</v>
      </c>
      <c r="L1485">
        <f t="shared" si="214"/>
        <v>0</v>
      </c>
      <c r="V1485">
        <f t="shared" si="215"/>
        <v>4031</v>
      </c>
      <c r="W1485">
        <f t="shared" si="216"/>
        <v>2.9481800657670939E-3</v>
      </c>
      <c r="X1485">
        <f t="shared" si="217"/>
        <v>0</v>
      </c>
    </row>
    <row r="1486" spans="3:24" x14ac:dyDescent="0.25">
      <c r="C1486">
        <v>4032</v>
      </c>
      <c r="D1486" s="2">
        <f>SUMIFS('December 2022 DERR data'!$H:$H,'December 2022 DERR data'!$C:$C,Sheet1!D$3,'December 2022 DERR data'!$B:$B,$C1486)</f>
        <v>16</v>
      </c>
      <c r="E1486" s="2">
        <f>SUMIFS('December 2022 DERR data'!$H:$H,'December 2022 DERR data'!$C:$C,Sheet1!E$3,'December 2022 DERR data'!$B:$B,$C1486)</f>
        <v>1</v>
      </c>
      <c r="G1486">
        <f t="shared" si="209"/>
        <v>0</v>
      </c>
      <c r="H1486">
        <f t="shared" si="210"/>
        <v>0</v>
      </c>
      <c r="I1486">
        <f t="shared" si="211"/>
        <v>1</v>
      </c>
      <c r="J1486">
        <f t="shared" si="212"/>
        <v>0</v>
      </c>
      <c r="K1486">
        <f t="shared" si="213"/>
        <v>0</v>
      </c>
      <c r="L1486">
        <f t="shared" si="214"/>
        <v>0</v>
      </c>
      <c r="V1486">
        <f t="shared" si="215"/>
        <v>4032</v>
      </c>
      <c r="W1486">
        <f t="shared" si="216"/>
        <v>1.8142646558566731E-3</v>
      </c>
      <c r="X1486">
        <f t="shared" si="217"/>
        <v>3.134796238244514E-3</v>
      </c>
    </row>
    <row r="1487" spans="3:24" x14ac:dyDescent="0.25">
      <c r="C1487">
        <v>4034</v>
      </c>
      <c r="D1487" s="2">
        <f>SUMIFS('December 2022 DERR data'!$H:$H,'December 2022 DERR data'!$C:$C,Sheet1!D$3,'December 2022 DERR data'!$B:$B,$C1487)</f>
        <v>53</v>
      </c>
      <c r="E1487" s="2">
        <f>SUMIFS('December 2022 DERR data'!$H:$H,'December 2022 DERR data'!$C:$C,Sheet1!E$3,'December 2022 DERR data'!$B:$B,$C1487)</f>
        <v>3</v>
      </c>
      <c r="G1487">
        <f t="shared" si="209"/>
        <v>0</v>
      </c>
      <c r="H1487">
        <f t="shared" si="210"/>
        <v>0</v>
      </c>
      <c r="I1487">
        <f t="shared" si="211"/>
        <v>1</v>
      </c>
      <c r="J1487">
        <f t="shared" si="212"/>
        <v>0</v>
      </c>
      <c r="K1487">
        <f t="shared" si="213"/>
        <v>0</v>
      </c>
      <c r="L1487">
        <f t="shared" si="214"/>
        <v>0</v>
      </c>
      <c r="V1487">
        <f t="shared" si="215"/>
        <v>4034</v>
      </c>
      <c r="W1487">
        <f t="shared" si="216"/>
        <v>6.0097516725252298E-3</v>
      </c>
      <c r="X1487">
        <f t="shared" si="217"/>
        <v>9.4043887147335428E-3</v>
      </c>
    </row>
    <row r="1488" spans="3:24" x14ac:dyDescent="0.25">
      <c r="C1488">
        <v>4035</v>
      </c>
      <c r="D1488" s="2">
        <f>SUMIFS('December 2022 DERR data'!$H:$H,'December 2022 DERR data'!$C:$C,Sheet1!D$3,'December 2022 DERR data'!$B:$B,$C1488)</f>
        <v>59</v>
      </c>
      <c r="E1488" s="2">
        <f>SUMIFS('December 2022 DERR data'!$H:$H,'December 2022 DERR data'!$C:$C,Sheet1!E$3,'December 2022 DERR data'!$B:$B,$C1488)</f>
        <v>1</v>
      </c>
      <c r="G1488">
        <f t="shared" si="209"/>
        <v>0</v>
      </c>
      <c r="H1488">
        <f t="shared" si="210"/>
        <v>0</v>
      </c>
      <c r="I1488">
        <f t="shared" si="211"/>
        <v>1</v>
      </c>
      <c r="J1488">
        <f t="shared" si="212"/>
        <v>0</v>
      </c>
      <c r="K1488">
        <f t="shared" si="213"/>
        <v>0</v>
      </c>
      <c r="L1488">
        <f t="shared" si="214"/>
        <v>0</v>
      </c>
      <c r="V1488">
        <f t="shared" si="215"/>
        <v>4035</v>
      </c>
      <c r="W1488">
        <f t="shared" si="216"/>
        <v>6.6901009184714821E-3</v>
      </c>
      <c r="X1488">
        <f t="shared" si="217"/>
        <v>3.134796238244514E-3</v>
      </c>
    </row>
    <row r="1489" spans="3:24" x14ac:dyDescent="0.25">
      <c r="C1489">
        <v>4036</v>
      </c>
      <c r="D1489" s="2">
        <f>SUMIFS('December 2022 DERR data'!$H:$H,'December 2022 DERR data'!$C:$C,Sheet1!D$3,'December 2022 DERR data'!$B:$B,$C1489)</f>
        <v>8</v>
      </c>
      <c r="E1489" s="2">
        <f>SUMIFS('December 2022 DERR data'!$H:$H,'December 2022 DERR data'!$C:$C,Sheet1!E$3,'December 2022 DERR data'!$B:$B,$C1489)</f>
        <v>0</v>
      </c>
      <c r="G1489">
        <f t="shared" si="209"/>
        <v>0</v>
      </c>
      <c r="H1489">
        <f t="shared" si="210"/>
        <v>0</v>
      </c>
      <c r="I1489">
        <f t="shared" si="211"/>
        <v>1</v>
      </c>
      <c r="J1489">
        <f t="shared" si="212"/>
        <v>0</v>
      </c>
      <c r="K1489">
        <f t="shared" si="213"/>
        <v>0</v>
      </c>
      <c r="L1489">
        <f t="shared" si="214"/>
        <v>0</v>
      </c>
      <c r="V1489">
        <f t="shared" si="215"/>
        <v>4036</v>
      </c>
      <c r="W1489">
        <f t="shared" si="216"/>
        <v>9.0713232792833656E-4</v>
      </c>
      <c r="X1489">
        <f t="shared" si="217"/>
        <v>0</v>
      </c>
    </row>
    <row r="1490" spans="3:24" x14ac:dyDescent="0.25">
      <c r="C1490">
        <v>4037</v>
      </c>
      <c r="D1490" s="2">
        <f>SUMIFS('December 2022 DERR data'!$H:$H,'December 2022 DERR data'!$C:$C,Sheet1!D$3,'December 2022 DERR data'!$B:$B,$C1490)</f>
        <v>12</v>
      </c>
      <c r="E1490" s="2">
        <f>SUMIFS('December 2022 DERR data'!$H:$H,'December 2022 DERR data'!$C:$C,Sheet1!E$3,'December 2022 DERR data'!$B:$B,$C1490)</f>
        <v>0</v>
      </c>
      <c r="G1490">
        <f t="shared" si="209"/>
        <v>0</v>
      </c>
      <c r="H1490">
        <f t="shared" si="210"/>
        <v>0</v>
      </c>
      <c r="I1490">
        <f t="shared" si="211"/>
        <v>1</v>
      </c>
      <c r="J1490">
        <f t="shared" si="212"/>
        <v>0</v>
      </c>
      <c r="K1490">
        <f t="shared" si="213"/>
        <v>0</v>
      </c>
      <c r="L1490">
        <f t="shared" si="214"/>
        <v>0</v>
      </c>
      <c r="V1490">
        <f t="shared" si="215"/>
        <v>4037</v>
      </c>
      <c r="W1490">
        <f t="shared" si="216"/>
        <v>1.3606984918925048E-3</v>
      </c>
      <c r="X1490">
        <f t="shared" si="217"/>
        <v>0</v>
      </c>
    </row>
    <row r="1491" spans="3:24" x14ac:dyDescent="0.25">
      <c r="C1491">
        <v>4051</v>
      </c>
      <c r="D1491" s="2">
        <f>SUMIFS('December 2022 DERR data'!$H:$H,'December 2022 DERR data'!$C:$C,Sheet1!D$3,'December 2022 DERR data'!$B:$B,$C1491)</f>
        <v>62</v>
      </c>
      <c r="E1491" s="2">
        <f>SUMIFS('December 2022 DERR data'!$H:$H,'December 2022 DERR data'!$C:$C,Sheet1!E$3,'December 2022 DERR data'!$B:$B,$C1491)</f>
        <v>2</v>
      </c>
      <c r="G1491">
        <f t="shared" si="209"/>
        <v>0</v>
      </c>
      <c r="H1491">
        <f t="shared" si="210"/>
        <v>0</v>
      </c>
      <c r="I1491">
        <f t="shared" si="211"/>
        <v>1</v>
      </c>
      <c r="J1491">
        <f t="shared" si="212"/>
        <v>0</v>
      </c>
      <c r="K1491">
        <f t="shared" si="213"/>
        <v>0</v>
      </c>
      <c r="L1491">
        <f t="shared" si="214"/>
        <v>0</v>
      </c>
      <c r="V1491">
        <f t="shared" si="215"/>
        <v>4051</v>
      </c>
      <c r="W1491">
        <f t="shared" si="216"/>
        <v>7.0302755414446087E-3</v>
      </c>
      <c r="X1491">
        <f t="shared" si="217"/>
        <v>6.269592476489028E-3</v>
      </c>
    </row>
    <row r="1492" spans="3:24" x14ac:dyDescent="0.25">
      <c r="C1492">
        <v>4053</v>
      </c>
      <c r="D1492" s="2">
        <f>SUMIFS('December 2022 DERR data'!$H:$H,'December 2022 DERR data'!$C:$C,Sheet1!D$3,'December 2022 DERR data'!$B:$B,$C1492)</f>
        <v>64</v>
      </c>
      <c r="E1492" s="2">
        <f>SUMIFS('December 2022 DERR data'!$H:$H,'December 2022 DERR data'!$C:$C,Sheet1!E$3,'December 2022 DERR data'!$B:$B,$C1492)</f>
        <v>0</v>
      </c>
      <c r="G1492">
        <f t="shared" si="209"/>
        <v>0</v>
      </c>
      <c r="H1492">
        <f t="shared" si="210"/>
        <v>0</v>
      </c>
      <c r="I1492">
        <f t="shared" si="211"/>
        <v>1</v>
      </c>
      <c r="J1492">
        <f t="shared" si="212"/>
        <v>0</v>
      </c>
      <c r="K1492">
        <f t="shared" si="213"/>
        <v>0</v>
      </c>
      <c r="L1492">
        <f t="shared" si="214"/>
        <v>0</v>
      </c>
      <c r="V1492">
        <f t="shared" si="215"/>
        <v>4053</v>
      </c>
      <c r="W1492">
        <f t="shared" si="216"/>
        <v>7.2570586234266925E-3</v>
      </c>
      <c r="X1492">
        <f t="shared" si="217"/>
        <v>0</v>
      </c>
    </row>
    <row r="1493" spans="3:24" x14ac:dyDescent="0.25">
      <c r="C1493">
        <v>4054</v>
      </c>
      <c r="D1493" s="2">
        <f>SUMIFS('December 2022 DERR data'!$H:$H,'December 2022 DERR data'!$C:$C,Sheet1!D$3,'December 2022 DERR data'!$B:$B,$C1493)</f>
        <v>17</v>
      </c>
      <c r="E1493" s="2">
        <f>SUMIFS('December 2022 DERR data'!$H:$H,'December 2022 DERR data'!$C:$C,Sheet1!E$3,'December 2022 DERR data'!$B:$B,$C1493)</f>
        <v>0</v>
      </c>
      <c r="G1493">
        <f t="shared" si="209"/>
        <v>0</v>
      </c>
      <c r="H1493">
        <f t="shared" si="210"/>
        <v>0</v>
      </c>
      <c r="I1493">
        <f t="shared" si="211"/>
        <v>1</v>
      </c>
      <c r="J1493">
        <f t="shared" si="212"/>
        <v>0</v>
      </c>
      <c r="K1493">
        <f t="shared" si="213"/>
        <v>0</v>
      </c>
      <c r="L1493">
        <f t="shared" si="214"/>
        <v>0</v>
      </c>
      <c r="V1493">
        <f t="shared" si="215"/>
        <v>4054</v>
      </c>
      <c r="W1493">
        <f t="shared" si="216"/>
        <v>1.9276561968477152E-3</v>
      </c>
      <c r="X1493">
        <f t="shared" si="217"/>
        <v>0</v>
      </c>
    </row>
    <row r="1494" spans="3:24" x14ac:dyDescent="0.25">
      <c r="C1494">
        <v>4055</v>
      </c>
      <c r="D1494" s="2">
        <f>SUMIFS('December 2022 DERR data'!$H:$H,'December 2022 DERR data'!$C:$C,Sheet1!D$3,'December 2022 DERR data'!$B:$B,$C1494)</f>
        <v>51</v>
      </c>
      <c r="E1494" s="2">
        <f>SUMIFS('December 2022 DERR data'!$H:$H,'December 2022 DERR data'!$C:$C,Sheet1!E$3,'December 2022 DERR data'!$B:$B,$C1494)</f>
        <v>1</v>
      </c>
      <c r="G1494">
        <f t="shared" si="209"/>
        <v>0</v>
      </c>
      <c r="H1494">
        <f t="shared" si="210"/>
        <v>0</v>
      </c>
      <c r="I1494">
        <f t="shared" si="211"/>
        <v>1</v>
      </c>
      <c r="J1494">
        <f t="shared" si="212"/>
        <v>0</v>
      </c>
      <c r="K1494">
        <f t="shared" si="213"/>
        <v>0</v>
      </c>
      <c r="L1494">
        <f t="shared" si="214"/>
        <v>0</v>
      </c>
      <c r="V1494">
        <f t="shared" si="215"/>
        <v>4055</v>
      </c>
      <c r="W1494">
        <f t="shared" si="216"/>
        <v>5.7829685905431451E-3</v>
      </c>
      <c r="X1494">
        <f t="shared" si="217"/>
        <v>3.134796238244514E-3</v>
      </c>
    </row>
    <row r="1495" spans="3:24" x14ac:dyDescent="0.25">
      <c r="C1495">
        <v>4059</v>
      </c>
      <c r="D1495" s="2">
        <f>SUMIFS('December 2022 DERR data'!$H:$H,'December 2022 DERR data'!$C:$C,Sheet1!D$3,'December 2022 DERR data'!$B:$B,$C1495)</f>
        <v>10</v>
      </c>
      <c r="E1495" s="2">
        <f>SUMIFS('December 2022 DERR data'!$H:$H,'December 2022 DERR data'!$C:$C,Sheet1!E$3,'December 2022 DERR data'!$B:$B,$C1495)</f>
        <v>1</v>
      </c>
      <c r="G1495">
        <f t="shared" si="209"/>
        <v>0</v>
      </c>
      <c r="H1495">
        <f t="shared" si="210"/>
        <v>0</v>
      </c>
      <c r="I1495">
        <f t="shared" si="211"/>
        <v>1</v>
      </c>
      <c r="J1495">
        <f t="shared" si="212"/>
        <v>0</v>
      </c>
      <c r="K1495">
        <f t="shared" si="213"/>
        <v>0</v>
      </c>
      <c r="L1495">
        <f t="shared" si="214"/>
        <v>0</v>
      </c>
      <c r="V1495">
        <f t="shared" si="215"/>
        <v>4059</v>
      </c>
      <c r="W1495">
        <f t="shared" si="216"/>
        <v>1.1339154099104206E-3</v>
      </c>
      <c r="X1495">
        <f t="shared" si="217"/>
        <v>3.134796238244514E-3</v>
      </c>
    </row>
    <row r="1496" spans="3:24" x14ac:dyDescent="0.25">
      <c r="C1496">
        <v>4060</v>
      </c>
      <c r="D1496" s="2">
        <f>SUMIFS('December 2022 DERR data'!$H:$H,'December 2022 DERR data'!$C:$C,Sheet1!D$3,'December 2022 DERR data'!$B:$B,$C1496)</f>
        <v>30</v>
      </c>
      <c r="E1496" s="2">
        <f>SUMIFS('December 2022 DERR data'!$H:$H,'December 2022 DERR data'!$C:$C,Sheet1!E$3,'December 2022 DERR data'!$B:$B,$C1496)</f>
        <v>1</v>
      </c>
      <c r="G1496">
        <f t="shared" si="209"/>
        <v>0</v>
      </c>
      <c r="H1496">
        <f t="shared" si="210"/>
        <v>0</v>
      </c>
      <c r="I1496">
        <f t="shared" si="211"/>
        <v>1</v>
      </c>
      <c r="J1496">
        <f t="shared" si="212"/>
        <v>0</v>
      </c>
      <c r="K1496">
        <f t="shared" si="213"/>
        <v>0</v>
      </c>
      <c r="L1496">
        <f t="shared" si="214"/>
        <v>0</v>
      </c>
      <c r="V1496">
        <f t="shared" si="215"/>
        <v>4060</v>
      </c>
      <c r="W1496">
        <f t="shared" si="216"/>
        <v>3.401746229731262E-3</v>
      </c>
      <c r="X1496">
        <f t="shared" si="217"/>
        <v>3.134796238244514E-3</v>
      </c>
    </row>
    <row r="1497" spans="3:24" x14ac:dyDescent="0.25">
      <c r="C1497">
        <v>4061</v>
      </c>
      <c r="D1497" s="2">
        <f>SUMIFS('December 2022 DERR data'!$H:$H,'December 2022 DERR data'!$C:$C,Sheet1!D$3,'December 2022 DERR data'!$B:$B,$C1497)</f>
        <v>47</v>
      </c>
      <c r="E1497" s="2">
        <f>SUMIFS('December 2022 DERR data'!$H:$H,'December 2022 DERR data'!$C:$C,Sheet1!E$3,'December 2022 DERR data'!$B:$B,$C1497)</f>
        <v>0</v>
      </c>
      <c r="G1497">
        <f t="shared" si="209"/>
        <v>0</v>
      </c>
      <c r="H1497">
        <f t="shared" si="210"/>
        <v>0</v>
      </c>
      <c r="I1497">
        <f t="shared" si="211"/>
        <v>1</v>
      </c>
      <c r="J1497">
        <f t="shared" si="212"/>
        <v>0</v>
      </c>
      <c r="K1497">
        <f t="shared" si="213"/>
        <v>0</v>
      </c>
      <c r="L1497">
        <f t="shared" si="214"/>
        <v>0</v>
      </c>
      <c r="V1497">
        <f t="shared" si="215"/>
        <v>4061</v>
      </c>
      <c r="W1497">
        <f t="shared" si="216"/>
        <v>5.3294024265789774E-3</v>
      </c>
      <c r="X1497">
        <f t="shared" si="217"/>
        <v>0</v>
      </c>
    </row>
    <row r="1498" spans="3:24" x14ac:dyDescent="0.25">
      <c r="C1498">
        <v>4062</v>
      </c>
      <c r="D1498" s="2">
        <f>SUMIFS('December 2022 DERR data'!$H:$H,'December 2022 DERR data'!$C:$C,Sheet1!D$3,'December 2022 DERR data'!$B:$B,$C1498)</f>
        <v>0</v>
      </c>
      <c r="E1498" s="2">
        <f>SUMIFS('December 2022 DERR data'!$H:$H,'December 2022 DERR data'!$C:$C,Sheet1!E$3,'December 2022 DERR data'!$B:$B,$C1498)</f>
        <v>0</v>
      </c>
      <c r="G1498">
        <f t="shared" si="209"/>
        <v>0</v>
      </c>
      <c r="H1498">
        <f t="shared" si="210"/>
        <v>0</v>
      </c>
      <c r="I1498">
        <f t="shared" si="211"/>
        <v>1</v>
      </c>
      <c r="J1498">
        <f t="shared" si="212"/>
        <v>0</v>
      </c>
      <c r="K1498">
        <f t="shared" si="213"/>
        <v>0</v>
      </c>
      <c r="L1498">
        <f t="shared" si="214"/>
        <v>0</v>
      </c>
      <c r="V1498">
        <f t="shared" si="215"/>
        <v>4062</v>
      </c>
      <c r="W1498">
        <f t="shared" si="216"/>
        <v>0</v>
      </c>
      <c r="X1498">
        <f t="shared" si="217"/>
        <v>0</v>
      </c>
    </row>
    <row r="1499" spans="3:24" x14ac:dyDescent="0.25">
      <c r="C1499">
        <v>4063</v>
      </c>
      <c r="D1499" s="2">
        <f>SUMIFS('December 2022 DERR data'!$H:$H,'December 2022 DERR data'!$C:$C,Sheet1!D$3,'December 2022 DERR data'!$B:$B,$C1499)</f>
        <v>0</v>
      </c>
      <c r="E1499" s="2">
        <f>SUMIFS('December 2022 DERR data'!$H:$H,'December 2022 DERR data'!$C:$C,Sheet1!E$3,'December 2022 DERR data'!$B:$B,$C1499)</f>
        <v>0</v>
      </c>
      <c r="G1499">
        <f t="shared" si="209"/>
        <v>0</v>
      </c>
      <c r="H1499">
        <f t="shared" si="210"/>
        <v>0</v>
      </c>
      <c r="I1499">
        <f t="shared" si="211"/>
        <v>1</v>
      </c>
      <c r="J1499">
        <f t="shared" si="212"/>
        <v>0</v>
      </c>
      <c r="K1499">
        <f t="shared" si="213"/>
        <v>0</v>
      </c>
      <c r="L1499">
        <f t="shared" si="214"/>
        <v>0</v>
      </c>
      <c r="V1499">
        <f t="shared" si="215"/>
        <v>4063</v>
      </c>
      <c r="W1499">
        <f t="shared" si="216"/>
        <v>0</v>
      </c>
      <c r="X1499">
        <f t="shared" si="217"/>
        <v>0</v>
      </c>
    </row>
    <row r="1500" spans="3:24" x14ac:dyDescent="0.25">
      <c r="C1500">
        <v>4064</v>
      </c>
      <c r="D1500" s="2">
        <f>SUMIFS('December 2022 DERR data'!$H:$H,'December 2022 DERR data'!$C:$C,Sheet1!D$3,'December 2022 DERR data'!$B:$B,$C1500)</f>
        <v>28</v>
      </c>
      <c r="E1500" s="2">
        <f>SUMIFS('December 2022 DERR data'!$H:$H,'December 2022 DERR data'!$C:$C,Sheet1!E$3,'December 2022 DERR data'!$B:$B,$C1500)</f>
        <v>1</v>
      </c>
      <c r="G1500">
        <f t="shared" si="209"/>
        <v>0</v>
      </c>
      <c r="H1500">
        <f t="shared" si="210"/>
        <v>0</v>
      </c>
      <c r="I1500">
        <f t="shared" si="211"/>
        <v>1</v>
      </c>
      <c r="J1500">
        <f t="shared" si="212"/>
        <v>0</v>
      </c>
      <c r="K1500">
        <f t="shared" si="213"/>
        <v>0</v>
      </c>
      <c r="L1500">
        <f t="shared" si="214"/>
        <v>0</v>
      </c>
      <c r="V1500">
        <f t="shared" si="215"/>
        <v>4064</v>
      </c>
      <c r="W1500">
        <f t="shared" si="216"/>
        <v>3.1749631477491777E-3</v>
      </c>
      <c r="X1500">
        <f t="shared" si="217"/>
        <v>3.134796238244514E-3</v>
      </c>
    </row>
    <row r="1501" spans="3:24" x14ac:dyDescent="0.25">
      <c r="C1501">
        <v>4065</v>
      </c>
      <c r="D1501" s="2">
        <f>SUMIFS('December 2022 DERR data'!$H:$H,'December 2022 DERR data'!$C:$C,Sheet1!D$3,'December 2022 DERR data'!$B:$B,$C1501)</f>
        <v>19</v>
      </c>
      <c r="E1501" s="2">
        <f>SUMIFS('December 2022 DERR data'!$H:$H,'December 2022 DERR data'!$C:$C,Sheet1!E$3,'December 2022 DERR data'!$B:$B,$C1501)</f>
        <v>0</v>
      </c>
      <c r="G1501">
        <f t="shared" si="209"/>
        <v>0</v>
      </c>
      <c r="H1501">
        <f t="shared" si="210"/>
        <v>0</v>
      </c>
      <c r="I1501">
        <f t="shared" si="211"/>
        <v>1</v>
      </c>
      <c r="J1501">
        <f t="shared" si="212"/>
        <v>0</v>
      </c>
      <c r="K1501">
        <f t="shared" si="213"/>
        <v>0</v>
      </c>
      <c r="L1501">
        <f t="shared" si="214"/>
        <v>0</v>
      </c>
      <c r="V1501">
        <f t="shared" si="215"/>
        <v>4065</v>
      </c>
      <c r="W1501">
        <f t="shared" si="216"/>
        <v>2.1544392788297993E-3</v>
      </c>
      <c r="X1501">
        <f t="shared" si="217"/>
        <v>0</v>
      </c>
    </row>
    <row r="1502" spans="3:24" x14ac:dyDescent="0.25">
      <c r="C1502">
        <v>4066</v>
      </c>
      <c r="D1502" s="2">
        <f>SUMIFS('December 2022 DERR data'!$H:$H,'December 2022 DERR data'!$C:$C,Sheet1!D$3,'December 2022 DERR data'!$B:$B,$C1502)</f>
        <v>22</v>
      </c>
      <c r="E1502" s="2">
        <f>SUMIFS('December 2022 DERR data'!$H:$H,'December 2022 DERR data'!$C:$C,Sheet1!E$3,'December 2022 DERR data'!$B:$B,$C1502)</f>
        <v>1</v>
      </c>
      <c r="G1502">
        <f t="shared" si="209"/>
        <v>0</v>
      </c>
      <c r="H1502">
        <f t="shared" si="210"/>
        <v>0</v>
      </c>
      <c r="I1502">
        <f t="shared" si="211"/>
        <v>1</v>
      </c>
      <c r="J1502">
        <f t="shared" si="212"/>
        <v>0</v>
      </c>
      <c r="K1502">
        <f t="shared" si="213"/>
        <v>0</v>
      </c>
      <c r="L1502">
        <f t="shared" si="214"/>
        <v>0</v>
      </c>
      <c r="V1502">
        <f t="shared" si="215"/>
        <v>4066</v>
      </c>
      <c r="W1502">
        <f t="shared" si="216"/>
        <v>2.4946139018029254E-3</v>
      </c>
      <c r="X1502">
        <f t="shared" si="217"/>
        <v>3.134796238244514E-3</v>
      </c>
    </row>
    <row r="1503" spans="3:24" x14ac:dyDescent="0.25">
      <c r="C1503">
        <v>4067</v>
      </c>
      <c r="D1503" s="2">
        <f>SUMIFS('December 2022 DERR data'!$H:$H,'December 2022 DERR data'!$C:$C,Sheet1!D$3,'December 2022 DERR data'!$B:$B,$C1503)</f>
        <v>11</v>
      </c>
      <c r="E1503" s="2">
        <f>SUMIFS('December 2022 DERR data'!$H:$H,'December 2022 DERR data'!$C:$C,Sheet1!E$3,'December 2022 DERR data'!$B:$B,$C1503)</f>
        <v>1</v>
      </c>
      <c r="G1503">
        <f t="shared" si="209"/>
        <v>0</v>
      </c>
      <c r="H1503">
        <f t="shared" si="210"/>
        <v>0</v>
      </c>
      <c r="I1503">
        <f t="shared" si="211"/>
        <v>1</v>
      </c>
      <c r="J1503">
        <f t="shared" si="212"/>
        <v>0</v>
      </c>
      <c r="K1503">
        <f t="shared" si="213"/>
        <v>0</v>
      </c>
      <c r="L1503">
        <f t="shared" si="214"/>
        <v>0</v>
      </c>
      <c r="V1503">
        <f t="shared" si="215"/>
        <v>4067</v>
      </c>
      <c r="W1503">
        <f t="shared" si="216"/>
        <v>1.2473069509014627E-3</v>
      </c>
      <c r="X1503">
        <f t="shared" si="217"/>
        <v>3.134796238244514E-3</v>
      </c>
    </row>
    <row r="1504" spans="3:24" x14ac:dyDescent="0.25">
      <c r="C1504">
        <v>4068</v>
      </c>
      <c r="D1504" s="2">
        <f>SUMIFS('December 2022 DERR data'!$H:$H,'December 2022 DERR data'!$C:$C,Sheet1!D$3,'December 2022 DERR data'!$B:$B,$C1504)</f>
        <v>44</v>
      </c>
      <c r="E1504" s="2">
        <f>SUMIFS('December 2022 DERR data'!$H:$H,'December 2022 DERR data'!$C:$C,Sheet1!E$3,'December 2022 DERR data'!$B:$B,$C1504)</f>
        <v>0</v>
      </c>
      <c r="G1504">
        <f t="shared" si="209"/>
        <v>0</v>
      </c>
      <c r="H1504">
        <f t="shared" si="210"/>
        <v>0</v>
      </c>
      <c r="I1504">
        <f t="shared" si="211"/>
        <v>1</v>
      </c>
      <c r="J1504">
        <f t="shared" si="212"/>
        <v>0</v>
      </c>
      <c r="K1504">
        <f t="shared" si="213"/>
        <v>0</v>
      </c>
      <c r="L1504">
        <f t="shared" si="214"/>
        <v>0</v>
      </c>
      <c r="V1504">
        <f t="shared" si="215"/>
        <v>4068</v>
      </c>
      <c r="W1504">
        <f t="shared" si="216"/>
        <v>4.9892278036058509E-3</v>
      </c>
      <c r="X1504">
        <f t="shared" si="217"/>
        <v>0</v>
      </c>
    </row>
    <row r="1505" spans="3:24" x14ac:dyDescent="0.25">
      <c r="C1505">
        <v>4069</v>
      </c>
      <c r="D1505" s="2">
        <f>SUMIFS('December 2022 DERR data'!$H:$H,'December 2022 DERR data'!$C:$C,Sheet1!D$3,'December 2022 DERR data'!$B:$B,$C1505)</f>
        <v>99</v>
      </c>
      <c r="E1505" s="2">
        <f>SUMIFS('December 2022 DERR data'!$H:$H,'December 2022 DERR data'!$C:$C,Sheet1!E$3,'December 2022 DERR data'!$B:$B,$C1505)</f>
        <v>1</v>
      </c>
      <c r="G1505">
        <f t="shared" si="209"/>
        <v>0</v>
      </c>
      <c r="H1505">
        <f t="shared" si="210"/>
        <v>0</v>
      </c>
      <c r="I1505">
        <f t="shared" si="211"/>
        <v>1</v>
      </c>
      <c r="J1505">
        <f t="shared" si="212"/>
        <v>0</v>
      </c>
      <c r="K1505">
        <f t="shared" si="213"/>
        <v>0</v>
      </c>
      <c r="L1505">
        <f t="shared" si="214"/>
        <v>0</v>
      </c>
      <c r="V1505">
        <f t="shared" si="215"/>
        <v>4069</v>
      </c>
      <c r="W1505">
        <f t="shared" si="216"/>
        <v>1.1225762558113165E-2</v>
      </c>
      <c r="X1505">
        <f t="shared" si="217"/>
        <v>3.134796238244514E-3</v>
      </c>
    </row>
    <row r="1506" spans="3:24" x14ac:dyDescent="0.25">
      <c r="C1506">
        <v>4070</v>
      </c>
      <c r="D1506" s="2">
        <f>SUMIFS('December 2022 DERR data'!$H:$H,'December 2022 DERR data'!$C:$C,Sheet1!D$3,'December 2022 DERR data'!$B:$B,$C1506)</f>
        <v>29</v>
      </c>
      <c r="E1506" s="2">
        <f>SUMIFS('December 2022 DERR data'!$H:$H,'December 2022 DERR data'!$C:$C,Sheet1!E$3,'December 2022 DERR data'!$B:$B,$C1506)</f>
        <v>0</v>
      </c>
      <c r="G1506">
        <f t="shared" si="209"/>
        <v>0</v>
      </c>
      <c r="H1506">
        <f t="shared" si="210"/>
        <v>0</v>
      </c>
      <c r="I1506">
        <f t="shared" si="211"/>
        <v>1</v>
      </c>
      <c r="J1506">
        <f t="shared" si="212"/>
        <v>0</v>
      </c>
      <c r="K1506">
        <f t="shared" si="213"/>
        <v>0</v>
      </c>
      <c r="L1506">
        <f t="shared" si="214"/>
        <v>0</v>
      </c>
      <c r="V1506">
        <f t="shared" si="215"/>
        <v>4070</v>
      </c>
      <c r="W1506">
        <f t="shared" si="216"/>
        <v>3.2883546887402201E-3</v>
      </c>
      <c r="X1506">
        <f t="shared" si="217"/>
        <v>0</v>
      </c>
    </row>
    <row r="1507" spans="3:24" x14ac:dyDescent="0.25">
      <c r="C1507">
        <v>4072</v>
      </c>
      <c r="D1507" s="2">
        <f>SUMIFS('December 2022 DERR data'!$H:$H,'December 2022 DERR data'!$C:$C,Sheet1!D$3,'December 2022 DERR data'!$B:$B,$C1507)</f>
        <v>0</v>
      </c>
      <c r="E1507" s="2">
        <f>SUMIFS('December 2022 DERR data'!$H:$H,'December 2022 DERR data'!$C:$C,Sheet1!E$3,'December 2022 DERR data'!$B:$B,$C1507)</f>
        <v>0</v>
      </c>
      <c r="G1507">
        <f t="shared" si="209"/>
        <v>0</v>
      </c>
      <c r="H1507">
        <f t="shared" si="210"/>
        <v>0</v>
      </c>
      <c r="I1507">
        <f t="shared" si="211"/>
        <v>1</v>
      </c>
      <c r="J1507">
        <f t="shared" si="212"/>
        <v>0</v>
      </c>
      <c r="K1507">
        <f t="shared" si="213"/>
        <v>0</v>
      </c>
      <c r="L1507">
        <f t="shared" si="214"/>
        <v>0</v>
      </c>
      <c r="V1507">
        <f t="shared" si="215"/>
        <v>4072</v>
      </c>
      <c r="W1507">
        <f t="shared" si="216"/>
        <v>0</v>
      </c>
      <c r="X1507">
        <f t="shared" si="217"/>
        <v>0</v>
      </c>
    </row>
    <row r="1508" spans="3:24" x14ac:dyDescent="0.25">
      <c r="C1508">
        <v>4073</v>
      </c>
      <c r="D1508" s="2">
        <f>SUMIFS('December 2022 DERR data'!$H:$H,'December 2022 DERR data'!$C:$C,Sheet1!D$3,'December 2022 DERR data'!$B:$B,$C1508)</f>
        <v>19</v>
      </c>
      <c r="E1508" s="2">
        <f>SUMIFS('December 2022 DERR data'!$H:$H,'December 2022 DERR data'!$C:$C,Sheet1!E$3,'December 2022 DERR data'!$B:$B,$C1508)</f>
        <v>0</v>
      </c>
      <c r="G1508">
        <f t="shared" si="209"/>
        <v>0</v>
      </c>
      <c r="H1508">
        <f t="shared" si="210"/>
        <v>0</v>
      </c>
      <c r="I1508">
        <f t="shared" si="211"/>
        <v>1</v>
      </c>
      <c r="J1508">
        <f t="shared" si="212"/>
        <v>0</v>
      </c>
      <c r="K1508">
        <f t="shared" si="213"/>
        <v>0</v>
      </c>
      <c r="L1508">
        <f t="shared" si="214"/>
        <v>0</v>
      </c>
      <c r="V1508">
        <f t="shared" si="215"/>
        <v>4073</v>
      </c>
      <c r="W1508">
        <f t="shared" si="216"/>
        <v>2.1544392788297993E-3</v>
      </c>
      <c r="X1508">
        <f t="shared" si="217"/>
        <v>0</v>
      </c>
    </row>
    <row r="1509" spans="3:24" x14ac:dyDescent="0.25">
      <c r="C1509">
        <v>4074</v>
      </c>
      <c r="D1509" s="2">
        <f>SUMIFS('December 2022 DERR data'!$H:$H,'December 2022 DERR data'!$C:$C,Sheet1!D$3,'December 2022 DERR data'!$B:$B,$C1509)</f>
        <v>38</v>
      </c>
      <c r="E1509" s="2">
        <f>SUMIFS('December 2022 DERR data'!$H:$H,'December 2022 DERR data'!$C:$C,Sheet1!E$3,'December 2022 DERR data'!$B:$B,$C1509)</f>
        <v>0</v>
      </c>
      <c r="G1509">
        <f t="shared" si="209"/>
        <v>0</v>
      </c>
      <c r="H1509">
        <f t="shared" si="210"/>
        <v>0</v>
      </c>
      <c r="I1509">
        <f t="shared" si="211"/>
        <v>1</v>
      </c>
      <c r="J1509">
        <f t="shared" si="212"/>
        <v>0</v>
      </c>
      <c r="K1509">
        <f t="shared" si="213"/>
        <v>0</v>
      </c>
      <c r="L1509">
        <f t="shared" si="214"/>
        <v>0</v>
      </c>
      <c r="V1509">
        <f t="shared" si="215"/>
        <v>4074</v>
      </c>
      <c r="W1509">
        <f t="shared" si="216"/>
        <v>4.3088785576595985E-3</v>
      </c>
      <c r="X1509">
        <f t="shared" si="217"/>
        <v>0</v>
      </c>
    </row>
    <row r="1510" spans="3:24" x14ac:dyDescent="0.25">
      <c r="C1510">
        <v>4075</v>
      </c>
      <c r="D1510" s="2">
        <f>SUMIFS('December 2022 DERR data'!$H:$H,'December 2022 DERR data'!$C:$C,Sheet1!D$3,'December 2022 DERR data'!$B:$B,$C1510)</f>
        <v>39</v>
      </c>
      <c r="E1510" s="2">
        <f>SUMIFS('December 2022 DERR data'!$H:$H,'December 2022 DERR data'!$C:$C,Sheet1!E$3,'December 2022 DERR data'!$B:$B,$C1510)</f>
        <v>1</v>
      </c>
      <c r="G1510">
        <f t="shared" si="209"/>
        <v>0</v>
      </c>
      <c r="H1510">
        <f t="shared" si="210"/>
        <v>0</v>
      </c>
      <c r="I1510">
        <f t="shared" si="211"/>
        <v>1</v>
      </c>
      <c r="J1510">
        <f t="shared" si="212"/>
        <v>0</v>
      </c>
      <c r="K1510">
        <f t="shared" si="213"/>
        <v>0</v>
      </c>
      <c r="L1510">
        <f t="shared" si="214"/>
        <v>0</v>
      </c>
      <c r="V1510">
        <f t="shared" si="215"/>
        <v>4075</v>
      </c>
      <c r="W1510">
        <f t="shared" si="216"/>
        <v>4.4222700986506405E-3</v>
      </c>
      <c r="X1510">
        <f t="shared" si="217"/>
        <v>3.134796238244514E-3</v>
      </c>
    </row>
    <row r="1511" spans="3:24" x14ac:dyDescent="0.25">
      <c r="C1511">
        <v>4076</v>
      </c>
      <c r="D1511" s="2">
        <f>SUMIFS('December 2022 DERR data'!$H:$H,'December 2022 DERR data'!$C:$C,Sheet1!D$3,'December 2022 DERR data'!$B:$B,$C1511)</f>
        <v>8</v>
      </c>
      <c r="E1511" s="2">
        <f>SUMIFS('December 2022 DERR data'!$H:$H,'December 2022 DERR data'!$C:$C,Sheet1!E$3,'December 2022 DERR data'!$B:$B,$C1511)</f>
        <v>3</v>
      </c>
      <c r="G1511">
        <f t="shared" si="209"/>
        <v>0</v>
      </c>
      <c r="H1511">
        <f t="shared" si="210"/>
        <v>0</v>
      </c>
      <c r="I1511">
        <f t="shared" si="211"/>
        <v>1</v>
      </c>
      <c r="J1511">
        <f t="shared" si="212"/>
        <v>0</v>
      </c>
      <c r="K1511">
        <f t="shared" si="213"/>
        <v>0</v>
      </c>
      <c r="L1511">
        <f t="shared" si="214"/>
        <v>0</v>
      </c>
      <c r="V1511">
        <f t="shared" si="215"/>
        <v>4076</v>
      </c>
      <c r="W1511">
        <f t="shared" si="216"/>
        <v>9.0713232792833656E-4</v>
      </c>
      <c r="X1511">
        <f t="shared" si="217"/>
        <v>9.4043887147335428E-3</v>
      </c>
    </row>
    <row r="1512" spans="3:24" x14ac:dyDescent="0.25">
      <c r="C1512">
        <v>4077</v>
      </c>
      <c r="D1512" s="2">
        <f>SUMIFS('December 2022 DERR data'!$H:$H,'December 2022 DERR data'!$C:$C,Sheet1!D$3,'December 2022 DERR data'!$B:$B,$C1512)</f>
        <v>19</v>
      </c>
      <c r="E1512" s="2">
        <f>SUMIFS('December 2022 DERR data'!$H:$H,'December 2022 DERR data'!$C:$C,Sheet1!E$3,'December 2022 DERR data'!$B:$B,$C1512)</f>
        <v>1</v>
      </c>
      <c r="G1512">
        <f t="shared" si="209"/>
        <v>0</v>
      </c>
      <c r="H1512">
        <f t="shared" si="210"/>
        <v>0</v>
      </c>
      <c r="I1512">
        <f t="shared" si="211"/>
        <v>1</v>
      </c>
      <c r="J1512">
        <f t="shared" si="212"/>
        <v>0</v>
      </c>
      <c r="K1512">
        <f t="shared" si="213"/>
        <v>0</v>
      </c>
      <c r="L1512">
        <f t="shared" si="214"/>
        <v>0</v>
      </c>
      <c r="V1512">
        <f t="shared" si="215"/>
        <v>4077</v>
      </c>
      <c r="W1512">
        <f t="shared" si="216"/>
        <v>2.1544392788297993E-3</v>
      </c>
      <c r="X1512">
        <f t="shared" si="217"/>
        <v>3.134796238244514E-3</v>
      </c>
    </row>
    <row r="1513" spans="3:24" x14ac:dyDescent="0.25">
      <c r="C1513">
        <v>4078</v>
      </c>
      <c r="D1513" s="2">
        <f>SUMIFS('December 2022 DERR data'!$H:$H,'December 2022 DERR data'!$C:$C,Sheet1!D$3,'December 2022 DERR data'!$B:$B,$C1513)</f>
        <v>36</v>
      </c>
      <c r="E1513" s="2">
        <f>SUMIFS('December 2022 DERR data'!$H:$H,'December 2022 DERR data'!$C:$C,Sheet1!E$3,'December 2022 DERR data'!$B:$B,$C1513)</f>
        <v>1</v>
      </c>
      <c r="G1513">
        <f t="shared" si="209"/>
        <v>0</v>
      </c>
      <c r="H1513">
        <f t="shared" si="210"/>
        <v>0</v>
      </c>
      <c r="I1513">
        <f t="shared" si="211"/>
        <v>1</v>
      </c>
      <c r="J1513">
        <f t="shared" si="212"/>
        <v>0</v>
      </c>
      <c r="K1513">
        <f t="shared" si="213"/>
        <v>0</v>
      </c>
      <c r="L1513">
        <f t="shared" si="214"/>
        <v>0</v>
      </c>
      <c r="V1513">
        <f t="shared" si="215"/>
        <v>4078</v>
      </c>
      <c r="W1513">
        <f t="shared" si="216"/>
        <v>4.0820954756775147E-3</v>
      </c>
      <c r="X1513">
        <f t="shared" si="217"/>
        <v>3.134796238244514E-3</v>
      </c>
    </row>
    <row r="1514" spans="3:24" x14ac:dyDescent="0.25">
      <c r="C1514">
        <v>4101</v>
      </c>
      <c r="D1514" s="2">
        <f>SUMIFS('December 2022 DERR data'!$H:$H,'December 2022 DERR data'!$C:$C,Sheet1!D$3,'December 2022 DERR data'!$B:$B,$C1514)</f>
        <v>15</v>
      </c>
      <c r="E1514" s="2">
        <f>SUMIFS('December 2022 DERR data'!$H:$H,'December 2022 DERR data'!$C:$C,Sheet1!E$3,'December 2022 DERR data'!$B:$B,$C1514)</f>
        <v>1</v>
      </c>
      <c r="G1514">
        <f t="shared" si="209"/>
        <v>0</v>
      </c>
      <c r="H1514">
        <f t="shared" si="210"/>
        <v>0</v>
      </c>
      <c r="I1514">
        <f t="shared" si="211"/>
        <v>1</v>
      </c>
      <c r="J1514">
        <f t="shared" si="212"/>
        <v>0</v>
      </c>
      <c r="K1514">
        <f t="shared" si="213"/>
        <v>0</v>
      </c>
      <c r="L1514">
        <f t="shared" si="214"/>
        <v>0</v>
      </c>
      <c r="V1514">
        <f t="shared" si="215"/>
        <v>4101</v>
      </c>
      <c r="W1514">
        <f t="shared" si="216"/>
        <v>1.700873114865631E-3</v>
      </c>
      <c r="X1514">
        <f t="shared" si="217"/>
        <v>3.134796238244514E-3</v>
      </c>
    </row>
    <row r="1515" spans="3:24" x14ac:dyDescent="0.25">
      <c r="C1515">
        <v>4102</v>
      </c>
      <c r="D1515" s="2">
        <f>SUMIFS('December 2022 DERR data'!$H:$H,'December 2022 DERR data'!$C:$C,Sheet1!D$3,'December 2022 DERR data'!$B:$B,$C1515)</f>
        <v>6</v>
      </c>
      <c r="E1515" s="2">
        <f>SUMIFS('December 2022 DERR data'!$H:$H,'December 2022 DERR data'!$C:$C,Sheet1!E$3,'December 2022 DERR data'!$B:$B,$C1515)</f>
        <v>1</v>
      </c>
      <c r="G1515">
        <f t="shared" si="209"/>
        <v>0</v>
      </c>
      <c r="H1515">
        <f t="shared" si="210"/>
        <v>0</v>
      </c>
      <c r="I1515">
        <f t="shared" si="211"/>
        <v>1</v>
      </c>
      <c r="J1515">
        <f t="shared" si="212"/>
        <v>0</v>
      </c>
      <c r="K1515">
        <f t="shared" si="213"/>
        <v>0</v>
      </c>
      <c r="L1515">
        <f t="shared" si="214"/>
        <v>0</v>
      </c>
      <c r="V1515">
        <f t="shared" si="215"/>
        <v>4102</v>
      </c>
      <c r="W1515">
        <f t="shared" si="216"/>
        <v>6.8034924594625242E-4</v>
      </c>
      <c r="X1515">
        <f t="shared" si="217"/>
        <v>3.134796238244514E-3</v>
      </c>
    </row>
    <row r="1516" spans="3:24" x14ac:dyDescent="0.25">
      <c r="C1516">
        <v>4103</v>
      </c>
      <c r="D1516" s="2">
        <f>SUMIFS('December 2022 DERR data'!$H:$H,'December 2022 DERR data'!$C:$C,Sheet1!D$3,'December 2022 DERR data'!$B:$B,$C1516)</f>
        <v>20</v>
      </c>
      <c r="E1516" s="2">
        <f>SUMIFS('December 2022 DERR data'!$H:$H,'December 2022 DERR data'!$C:$C,Sheet1!E$3,'December 2022 DERR data'!$B:$B,$C1516)</f>
        <v>1</v>
      </c>
      <c r="G1516">
        <f t="shared" si="209"/>
        <v>0</v>
      </c>
      <c r="H1516">
        <f t="shared" si="210"/>
        <v>0</v>
      </c>
      <c r="I1516">
        <f t="shared" si="211"/>
        <v>1</v>
      </c>
      <c r="J1516">
        <f t="shared" si="212"/>
        <v>0</v>
      </c>
      <c r="K1516">
        <f t="shared" si="213"/>
        <v>0</v>
      </c>
      <c r="L1516">
        <f t="shared" si="214"/>
        <v>0</v>
      </c>
      <c r="V1516">
        <f t="shared" si="215"/>
        <v>4103</v>
      </c>
      <c r="W1516">
        <f t="shared" si="216"/>
        <v>2.2678308198208412E-3</v>
      </c>
      <c r="X1516">
        <f t="shared" si="217"/>
        <v>3.134796238244514E-3</v>
      </c>
    </row>
    <row r="1517" spans="3:24" x14ac:dyDescent="0.25">
      <c r="C1517">
        <v>4104</v>
      </c>
      <c r="D1517" s="2">
        <f>SUMIFS('December 2022 DERR data'!$H:$H,'December 2022 DERR data'!$C:$C,Sheet1!D$3,'December 2022 DERR data'!$B:$B,$C1517)</f>
        <v>14</v>
      </c>
      <c r="E1517" s="2">
        <f>SUMIFS('December 2022 DERR data'!$H:$H,'December 2022 DERR data'!$C:$C,Sheet1!E$3,'December 2022 DERR data'!$B:$B,$C1517)</f>
        <v>0</v>
      </c>
      <c r="G1517">
        <f t="shared" si="209"/>
        <v>0</v>
      </c>
      <c r="H1517">
        <f t="shared" si="210"/>
        <v>0</v>
      </c>
      <c r="I1517">
        <f t="shared" si="211"/>
        <v>1</v>
      </c>
      <c r="J1517">
        <f t="shared" si="212"/>
        <v>0</v>
      </c>
      <c r="K1517">
        <f t="shared" si="213"/>
        <v>0</v>
      </c>
      <c r="L1517">
        <f t="shared" si="214"/>
        <v>0</v>
      </c>
      <c r="V1517">
        <f t="shared" si="215"/>
        <v>4104</v>
      </c>
      <c r="W1517">
        <f t="shared" si="216"/>
        <v>1.5874815738745889E-3</v>
      </c>
      <c r="X1517">
        <f t="shared" si="217"/>
        <v>0</v>
      </c>
    </row>
    <row r="1518" spans="3:24" x14ac:dyDescent="0.25">
      <c r="C1518">
        <v>4105</v>
      </c>
      <c r="D1518" s="2">
        <f>SUMIFS('December 2022 DERR data'!$H:$H,'December 2022 DERR data'!$C:$C,Sheet1!D$3,'December 2022 DERR data'!$B:$B,$C1518)</f>
        <v>21</v>
      </c>
      <c r="E1518" s="2">
        <f>SUMIFS('December 2022 DERR data'!$H:$H,'December 2022 DERR data'!$C:$C,Sheet1!E$3,'December 2022 DERR data'!$B:$B,$C1518)</f>
        <v>0</v>
      </c>
      <c r="G1518">
        <f t="shared" si="209"/>
        <v>0</v>
      </c>
      <c r="H1518">
        <f t="shared" si="210"/>
        <v>0</v>
      </c>
      <c r="I1518">
        <f t="shared" si="211"/>
        <v>1</v>
      </c>
      <c r="J1518">
        <f t="shared" si="212"/>
        <v>0</v>
      </c>
      <c r="K1518">
        <f t="shared" si="213"/>
        <v>0</v>
      </c>
      <c r="L1518">
        <f t="shared" si="214"/>
        <v>0</v>
      </c>
      <c r="V1518">
        <f t="shared" si="215"/>
        <v>4105</v>
      </c>
      <c r="W1518">
        <f t="shared" si="216"/>
        <v>2.3812223608118835E-3</v>
      </c>
      <c r="X1518">
        <f t="shared" si="217"/>
        <v>0</v>
      </c>
    </row>
    <row r="1519" spans="3:24" x14ac:dyDescent="0.25">
      <c r="C1519">
        <v>4106</v>
      </c>
      <c r="D1519" s="2">
        <f>SUMIFS('December 2022 DERR data'!$H:$H,'December 2022 DERR data'!$C:$C,Sheet1!D$3,'December 2022 DERR data'!$B:$B,$C1519)</f>
        <v>0</v>
      </c>
      <c r="E1519" s="2">
        <f>SUMIFS('December 2022 DERR data'!$H:$H,'December 2022 DERR data'!$C:$C,Sheet1!E$3,'December 2022 DERR data'!$B:$B,$C1519)</f>
        <v>0</v>
      </c>
      <c r="G1519">
        <f t="shared" si="209"/>
        <v>0</v>
      </c>
      <c r="H1519">
        <f t="shared" si="210"/>
        <v>0</v>
      </c>
      <c r="I1519">
        <f t="shared" si="211"/>
        <v>1</v>
      </c>
      <c r="J1519">
        <f t="shared" si="212"/>
        <v>0</v>
      </c>
      <c r="K1519">
        <f t="shared" si="213"/>
        <v>0</v>
      </c>
      <c r="L1519">
        <f t="shared" si="214"/>
        <v>0</v>
      </c>
      <c r="V1519">
        <f t="shared" si="215"/>
        <v>4106</v>
      </c>
      <c r="W1519">
        <f t="shared" si="216"/>
        <v>0</v>
      </c>
      <c r="X1519">
        <f t="shared" si="217"/>
        <v>0</v>
      </c>
    </row>
    <row r="1520" spans="3:24" x14ac:dyDescent="0.25">
      <c r="C1520">
        <v>4107</v>
      </c>
      <c r="D1520" s="2">
        <f>SUMIFS('December 2022 DERR data'!$H:$H,'December 2022 DERR data'!$C:$C,Sheet1!D$3,'December 2022 DERR data'!$B:$B,$C1520)</f>
        <v>14</v>
      </c>
      <c r="E1520" s="2">
        <f>SUMIFS('December 2022 DERR data'!$H:$H,'December 2022 DERR data'!$C:$C,Sheet1!E$3,'December 2022 DERR data'!$B:$B,$C1520)</f>
        <v>1</v>
      </c>
      <c r="G1520">
        <f t="shared" si="209"/>
        <v>0</v>
      </c>
      <c r="H1520">
        <f t="shared" si="210"/>
        <v>0</v>
      </c>
      <c r="I1520">
        <f t="shared" si="211"/>
        <v>1</v>
      </c>
      <c r="J1520">
        <f t="shared" si="212"/>
        <v>0</v>
      </c>
      <c r="K1520">
        <f t="shared" si="213"/>
        <v>0</v>
      </c>
      <c r="L1520">
        <f t="shared" si="214"/>
        <v>0</v>
      </c>
      <c r="V1520">
        <f t="shared" si="215"/>
        <v>4107</v>
      </c>
      <c r="W1520">
        <f t="shared" si="216"/>
        <v>1.5874815738745889E-3</v>
      </c>
      <c r="X1520">
        <f t="shared" si="217"/>
        <v>3.134796238244514E-3</v>
      </c>
    </row>
    <row r="1521" spans="3:24" x14ac:dyDescent="0.25">
      <c r="C1521">
        <v>4108</v>
      </c>
      <c r="D1521" s="2">
        <f>SUMIFS('December 2022 DERR data'!$H:$H,'December 2022 DERR data'!$C:$C,Sheet1!D$3,'December 2022 DERR data'!$B:$B,$C1521)</f>
        <v>9</v>
      </c>
      <c r="E1521" s="2">
        <f>SUMIFS('December 2022 DERR data'!$H:$H,'December 2022 DERR data'!$C:$C,Sheet1!E$3,'December 2022 DERR data'!$B:$B,$C1521)</f>
        <v>1</v>
      </c>
      <c r="G1521">
        <f t="shared" si="209"/>
        <v>0</v>
      </c>
      <c r="H1521">
        <f t="shared" si="210"/>
        <v>0</v>
      </c>
      <c r="I1521">
        <f t="shared" si="211"/>
        <v>1</v>
      </c>
      <c r="J1521">
        <f t="shared" si="212"/>
        <v>0</v>
      </c>
      <c r="K1521">
        <f t="shared" si="213"/>
        <v>0</v>
      </c>
      <c r="L1521">
        <f t="shared" si="214"/>
        <v>0</v>
      </c>
      <c r="V1521">
        <f t="shared" si="215"/>
        <v>4108</v>
      </c>
      <c r="W1521">
        <f t="shared" si="216"/>
        <v>1.0205238689193787E-3</v>
      </c>
      <c r="X1521">
        <f t="shared" si="217"/>
        <v>3.134796238244514E-3</v>
      </c>
    </row>
    <row r="1522" spans="3:24" x14ac:dyDescent="0.25">
      <c r="C1522">
        <v>4109</v>
      </c>
      <c r="D1522" s="2">
        <f>SUMIFS('December 2022 DERR data'!$H:$H,'December 2022 DERR data'!$C:$C,Sheet1!D$3,'December 2022 DERR data'!$B:$B,$C1522)</f>
        <v>24</v>
      </c>
      <c r="E1522" s="2">
        <f>SUMIFS('December 2022 DERR data'!$H:$H,'December 2022 DERR data'!$C:$C,Sheet1!E$3,'December 2022 DERR data'!$B:$B,$C1522)</f>
        <v>0</v>
      </c>
      <c r="G1522">
        <f t="shared" si="209"/>
        <v>0</v>
      </c>
      <c r="H1522">
        <f t="shared" si="210"/>
        <v>0</v>
      </c>
      <c r="I1522">
        <f t="shared" si="211"/>
        <v>1</v>
      </c>
      <c r="J1522">
        <f t="shared" si="212"/>
        <v>0</v>
      </c>
      <c r="K1522">
        <f t="shared" si="213"/>
        <v>0</v>
      </c>
      <c r="L1522">
        <f t="shared" si="214"/>
        <v>0</v>
      </c>
      <c r="V1522">
        <f t="shared" si="215"/>
        <v>4109</v>
      </c>
      <c r="W1522">
        <f t="shared" si="216"/>
        <v>2.7213969837850097E-3</v>
      </c>
      <c r="X1522">
        <f t="shared" si="217"/>
        <v>0</v>
      </c>
    </row>
    <row r="1523" spans="3:24" x14ac:dyDescent="0.25">
      <c r="C1523">
        <v>4110</v>
      </c>
      <c r="D1523" s="2">
        <f>SUMIFS('December 2022 DERR data'!$H:$H,'December 2022 DERR data'!$C:$C,Sheet1!D$3,'December 2022 DERR data'!$B:$B,$C1523)</f>
        <v>22</v>
      </c>
      <c r="E1523" s="2">
        <f>SUMIFS('December 2022 DERR data'!$H:$H,'December 2022 DERR data'!$C:$C,Sheet1!E$3,'December 2022 DERR data'!$B:$B,$C1523)</f>
        <v>3</v>
      </c>
      <c r="G1523">
        <f t="shared" si="209"/>
        <v>0</v>
      </c>
      <c r="H1523">
        <f t="shared" si="210"/>
        <v>0</v>
      </c>
      <c r="I1523">
        <f t="shared" si="211"/>
        <v>1</v>
      </c>
      <c r="J1523">
        <f t="shared" si="212"/>
        <v>0</v>
      </c>
      <c r="K1523">
        <f t="shared" si="213"/>
        <v>0</v>
      </c>
      <c r="L1523">
        <f t="shared" si="214"/>
        <v>0</v>
      </c>
      <c r="V1523">
        <f t="shared" si="215"/>
        <v>4110</v>
      </c>
      <c r="W1523">
        <f t="shared" si="216"/>
        <v>2.4946139018029254E-3</v>
      </c>
      <c r="X1523">
        <f t="shared" si="217"/>
        <v>9.4043887147335428E-3</v>
      </c>
    </row>
    <row r="1524" spans="3:24" x14ac:dyDescent="0.25">
      <c r="C1524">
        <v>4111</v>
      </c>
      <c r="D1524" s="2">
        <f>SUMIFS('December 2022 DERR data'!$H:$H,'December 2022 DERR data'!$C:$C,Sheet1!D$3,'December 2022 DERR data'!$B:$B,$C1524)</f>
        <v>1</v>
      </c>
      <c r="E1524" s="2">
        <f>SUMIFS('December 2022 DERR data'!$H:$H,'December 2022 DERR data'!$C:$C,Sheet1!E$3,'December 2022 DERR data'!$B:$B,$C1524)</f>
        <v>0</v>
      </c>
      <c r="G1524">
        <f t="shared" si="209"/>
        <v>0</v>
      </c>
      <c r="H1524">
        <f t="shared" si="210"/>
        <v>0</v>
      </c>
      <c r="I1524">
        <f t="shared" si="211"/>
        <v>1</v>
      </c>
      <c r="J1524">
        <f t="shared" si="212"/>
        <v>0</v>
      </c>
      <c r="K1524">
        <f t="shared" si="213"/>
        <v>0</v>
      </c>
      <c r="L1524">
        <f t="shared" si="214"/>
        <v>0</v>
      </c>
      <c r="V1524">
        <f t="shared" si="215"/>
        <v>4111</v>
      </c>
      <c r="W1524">
        <f t="shared" si="216"/>
        <v>1.1339154099104207E-4</v>
      </c>
      <c r="X1524">
        <f t="shared" si="217"/>
        <v>0</v>
      </c>
    </row>
    <row r="1525" spans="3:24" x14ac:dyDescent="0.25">
      <c r="C1525">
        <v>4112</v>
      </c>
      <c r="D1525" s="2">
        <f>SUMIFS('December 2022 DERR data'!$H:$H,'December 2022 DERR data'!$C:$C,Sheet1!D$3,'December 2022 DERR data'!$B:$B,$C1525)</f>
        <v>5</v>
      </c>
      <c r="E1525" s="2">
        <f>SUMIFS('December 2022 DERR data'!$H:$H,'December 2022 DERR data'!$C:$C,Sheet1!E$3,'December 2022 DERR data'!$B:$B,$C1525)</f>
        <v>0</v>
      </c>
      <c r="G1525">
        <f t="shared" si="209"/>
        <v>0</v>
      </c>
      <c r="H1525">
        <f t="shared" si="210"/>
        <v>0</v>
      </c>
      <c r="I1525">
        <f t="shared" si="211"/>
        <v>1</v>
      </c>
      <c r="J1525">
        <f t="shared" si="212"/>
        <v>0</v>
      </c>
      <c r="K1525">
        <f t="shared" si="213"/>
        <v>0</v>
      </c>
      <c r="L1525">
        <f t="shared" si="214"/>
        <v>0</v>
      </c>
      <c r="V1525">
        <f t="shared" si="215"/>
        <v>4112</v>
      </c>
      <c r="W1525">
        <f t="shared" si="216"/>
        <v>5.669577049552103E-4</v>
      </c>
      <c r="X1525">
        <f t="shared" si="217"/>
        <v>0</v>
      </c>
    </row>
    <row r="1526" spans="3:24" x14ac:dyDescent="0.25">
      <c r="C1526">
        <v>4113</v>
      </c>
      <c r="D1526" s="2">
        <f>SUMIFS('December 2022 DERR data'!$H:$H,'December 2022 DERR data'!$C:$C,Sheet1!D$3,'December 2022 DERR data'!$B:$B,$C1526)</f>
        <v>18</v>
      </c>
      <c r="E1526" s="2">
        <f>SUMIFS('December 2022 DERR data'!$H:$H,'December 2022 DERR data'!$C:$C,Sheet1!E$3,'December 2022 DERR data'!$B:$B,$C1526)</f>
        <v>1</v>
      </c>
      <c r="G1526">
        <f t="shared" si="209"/>
        <v>0</v>
      </c>
      <c r="H1526">
        <f t="shared" si="210"/>
        <v>0</v>
      </c>
      <c r="I1526">
        <f t="shared" si="211"/>
        <v>1</v>
      </c>
      <c r="J1526">
        <f t="shared" si="212"/>
        <v>0</v>
      </c>
      <c r="K1526">
        <f t="shared" si="213"/>
        <v>0</v>
      </c>
      <c r="L1526">
        <f t="shared" si="214"/>
        <v>0</v>
      </c>
      <c r="V1526">
        <f t="shared" si="215"/>
        <v>4113</v>
      </c>
      <c r="W1526">
        <f t="shared" si="216"/>
        <v>2.0410477378387574E-3</v>
      </c>
      <c r="X1526">
        <f t="shared" si="217"/>
        <v>3.134796238244514E-3</v>
      </c>
    </row>
    <row r="1527" spans="3:24" x14ac:dyDescent="0.25">
      <c r="C1527">
        <v>4114</v>
      </c>
      <c r="D1527" s="2">
        <f>SUMIFS('December 2022 DERR data'!$H:$H,'December 2022 DERR data'!$C:$C,Sheet1!D$3,'December 2022 DERR data'!$B:$B,$C1527)</f>
        <v>11</v>
      </c>
      <c r="E1527" s="2">
        <f>SUMIFS('December 2022 DERR data'!$H:$H,'December 2022 DERR data'!$C:$C,Sheet1!E$3,'December 2022 DERR data'!$B:$B,$C1527)</f>
        <v>0</v>
      </c>
      <c r="G1527">
        <f t="shared" si="209"/>
        <v>0</v>
      </c>
      <c r="H1527">
        <f t="shared" si="210"/>
        <v>0</v>
      </c>
      <c r="I1527">
        <f t="shared" si="211"/>
        <v>1</v>
      </c>
      <c r="J1527">
        <f t="shared" si="212"/>
        <v>0</v>
      </c>
      <c r="K1527">
        <f t="shared" si="213"/>
        <v>0</v>
      </c>
      <c r="L1527">
        <f t="shared" si="214"/>
        <v>0</v>
      </c>
      <c r="V1527">
        <f t="shared" si="215"/>
        <v>4114</v>
      </c>
      <c r="W1527">
        <f t="shared" si="216"/>
        <v>1.2473069509014627E-3</v>
      </c>
      <c r="X1527">
        <f t="shared" si="217"/>
        <v>0</v>
      </c>
    </row>
    <row r="1528" spans="3:24" x14ac:dyDescent="0.25">
      <c r="C1528">
        <v>4115</v>
      </c>
      <c r="D1528" s="2">
        <f>SUMIFS('December 2022 DERR data'!$H:$H,'December 2022 DERR data'!$C:$C,Sheet1!D$3,'December 2022 DERR data'!$B:$B,$C1528)</f>
        <v>20</v>
      </c>
      <c r="E1528" s="2">
        <f>SUMIFS('December 2022 DERR data'!$H:$H,'December 2022 DERR data'!$C:$C,Sheet1!E$3,'December 2022 DERR data'!$B:$B,$C1528)</f>
        <v>0</v>
      </c>
      <c r="G1528">
        <f t="shared" si="209"/>
        <v>0</v>
      </c>
      <c r="H1528">
        <f t="shared" si="210"/>
        <v>0</v>
      </c>
      <c r="I1528">
        <f t="shared" si="211"/>
        <v>1</v>
      </c>
      <c r="J1528">
        <f t="shared" si="212"/>
        <v>0</v>
      </c>
      <c r="K1528">
        <f t="shared" si="213"/>
        <v>0</v>
      </c>
      <c r="L1528">
        <f t="shared" si="214"/>
        <v>0</v>
      </c>
      <c r="V1528">
        <f t="shared" si="215"/>
        <v>4115</v>
      </c>
      <c r="W1528">
        <f t="shared" si="216"/>
        <v>2.2678308198208412E-3</v>
      </c>
      <c r="X1528">
        <f t="shared" si="217"/>
        <v>0</v>
      </c>
    </row>
    <row r="1529" spans="3:24" x14ac:dyDescent="0.25">
      <c r="C1529">
        <v>4116</v>
      </c>
      <c r="D1529" s="2">
        <f>SUMIFS('December 2022 DERR data'!$H:$H,'December 2022 DERR data'!$C:$C,Sheet1!D$3,'December 2022 DERR data'!$B:$B,$C1529)</f>
        <v>16</v>
      </c>
      <c r="E1529" s="2">
        <f>SUMIFS('December 2022 DERR data'!$H:$H,'December 2022 DERR data'!$C:$C,Sheet1!E$3,'December 2022 DERR data'!$B:$B,$C1529)</f>
        <v>0</v>
      </c>
      <c r="G1529">
        <f t="shared" si="209"/>
        <v>0</v>
      </c>
      <c r="H1529">
        <f t="shared" si="210"/>
        <v>0</v>
      </c>
      <c r="I1529">
        <f t="shared" si="211"/>
        <v>1</v>
      </c>
      <c r="J1529">
        <f t="shared" si="212"/>
        <v>0</v>
      </c>
      <c r="K1529">
        <f t="shared" si="213"/>
        <v>0</v>
      </c>
      <c r="L1529">
        <f t="shared" si="214"/>
        <v>0</v>
      </c>
      <c r="V1529">
        <f t="shared" si="215"/>
        <v>4116</v>
      </c>
      <c r="W1529">
        <f t="shared" si="216"/>
        <v>1.8142646558566731E-3</v>
      </c>
      <c r="X1529">
        <f t="shared" si="217"/>
        <v>0</v>
      </c>
    </row>
    <row r="1530" spans="3:24" x14ac:dyDescent="0.25">
      <c r="C1530">
        <v>4117</v>
      </c>
      <c r="D1530" s="2">
        <f>SUMIFS('December 2022 DERR data'!$H:$H,'December 2022 DERR data'!$C:$C,Sheet1!D$3,'December 2022 DERR data'!$B:$B,$C1530)</f>
        <v>2</v>
      </c>
      <c r="E1530" s="2">
        <f>SUMIFS('December 2022 DERR data'!$H:$H,'December 2022 DERR data'!$C:$C,Sheet1!E$3,'December 2022 DERR data'!$B:$B,$C1530)</f>
        <v>1</v>
      </c>
      <c r="G1530">
        <f t="shared" si="209"/>
        <v>0</v>
      </c>
      <c r="H1530">
        <f t="shared" si="210"/>
        <v>0</v>
      </c>
      <c r="I1530">
        <f t="shared" si="211"/>
        <v>1</v>
      </c>
      <c r="J1530">
        <f t="shared" si="212"/>
        <v>0</v>
      </c>
      <c r="K1530">
        <f t="shared" si="213"/>
        <v>0</v>
      </c>
      <c r="L1530">
        <f t="shared" si="214"/>
        <v>0</v>
      </c>
      <c r="V1530">
        <f t="shared" si="215"/>
        <v>4117</v>
      </c>
      <c r="W1530">
        <f t="shared" si="216"/>
        <v>2.2678308198208414E-4</v>
      </c>
      <c r="X1530">
        <f t="shared" si="217"/>
        <v>3.134796238244514E-3</v>
      </c>
    </row>
    <row r="1531" spans="3:24" x14ac:dyDescent="0.25">
      <c r="C1531">
        <v>4118</v>
      </c>
      <c r="D1531" s="2">
        <f>SUMIFS('December 2022 DERR data'!$H:$H,'December 2022 DERR data'!$C:$C,Sheet1!D$3,'December 2022 DERR data'!$B:$B,$C1531)</f>
        <v>28</v>
      </c>
      <c r="E1531" s="2">
        <f>SUMIFS('December 2022 DERR data'!$H:$H,'December 2022 DERR data'!$C:$C,Sheet1!E$3,'December 2022 DERR data'!$B:$B,$C1531)</f>
        <v>0</v>
      </c>
      <c r="G1531">
        <f t="shared" si="209"/>
        <v>0</v>
      </c>
      <c r="H1531">
        <f t="shared" si="210"/>
        <v>0</v>
      </c>
      <c r="I1531">
        <f t="shared" si="211"/>
        <v>1</v>
      </c>
      <c r="J1531">
        <f t="shared" si="212"/>
        <v>0</v>
      </c>
      <c r="K1531">
        <f t="shared" si="213"/>
        <v>0</v>
      </c>
      <c r="L1531">
        <f t="shared" si="214"/>
        <v>0</v>
      </c>
      <c r="V1531">
        <f t="shared" si="215"/>
        <v>4118</v>
      </c>
      <c r="W1531">
        <f t="shared" si="216"/>
        <v>3.1749631477491777E-3</v>
      </c>
      <c r="X1531">
        <f t="shared" si="217"/>
        <v>0</v>
      </c>
    </row>
    <row r="1532" spans="3:24" x14ac:dyDescent="0.25">
      <c r="C1532">
        <v>4119</v>
      </c>
      <c r="D1532" s="2">
        <f>SUMIFS('December 2022 DERR data'!$H:$H,'December 2022 DERR data'!$C:$C,Sheet1!D$3,'December 2022 DERR data'!$B:$B,$C1532)</f>
        <v>14</v>
      </c>
      <c r="E1532" s="2">
        <f>SUMIFS('December 2022 DERR data'!$H:$H,'December 2022 DERR data'!$C:$C,Sheet1!E$3,'December 2022 DERR data'!$B:$B,$C1532)</f>
        <v>1</v>
      </c>
      <c r="G1532">
        <f t="shared" si="209"/>
        <v>0</v>
      </c>
      <c r="H1532">
        <f t="shared" si="210"/>
        <v>0</v>
      </c>
      <c r="I1532">
        <f t="shared" si="211"/>
        <v>1</v>
      </c>
      <c r="J1532">
        <f t="shared" si="212"/>
        <v>0</v>
      </c>
      <c r="K1532">
        <f t="shared" si="213"/>
        <v>0</v>
      </c>
      <c r="L1532">
        <f t="shared" si="214"/>
        <v>0</v>
      </c>
      <c r="V1532">
        <f t="shared" si="215"/>
        <v>4119</v>
      </c>
      <c r="W1532">
        <f t="shared" si="216"/>
        <v>1.5874815738745889E-3</v>
      </c>
      <c r="X1532">
        <f t="shared" si="217"/>
        <v>3.134796238244514E-3</v>
      </c>
    </row>
    <row r="1533" spans="3:24" x14ac:dyDescent="0.25">
      <c r="C1533">
        <v>4120</v>
      </c>
      <c r="D1533" s="2">
        <f>SUMIFS('December 2022 DERR data'!$H:$H,'December 2022 DERR data'!$C:$C,Sheet1!D$3,'December 2022 DERR data'!$B:$B,$C1533)</f>
        <v>6</v>
      </c>
      <c r="E1533" s="2">
        <f>SUMIFS('December 2022 DERR data'!$H:$H,'December 2022 DERR data'!$C:$C,Sheet1!E$3,'December 2022 DERR data'!$B:$B,$C1533)</f>
        <v>1</v>
      </c>
      <c r="G1533">
        <f t="shared" si="209"/>
        <v>0</v>
      </c>
      <c r="H1533">
        <f t="shared" si="210"/>
        <v>0</v>
      </c>
      <c r="I1533">
        <f t="shared" si="211"/>
        <v>1</v>
      </c>
      <c r="J1533">
        <f t="shared" si="212"/>
        <v>0</v>
      </c>
      <c r="K1533">
        <f t="shared" si="213"/>
        <v>0</v>
      </c>
      <c r="L1533">
        <f t="shared" si="214"/>
        <v>0</v>
      </c>
      <c r="V1533">
        <f t="shared" si="215"/>
        <v>4120</v>
      </c>
      <c r="W1533">
        <f t="shared" si="216"/>
        <v>6.8034924594625242E-4</v>
      </c>
      <c r="X1533">
        <f t="shared" si="217"/>
        <v>3.134796238244514E-3</v>
      </c>
    </row>
    <row r="1534" spans="3:24" x14ac:dyDescent="0.25">
      <c r="C1534">
        <v>4121</v>
      </c>
      <c r="D1534" s="2">
        <f>SUMIFS('December 2022 DERR data'!$H:$H,'December 2022 DERR data'!$C:$C,Sheet1!D$3,'December 2022 DERR data'!$B:$B,$C1534)</f>
        <v>54</v>
      </c>
      <c r="E1534" s="2">
        <f>SUMIFS('December 2022 DERR data'!$H:$H,'December 2022 DERR data'!$C:$C,Sheet1!E$3,'December 2022 DERR data'!$B:$B,$C1534)</f>
        <v>0</v>
      </c>
      <c r="G1534">
        <f t="shared" si="209"/>
        <v>0</v>
      </c>
      <c r="H1534">
        <f t="shared" si="210"/>
        <v>0</v>
      </c>
      <c r="I1534">
        <f t="shared" si="211"/>
        <v>1</v>
      </c>
      <c r="J1534">
        <f t="shared" si="212"/>
        <v>0</v>
      </c>
      <c r="K1534">
        <f t="shared" si="213"/>
        <v>0</v>
      </c>
      <c r="L1534">
        <f t="shared" si="214"/>
        <v>0</v>
      </c>
      <c r="V1534">
        <f t="shared" si="215"/>
        <v>4121</v>
      </c>
      <c r="W1534">
        <f t="shared" si="216"/>
        <v>6.1231432135162717E-3</v>
      </c>
      <c r="X1534">
        <f t="shared" si="217"/>
        <v>0</v>
      </c>
    </row>
    <row r="1535" spans="3:24" x14ac:dyDescent="0.25">
      <c r="C1535">
        <v>4122</v>
      </c>
      <c r="D1535" s="2">
        <f>SUMIFS('December 2022 DERR data'!$H:$H,'December 2022 DERR data'!$C:$C,Sheet1!D$3,'December 2022 DERR data'!$B:$B,$C1535)</f>
        <v>37</v>
      </c>
      <c r="E1535" s="2">
        <f>SUMIFS('December 2022 DERR data'!$H:$H,'December 2022 DERR data'!$C:$C,Sheet1!E$3,'December 2022 DERR data'!$B:$B,$C1535)</f>
        <v>2</v>
      </c>
      <c r="G1535">
        <f t="shared" si="209"/>
        <v>0</v>
      </c>
      <c r="H1535">
        <f t="shared" si="210"/>
        <v>0</v>
      </c>
      <c r="I1535">
        <f t="shared" si="211"/>
        <v>1</v>
      </c>
      <c r="J1535">
        <f t="shared" si="212"/>
        <v>0</v>
      </c>
      <c r="K1535">
        <f t="shared" si="213"/>
        <v>0</v>
      </c>
      <c r="L1535">
        <f t="shared" si="214"/>
        <v>0</v>
      </c>
      <c r="V1535">
        <f t="shared" si="215"/>
        <v>4122</v>
      </c>
      <c r="W1535">
        <f t="shared" si="216"/>
        <v>4.1954870166685566E-3</v>
      </c>
      <c r="X1535">
        <f t="shared" si="217"/>
        <v>6.269592476489028E-3</v>
      </c>
    </row>
    <row r="1536" spans="3:24" x14ac:dyDescent="0.25">
      <c r="C1536">
        <v>4123</v>
      </c>
      <c r="D1536" s="2">
        <f>SUMIFS('December 2022 DERR data'!$H:$H,'December 2022 DERR data'!$C:$C,Sheet1!D$3,'December 2022 DERR data'!$B:$B,$C1536)</f>
        <v>38</v>
      </c>
      <c r="E1536" s="2">
        <f>SUMIFS('December 2022 DERR data'!$H:$H,'December 2022 DERR data'!$C:$C,Sheet1!E$3,'December 2022 DERR data'!$B:$B,$C1536)</f>
        <v>2</v>
      </c>
      <c r="G1536">
        <f t="shared" si="209"/>
        <v>0</v>
      </c>
      <c r="H1536">
        <f t="shared" si="210"/>
        <v>0</v>
      </c>
      <c r="I1536">
        <f t="shared" si="211"/>
        <v>1</v>
      </c>
      <c r="J1536">
        <f t="shared" si="212"/>
        <v>0</v>
      </c>
      <c r="K1536">
        <f t="shared" si="213"/>
        <v>0</v>
      </c>
      <c r="L1536">
        <f t="shared" si="214"/>
        <v>0</v>
      </c>
      <c r="V1536">
        <f t="shared" si="215"/>
        <v>4123</v>
      </c>
      <c r="W1536">
        <f t="shared" si="216"/>
        <v>4.3088785576595985E-3</v>
      </c>
      <c r="X1536">
        <f t="shared" si="217"/>
        <v>6.269592476489028E-3</v>
      </c>
    </row>
    <row r="1537" spans="3:24" x14ac:dyDescent="0.25">
      <c r="C1537">
        <v>4124</v>
      </c>
      <c r="D1537" s="2">
        <f>SUMIFS('December 2022 DERR data'!$H:$H,'December 2022 DERR data'!$C:$C,Sheet1!D$3,'December 2022 DERR data'!$B:$B,$C1537)</f>
        <v>43</v>
      </c>
      <c r="E1537" s="2">
        <f>SUMIFS('December 2022 DERR data'!$H:$H,'December 2022 DERR data'!$C:$C,Sheet1!E$3,'December 2022 DERR data'!$B:$B,$C1537)</f>
        <v>0</v>
      </c>
      <c r="G1537">
        <f t="shared" si="209"/>
        <v>0</v>
      </c>
      <c r="H1537">
        <f t="shared" si="210"/>
        <v>0</v>
      </c>
      <c r="I1537">
        <f t="shared" si="211"/>
        <v>1</v>
      </c>
      <c r="J1537">
        <f t="shared" si="212"/>
        <v>0</v>
      </c>
      <c r="K1537">
        <f t="shared" si="213"/>
        <v>0</v>
      </c>
      <c r="L1537">
        <f t="shared" si="214"/>
        <v>0</v>
      </c>
      <c r="V1537">
        <f t="shared" si="215"/>
        <v>4124</v>
      </c>
      <c r="W1537">
        <f t="shared" si="216"/>
        <v>4.875836262614809E-3</v>
      </c>
      <c r="X1537">
        <f t="shared" si="217"/>
        <v>0</v>
      </c>
    </row>
    <row r="1538" spans="3:24" x14ac:dyDescent="0.25">
      <c r="C1538">
        <v>4125</v>
      </c>
      <c r="D1538" s="2">
        <f>SUMIFS('December 2022 DERR data'!$H:$H,'December 2022 DERR data'!$C:$C,Sheet1!D$3,'December 2022 DERR data'!$B:$B,$C1538)</f>
        <v>12</v>
      </c>
      <c r="E1538" s="2">
        <f>SUMIFS('December 2022 DERR data'!$H:$H,'December 2022 DERR data'!$C:$C,Sheet1!E$3,'December 2022 DERR data'!$B:$B,$C1538)</f>
        <v>0</v>
      </c>
      <c r="G1538">
        <f t="shared" si="209"/>
        <v>0</v>
      </c>
      <c r="H1538">
        <f t="shared" si="210"/>
        <v>0</v>
      </c>
      <c r="I1538">
        <f t="shared" si="211"/>
        <v>1</v>
      </c>
      <c r="J1538">
        <f t="shared" si="212"/>
        <v>0</v>
      </c>
      <c r="K1538">
        <f t="shared" si="213"/>
        <v>0</v>
      </c>
      <c r="L1538">
        <f t="shared" si="214"/>
        <v>0</v>
      </c>
      <c r="V1538">
        <f t="shared" si="215"/>
        <v>4125</v>
      </c>
      <c r="W1538">
        <f t="shared" si="216"/>
        <v>1.3606984918925048E-3</v>
      </c>
      <c r="X1538">
        <f t="shared" si="217"/>
        <v>0</v>
      </c>
    </row>
    <row r="1539" spans="3:24" x14ac:dyDescent="0.25">
      <c r="C1539">
        <v>4127</v>
      </c>
      <c r="D1539" s="2">
        <f>SUMIFS('December 2022 DERR data'!$H:$H,'December 2022 DERR data'!$C:$C,Sheet1!D$3,'December 2022 DERR data'!$B:$B,$C1539)</f>
        <v>17</v>
      </c>
      <c r="E1539" s="2">
        <f>SUMIFS('December 2022 DERR data'!$H:$H,'December 2022 DERR data'!$C:$C,Sheet1!E$3,'December 2022 DERR data'!$B:$B,$C1539)</f>
        <v>2</v>
      </c>
      <c r="G1539">
        <f t="shared" si="209"/>
        <v>0</v>
      </c>
      <c r="H1539">
        <f t="shared" si="210"/>
        <v>0</v>
      </c>
      <c r="I1539">
        <f t="shared" si="211"/>
        <v>1</v>
      </c>
      <c r="J1539">
        <f t="shared" si="212"/>
        <v>0</v>
      </c>
      <c r="K1539">
        <f t="shared" si="213"/>
        <v>0</v>
      </c>
      <c r="L1539">
        <f t="shared" si="214"/>
        <v>0</v>
      </c>
      <c r="V1539">
        <f t="shared" si="215"/>
        <v>4127</v>
      </c>
      <c r="W1539">
        <f t="shared" si="216"/>
        <v>1.9276561968477152E-3</v>
      </c>
      <c r="X1539">
        <f t="shared" si="217"/>
        <v>6.269592476489028E-3</v>
      </c>
    </row>
    <row r="1540" spans="3:24" x14ac:dyDescent="0.25">
      <c r="C1540">
        <v>4128</v>
      </c>
      <c r="D1540" s="2">
        <f>SUMIFS('December 2022 DERR data'!$H:$H,'December 2022 DERR data'!$C:$C,Sheet1!D$3,'December 2022 DERR data'!$B:$B,$C1540)</f>
        <v>27</v>
      </c>
      <c r="E1540" s="2">
        <f>SUMIFS('December 2022 DERR data'!$H:$H,'December 2022 DERR data'!$C:$C,Sheet1!E$3,'December 2022 DERR data'!$B:$B,$C1540)</f>
        <v>0</v>
      </c>
      <c r="G1540">
        <f t="shared" si="209"/>
        <v>0</v>
      </c>
      <c r="H1540">
        <f t="shared" si="210"/>
        <v>0</v>
      </c>
      <c r="I1540">
        <f t="shared" si="211"/>
        <v>1</v>
      </c>
      <c r="J1540">
        <f t="shared" si="212"/>
        <v>0</v>
      </c>
      <c r="K1540">
        <f t="shared" si="213"/>
        <v>0</v>
      </c>
      <c r="L1540">
        <f t="shared" si="214"/>
        <v>0</v>
      </c>
      <c r="V1540">
        <f t="shared" si="215"/>
        <v>4128</v>
      </c>
      <c r="W1540">
        <f t="shared" si="216"/>
        <v>3.0615716067581358E-3</v>
      </c>
      <c r="X1540">
        <f t="shared" si="217"/>
        <v>0</v>
      </c>
    </row>
    <row r="1541" spans="3:24" x14ac:dyDescent="0.25">
      <c r="C1541">
        <v>4129</v>
      </c>
      <c r="D1541" s="2">
        <f>SUMIFS('December 2022 DERR data'!$H:$H,'December 2022 DERR data'!$C:$C,Sheet1!D$3,'December 2022 DERR data'!$B:$B,$C1541)</f>
        <v>11</v>
      </c>
      <c r="E1541" s="2">
        <f>SUMIFS('December 2022 DERR data'!$H:$H,'December 2022 DERR data'!$C:$C,Sheet1!E$3,'December 2022 DERR data'!$B:$B,$C1541)</f>
        <v>0</v>
      </c>
      <c r="G1541">
        <f t="shared" ref="G1541:G1604" si="218">IF($C1541&gt;2999,0,IF($C1541&lt;3000,1,0))</f>
        <v>0</v>
      </c>
      <c r="H1541">
        <f t="shared" ref="H1541:H1604" si="219">IF(G1541=1,0,IF(C1541&lt;4000,1,0))</f>
        <v>0</v>
      </c>
      <c r="I1541">
        <f t="shared" ref="I1541:I1604" si="220">IF(G1541+H1541&gt;0,0,IF(C1541&lt;5000,1,0))</f>
        <v>1</v>
      </c>
      <c r="J1541">
        <f t="shared" ref="J1541:J1604" si="221">IF(G1541+H1541+I1541&gt;0,0,IF(C1541&lt;6000,1,0))</f>
        <v>0</v>
      </c>
      <c r="K1541">
        <f t="shared" ref="K1541:K1604" si="222">IF(SUM(G1541:J1541)&gt;0,0,IF(C1541&lt;7000,1,0))</f>
        <v>0</v>
      </c>
      <c r="L1541">
        <f t="shared" ref="L1541:L1604" si="223">IF(SUM(G1541:K1541)&gt;0,0,IF(C1541&lt;8000,1,0))</f>
        <v>0</v>
      </c>
      <c r="V1541">
        <f t="shared" ref="V1541:V1604" si="224">C1541</f>
        <v>4129</v>
      </c>
      <c r="W1541">
        <f t="shared" ref="W1541:W1604" si="225">D1541/(G1541*N$4+H1541*O$4+I1541*P$4+J1541*Q$4+L1541*S$4)</f>
        <v>1.2473069509014627E-3</v>
      </c>
      <c r="X1541">
        <f t="shared" ref="X1541:X1604" si="226">E1541/(G1541*N$8+H1541*O$8+I1541*P$8+J1541*Q$8+L1541*S$8)</f>
        <v>0</v>
      </c>
    </row>
    <row r="1542" spans="3:24" x14ac:dyDescent="0.25">
      <c r="C1542">
        <v>4130</v>
      </c>
      <c r="D1542" s="2">
        <f>SUMIFS('December 2022 DERR data'!$H:$H,'December 2022 DERR data'!$C:$C,Sheet1!D$3,'December 2022 DERR data'!$B:$B,$C1542)</f>
        <v>19</v>
      </c>
      <c r="E1542" s="2">
        <f>SUMIFS('December 2022 DERR data'!$H:$H,'December 2022 DERR data'!$C:$C,Sheet1!E$3,'December 2022 DERR data'!$B:$B,$C1542)</f>
        <v>0</v>
      </c>
      <c r="G1542">
        <f t="shared" si="218"/>
        <v>0</v>
      </c>
      <c r="H1542">
        <f t="shared" si="219"/>
        <v>0</v>
      </c>
      <c r="I1542">
        <f t="shared" si="220"/>
        <v>1</v>
      </c>
      <c r="J1542">
        <f t="shared" si="221"/>
        <v>0</v>
      </c>
      <c r="K1542">
        <f t="shared" si="222"/>
        <v>0</v>
      </c>
      <c r="L1542">
        <f t="shared" si="223"/>
        <v>0</v>
      </c>
      <c r="V1542">
        <f t="shared" si="224"/>
        <v>4130</v>
      </c>
      <c r="W1542">
        <f t="shared" si="225"/>
        <v>2.1544392788297993E-3</v>
      </c>
      <c r="X1542">
        <f t="shared" si="226"/>
        <v>0</v>
      </c>
    </row>
    <row r="1543" spans="3:24" x14ac:dyDescent="0.25">
      <c r="C1543">
        <v>4131</v>
      </c>
      <c r="D1543" s="2">
        <f>SUMIFS('December 2022 DERR data'!$H:$H,'December 2022 DERR data'!$C:$C,Sheet1!D$3,'December 2022 DERR data'!$B:$B,$C1543)</f>
        <v>10</v>
      </c>
      <c r="E1543" s="2">
        <f>SUMIFS('December 2022 DERR data'!$H:$H,'December 2022 DERR data'!$C:$C,Sheet1!E$3,'December 2022 DERR data'!$B:$B,$C1543)</f>
        <v>0</v>
      </c>
      <c r="G1543">
        <f t="shared" si="218"/>
        <v>0</v>
      </c>
      <c r="H1543">
        <f t="shared" si="219"/>
        <v>0</v>
      </c>
      <c r="I1543">
        <f t="shared" si="220"/>
        <v>1</v>
      </c>
      <c r="J1543">
        <f t="shared" si="221"/>
        <v>0</v>
      </c>
      <c r="K1543">
        <f t="shared" si="222"/>
        <v>0</v>
      </c>
      <c r="L1543">
        <f t="shared" si="223"/>
        <v>0</v>
      </c>
      <c r="V1543">
        <f t="shared" si="224"/>
        <v>4131</v>
      </c>
      <c r="W1543">
        <f t="shared" si="225"/>
        <v>1.1339154099104206E-3</v>
      </c>
      <c r="X1543">
        <f t="shared" si="226"/>
        <v>0</v>
      </c>
    </row>
    <row r="1544" spans="3:24" x14ac:dyDescent="0.25">
      <c r="C1544">
        <v>4132</v>
      </c>
      <c r="D1544" s="2">
        <f>SUMIFS('December 2022 DERR data'!$H:$H,'December 2022 DERR data'!$C:$C,Sheet1!D$3,'December 2022 DERR data'!$B:$B,$C1544)</f>
        <v>9</v>
      </c>
      <c r="E1544" s="2">
        <f>SUMIFS('December 2022 DERR data'!$H:$H,'December 2022 DERR data'!$C:$C,Sheet1!E$3,'December 2022 DERR data'!$B:$B,$C1544)</f>
        <v>1</v>
      </c>
      <c r="G1544">
        <f t="shared" si="218"/>
        <v>0</v>
      </c>
      <c r="H1544">
        <f t="shared" si="219"/>
        <v>0</v>
      </c>
      <c r="I1544">
        <f t="shared" si="220"/>
        <v>1</v>
      </c>
      <c r="J1544">
        <f t="shared" si="221"/>
        <v>0</v>
      </c>
      <c r="K1544">
        <f t="shared" si="222"/>
        <v>0</v>
      </c>
      <c r="L1544">
        <f t="shared" si="223"/>
        <v>0</v>
      </c>
      <c r="V1544">
        <f t="shared" si="224"/>
        <v>4132</v>
      </c>
      <c r="W1544">
        <f t="shared" si="225"/>
        <v>1.0205238689193787E-3</v>
      </c>
      <c r="X1544">
        <f t="shared" si="226"/>
        <v>3.134796238244514E-3</v>
      </c>
    </row>
    <row r="1545" spans="3:24" x14ac:dyDescent="0.25">
      <c r="C1545">
        <v>4133</v>
      </c>
      <c r="D1545" s="2">
        <f>SUMIFS('December 2022 DERR data'!$H:$H,'December 2022 DERR data'!$C:$C,Sheet1!D$3,'December 2022 DERR data'!$B:$B,$C1545)</f>
        <v>28</v>
      </c>
      <c r="E1545" s="2">
        <f>SUMIFS('December 2022 DERR data'!$H:$H,'December 2022 DERR data'!$C:$C,Sheet1!E$3,'December 2022 DERR data'!$B:$B,$C1545)</f>
        <v>1</v>
      </c>
      <c r="G1545">
        <f t="shared" si="218"/>
        <v>0</v>
      </c>
      <c r="H1545">
        <f t="shared" si="219"/>
        <v>0</v>
      </c>
      <c r="I1545">
        <f t="shared" si="220"/>
        <v>1</v>
      </c>
      <c r="J1545">
        <f t="shared" si="221"/>
        <v>0</v>
      </c>
      <c r="K1545">
        <f t="shared" si="222"/>
        <v>0</v>
      </c>
      <c r="L1545">
        <f t="shared" si="223"/>
        <v>0</v>
      </c>
      <c r="V1545">
        <f t="shared" si="224"/>
        <v>4133</v>
      </c>
      <c r="W1545">
        <f t="shared" si="225"/>
        <v>3.1749631477491777E-3</v>
      </c>
      <c r="X1545">
        <f t="shared" si="226"/>
        <v>3.134796238244514E-3</v>
      </c>
    </row>
    <row r="1546" spans="3:24" x14ac:dyDescent="0.25">
      <c r="C1546">
        <v>4151</v>
      </c>
      <c r="D1546" s="2">
        <f>SUMIFS('December 2022 DERR data'!$H:$H,'December 2022 DERR data'!$C:$C,Sheet1!D$3,'December 2022 DERR data'!$B:$B,$C1546)</f>
        <v>28</v>
      </c>
      <c r="E1546" s="2">
        <f>SUMIFS('December 2022 DERR data'!$H:$H,'December 2022 DERR data'!$C:$C,Sheet1!E$3,'December 2022 DERR data'!$B:$B,$C1546)</f>
        <v>0</v>
      </c>
      <c r="G1546">
        <f t="shared" si="218"/>
        <v>0</v>
      </c>
      <c r="H1546">
        <f t="shared" si="219"/>
        <v>0</v>
      </c>
      <c r="I1546">
        <f t="shared" si="220"/>
        <v>1</v>
      </c>
      <c r="J1546">
        <f t="shared" si="221"/>
        <v>0</v>
      </c>
      <c r="K1546">
        <f t="shared" si="222"/>
        <v>0</v>
      </c>
      <c r="L1546">
        <f t="shared" si="223"/>
        <v>0</v>
      </c>
      <c r="V1546">
        <f t="shared" si="224"/>
        <v>4151</v>
      </c>
      <c r="W1546">
        <f t="shared" si="225"/>
        <v>3.1749631477491777E-3</v>
      </c>
      <c r="X1546">
        <f t="shared" si="226"/>
        <v>0</v>
      </c>
    </row>
    <row r="1547" spans="3:24" x14ac:dyDescent="0.25">
      <c r="C1547">
        <v>4152</v>
      </c>
      <c r="D1547" s="2">
        <f>SUMIFS('December 2022 DERR data'!$H:$H,'December 2022 DERR data'!$C:$C,Sheet1!D$3,'December 2022 DERR data'!$B:$B,$C1547)</f>
        <v>70</v>
      </c>
      <c r="E1547" s="2">
        <f>SUMIFS('December 2022 DERR data'!$H:$H,'December 2022 DERR data'!$C:$C,Sheet1!E$3,'December 2022 DERR data'!$B:$B,$C1547)</f>
        <v>0</v>
      </c>
      <c r="G1547">
        <f t="shared" si="218"/>
        <v>0</v>
      </c>
      <c r="H1547">
        <f t="shared" si="219"/>
        <v>0</v>
      </c>
      <c r="I1547">
        <f t="shared" si="220"/>
        <v>1</v>
      </c>
      <c r="J1547">
        <f t="shared" si="221"/>
        <v>0</v>
      </c>
      <c r="K1547">
        <f t="shared" si="222"/>
        <v>0</v>
      </c>
      <c r="L1547">
        <f t="shared" si="223"/>
        <v>0</v>
      </c>
      <c r="V1547">
        <f t="shared" si="224"/>
        <v>4152</v>
      </c>
      <c r="W1547">
        <f t="shared" si="225"/>
        <v>7.9374078693729439E-3</v>
      </c>
      <c r="X1547">
        <f t="shared" si="226"/>
        <v>0</v>
      </c>
    </row>
    <row r="1548" spans="3:24" x14ac:dyDescent="0.25">
      <c r="C1548">
        <v>4153</v>
      </c>
      <c r="D1548" s="2">
        <f>SUMIFS('December 2022 DERR data'!$H:$H,'December 2022 DERR data'!$C:$C,Sheet1!D$3,'December 2022 DERR data'!$B:$B,$C1548)</f>
        <v>7</v>
      </c>
      <c r="E1548" s="2">
        <f>SUMIFS('December 2022 DERR data'!$H:$H,'December 2022 DERR data'!$C:$C,Sheet1!E$3,'December 2022 DERR data'!$B:$B,$C1548)</f>
        <v>0</v>
      </c>
      <c r="G1548">
        <f t="shared" si="218"/>
        <v>0</v>
      </c>
      <c r="H1548">
        <f t="shared" si="219"/>
        <v>0</v>
      </c>
      <c r="I1548">
        <f t="shared" si="220"/>
        <v>1</v>
      </c>
      <c r="J1548">
        <f t="shared" si="221"/>
        <v>0</v>
      </c>
      <c r="K1548">
        <f t="shared" si="222"/>
        <v>0</v>
      </c>
      <c r="L1548">
        <f t="shared" si="223"/>
        <v>0</v>
      </c>
      <c r="V1548">
        <f t="shared" si="224"/>
        <v>4153</v>
      </c>
      <c r="W1548">
        <f t="shared" si="225"/>
        <v>7.9374078693729444E-4</v>
      </c>
      <c r="X1548">
        <f t="shared" si="226"/>
        <v>0</v>
      </c>
    </row>
    <row r="1549" spans="3:24" x14ac:dyDescent="0.25">
      <c r="C1549">
        <v>4154</v>
      </c>
      <c r="D1549" s="2">
        <f>SUMIFS('December 2022 DERR data'!$H:$H,'December 2022 DERR data'!$C:$C,Sheet1!D$3,'December 2022 DERR data'!$B:$B,$C1549)</f>
        <v>30</v>
      </c>
      <c r="E1549" s="2">
        <f>SUMIFS('December 2022 DERR data'!$H:$H,'December 2022 DERR data'!$C:$C,Sheet1!E$3,'December 2022 DERR data'!$B:$B,$C1549)</f>
        <v>1</v>
      </c>
      <c r="G1549">
        <f t="shared" si="218"/>
        <v>0</v>
      </c>
      <c r="H1549">
        <f t="shared" si="219"/>
        <v>0</v>
      </c>
      <c r="I1549">
        <f t="shared" si="220"/>
        <v>1</v>
      </c>
      <c r="J1549">
        <f t="shared" si="221"/>
        <v>0</v>
      </c>
      <c r="K1549">
        <f t="shared" si="222"/>
        <v>0</v>
      </c>
      <c r="L1549">
        <f t="shared" si="223"/>
        <v>0</v>
      </c>
      <c r="V1549">
        <f t="shared" si="224"/>
        <v>4154</v>
      </c>
      <c r="W1549">
        <f t="shared" si="225"/>
        <v>3.401746229731262E-3</v>
      </c>
      <c r="X1549">
        <f t="shared" si="226"/>
        <v>3.134796238244514E-3</v>
      </c>
    </row>
    <row r="1550" spans="3:24" x14ac:dyDescent="0.25">
      <c r="C1550">
        <v>4155</v>
      </c>
      <c r="D1550" s="2">
        <f>SUMIFS('December 2022 DERR data'!$H:$H,'December 2022 DERR data'!$C:$C,Sheet1!D$3,'December 2022 DERR data'!$B:$B,$C1550)</f>
        <v>7</v>
      </c>
      <c r="E1550" s="2">
        <f>SUMIFS('December 2022 DERR data'!$H:$H,'December 2022 DERR data'!$C:$C,Sheet1!E$3,'December 2022 DERR data'!$B:$B,$C1550)</f>
        <v>0</v>
      </c>
      <c r="G1550">
        <f t="shared" si="218"/>
        <v>0</v>
      </c>
      <c r="H1550">
        <f t="shared" si="219"/>
        <v>0</v>
      </c>
      <c r="I1550">
        <f t="shared" si="220"/>
        <v>1</v>
      </c>
      <c r="J1550">
        <f t="shared" si="221"/>
        <v>0</v>
      </c>
      <c r="K1550">
        <f t="shared" si="222"/>
        <v>0</v>
      </c>
      <c r="L1550">
        <f t="shared" si="223"/>
        <v>0</v>
      </c>
      <c r="V1550">
        <f t="shared" si="224"/>
        <v>4155</v>
      </c>
      <c r="W1550">
        <f t="shared" si="225"/>
        <v>7.9374078693729444E-4</v>
      </c>
      <c r="X1550">
        <f t="shared" si="226"/>
        <v>0</v>
      </c>
    </row>
    <row r="1551" spans="3:24" x14ac:dyDescent="0.25">
      <c r="C1551">
        <v>4156</v>
      </c>
      <c r="D1551" s="2">
        <f>SUMIFS('December 2022 DERR data'!$H:$H,'December 2022 DERR data'!$C:$C,Sheet1!D$3,'December 2022 DERR data'!$B:$B,$C1551)</f>
        <v>8</v>
      </c>
      <c r="E1551" s="2">
        <f>SUMIFS('December 2022 DERR data'!$H:$H,'December 2022 DERR data'!$C:$C,Sheet1!E$3,'December 2022 DERR data'!$B:$B,$C1551)</f>
        <v>0</v>
      </c>
      <c r="G1551">
        <f t="shared" si="218"/>
        <v>0</v>
      </c>
      <c r="H1551">
        <f t="shared" si="219"/>
        <v>0</v>
      </c>
      <c r="I1551">
        <f t="shared" si="220"/>
        <v>1</v>
      </c>
      <c r="J1551">
        <f t="shared" si="221"/>
        <v>0</v>
      </c>
      <c r="K1551">
        <f t="shared" si="222"/>
        <v>0</v>
      </c>
      <c r="L1551">
        <f t="shared" si="223"/>
        <v>0</v>
      </c>
      <c r="V1551">
        <f t="shared" si="224"/>
        <v>4156</v>
      </c>
      <c r="W1551">
        <f t="shared" si="225"/>
        <v>9.0713232792833656E-4</v>
      </c>
      <c r="X1551">
        <f t="shared" si="226"/>
        <v>0</v>
      </c>
    </row>
    <row r="1552" spans="3:24" x14ac:dyDescent="0.25">
      <c r="C1552">
        <v>4157</v>
      </c>
      <c r="D1552" s="2">
        <f>SUMIFS('December 2022 DERR data'!$H:$H,'December 2022 DERR data'!$C:$C,Sheet1!D$3,'December 2022 DERR data'!$B:$B,$C1552)</f>
        <v>28</v>
      </c>
      <c r="E1552" s="2">
        <f>SUMIFS('December 2022 DERR data'!$H:$H,'December 2022 DERR data'!$C:$C,Sheet1!E$3,'December 2022 DERR data'!$B:$B,$C1552)</f>
        <v>2</v>
      </c>
      <c r="G1552">
        <f t="shared" si="218"/>
        <v>0</v>
      </c>
      <c r="H1552">
        <f t="shared" si="219"/>
        <v>0</v>
      </c>
      <c r="I1552">
        <f t="shared" si="220"/>
        <v>1</v>
      </c>
      <c r="J1552">
        <f t="shared" si="221"/>
        <v>0</v>
      </c>
      <c r="K1552">
        <f t="shared" si="222"/>
        <v>0</v>
      </c>
      <c r="L1552">
        <f t="shared" si="223"/>
        <v>0</v>
      </c>
      <c r="V1552">
        <f t="shared" si="224"/>
        <v>4157</v>
      </c>
      <c r="W1552">
        <f t="shared" si="225"/>
        <v>3.1749631477491777E-3</v>
      </c>
      <c r="X1552">
        <f t="shared" si="226"/>
        <v>6.269592476489028E-3</v>
      </c>
    </row>
    <row r="1553" spans="3:24" x14ac:dyDescent="0.25">
      <c r="C1553">
        <v>4158</v>
      </c>
      <c r="D1553" s="2">
        <f>SUMIFS('December 2022 DERR data'!$H:$H,'December 2022 DERR data'!$C:$C,Sheet1!D$3,'December 2022 DERR data'!$B:$B,$C1553)</f>
        <v>6</v>
      </c>
      <c r="E1553" s="2">
        <f>SUMIFS('December 2022 DERR data'!$H:$H,'December 2022 DERR data'!$C:$C,Sheet1!E$3,'December 2022 DERR data'!$B:$B,$C1553)</f>
        <v>0</v>
      </c>
      <c r="G1553">
        <f t="shared" si="218"/>
        <v>0</v>
      </c>
      <c r="H1553">
        <f t="shared" si="219"/>
        <v>0</v>
      </c>
      <c r="I1553">
        <f t="shared" si="220"/>
        <v>1</v>
      </c>
      <c r="J1553">
        <f t="shared" si="221"/>
        <v>0</v>
      </c>
      <c r="K1553">
        <f t="shared" si="222"/>
        <v>0</v>
      </c>
      <c r="L1553">
        <f t="shared" si="223"/>
        <v>0</v>
      </c>
      <c r="V1553">
        <f t="shared" si="224"/>
        <v>4158</v>
      </c>
      <c r="W1553">
        <f t="shared" si="225"/>
        <v>6.8034924594625242E-4</v>
      </c>
      <c r="X1553">
        <f t="shared" si="226"/>
        <v>0</v>
      </c>
    </row>
    <row r="1554" spans="3:24" x14ac:dyDescent="0.25">
      <c r="C1554">
        <v>4159</v>
      </c>
      <c r="D1554" s="2">
        <f>SUMIFS('December 2022 DERR data'!$H:$H,'December 2022 DERR data'!$C:$C,Sheet1!D$3,'December 2022 DERR data'!$B:$B,$C1554)</f>
        <v>17</v>
      </c>
      <c r="E1554" s="2">
        <f>SUMIFS('December 2022 DERR data'!$H:$H,'December 2022 DERR data'!$C:$C,Sheet1!E$3,'December 2022 DERR data'!$B:$B,$C1554)</f>
        <v>0</v>
      </c>
      <c r="G1554">
        <f t="shared" si="218"/>
        <v>0</v>
      </c>
      <c r="H1554">
        <f t="shared" si="219"/>
        <v>0</v>
      </c>
      <c r="I1554">
        <f t="shared" si="220"/>
        <v>1</v>
      </c>
      <c r="J1554">
        <f t="shared" si="221"/>
        <v>0</v>
      </c>
      <c r="K1554">
        <f t="shared" si="222"/>
        <v>0</v>
      </c>
      <c r="L1554">
        <f t="shared" si="223"/>
        <v>0</v>
      </c>
      <c r="V1554">
        <f t="shared" si="224"/>
        <v>4159</v>
      </c>
      <c r="W1554">
        <f t="shared" si="225"/>
        <v>1.9276561968477152E-3</v>
      </c>
      <c r="X1554">
        <f t="shared" si="226"/>
        <v>0</v>
      </c>
    </row>
    <row r="1555" spans="3:24" x14ac:dyDescent="0.25">
      <c r="C1555">
        <v>4160</v>
      </c>
      <c r="D1555" s="2">
        <f>SUMIFS('December 2022 DERR data'!$H:$H,'December 2022 DERR data'!$C:$C,Sheet1!D$3,'December 2022 DERR data'!$B:$B,$C1555)</f>
        <v>26</v>
      </c>
      <c r="E1555" s="2">
        <f>SUMIFS('December 2022 DERR data'!$H:$H,'December 2022 DERR data'!$C:$C,Sheet1!E$3,'December 2022 DERR data'!$B:$B,$C1555)</f>
        <v>0</v>
      </c>
      <c r="G1555">
        <f t="shared" si="218"/>
        <v>0</v>
      </c>
      <c r="H1555">
        <f t="shared" si="219"/>
        <v>0</v>
      </c>
      <c r="I1555">
        <f t="shared" si="220"/>
        <v>1</v>
      </c>
      <c r="J1555">
        <f t="shared" si="221"/>
        <v>0</v>
      </c>
      <c r="K1555">
        <f t="shared" si="222"/>
        <v>0</v>
      </c>
      <c r="L1555">
        <f t="shared" si="223"/>
        <v>0</v>
      </c>
      <c r="V1555">
        <f t="shared" si="224"/>
        <v>4160</v>
      </c>
      <c r="W1555">
        <f t="shared" si="225"/>
        <v>2.9481800657670939E-3</v>
      </c>
      <c r="X1555">
        <f t="shared" si="226"/>
        <v>0</v>
      </c>
    </row>
    <row r="1556" spans="3:24" x14ac:dyDescent="0.25">
      <c r="C1556">
        <v>4161</v>
      </c>
      <c r="D1556" s="2">
        <f>SUMIFS('December 2022 DERR data'!$H:$H,'December 2022 DERR data'!$C:$C,Sheet1!D$3,'December 2022 DERR data'!$B:$B,$C1556)</f>
        <v>22</v>
      </c>
      <c r="E1556" s="2">
        <f>SUMIFS('December 2022 DERR data'!$H:$H,'December 2022 DERR data'!$C:$C,Sheet1!E$3,'December 2022 DERR data'!$B:$B,$C1556)</f>
        <v>0</v>
      </c>
      <c r="G1556">
        <f t="shared" si="218"/>
        <v>0</v>
      </c>
      <c r="H1556">
        <f t="shared" si="219"/>
        <v>0</v>
      </c>
      <c r="I1556">
        <f t="shared" si="220"/>
        <v>1</v>
      </c>
      <c r="J1556">
        <f t="shared" si="221"/>
        <v>0</v>
      </c>
      <c r="K1556">
        <f t="shared" si="222"/>
        <v>0</v>
      </c>
      <c r="L1556">
        <f t="shared" si="223"/>
        <v>0</v>
      </c>
      <c r="V1556">
        <f t="shared" si="224"/>
        <v>4161</v>
      </c>
      <c r="W1556">
        <f t="shared" si="225"/>
        <v>2.4946139018029254E-3</v>
      </c>
      <c r="X1556">
        <f t="shared" si="226"/>
        <v>0</v>
      </c>
    </row>
    <row r="1557" spans="3:24" x14ac:dyDescent="0.25">
      <c r="C1557">
        <v>4163</v>
      </c>
      <c r="D1557" s="2">
        <f>SUMIFS('December 2022 DERR data'!$H:$H,'December 2022 DERR data'!$C:$C,Sheet1!D$3,'December 2022 DERR data'!$B:$B,$C1557)</f>
        <v>21</v>
      </c>
      <c r="E1557" s="2">
        <f>SUMIFS('December 2022 DERR data'!$H:$H,'December 2022 DERR data'!$C:$C,Sheet1!E$3,'December 2022 DERR data'!$B:$B,$C1557)</f>
        <v>2</v>
      </c>
      <c r="G1557">
        <f t="shared" si="218"/>
        <v>0</v>
      </c>
      <c r="H1557">
        <f t="shared" si="219"/>
        <v>0</v>
      </c>
      <c r="I1557">
        <f t="shared" si="220"/>
        <v>1</v>
      </c>
      <c r="J1557">
        <f t="shared" si="221"/>
        <v>0</v>
      </c>
      <c r="K1557">
        <f t="shared" si="222"/>
        <v>0</v>
      </c>
      <c r="L1557">
        <f t="shared" si="223"/>
        <v>0</v>
      </c>
      <c r="V1557">
        <f t="shared" si="224"/>
        <v>4163</v>
      </c>
      <c r="W1557">
        <f t="shared" si="225"/>
        <v>2.3812223608118835E-3</v>
      </c>
      <c r="X1557">
        <f t="shared" si="226"/>
        <v>6.269592476489028E-3</v>
      </c>
    </row>
    <row r="1558" spans="3:24" x14ac:dyDescent="0.25">
      <c r="C1558">
        <v>4164</v>
      </c>
      <c r="D1558" s="2">
        <f>SUMIFS('December 2022 DERR data'!$H:$H,'December 2022 DERR data'!$C:$C,Sheet1!D$3,'December 2022 DERR data'!$B:$B,$C1558)</f>
        <v>37</v>
      </c>
      <c r="E1558" s="2">
        <f>SUMIFS('December 2022 DERR data'!$H:$H,'December 2022 DERR data'!$C:$C,Sheet1!E$3,'December 2022 DERR data'!$B:$B,$C1558)</f>
        <v>0</v>
      </c>
      <c r="G1558">
        <f t="shared" si="218"/>
        <v>0</v>
      </c>
      <c r="H1558">
        <f t="shared" si="219"/>
        <v>0</v>
      </c>
      <c r="I1558">
        <f t="shared" si="220"/>
        <v>1</v>
      </c>
      <c r="J1558">
        <f t="shared" si="221"/>
        <v>0</v>
      </c>
      <c r="K1558">
        <f t="shared" si="222"/>
        <v>0</v>
      </c>
      <c r="L1558">
        <f t="shared" si="223"/>
        <v>0</v>
      </c>
      <c r="V1558">
        <f t="shared" si="224"/>
        <v>4164</v>
      </c>
      <c r="W1558">
        <f t="shared" si="225"/>
        <v>4.1954870166685566E-3</v>
      </c>
      <c r="X1558">
        <f t="shared" si="226"/>
        <v>0</v>
      </c>
    </row>
    <row r="1559" spans="3:24" x14ac:dyDescent="0.25">
      <c r="C1559">
        <v>4165</v>
      </c>
      <c r="D1559" s="2">
        <f>SUMIFS('December 2022 DERR data'!$H:$H,'December 2022 DERR data'!$C:$C,Sheet1!D$3,'December 2022 DERR data'!$B:$B,$C1559)</f>
        <v>78</v>
      </c>
      <c r="E1559" s="2">
        <f>SUMIFS('December 2022 DERR data'!$H:$H,'December 2022 DERR data'!$C:$C,Sheet1!E$3,'December 2022 DERR data'!$B:$B,$C1559)</f>
        <v>2</v>
      </c>
      <c r="G1559">
        <f t="shared" si="218"/>
        <v>0</v>
      </c>
      <c r="H1559">
        <f t="shared" si="219"/>
        <v>0</v>
      </c>
      <c r="I1559">
        <f t="shared" si="220"/>
        <v>1</v>
      </c>
      <c r="J1559">
        <f t="shared" si="221"/>
        <v>0</v>
      </c>
      <c r="K1559">
        <f t="shared" si="222"/>
        <v>0</v>
      </c>
      <c r="L1559">
        <f t="shared" si="223"/>
        <v>0</v>
      </c>
      <c r="V1559">
        <f t="shared" si="224"/>
        <v>4165</v>
      </c>
      <c r="W1559">
        <f t="shared" si="225"/>
        <v>8.8445401973012809E-3</v>
      </c>
      <c r="X1559">
        <f t="shared" si="226"/>
        <v>6.269592476489028E-3</v>
      </c>
    </row>
    <row r="1560" spans="3:24" x14ac:dyDescent="0.25">
      <c r="C1560">
        <v>4169</v>
      </c>
      <c r="D1560" s="2">
        <f>SUMIFS('December 2022 DERR data'!$H:$H,'December 2022 DERR data'!$C:$C,Sheet1!D$3,'December 2022 DERR data'!$B:$B,$C1560)</f>
        <v>13</v>
      </c>
      <c r="E1560" s="2">
        <f>SUMIFS('December 2022 DERR data'!$H:$H,'December 2022 DERR data'!$C:$C,Sheet1!E$3,'December 2022 DERR data'!$B:$B,$C1560)</f>
        <v>1</v>
      </c>
      <c r="G1560">
        <f t="shared" si="218"/>
        <v>0</v>
      </c>
      <c r="H1560">
        <f t="shared" si="219"/>
        <v>0</v>
      </c>
      <c r="I1560">
        <f t="shared" si="220"/>
        <v>1</v>
      </c>
      <c r="J1560">
        <f t="shared" si="221"/>
        <v>0</v>
      </c>
      <c r="K1560">
        <f t="shared" si="222"/>
        <v>0</v>
      </c>
      <c r="L1560">
        <f t="shared" si="223"/>
        <v>0</v>
      </c>
      <c r="V1560">
        <f t="shared" si="224"/>
        <v>4169</v>
      </c>
      <c r="W1560">
        <f t="shared" si="225"/>
        <v>1.474090032883547E-3</v>
      </c>
      <c r="X1560">
        <f t="shared" si="226"/>
        <v>3.134796238244514E-3</v>
      </c>
    </row>
    <row r="1561" spans="3:24" x14ac:dyDescent="0.25">
      <c r="C1561">
        <v>4170</v>
      </c>
      <c r="D1561" s="2">
        <f>SUMIFS('December 2022 DERR data'!$H:$H,'December 2022 DERR data'!$C:$C,Sheet1!D$3,'December 2022 DERR data'!$B:$B,$C1561)</f>
        <v>49</v>
      </c>
      <c r="E1561" s="2">
        <f>SUMIFS('December 2022 DERR data'!$H:$H,'December 2022 DERR data'!$C:$C,Sheet1!E$3,'December 2022 DERR data'!$B:$B,$C1561)</f>
        <v>1</v>
      </c>
      <c r="G1561">
        <f t="shared" si="218"/>
        <v>0</v>
      </c>
      <c r="H1561">
        <f t="shared" si="219"/>
        <v>0</v>
      </c>
      <c r="I1561">
        <f t="shared" si="220"/>
        <v>1</v>
      </c>
      <c r="J1561">
        <f t="shared" si="221"/>
        <v>0</v>
      </c>
      <c r="K1561">
        <f t="shared" si="222"/>
        <v>0</v>
      </c>
      <c r="L1561">
        <f t="shared" si="223"/>
        <v>0</v>
      </c>
      <c r="V1561">
        <f t="shared" si="224"/>
        <v>4170</v>
      </c>
      <c r="W1561">
        <f t="shared" si="225"/>
        <v>5.5561855085610613E-3</v>
      </c>
      <c r="X1561">
        <f t="shared" si="226"/>
        <v>3.134796238244514E-3</v>
      </c>
    </row>
    <row r="1562" spans="3:24" x14ac:dyDescent="0.25">
      <c r="C1562">
        <v>4171</v>
      </c>
      <c r="D1562" s="2">
        <f>SUMIFS('December 2022 DERR data'!$H:$H,'December 2022 DERR data'!$C:$C,Sheet1!D$3,'December 2022 DERR data'!$B:$B,$C1562)</f>
        <v>41</v>
      </c>
      <c r="E1562" s="2">
        <f>SUMIFS('December 2022 DERR data'!$H:$H,'December 2022 DERR data'!$C:$C,Sheet1!E$3,'December 2022 DERR data'!$B:$B,$C1562)</f>
        <v>0</v>
      </c>
      <c r="G1562">
        <f t="shared" si="218"/>
        <v>0</v>
      </c>
      <c r="H1562">
        <f t="shared" si="219"/>
        <v>0</v>
      </c>
      <c r="I1562">
        <f t="shared" si="220"/>
        <v>1</v>
      </c>
      <c r="J1562">
        <f t="shared" si="221"/>
        <v>0</v>
      </c>
      <c r="K1562">
        <f t="shared" si="222"/>
        <v>0</v>
      </c>
      <c r="L1562">
        <f t="shared" si="223"/>
        <v>0</v>
      </c>
      <c r="V1562">
        <f t="shared" si="224"/>
        <v>4171</v>
      </c>
      <c r="W1562">
        <f t="shared" si="225"/>
        <v>4.6490531806327251E-3</v>
      </c>
      <c r="X1562">
        <f t="shared" si="226"/>
        <v>0</v>
      </c>
    </row>
    <row r="1563" spans="3:24" x14ac:dyDescent="0.25">
      <c r="C1563">
        <v>4172</v>
      </c>
      <c r="D1563" s="2">
        <f>SUMIFS('December 2022 DERR data'!$H:$H,'December 2022 DERR data'!$C:$C,Sheet1!D$3,'December 2022 DERR data'!$B:$B,$C1563)</f>
        <v>6</v>
      </c>
      <c r="E1563" s="2">
        <f>SUMIFS('December 2022 DERR data'!$H:$H,'December 2022 DERR data'!$C:$C,Sheet1!E$3,'December 2022 DERR data'!$B:$B,$C1563)</f>
        <v>0</v>
      </c>
      <c r="G1563">
        <f t="shared" si="218"/>
        <v>0</v>
      </c>
      <c r="H1563">
        <f t="shared" si="219"/>
        <v>0</v>
      </c>
      <c r="I1563">
        <f t="shared" si="220"/>
        <v>1</v>
      </c>
      <c r="J1563">
        <f t="shared" si="221"/>
        <v>0</v>
      </c>
      <c r="K1563">
        <f t="shared" si="222"/>
        <v>0</v>
      </c>
      <c r="L1563">
        <f t="shared" si="223"/>
        <v>0</v>
      </c>
      <c r="V1563">
        <f t="shared" si="224"/>
        <v>4172</v>
      </c>
      <c r="W1563">
        <f t="shared" si="225"/>
        <v>6.8034924594625242E-4</v>
      </c>
      <c r="X1563">
        <f t="shared" si="226"/>
        <v>0</v>
      </c>
    </row>
    <row r="1564" spans="3:24" x14ac:dyDescent="0.25">
      <c r="C1564">
        <v>4173</v>
      </c>
      <c r="D1564" s="2">
        <f>SUMIFS('December 2022 DERR data'!$H:$H,'December 2022 DERR data'!$C:$C,Sheet1!D$3,'December 2022 DERR data'!$B:$B,$C1564)</f>
        <v>9</v>
      </c>
      <c r="E1564" s="2">
        <f>SUMIFS('December 2022 DERR data'!$H:$H,'December 2022 DERR data'!$C:$C,Sheet1!E$3,'December 2022 DERR data'!$B:$B,$C1564)</f>
        <v>0</v>
      </c>
      <c r="G1564">
        <f t="shared" si="218"/>
        <v>0</v>
      </c>
      <c r="H1564">
        <f t="shared" si="219"/>
        <v>0</v>
      </c>
      <c r="I1564">
        <f t="shared" si="220"/>
        <v>1</v>
      </c>
      <c r="J1564">
        <f t="shared" si="221"/>
        <v>0</v>
      </c>
      <c r="K1564">
        <f t="shared" si="222"/>
        <v>0</v>
      </c>
      <c r="L1564">
        <f t="shared" si="223"/>
        <v>0</v>
      </c>
      <c r="V1564">
        <f t="shared" si="224"/>
        <v>4173</v>
      </c>
      <c r="W1564">
        <f t="shared" si="225"/>
        <v>1.0205238689193787E-3</v>
      </c>
      <c r="X1564">
        <f t="shared" si="226"/>
        <v>0</v>
      </c>
    </row>
    <row r="1565" spans="3:24" x14ac:dyDescent="0.25">
      <c r="C1565">
        <v>4174</v>
      </c>
      <c r="D1565" s="2">
        <f>SUMIFS('December 2022 DERR data'!$H:$H,'December 2022 DERR data'!$C:$C,Sheet1!D$3,'December 2022 DERR data'!$B:$B,$C1565)</f>
        <v>3</v>
      </c>
      <c r="E1565" s="2">
        <f>SUMIFS('December 2022 DERR data'!$H:$H,'December 2022 DERR data'!$C:$C,Sheet1!E$3,'December 2022 DERR data'!$B:$B,$C1565)</f>
        <v>0</v>
      </c>
      <c r="G1565">
        <f t="shared" si="218"/>
        <v>0</v>
      </c>
      <c r="H1565">
        <f t="shared" si="219"/>
        <v>0</v>
      </c>
      <c r="I1565">
        <f t="shared" si="220"/>
        <v>1</v>
      </c>
      <c r="J1565">
        <f t="shared" si="221"/>
        <v>0</v>
      </c>
      <c r="K1565">
        <f t="shared" si="222"/>
        <v>0</v>
      </c>
      <c r="L1565">
        <f t="shared" si="223"/>
        <v>0</v>
      </c>
      <c r="V1565">
        <f t="shared" si="224"/>
        <v>4174</v>
      </c>
      <c r="W1565">
        <f t="shared" si="225"/>
        <v>3.4017462297312621E-4</v>
      </c>
      <c r="X1565">
        <f t="shared" si="226"/>
        <v>0</v>
      </c>
    </row>
    <row r="1566" spans="3:24" x14ac:dyDescent="0.25">
      <c r="C1566">
        <v>4178</v>
      </c>
      <c r="D1566" s="2">
        <f>SUMIFS('December 2022 DERR data'!$H:$H,'December 2022 DERR data'!$C:$C,Sheet1!D$3,'December 2022 DERR data'!$B:$B,$C1566)</f>
        <v>35</v>
      </c>
      <c r="E1566" s="2">
        <f>SUMIFS('December 2022 DERR data'!$H:$H,'December 2022 DERR data'!$C:$C,Sheet1!E$3,'December 2022 DERR data'!$B:$B,$C1566)</f>
        <v>0</v>
      </c>
      <c r="G1566">
        <f t="shared" si="218"/>
        <v>0</v>
      </c>
      <c r="H1566">
        <f t="shared" si="219"/>
        <v>0</v>
      </c>
      <c r="I1566">
        <f t="shared" si="220"/>
        <v>1</v>
      </c>
      <c r="J1566">
        <f t="shared" si="221"/>
        <v>0</v>
      </c>
      <c r="K1566">
        <f t="shared" si="222"/>
        <v>0</v>
      </c>
      <c r="L1566">
        <f t="shared" si="223"/>
        <v>0</v>
      </c>
      <c r="V1566">
        <f t="shared" si="224"/>
        <v>4178</v>
      </c>
      <c r="W1566">
        <f t="shared" si="225"/>
        <v>3.968703934686472E-3</v>
      </c>
      <c r="X1566">
        <f t="shared" si="226"/>
        <v>0</v>
      </c>
    </row>
    <row r="1567" spans="3:24" x14ac:dyDescent="0.25">
      <c r="C1567">
        <v>4179</v>
      </c>
      <c r="D1567" s="2">
        <f>SUMIFS('December 2022 DERR data'!$H:$H,'December 2022 DERR data'!$C:$C,Sheet1!D$3,'December 2022 DERR data'!$B:$B,$C1567)</f>
        <v>38</v>
      </c>
      <c r="E1567" s="2">
        <f>SUMIFS('December 2022 DERR data'!$H:$H,'December 2022 DERR data'!$C:$C,Sheet1!E$3,'December 2022 DERR data'!$B:$B,$C1567)</f>
        <v>0</v>
      </c>
      <c r="G1567">
        <f t="shared" si="218"/>
        <v>0</v>
      </c>
      <c r="H1567">
        <f t="shared" si="219"/>
        <v>0</v>
      </c>
      <c r="I1567">
        <f t="shared" si="220"/>
        <v>1</v>
      </c>
      <c r="J1567">
        <f t="shared" si="221"/>
        <v>0</v>
      </c>
      <c r="K1567">
        <f t="shared" si="222"/>
        <v>0</v>
      </c>
      <c r="L1567">
        <f t="shared" si="223"/>
        <v>0</v>
      </c>
      <c r="V1567">
        <f t="shared" si="224"/>
        <v>4179</v>
      </c>
      <c r="W1567">
        <f t="shared" si="225"/>
        <v>4.3088785576595985E-3</v>
      </c>
      <c r="X1567">
        <f t="shared" si="226"/>
        <v>0</v>
      </c>
    </row>
    <row r="1568" spans="3:24" x14ac:dyDescent="0.25">
      <c r="C1568">
        <v>4183</v>
      </c>
      <c r="D1568" s="2">
        <f>SUMIFS('December 2022 DERR data'!$H:$H,'December 2022 DERR data'!$C:$C,Sheet1!D$3,'December 2022 DERR data'!$B:$B,$C1568)</f>
        <v>6</v>
      </c>
      <c r="E1568" s="2">
        <f>SUMIFS('December 2022 DERR data'!$H:$H,'December 2022 DERR data'!$C:$C,Sheet1!E$3,'December 2022 DERR data'!$B:$B,$C1568)</f>
        <v>0</v>
      </c>
      <c r="G1568">
        <f t="shared" si="218"/>
        <v>0</v>
      </c>
      <c r="H1568">
        <f t="shared" si="219"/>
        <v>0</v>
      </c>
      <c r="I1568">
        <f t="shared" si="220"/>
        <v>1</v>
      </c>
      <c r="J1568">
        <f t="shared" si="221"/>
        <v>0</v>
      </c>
      <c r="K1568">
        <f t="shared" si="222"/>
        <v>0</v>
      </c>
      <c r="L1568">
        <f t="shared" si="223"/>
        <v>0</v>
      </c>
      <c r="V1568">
        <f t="shared" si="224"/>
        <v>4183</v>
      </c>
      <c r="W1568">
        <f t="shared" si="225"/>
        <v>6.8034924594625242E-4</v>
      </c>
      <c r="X1568">
        <f t="shared" si="226"/>
        <v>0</v>
      </c>
    </row>
    <row r="1569" spans="3:24" x14ac:dyDescent="0.25">
      <c r="C1569">
        <v>4184</v>
      </c>
      <c r="D1569" s="2">
        <f>SUMIFS('December 2022 DERR data'!$H:$H,'December 2022 DERR data'!$C:$C,Sheet1!D$3,'December 2022 DERR data'!$B:$B,$C1569)</f>
        <v>42</v>
      </c>
      <c r="E1569" s="2">
        <f>SUMIFS('December 2022 DERR data'!$H:$H,'December 2022 DERR data'!$C:$C,Sheet1!E$3,'December 2022 DERR data'!$B:$B,$C1569)</f>
        <v>0</v>
      </c>
      <c r="G1569">
        <f t="shared" si="218"/>
        <v>0</v>
      </c>
      <c r="H1569">
        <f t="shared" si="219"/>
        <v>0</v>
      </c>
      <c r="I1569">
        <f t="shared" si="220"/>
        <v>1</v>
      </c>
      <c r="J1569">
        <f t="shared" si="221"/>
        <v>0</v>
      </c>
      <c r="K1569">
        <f t="shared" si="222"/>
        <v>0</v>
      </c>
      <c r="L1569">
        <f t="shared" si="223"/>
        <v>0</v>
      </c>
      <c r="V1569">
        <f t="shared" si="224"/>
        <v>4184</v>
      </c>
      <c r="W1569">
        <f t="shared" si="225"/>
        <v>4.762444721623767E-3</v>
      </c>
      <c r="X1569">
        <f t="shared" si="226"/>
        <v>0</v>
      </c>
    </row>
    <row r="1570" spans="3:24" x14ac:dyDescent="0.25">
      <c r="C1570">
        <v>4205</v>
      </c>
      <c r="D1570" s="2">
        <f>SUMIFS('December 2022 DERR data'!$H:$H,'December 2022 DERR data'!$C:$C,Sheet1!D$3,'December 2022 DERR data'!$B:$B,$C1570)</f>
        <v>2</v>
      </c>
      <c r="E1570" s="2">
        <f>SUMIFS('December 2022 DERR data'!$H:$H,'December 2022 DERR data'!$C:$C,Sheet1!E$3,'December 2022 DERR data'!$B:$B,$C1570)</f>
        <v>0</v>
      </c>
      <c r="G1570">
        <f t="shared" si="218"/>
        <v>0</v>
      </c>
      <c r="H1570">
        <f t="shared" si="219"/>
        <v>0</v>
      </c>
      <c r="I1570">
        <f t="shared" si="220"/>
        <v>1</v>
      </c>
      <c r="J1570">
        <f t="shared" si="221"/>
        <v>0</v>
      </c>
      <c r="K1570">
        <f t="shared" si="222"/>
        <v>0</v>
      </c>
      <c r="L1570">
        <f t="shared" si="223"/>
        <v>0</v>
      </c>
      <c r="V1570">
        <f t="shared" si="224"/>
        <v>4205</v>
      </c>
      <c r="W1570">
        <f t="shared" si="225"/>
        <v>2.2678308198208414E-4</v>
      </c>
      <c r="X1570">
        <f t="shared" si="226"/>
        <v>0</v>
      </c>
    </row>
    <row r="1571" spans="3:24" x14ac:dyDescent="0.25">
      <c r="C1571">
        <v>4207</v>
      </c>
      <c r="D1571" s="2">
        <f>SUMIFS('December 2022 DERR data'!$H:$H,'December 2022 DERR data'!$C:$C,Sheet1!D$3,'December 2022 DERR data'!$B:$B,$C1571)</f>
        <v>92</v>
      </c>
      <c r="E1571" s="2">
        <f>SUMIFS('December 2022 DERR data'!$H:$H,'December 2022 DERR data'!$C:$C,Sheet1!E$3,'December 2022 DERR data'!$B:$B,$C1571)</f>
        <v>5</v>
      </c>
      <c r="G1571">
        <f t="shared" si="218"/>
        <v>0</v>
      </c>
      <c r="H1571">
        <f t="shared" si="219"/>
        <v>0</v>
      </c>
      <c r="I1571">
        <f t="shared" si="220"/>
        <v>1</v>
      </c>
      <c r="J1571">
        <f t="shared" si="221"/>
        <v>0</v>
      </c>
      <c r="K1571">
        <f t="shared" si="222"/>
        <v>0</v>
      </c>
      <c r="L1571">
        <f t="shared" si="223"/>
        <v>0</v>
      </c>
      <c r="V1571">
        <f t="shared" si="224"/>
        <v>4207</v>
      </c>
      <c r="W1571">
        <f t="shared" si="225"/>
        <v>1.0432021771175871E-2</v>
      </c>
      <c r="X1571">
        <f t="shared" si="226"/>
        <v>1.5673981191222569E-2</v>
      </c>
    </row>
    <row r="1572" spans="3:24" x14ac:dyDescent="0.25">
      <c r="C1572">
        <v>4208</v>
      </c>
      <c r="D1572" s="2">
        <f>SUMIFS('December 2022 DERR data'!$H:$H,'December 2022 DERR data'!$C:$C,Sheet1!D$3,'December 2022 DERR data'!$B:$B,$C1572)</f>
        <v>44</v>
      </c>
      <c r="E1572" s="2">
        <f>SUMIFS('December 2022 DERR data'!$H:$H,'December 2022 DERR data'!$C:$C,Sheet1!E$3,'December 2022 DERR data'!$B:$B,$C1572)</f>
        <v>5</v>
      </c>
      <c r="G1572">
        <f t="shared" si="218"/>
        <v>0</v>
      </c>
      <c r="H1572">
        <f t="shared" si="219"/>
        <v>0</v>
      </c>
      <c r="I1572">
        <f t="shared" si="220"/>
        <v>1</v>
      </c>
      <c r="J1572">
        <f t="shared" si="221"/>
        <v>0</v>
      </c>
      <c r="K1572">
        <f t="shared" si="222"/>
        <v>0</v>
      </c>
      <c r="L1572">
        <f t="shared" si="223"/>
        <v>0</v>
      </c>
      <c r="V1572">
        <f t="shared" si="224"/>
        <v>4208</v>
      </c>
      <c r="W1572">
        <f t="shared" si="225"/>
        <v>4.9892278036058509E-3</v>
      </c>
      <c r="X1572">
        <f t="shared" si="226"/>
        <v>1.5673981191222569E-2</v>
      </c>
    </row>
    <row r="1573" spans="3:24" x14ac:dyDescent="0.25">
      <c r="C1573">
        <v>4209</v>
      </c>
      <c r="D1573" s="2">
        <f>SUMIFS('December 2022 DERR data'!$H:$H,'December 2022 DERR data'!$C:$C,Sheet1!D$3,'December 2022 DERR data'!$B:$B,$C1573)</f>
        <v>146</v>
      </c>
      <c r="E1573" s="2">
        <f>SUMIFS('December 2022 DERR data'!$H:$H,'December 2022 DERR data'!$C:$C,Sheet1!E$3,'December 2022 DERR data'!$B:$B,$C1573)</f>
        <v>6</v>
      </c>
      <c r="G1573">
        <f t="shared" si="218"/>
        <v>0</v>
      </c>
      <c r="H1573">
        <f t="shared" si="219"/>
        <v>0</v>
      </c>
      <c r="I1573">
        <f t="shared" si="220"/>
        <v>1</v>
      </c>
      <c r="J1573">
        <f t="shared" si="221"/>
        <v>0</v>
      </c>
      <c r="K1573">
        <f t="shared" si="222"/>
        <v>0</v>
      </c>
      <c r="L1573">
        <f t="shared" si="223"/>
        <v>0</v>
      </c>
      <c r="V1573">
        <f t="shared" si="224"/>
        <v>4209</v>
      </c>
      <c r="W1573">
        <f t="shared" si="225"/>
        <v>1.6555164984692141E-2</v>
      </c>
      <c r="X1573">
        <f t="shared" si="226"/>
        <v>1.8808777429467086E-2</v>
      </c>
    </row>
    <row r="1574" spans="3:24" x14ac:dyDescent="0.25">
      <c r="C1574">
        <v>4210</v>
      </c>
      <c r="D1574" s="2">
        <f>SUMIFS('December 2022 DERR data'!$H:$H,'December 2022 DERR data'!$C:$C,Sheet1!D$3,'December 2022 DERR data'!$B:$B,$C1574)</f>
        <v>34</v>
      </c>
      <c r="E1574" s="2">
        <f>SUMIFS('December 2022 DERR data'!$H:$H,'December 2022 DERR data'!$C:$C,Sheet1!E$3,'December 2022 DERR data'!$B:$B,$C1574)</f>
        <v>0</v>
      </c>
      <c r="G1574">
        <f t="shared" si="218"/>
        <v>0</v>
      </c>
      <c r="H1574">
        <f t="shared" si="219"/>
        <v>0</v>
      </c>
      <c r="I1574">
        <f t="shared" si="220"/>
        <v>1</v>
      </c>
      <c r="J1574">
        <f t="shared" si="221"/>
        <v>0</v>
      </c>
      <c r="K1574">
        <f t="shared" si="222"/>
        <v>0</v>
      </c>
      <c r="L1574">
        <f t="shared" si="223"/>
        <v>0</v>
      </c>
      <c r="V1574">
        <f t="shared" si="224"/>
        <v>4210</v>
      </c>
      <c r="W1574">
        <f t="shared" si="225"/>
        <v>3.8553123936954305E-3</v>
      </c>
      <c r="X1574">
        <f t="shared" si="226"/>
        <v>0</v>
      </c>
    </row>
    <row r="1575" spans="3:24" x14ac:dyDescent="0.25">
      <c r="C1575">
        <v>4211</v>
      </c>
      <c r="D1575" s="2">
        <f>SUMIFS('December 2022 DERR data'!$H:$H,'December 2022 DERR data'!$C:$C,Sheet1!D$3,'December 2022 DERR data'!$B:$B,$C1575)</f>
        <v>84</v>
      </c>
      <c r="E1575" s="2">
        <f>SUMIFS('December 2022 DERR data'!$H:$H,'December 2022 DERR data'!$C:$C,Sheet1!E$3,'December 2022 DERR data'!$B:$B,$C1575)</f>
        <v>4</v>
      </c>
      <c r="G1575">
        <f t="shared" si="218"/>
        <v>0</v>
      </c>
      <c r="H1575">
        <f t="shared" si="219"/>
        <v>0</v>
      </c>
      <c r="I1575">
        <f t="shared" si="220"/>
        <v>1</v>
      </c>
      <c r="J1575">
        <f t="shared" si="221"/>
        <v>0</v>
      </c>
      <c r="K1575">
        <f t="shared" si="222"/>
        <v>0</v>
      </c>
      <c r="L1575">
        <f t="shared" si="223"/>
        <v>0</v>
      </c>
      <c r="V1575">
        <f t="shared" si="224"/>
        <v>4211</v>
      </c>
      <c r="W1575">
        <f t="shared" si="225"/>
        <v>9.5248894432475341E-3</v>
      </c>
      <c r="X1575">
        <f t="shared" si="226"/>
        <v>1.2539184952978056E-2</v>
      </c>
    </row>
    <row r="1576" spans="3:24" x14ac:dyDescent="0.25">
      <c r="C1576">
        <v>4212</v>
      </c>
      <c r="D1576" s="2">
        <f>SUMIFS('December 2022 DERR data'!$H:$H,'December 2022 DERR data'!$C:$C,Sheet1!D$3,'December 2022 DERR data'!$B:$B,$C1576)</f>
        <v>81</v>
      </c>
      <c r="E1576" s="2">
        <f>SUMIFS('December 2022 DERR data'!$H:$H,'December 2022 DERR data'!$C:$C,Sheet1!E$3,'December 2022 DERR data'!$B:$B,$C1576)</f>
        <v>1</v>
      </c>
      <c r="G1576">
        <f t="shared" si="218"/>
        <v>0</v>
      </c>
      <c r="H1576">
        <f t="shared" si="219"/>
        <v>0</v>
      </c>
      <c r="I1576">
        <f t="shared" si="220"/>
        <v>1</v>
      </c>
      <c r="J1576">
        <f t="shared" si="221"/>
        <v>0</v>
      </c>
      <c r="K1576">
        <f t="shared" si="222"/>
        <v>0</v>
      </c>
      <c r="L1576">
        <f t="shared" si="223"/>
        <v>0</v>
      </c>
      <c r="V1576">
        <f t="shared" si="224"/>
        <v>4212</v>
      </c>
      <c r="W1576">
        <f t="shared" si="225"/>
        <v>9.1847148202744075E-3</v>
      </c>
      <c r="X1576">
        <f t="shared" si="226"/>
        <v>3.134796238244514E-3</v>
      </c>
    </row>
    <row r="1577" spans="3:24" x14ac:dyDescent="0.25">
      <c r="C1577">
        <v>4213</v>
      </c>
      <c r="D1577" s="2">
        <f>SUMIFS('December 2022 DERR data'!$H:$H,'December 2022 DERR data'!$C:$C,Sheet1!D$3,'December 2022 DERR data'!$B:$B,$C1577)</f>
        <v>80</v>
      </c>
      <c r="E1577" s="2">
        <f>SUMIFS('December 2022 DERR data'!$H:$H,'December 2022 DERR data'!$C:$C,Sheet1!E$3,'December 2022 DERR data'!$B:$B,$C1577)</f>
        <v>1</v>
      </c>
      <c r="G1577">
        <f t="shared" si="218"/>
        <v>0</v>
      </c>
      <c r="H1577">
        <f t="shared" si="219"/>
        <v>0</v>
      </c>
      <c r="I1577">
        <f t="shared" si="220"/>
        <v>1</v>
      </c>
      <c r="J1577">
        <f t="shared" si="221"/>
        <v>0</v>
      </c>
      <c r="K1577">
        <f t="shared" si="222"/>
        <v>0</v>
      </c>
      <c r="L1577">
        <f t="shared" si="223"/>
        <v>0</v>
      </c>
      <c r="V1577">
        <f t="shared" si="224"/>
        <v>4213</v>
      </c>
      <c r="W1577">
        <f t="shared" si="225"/>
        <v>9.0713232792833647E-3</v>
      </c>
      <c r="X1577">
        <f t="shared" si="226"/>
        <v>3.134796238244514E-3</v>
      </c>
    </row>
    <row r="1578" spans="3:24" x14ac:dyDescent="0.25">
      <c r="C1578">
        <v>4214</v>
      </c>
      <c r="D1578" s="2">
        <f>SUMIFS('December 2022 DERR data'!$H:$H,'December 2022 DERR data'!$C:$C,Sheet1!D$3,'December 2022 DERR data'!$B:$B,$C1578)</f>
        <v>59</v>
      </c>
      <c r="E1578" s="2">
        <f>SUMIFS('December 2022 DERR data'!$H:$H,'December 2022 DERR data'!$C:$C,Sheet1!E$3,'December 2022 DERR data'!$B:$B,$C1578)</f>
        <v>3</v>
      </c>
      <c r="G1578">
        <f t="shared" si="218"/>
        <v>0</v>
      </c>
      <c r="H1578">
        <f t="shared" si="219"/>
        <v>0</v>
      </c>
      <c r="I1578">
        <f t="shared" si="220"/>
        <v>1</v>
      </c>
      <c r="J1578">
        <f t="shared" si="221"/>
        <v>0</v>
      </c>
      <c r="K1578">
        <f t="shared" si="222"/>
        <v>0</v>
      </c>
      <c r="L1578">
        <f t="shared" si="223"/>
        <v>0</v>
      </c>
      <c r="V1578">
        <f t="shared" si="224"/>
        <v>4214</v>
      </c>
      <c r="W1578">
        <f t="shared" si="225"/>
        <v>6.6901009184714821E-3</v>
      </c>
      <c r="X1578">
        <f t="shared" si="226"/>
        <v>9.4043887147335428E-3</v>
      </c>
    </row>
    <row r="1579" spans="3:24" x14ac:dyDescent="0.25">
      <c r="C1579">
        <v>4215</v>
      </c>
      <c r="D1579" s="2">
        <f>SUMIFS('December 2022 DERR data'!$H:$H,'December 2022 DERR data'!$C:$C,Sheet1!D$3,'December 2022 DERR data'!$B:$B,$C1579)</f>
        <v>30</v>
      </c>
      <c r="E1579" s="2">
        <f>SUMIFS('December 2022 DERR data'!$H:$H,'December 2022 DERR data'!$C:$C,Sheet1!E$3,'December 2022 DERR data'!$B:$B,$C1579)</f>
        <v>1</v>
      </c>
      <c r="G1579">
        <f t="shared" si="218"/>
        <v>0</v>
      </c>
      <c r="H1579">
        <f t="shared" si="219"/>
        <v>0</v>
      </c>
      <c r="I1579">
        <f t="shared" si="220"/>
        <v>1</v>
      </c>
      <c r="J1579">
        <f t="shared" si="221"/>
        <v>0</v>
      </c>
      <c r="K1579">
        <f t="shared" si="222"/>
        <v>0</v>
      </c>
      <c r="L1579">
        <f t="shared" si="223"/>
        <v>0</v>
      </c>
      <c r="V1579">
        <f t="shared" si="224"/>
        <v>4215</v>
      </c>
      <c r="W1579">
        <f t="shared" si="225"/>
        <v>3.401746229731262E-3</v>
      </c>
      <c r="X1579">
        <f t="shared" si="226"/>
        <v>3.134796238244514E-3</v>
      </c>
    </row>
    <row r="1580" spans="3:24" x14ac:dyDescent="0.25">
      <c r="C1580">
        <v>4216</v>
      </c>
      <c r="D1580" s="2">
        <f>SUMIFS('December 2022 DERR data'!$H:$H,'December 2022 DERR data'!$C:$C,Sheet1!D$3,'December 2022 DERR data'!$B:$B,$C1580)</f>
        <v>35</v>
      </c>
      <c r="E1580" s="2">
        <f>SUMIFS('December 2022 DERR data'!$H:$H,'December 2022 DERR data'!$C:$C,Sheet1!E$3,'December 2022 DERR data'!$B:$B,$C1580)</f>
        <v>1</v>
      </c>
      <c r="G1580">
        <f t="shared" si="218"/>
        <v>0</v>
      </c>
      <c r="H1580">
        <f t="shared" si="219"/>
        <v>0</v>
      </c>
      <c r="I1580">
        <f t="shared" si="220"/>
        <v>1</v>
      </c>
      <c r="J1580">
        <f t="shared" si="221"/>
        <v>0</v>
      </c>
      <c r="K1580">
        <f t="shared" si="222"/>
        <v>0</v>
      </c>
      <c r="L1580">
        <f t="shared" si="223"/>
        <v>0</v>
      </c>
      <c r="V1580">
        <f t="shared" si="224"/>
        <v>4216</v>
      </c>
      <c r="W1580">
        <f t="shared" si="225"/>
        <v>3.968703934686472E-3</v>
      </c>
      <c r="X1580">
        <f t="shared" si="226"/>
        <v>3.134796238244514E-3</v>
      </c>
    </row>
    <row r="1581" spans="3:24" x14ac:dyDescent="0.25">
      <c r="C1581">
        <v>4217</v>
      </c>
      <c r="D1581" s="2">
        <f>SUMIFS('December 2022 DERR data'!$H:$H,'December 2022 DERR data'!$C:$C,Sheet1!D$3,'December 2022 DERR data'!$B:$B,$C1581)</f>
        <v>45</v>
      </c>
      <c r="E1581" s="2">
        <f>SUMIFS('December 2022 DERR data'!$H:$H,'December 2022 DERR data'!$C:$C,Sheet1!E$3,'December 2022 DERR data'!$B:$B,$C1581)</f>
        <v>2</v>
      </c>
      <c r="G1581">
        <f t="shared" si="218"/>
        <v>0</v>
      </c>
      <c r="H1581">
        <f t="shared" si="219"/>
        <v>0</v>
      </c>
      <c r="I1581">
        <f t="shared" si="220"/>
        <v>1</v>
      </c>
      <c r="J1581">
        <f t="shared" si="221"/>
        <v>0</v>
      </c>
      <c r="K1581">
        <f t="shared" si="222"/>
        <v>0</v>
      </c>
      <c r="L1581">
        <f t="shared" si="223"/>
        <v>0</v>
      </c>
      <c r="V1581">
        <f t="shared" si="224"/>
        <v>4217</v>
      </c>
      <c r="W1581">
        <f t="shared" si="225"/>
        <v>5.1026193445968928E-3</v>
      </c>
      <c r="X1581">
        <f t="shared" si="226"/>
        <v>6.269592476489028E-3</v>
      </c>
    </row>
    <row r="1582" spans="3:24" x14ac:dyDescent="0.25">
      <c r="C1582">
        <v>4218</v>
      </c>
      <c r="D1582" s="2">
        <f>SUMIFS('December 2022 DERR data'!$H:$H,'December 2022 DERR data'!$C:$C,Sheet1!D$3,'December 2022 DERR data'!$B:$B,$C1582)</f>
        <v>39</v>
      </c>
      <c r="E1582" s="2">
        <f>SUMIFS('December 2022 DERR data'!$H:$H,'December 2022 DERR data'!$C:$C,Sheet1!E$3,'December 2022 DERR data'!$B:$B,$C1582)</f>
        <v>2</v>
      </c>
      <c r="G1582">
        <f t="shared" si="218"/>
        <v>0</v>
      </c>
      <c r="H1582">
        <f t="shared" si="219"/>
        <v>0</v>
      </c>
      <c r="I1582">
        <f t="shared" si="220"/>
        <v>1</v>
      </c>
      <c r="J1582">
        <f t="shared" si="221"/>
        <v>0</v>
      </c>
      <c r="K1582">
        <f t="shared" si="222"/>
        <v>0</v>
      </c>
      <c r="L1582">
        <f t="shared" si="223"/>
        <v>0</v>
      </c>
      <c r="V1582">
        <f t="shared" si="224"/>
        <v>4218</v>
      </c>
      <c r="W1582">
        <f t="shared" si="225"/>
        <v>4.4222700986506405E-3</v>
      </c>
      <c r="X1582">
        <f t="shared" si="226"/>
        <v>6.269592476489028E-3</v>
      </c>
    </row>
    <row r="1583" spans="3:24" x14ac:dyDescent="0.25">
      <c r="C1583">
        <v>4219</v>
      </c>
      <c r="D1583" s="2">
        <f>SUMIFS('December 2022 DERR data'!$H:$H,'December 2022 DERR data'!$C:$C,Sheet1!D$3,'December 2022 DERR data'!$B:$B,$C1583)</f>
        <v>0</v>
      </c>
      <c r="E1583" s="2">
        <f>SUMIFS('December 2022 DERR data'!$H:$H,'December 2022 DERR data'!$C:$C,Sheet1!E$3,'December 2022 DERR data'!$B:$B,$C1583)</f>
        <v>0</v>
      </c>
      <c r="G1583">
        <f t="shared" si="218"/>
        <v>0</v>
      </c>
      <c r="H1583">
        <f t="shared" si="219"/>
        <v>0</v>
      </c>
      <c r="I1583">
        <f t="shared" si="220"/>
        <v>1</v>
      </c>
      <c r="J1583">
        <f t="shared" si="221"/>
        <v>0</v>
      </c>
      <c r="K1583">
        <f t="shared" si="222"/>
        <v>0</v>
      </c>
      <c r="L1583">
        <f t="shared" si="223"/>
        <v>0</v>
      </c>
      <c r="V1583">
        <f t="shared" si="224"/>
        <v>4219</v>
      </c>
      <c r="W1583">
        <f t="shared" si="225"/>
        <v>0</v>
      </c>
      <c r="X1583">
        <f t="shared" si="226"/>
        <v>0</v>
      </c>
    </row>
    <row r="1584" spans="3:24" x14ac:dyDescent="0.25">
      <c r="C1584">
        <v>4220</v>
      </c>
      <c r="D1584" s="2">
        <f>SUMIFS('December 2022 DERR data'!$H:$H,'December 2022 DERR data'!$C:$C,Sheet1!D$3,'December 2022 DERR data'!$B:$B,$C1584)</f>
        <v>30</v>
      </c>
      <c r="E1584" s="2">
        <f>SUMIFS('December 2022 DERR data'!$H:$H,'December 2022 DERR data'!$C:$C,Sheet1!E$3,'December 2022 DERR data'!$B:$B,$C1584)</f>
        <v>2</v>
      </c>
      <c r="G1584">
        <f t="shared" si="218"/>
        <v>0</v>
      </c>
      <c r="H1584">
        <f t="shared" si="219"/>
        <v>0</v>
      </c>
      <c r="I1584">
        <f t="shared" si="220"/>
        <v>1</v>
      </c>
      <c r="J1584">
        <f t="shared" si="221"/>
        <v>0</v>
      </c>
      <c r="K1584">
        <f t="shared" si="222"/>
        <v>0</v>
      </c>
      <c r="L1584">
        <f t="shared" si="223"/>
        <v>0</v>
      </c>
      <c r="V1584">
        <f t="shared" si="224"/>
        <v>4220</v>
      </c>
      <c r="W1584">
        <f t="shared" si="225"/>
        <v>3.401746229731262E-3</v>
      </c>
      <c r="X1584">
        <f t="shared" si="226"/>
        <v>6.269592476489028E-3</v>
      </c>
    </row>
    <row r="1585" spans="3:24" x14ac:dyDescent="0.25">
      <c r="C1585">
        <v>4221</v>
      </c>
      <c r="D1585" s="2">
        <f>SUMIFS('December 2022 DERR data'!$H:$H,'December 2022 DERR data'!$C:$C,Sheet1!D$3,'December 2022 DERR data'!$B:$B,$C1585)</f>
        <v>35</v>
      </c>
      <c r="E1585" s="2">
        <f>SUMIFS('December 2022 DERR data'!$H:$H,'December 2022 DERR data'!$C:$C,Sheet1!E$3,'December 2022 DERR data'!$B:$B,$C1585)</f>
        <v>0</v>
      </c>
      <c r="G1585">
        <f t="shared" si="218"/>
        <v>0</v>
      </c>
      <c r="H1585">
        <f t="shared" si="219"/>
        <v>0</v>
      </c>
      <c r="I1585">
        <f t="shared" si="220"/>
        <v>1</v>
      </c>
      <c r="J1585">
        <f t="shared" si="221"/>
        <v>0</v>
      </c>
      <c r="K1585">
        <f t="shared" si="222"/>
        <v>0</v>
      </c>
      <c r="L1585">
        <f t="shared" si="223"/>
        <v>0</v>
      </c>
      <c r="V1585">
        <f t="shared" si="224"/>
        <v>4221</v>
      </c>
      <c r="W1585">
        <f t="shared" si="225"/>
        <v>3.968703934686472E-3</v>
      </c>
      <c r="X1585">
        <f t="shared" si="226"/>
        <v>0</v>
      </c>
    </row>
    <row r="1586" spans="3:24" x14ac:dyDescent="0.25">
      <c r="C1586">
        <v>4222</v>
      </c>
      <c r="D1586" s="2">
        <f>SUMIFS('December 2022 DERR data'!$H:$H,'December 2022 DERR data'!$C:$C,Sheet1!D$3,'December 2022 DERR data'!$B:$B,$C1586)</f>
        <v>0</v>
      </c>
      <c r="E1586" s="2">
        <f>SUMIFS('December 2022 DERR data'!$H:$H,'December 2022 DERR data'!$C:$C,Sheet1!E$3,'December 2022 DERR data'!$B:$B,$C1586)</f>
        <v>0</v>
      </c>
      <c r="G1586">
        <f t="shared" si="218"/>
        <v>0</v>
      </c>
      <c r="H1586">
        <f t="shared" si="219"/>
        <v>0</v>
      </c>
      <c r="I1586">
        <f t="shared" si="220"/>
        <v>1</v>
      </c>
      <c r="J1586">
        <f t="shared" si="221"/>
        <v>0</v>
      </c>
      <c r="K1586">
        <f t="shared" si="222"/>
        <v>0</v>
      </c>
      <c r="L1586">
        <f t="shared" si="223"/>
        <v>0</v>
      </c>
      <c r="V1586">
        <f t="shared" si="224"/>
        <v>4222</v>
      </c>
      <c r="W1586">
        <f t="shared" si="225"/>
        <v>0</v>
      </c>
      <c r="X1586">
        <f t="shared" si="226"/>
        <v>0</v>
      </c>
    </row>
    <row r="1587" spans="3:24" x14ac:dyDescent="0.25">
      <c r="C1587">
        <v>4223</v>
      </c>
      <c r="D1587" s="2">
        <f>SUMIFS('December 2022 DERR data'!$H:$H,'December 2022 DERR data'!$C:$C,Sheet1!D$3,'December 2022 DERR data'!$B:$B,$C1587)</f>
        <v>27</v>
      </c>
      <c r="E1587" s="2">
        <f>SUMIFS('December 2022 DERR data'!$H:$H,'December 2022 DERR data'!$C:$C,Sheet1!E$3,'December 2022 DERR data'!$B:$B,$C1587)</f>
        <v>2</v>
      </c>
      <c r="G1587">
        <f t="shared" si="218"/>
        <v>0</v>
      </c>
      <c r="H1587">
        <f t="shared" si="219"/>
        <v>0</v>
      </c>
      <c r="I1587">
        <f t="shared" si="220"/>
        <v>1</v>
      </c>
      <c r="J1587">
        <f t="shared" si="221"/>
        <v>0</v>
      </c>
      <c r="K1587">
        <f t="shared" si="222"/>
        <v>0</v>
      </c>
      <c r="L1587">
        <f t="shared" si="223"/>
        <v>0</v>
      </c>
      <c r="V1587">
        <f t="shared" si="224"/>
        <v>4223</v>
      </c>
      <c r="W1587">
        <f t="shared" si="225"/>
        <v>3.0615716067581358E-3</v>
      </c>
      <c r="X1587">
        <f t="shared" si="226"/>
        <v>6.269592476489028E-3</v>
      </c>
    </row>
    <row r="1588" spans="3:24" x14ac:dyDescent="0.25">
      <c r="C1588">
        <v>4224</v>
      </c>
      <c r="D1588" s="2">
        <f>SUMIFS('December 2022 DERR data'!$H:$H,'December 2022 DERR data'!$C:$C,Sheet1!D$3,'December 2022 DERR data'!$B:$B,$C1588)</f>
        <v>3</v>
      </c>
      <c r="E1588" s="2">
        <f>SUMIFS('December 2022 DERR data'!$H:$H,'December 2022 DERR data'!$C:$C,Sheet1!E$3,'December 2022 DERR data'!$B:$B,$C1588)</f>
        <v>0</v>
      </c>
      <c r="G1588">
        <f t="shared" si="218"/>
        <v>0</v>
      </c>
      <c r="H1588">
        <f t="shared" si="219"/>
        <v>0</v>
      </c>
      <c r="I1588">
        <f t="shared" si="220"/>
        <v>1</v>
      </c>
      <c r="J1588">
        <f t="shared" si="221"/>
        <v>0</v>
      </c>
      <c r="K1588">
        <f t="shared" si="222"/>
        <v>0</v>
      </c>
      <c r="L1588">
        <f t="shared" si="223"/>
        <v>0</v>
      </c>
      <c r="V1588">
        <f t="shared" si="224"/>
        <v>4224</v>
      </c>
      <c r="W1588">
        <f t="shared" si="225"/>
        <v>3.4017462297312621E-4</v>
      </c>
      <c r="X1588">
        <f t="shared" si="226"/>
        <v>0</v>
      </c>
    </row>
    <row r="1589" spans="3:24" x14ac:dyDescent="0.25">
      <c r="C1589">
        <v>4225</v>
      </c>
      <c r="D1589" s="2">
        <f>SUMIFS('December 2022 DERR data'!$H:$H,'December 2022 DERR data'!$C:$C,Sheet1!D$3,'December 2022 DERR data'!$B:$B,$C1589)</f>
        <v>2</v>
      </c>
      <c r="E1589" s="2">
        <f>SUMIFS('December 2022 DERR data'!$H:$H,'December 2022 DERR data'!$C:$C,Sheet1!E$3,'December 2022 DERR data'!$B:$B,$C1589)</f>
        <v>0</v>
      </c>
      <c r="G1589">
        <f t="shared" si="218"/>
        <v>0</v>
      </c>
      <c r="H1589">
        <f t="shared" si="219"/>
        <v>0</v>
      </c>
      <c r="I1589">
        <f t="shared" si="220"/>
        <v>1</v>
      </c>
      <c r="J1589">
        <f t="shared" si="221"/>
        <v>0</v>
      </c>
      <c r="K1589">
        <f t="shared" si="222"/>
        <v>0</v>
      </c>
      <c r="L1589">
        <f t="shared" si="223"/>
        <v>0</v>
      </c>
      <c r="V1589">
        <f t="shared" si="224"/>
        <v>4225</v>
      </c>
      <c r="W1589">
        <f t="shared" si="225"/>
        <v>2.2678308198208414E-4</v>
      </c>
      <c r="X1589">
        <f t="shared" si="226"/>
        <v>0</v>
      </c>
    </row>
    <row r="1590" spans="3:24" x14ac:dyDescent="0.25">
      <c r="C1590">
        <v>4226</v>
      </c>
      <c r="D1590" s="2">
        <f>SUMIFS('December 2022 DERR data'!$H:$H,'December 2022 DERR data'!$C:$C,Sheet1!D$3,'December 2022 DERR data'!$B:$B,$C1590)</f>
        <v>34</v>
      </c>
      <c r="E1590" s="2">
        <f>SUMIFS('December 2022 DERR data'!$H:$H,'December 2022 DERR data'!$C:$C,Sheet1!E$3,'December 2022 DERR data'!$B:$B,$C1590)</f>
        <v>2</v>
      </c>
      <c r="G1590">
        <f t="shared" si="218"/>
        <v>0</v>
      </c>
      <c r="H1590">
        <f t="shared" si="219"/>
        <v>0</v>
      </c>
      <c r="I1590">
        <f t="shared" si="220"/>
        <v>1</v>
      </c>
      <c r="J1590">
        <f t="shared" si="221"/>
        <v>0</v>
      </c>
      <c r="K1590">
        <f t="shared" si="222"/>
        <v>0</v>
      </c>
      <c r="L1590">
        <f t="shared" si="223"/>
        <v>0</v>
      </c>
      <c r="V1590">
        <f t="shared" si="224"/>
        <v>4226</v>
      </c>
      <c r="W1590">
        <f t="shared" si="225"/>
        <v>3.8553123936954305E-3</v>
      </c>
      <c r="X1590">
        <f t="shared" si="226"/>
        <v>6.269592476489028E-3</v>
      </c>
    </row>
    <row r="1591" spans="3:24" x14ac:dyDescent="0.25">
      <c r="C1591">
        <v>4227</v>
      </c>
      <c r="D1591" s="2">
        <f>SUMIFS('December 2022 DERR data'!$H:$H,'December 2022 DERR data'!$C:$C,Sheet1!D$3,'December 2022 DERR data'!$B:$B,$C1591)</f>
        <v>40</v>
      </c>
      <c r="E1591" s="2">
        <f>SUMIFS('December 2022 DERR data'!$H:$H,'December 2022 DERR data'!$C:$C,Sheet1!E$3,'December 2022 DERR data'!$B:$B,$C1591)</f>
        <v>1</v>
      </c>
      <c r="G1591">
        <f t="shared" si="218"/>
        <v>0</v>
      </c>
      <c r="H1591">
        <f t="shared" si="219"/>
        <v>0</v>
      </c>
      <c r="I1591">
        <f t="shared" si="220"/>
        <v>1</v>
      </c>
      <c r="J1591">
        <f t="shared" si="221"/>
        <v>0</v>
      </c>
      <c r="K1591">
        <f t="shared" si="222"/>
        <v>0</v>
      </c>
      <c r="L1591">
        <f t="shared" si="223"/>
        <v>0</v>
      </c>
      <c r="V1591">
        <f t="shared" si="224"/>
        <v>4227</v>
      </c>
      <c r="W1591">
        <f t="shared" si="225"/>
        <v>4.5356616396416824E-3</v>
      </c>
      <c r="X1591">
        <f t="shared" si="226"/>
        <v>3.134796238244514E-3</v>
      </c>
    </row>
    <row r="1592" spans="3:24" x14ac:dyDescent="0.25">
      <c r="C1592">
        <v>4228</v>
      </c>
      <c r="D1592" s="2">
        <f>SUMIFS('December 2022 DERR data'!$H:$H,'December 2022 DERR data'!$C:$C,Sheet1!D$3,'December 2022 DERR data'!$B:$B,$C1592)</f>
        <v>15</v>
      </c>
      <c r="E1592" s="2">
        <f>SUMIFS('December 2022 DERR data'!$H:$H,'December 2022 DERR data'!$C:$C,Sheet1!E$3,'December 2022 DERR data'!$B:$B,$C1592)</f>
        <v>0</v>
      </c>
      <c r="G1592">
        <f t="shared" si="218"/>
        <v>0</v>
      </c>
      <c r="H1592">
        <f t="shared" si="219"/>
        <v>0</v>
      </c>
      <c r="I1592">
        <f t="shared" si="220"/>
        <v>1</v>
      </c>
      <c r="J1592">
        <f t="shared" si="221"/>
        <v>0</v>
      </c>
      <c r="K1592">
        <f t="shared" si="222"/>
        <v>0</v>
      </c>
      <c r="L1592">
        <f t="shared" si="223"/>
        <v>0</v>
      </c>
      <c r="V1592">
        <f t="shared" si="224"/>
        <v>4228</v>
      </c>
      <c r="W1592">
        <f t="shared" si="225"/>
        <v>1.700873114865631E-3</v>
      </c>
      <c r="X1592">
        <f t="shared" si="226"/>
        <v>0</v>
      </c>
    </row>
    <row r="1593" spans="3:24" x14ac:dyDescent="0.25">
      <c r="C1593">
        <v>4229</v>
      </c>
      <c r="D1593" s="2">
        <f>SUMIFS('December 2022 DERR data'!$H:$H,'December 2022 DERR data'!$C:$C,Sheet1!D$3,'December 2022 DERR data'!$B:$B,$C1593)</f>
        <v>0</v>
      </c>
      <c r="E1593" s="2">
        <f>SUMIFS('December 2022 DERR data'!$H:$H,'December 2022 DERR data'!$C:$C,Sheet1!E$3,'December 2022 DERR data'!$B:$B,$C1593)</f>
        <v>0</v>
      </c>
      <c r="G1593">
        <f t="shared" si="218"/>
        <v>0</v>
      </c>
      <c r="H1593">
        <f t="shared" si="219"/>
        <v>0</v>
      </c>
      <c r="I1593">
        <f t="shared" si="220"/>
        <v>1</v>
      </c>
      <c r="J1593">
        <f t="shared" si="221"/>
        <v>0</v>
      </c>
      <c r="K1593">
        <f t="shared" si="222"/>
        <v>0</v>
      </c>
      <c r="L1593">
        <f t="shared" si="223"/>
        <v>0</v>
      </c>
      <c r="V1593">
        <f t="shared" si="224"/>
        <v>4229</v>
      </c>
      <c r="W1593">
        <f t="shared" si="225"/>
        <v>0</v>
      </c>
      <c r="X1593">
        <f t="shared" si="226"/>
        <v>0</v>
      </c>
    </row>
    <row r="1594" spans="3:24" x14ac:dyDescent="0.25">
      <c r="C1594">
        <v>4230</v>
      </c>
      <c r="D1594" s="2">
        <f>SUMIFS('December 2022 DERR data'!$H:$H,'December 2022 DERR data'!$C:$C,Sheet1!D$3,'December 2022 DERR data'!$B:$B,$C1594)</f>
        <v>0</v>
      </c>
      <c r="E1594" s="2">
        <f>SUMIFS('December 2022 DERR data'!$H:$H,'December 2022 DERR data'!$C:$C,Sheet1!E$3,'December 2022 DERR data'!$B:$B,$C1594)</f>
        <v>0</v>
      </c>
      <c r="G1594">
        <f t="shared" si="218"/>
        <v>0</v>
      </c>
      <c r="H1594">
        <f t="shared" si="219"/>
        <v>0</v>
      </c>
      <c r="I1594">
        <f t="shared" si="220"/>
        <v>1</v>
      </c>
      <c r="J1594">
        <f t="shared" si="221"/>
        <v>0</v>
      </c>
      <c r="K1594">
        <f t="shared" si="222"/>
        <v>0</v>
      </c>
      <c r="L1594">
        <f t="shared" si="223"/>
        <v>0</v>
      </c>
      <c r="V1594">
        <f t="shared" si="224"/>
        <v>4230</v>
      </c>
      <c r="W1594">
        <f t="shared" si="225"/>
        <v>0</v>
      </c>
      <c r="X1594">
        <f t="shared" si="226"/>
        <v>0</v>
      </c>
    </row>
    <row r="1595" spans="3:24" x14ac:dyDescent="0.25">
      <c r="C1595">
        <v>4237</v>
      </c>
      <c r="D1595" s="2">
        <f>SUMIFS('December 2022 DERR data'!$H:$H,'December 2022 DERR data'!$C:$C,Sheet1!D$3,'December 2022 DERR data'!$B:$B,$C1595)</f>
        <v>0</v>
      </c>
      <c r="E1595" s="2">
        <f>SUMIFS('December 2022 DERR data'!$H:$H,'December 2022 DERR data'!$C:$C,Sheet1!E$3,'December 2022 DERR data'!$B:$B,$C1595)</f>
        <v>0</v>
      </c>
      <c r="G1595">
        <f t="shared" si="218"/>
        <v>0</v>
      </c>
      <c r="H1595">
        <f t="shared" si="219"/>
        <v>0</v>
      </c>
      <c r="I1595">
        <f t="shared" si="220"/>
        <v>1</v>
      </c>
      <c r="J1595">
        <f t="shared" si="221"/>
        <v>0</v>
      </c>
      <c r="K1595">
        <f t="shared" si="222"/>
        <v>0</v>
      </c>
      <c r="L1595">
        <f t="shared" si="223"/>
        <v>0</v>
      </c>
      <c r="V1595">
        <f t="shared" si="224"/>
        <v>4237</v>
      </c>
      <c r="W1595">
        <f t="shared" si="225"/>
        <v>0</v>
      </c>
      <c r="X1595">
        <f t="shared" si="226"/>
        <v>0</v>
      </c>
    </row>
    <row r="1596" spans="3:24" x14ac:dyDescent="0.25">
      <c r="C1596">
        <v>4270</v>
      </c>
      <c r="D1596" s="2">
        <f>SUMIFS('December 2022 DERR data'!$H:$H,'December 2022 DERR data'!$C:$C,Sheet1!D$3,'December 2022 DERR data'!$B:$B,$C1596)</f>
        <v>15</v>
      </c>
      <c r="E1596" s="2">
        <f>SUMIFS('December 2022 DERR data'!$H:$H,'December 2022 DERR data'!$C:$C,Sheet1!E$3,'December 2022 DERR data'!$B:$B,$C1596)</f>
        <v>0</v>
      </c>
      <c r="G1596">
        <f t="shared" si="218"/>
        <v>0</v>
      </c>
      <c r="H1596">
        <f t="shared" si="219"/>
        <v>0</v>
      </c>
      <c r="I1596">
        <f t="shared" si="220"/>
        <v>1</v>
      </c>
      <c r="J1596">
        <f t="shared" si="221"/>
        <v>0</v>
      </c>
      <c r="K1596">
        <f t="shared" si="222"/>
        <v>0</v>
      </c>
      <c r="L1596">
        <f t="shared" si="223"/>
        <v>0</v>
      </c>
      <c r="V1596">
        <f t="shared" si="224"/>
        <v>4270</v>
      </c>
      <c r="W1596">
        <f t="shared" si="225"/>
        <v>1.700873114865631E-3</v>
      </c>
      <c r="X1596">
        <f t="shared" si="226"/>
        <v>0</v>
      </c>
    </row>
    <row r="1597" spans="3:24" x14ac:dyDescent="0.25">
      <c r="C1597">
        <v>4271</v>
      </c>
      <c r="D1597" s="2">
        <f>SUMIFS('December 2022 DERR data'!$H:$H,'December 2022 DERR data'!$C:$C,Sheet1!D$3,'December 2022 DERR data'!$B:$B,$C1597)</f>
        <v>0</v>
      </c>
      <c r="E1597" s="2">
        <f>SUMIFS('December 2022 DERR data'!$H:$H,'December 2022 DERR data'!$C:$C,Sheet1!E$3,'December 2022 DERR data'!$B:$B,$C1597)</f>
        <v>0</v>
      </c>
      <c r="G1597">
        <f t="shared" si="218"/>
        <v>0</v>
      </c>
      <c r="H1597">
        <f t="shared" si="219"/>
        <v>0</v>
      </c>
      <c r="I1597">
        <f t="shared" si="220"/>
        <v>1</v>
      </c>
      <c r="J1597">
        <f t="shared" si="221"/>
        <v>0</v>
      </c>
      <c r="K1597">
        <f t="shared" si="222"/>
        <v>0</v>
      </c>
      <c r="L1597">
        <f t="shared" si="223"/>
        <v>0</v>
      </c>
      <c r="V1597">
        <f t="shared" si="224"/>
        <v>4271</v>
      </c>
      <c r="W1597">
        <f t="shared" si="225"/>
        <v>0</v>
      </c>
      <c r="X1597">
        <f t="shared" si="226"/>
        <v>0</v>
      </c>
    </row>
    <row r="1598" spans="3:24" x14ac:dyDescent="0.25">
      <c r="C1598">
        <v>4272</v>
      </c>
      <c r="D1598" s="2">
        <f>SUMIFS('December 2022 DERR data'!$H:$H,'December 2022 DERR data'!$C:$C,Sheet1!D$3,'December 2022 DERR data'!$B:$B,$C1598)</f>
        <v>29</v>
      </c>
      <c r="E1598" s="2">
        <f>SUMIFS('December 2022 DERR data'!$H:$H,'December 2022 DERR data'!$C:$C,Sheet1!E$3,'December 2022 DERR data'!$B:$B,$C1598)</f>
        <v>0</v>
      </c>
      <c r="G1598">
        <f t="shared" si="218"/>
        <v>0</v>
      </c>
      <c r="H1598">
        <f t="shared" si="219"/>
        <v>0</v>
      </c>
      <c r="I1598">
        <f t="shared" si="220"/>
        <v>1</v>
      </c>
      <c r="J1598">
        <f t="shared" si="221"/>
        <v>0</v>
      </c>
      <c r="K1598">
        <f t="shared" si="222"/>
        <v>0</v>
      </c>
      <c r="L1598">
        <f t="shared" si="223"/>
        <v>0</v>
      </c>
      <c r="V1598">
        <f t="shared" si="224"/>
        <v>4272</v>
      </c>
      <c r="W1598">
        <f t="shared" si="225"/>
        <v>3.2883546887402201E-3</v>
      </c>
      <c r="X1598">
        <f t="shared" si="226"/>
        <v>0</v>
      </c>
    </row>
    <row r="1599" spans="3:24" x14ac:dyDescent="0.25">
      <c r="C1599">
        <v>4275</v>
      </c>
      <c r="D1599" s="2">
        <f>SUMIFS('December 2022 DERR data'!$H:$H,'December 2022 DERR data'!$C:$C,Sheet1!D$3,'December 2022 DERR data'!$B:$B,$C1599)</f>
        <v>9</v>
      </c>
      <c r="E1599" s="2">
        <f>SUMIFS('December 2022 DERR data'!$H:$H,'December 2022 DERR data'!$C:$C,Sheet1!E$3,'December 2022 DERR data'!$B:$B,$C1599)</f>
        <v>1</v>
      </c>
      <c r="G1599">
        <f t="shared" si="218"/>
        <v>0</v>
      </c>
      <c r="H1599">
        <f t="shared" si="219"/>
        <v>0</v>
      </c>
      <c r="I1599">
        <f t="shared" si="220"/>
        <v>1</v>
      </c>
      <c r="J1599">
        <f t="shared" si="221"/>
        <v>0</v>
      </c>
      <c r="K1599">
        <f t="shared" si="222"/>
        <v>0</v>
      </c>
      <c r="L1599">
        <f t="shared" si="223"/>
        <v>0</v>
      </c>
      <c r="V1599">
        <f t="shared" si="224"/>
        <v>4275</v>
      </c>
      <c r="W1599">
        <f t="shared" si="225"/>
        <v>1.0205238689193787E-3</v>
      </c>
      <c r="X1599">
        <f t="shared" si="226"/>
        <v>3.134796238244514E-3</v>
      </c>
    </row>
    <row r="1600" spans="3:24" x14ac:dyDescent="0.25">
      <c r="C1600">
        <v>4276</v>
      </c>
      <c r="D1600" s="2">
        <f>SUMIFS('December 2022 DERR data'!$H:$H,'December 2022 DERR data'!$C:$C,Sheet1!D$3,'December 2022 DERR data'!$B:$B,$C1600)</f>
        <v>0</v>
      </c>
      <c r="E1600" s="2">
        <f>SUMIFS('December 2022 DERR data'!$H:$H,'December 2022 DERR data'!$C:$C,Sheet1!E$3,'December 2022 DERR data'!$B:$B,$C1600)</f>
        <v>0</v>
      </c>
      <c r="G1600">
        <f t="shared" si="218"/>
        <v>0</v>
      </c>
      <c r="H1600">
        <f t="shared" si="219"/>
        <v>0</v>
      </c>
      <c r="I1600">
        <f t="shared" si="220"/>
        <v>1</v>
      </c>
      <c r="J1600">
        <f t="shared" si="221"/>
        <v>0</v>
      </c>
      <c r="K1600">
        <f t="shared" si="222"/>
        <v>0</v>
      </c>
      <c r="L1600">
        <f t="shared" si="223"/>
        <v>0</v>
      </c>
      <c r="V1600">
        <f t="shared" si="224"/>
        <v>4276</v>
      </c>
      <c r="W1600">
        <f t="shared" si="225"/>
        <v>0</v>
      </c>
      <c r="X1600">
        <f t="shared" si="226"/>
        <v>0</v>
      </c>
    </row>
    <row r="1601" spans="3:24" x14ac:dyDescent="0.25">
      <c r="C1601">
        <v>4280</v>
      </c>
      <c r="D1601" s="2">
        <f>SUMIFS('December 2022 DERR data'!$H:$H,'December 2022 DERR data'!$C:$C,Sheet1!D$3,'December 2022 DERR data'!$B:$B,$C1601)</f>
        <v>38</v>
      </c>
      <c r="E1601" s="2">
        <f>SUMIFS('December 2022 DERR data'!$H:$H,'December 2022 DERR data'!$C:$C,Sheet1!E$3,'December 2022 DERR data'!$B:$B,$C1601)</f>
        <v>0</v>
      </c>
      <c r="G1601">
        <f t="shared" si="218"/>
        <v>0</v>
      </c>
      <c r="H1601">
        <f t="shared" si="219"/>
        <v>0</v>
      </c>
      <c r="I1601">
        <f t="shared" si="220"/>
        <v>1</v>
      </c>
      <c r="J1601">
        <f t="shared" si="221"/>
        <v>0</v>
      </c>
      <c r="K1601">
        <f t="shared" si="222"/>
        <v>0</v>
      </c>
      <c r="L1601">
        <f t="shared" si="223"/>
        <v>0</v>
      </c>
      <c r="V1601">
        <f t="shared" si="224"/>
        <v>4280</v>
      </c>
      <c r="W1601">
        <f t="shared" si="225"/>
        <v>4.3088785576595985E-3</v>
      </c>
      <c r="X1601">
        <f t="shared" si="226"/>
        <v>0</v>
      </c>
    </row>
    <row r="1602" spans="3:24" x14ac:dyDescent="0.25">
      <c r="C1602">
        <v>4285</v>
      </c>
      <c r="D1602" s="2">
        <f>SUMIFS('December 2022 DERR data'!$H:$H,'December 2022 DERR data'!$C:$C,Sheet1!D$3,'December 2022 DERR data'!$B:$B,$C1602)</f>
        <v>30</v>
      </c>
      <c r="E1602" s="2">
        <f>SUMIFS('December 2022 DERR data'!$H:$H,'December 2022 DERR data'!$C:$C,Sheet1!E$3,'December 2022 DERR data'!$B:$B,$C1602)</f>
        <v>3</v>
      </c>
      <c r="G1602">
        <f t="shared" si="218"/>
        <v>0</v>
      </c>
      <c r="H1602">
        <f t="shared" si="219"/>
        <v>0</v>
      </c>
      <c r="I1602">
        <f t="shared" si="220"/>
        <v>1</v>
      </c>
      <c r="J1602">
        <f t="shared" si="221"/>
        <v>0</v>
      </c>
      <c r="K1602">
        <f t="shared" si="222"/>
        <v>0</v>
      </c>
      <c r="L1602">
        <f t="shared" si="223"/>
        <v>0</v>
      </c>
      <c r="V1602">
        <f t="shared" si="224"/>
        <v>4285</v>
      </c>
      <c r="W1602">
        <f t="shared" si="225"/>
        <v>3.401746229731262E-3</v>
      </c>
      <c r="X1602">
        <f t="shared" si="226"/>
        <v>9.4043887147335428E-3</v>
      </c>
    </row>
    <row r="1603" spans="3:24" x14ac:dyDescent="0.25">
      <c r="C1603">
        <v>4287</v>
      </c>
      <c r="D1603" s="2">
        <f>SUMIFS('December 2022 DERR data'!$H:$H,'December 2022 DERR data'!$C:$C,Sheet1!D$3,'December 2022 DERR data'!$B:$B,$C1603)</f>
        <v>3</v>
      </c>
      <c r="E1603" s="2">
        <f>SUMIFS('December 2022 DERR data'!$H:$H,'December 2022 DERR data'!$C:$C,Sheet1!E$3,'December 2022 DERR data'!$B:$B,$C1603)</f>
        <v>1</v>
      </c>
      <c r="G1603">
        <f t="shared" si="218"/>
        <v>0</v>
      </c>
      <c r="H1603">
        <f t="shared" si="219"/>
        <v>0</v>
      </c>
      <c r="I1603">
        <f t="shared" si="220"/>
        <v>1</v>
      </c>
      <c r="J1603">
        <f t="shared" si="221"/>
        <v>0</v>
      </c>
      <c r="K1603">
        <f t="shared" si="222"/>
        <v>0</v>
      </c>
      <c r="L1603">
        <f t="shared" si="223"/>
        <v>0</v>
      </c>
      <c r="V1603">
        <f t="shared" si="224"/>
        <v>4287</v>
      </c>
      <c r="W1603">
        <f t="shared" si="225"/>
        <v>3.4017462297312621E-4</v>
      </c>
      <c r="X1603">
        <f t="shared" si="226"/>
        <v>3.134796238244514E-3</v>
      </c>
    </row>
    <row r="1604" spans="3:24" x14ac:dyDescent="0.25">
      <c r="C1604">
        <v>4300</v>
      </c>
      <c r="D1604" s="2">
        <f>SUMIFS('December 2022 DERR data'!$H:$H,'December 2022 DERR data'!$C:$C,Sheet1!D$3,'December 2022 DERR data'!$B:$B,$C1604)</f>
        <v>97</v>
      </c>
      <c r="E1604" s="2">
        <f>SUMIFS('December 2022 DERR data'!$H:$H,'December 2022 DERR data'!$C:$C,Sheet1!E$3,'December 2022 DERR data'!$B:$B,$C1604)</f>
        <v>2</v>
      </c>
      <c r="G1604">
        <f t="shared" si="218"/>
        <v>0</v>
      </c>
      <c r="H1604">
        <f t="shared" si="219"/>
        <v>0</v>
      </c>
      <c r="I1604">
        <f t="shared" si="220"/>
        <v>1</v>
      </c>
      <c r="J1604">
        <f t="shared" si="221"/>
        <v>0</v>
      </c>
      <c r="K1604">
        <f t="shared" si="222"/>
        <v>0</v>
      </c>
      <c r="L1604">
        <f t="shared" si="223"/>
        <v>0</v>
      </c>
      <c r="V1604">
        <f t="shared" si="224"/>
        <v>4300</v>
      </c>
      <c r="W1604">
        <f t="shared" si="225"/>
        <v>1.0998979476131081E-2</v>
      </c>
      <c r="X1604">
        <f t="shared" si="226"/>
        <v>6.269592476489028E-3</v>
      </c>
    </row>
    <row r="1605" spans="3:24" x14ac:dyDescent="0.25">
      <c r="C1605">
        <v>4301</v>
      </c>
      <c r="D1605" s="2">
        <f>SUMIFS('December 2022 DERR data'!$H:$H,'December 2022 DERR data'!$C:$C,Sheet1!D$3,'December 2022 DERR data'!$B:$B,$C1605)</f>
        <v>30</v>
      </c>
      <c r="E1605" s="2">
        <f>SUMIFS('December 2022 DERR data'!$H:$H,'December 2022 DERR data'!$C:$C,Sheet1!E$3,'December 2022 DERR data'!$B:$B,$C1605)</f>
        <v>3</v>
      </c>
      <c r="G1605">
        <f t="shared" ref="G1605:G1668" si="227">IF($C1605&gt;2999,0,IF($C1605&lt;3000,1,0))</f>
        <v>0</v>
      </c>
      <c r="H1605">
        <f t="shared" ref="H1605:H1668" si="228">IF(G1605=1,0,IF(C1605&lt;4000,1,0))</f>
        <v>0</v>
      </c>
      <c r="I1605">
        <f t="shared" ref="I1605:I1668" si="229">IF(G1605+H1605&gt;0,0,IF(C1605&lt;5000,1,0))</f>
        <v>1</v>
      </c>
      <c r="J1605">
        <f t="shared" ref="J1605:J1668" si="230">IF(G1605+H1605+I1605&gt;0,0,IF(C1605&lt;6000,1,0))</f>
        <v>0</v>
      </c>
      <c r="K1605">
        <f t="shared" ref="K1605:K1668" si="231">IF(SUM(G1605:J1605)&gt;0,0,IF(C1605&lt;7000,1,0))</f>
        <v>0</v>
      </c>
      <c r="L1605">
        <f t="shared" ref="L1605:L1668" si="232">IF(SUM(G1605:K1605)&gt;0,0,IF(C1605&lt;8000,1,0))</f>
        <v>0</v>
      </c>
      <c r="V1605">
        <f t="shared" ref="V1605:V1668" si="233">C1605</f>
        <v>4301</v>
      </c>
      <c r="W1605">
        <f t="shared" ref="W1605:W1668" si="234">D1605/(G1605*N$4+H1605*O$4+I1605*P$4+J1605*Q$4+L1605*S$4)</f>
        <v>3.401746229731262E-3</v>
      </c>
      <c r="X1605">
        <f t="shared" ref="X1605:X1668" si="235">E1605/(G1605*N$8+H1605*O$8+I1605*P$8+J1605*Q$8+L1605*S$8)</f>
        <v>9.4043887147335428E-3</v>
      </c>
    </row>
    <row r="1606" spans="3:24" x14ac:dyDescent="0.25">
      <c r="C1606">
        <v>4303</v>
      </c>
      <c r="D1606" s="2">
        <f>SUMIFS('December 2022 DERR data'!$H:$H,'December 2022 DERR data'!$C:$C,Sheet1!D$3,'December 2022 DERR data'!$B:$B,$C1606)</f>
        <v>2</v>
      </c>
      <c r="E1606" s="2">
        <f>SUMIFS('December 2022 DERR data'!$H:$H,'December 2022 DERR data'!$C:$C,Sheet1!E$3,'December 2022 DERR data'!$B:$B,$C1606)</f>
        <v>0</v>
      </c>
      <c r="G1606">
        <f t="shared" si="227"/>
        <v>0</v>
      </c>
      <c r="H1606">
        <f t="shared" si="228"/>
        <v>0</v>
      </c>
      <c r="I1606">
        <f t="shared" si="229"/>
        <v>1</v>
      </c>
      <c r="J1606">
        <f t="shared" si="230"/>
        <v>0</v>
      </c>
      <c r="K1606">
        <f t="shared" si="231"/>
        <v>0</v>
      </c>
      <c r="L1606">
        <f t="shared" si="232"/>
        <v>0</v>
      </c>
      <c r="V1606">
        <f t="shared" si="233"/>
        <v>4303</v>
      </c>
      <c r="W1606">
        <f t="shared" si="234"/>
        <v>2.2678308198208414E-4</v>
      </c>
      <c r="X1606">
        <f t="shared" si="235"/>
        <v>0</v>
      </c>
    </row>
    <row r="1607" spans="3:24" x14ac:dyDescent="0.25">
      <c r="C1607">
        <v>4304</v>
      </c>
      <c r="D1607" s="2">
        <f>SUMIFS('December 2022 DERR data'!$H:$H,'December 2022 DERR data'!$C:$C,Sheet1!D$3,'December 2022 DERR data'!$B:$B,$C1607)</f>
        <v>12</v>
      </c>
      <c r="E1607" s="2">
        <f>SUMIFS('December 2022 DERR data'!$H:$H,'December 2022 DERR data'!$C:$C,Sheet1!E$3,'December 2022 DERR data'!$B:$B,$C1607)</f>
        <v>0</v>
      </c>
      <c r="G1607">
        <f t="shared" si="227"/>
        <v>0</v>
      </c>
      <c r="H1607">
        <f t="shared" si="228"/>
        <v>0</v>
      </c>
      <c r="I1607">
        <f t="shared" si="229"/>
        <v>1</v>
      </c>
      <c r="J1607">
        <f t="shared" si="230"/>
        <v>0</v>
      </c>
      <c r="K1607">
        <f t="shared" si="231"/>
        <v>0</v>
      </c>
      <c r="L1607">
        <f t="shared" si="232"/>
        <v>0</v>
      </c>
      <c r="V1607">
        <f t="shared" si="233"/>
        <v>4304</v>
      </c>
      <c r="W1607">
        <f t="shared" si="234"/>
        <v>1.3606984918925048E-3</v>
      </c>
      <c r="X1607">
        <f t="shared" si="235"/>
        <v>0</v>
      </c>
    </row>
    <row r="1608" spans="3:24" x14ac:dyDescent="0.25">
      <c r="C1608">
        <v>4305</v>
      </c>
      <c r="D1608" s="2">
        <f>SUMIFS('December 2022 DERR data'!$H:$H,'December 2022 DERR data'!$C:$C,Sheet1!D$3,'December 2022 DERR data'!$B:$B,$C1608)</f>
        <v>69</v>
      </c>
      <c r="E1608" s="2">
        <f>SUMIFS('December 2022 DERR data'!$H:$H,'December 2022 DERR data'!$C:$C,Sheet1!E$3,'December 2022 DERR data'!$B:$B,$C1608)</f>
        <v>3</v>
      </c>
      <c r="G1608">
        <f t="shared" si="227"/>
        <v>0</v>
      </c>
      <c r="H1608">
        <f t="shared" si="228"/>
        <v>0</v>
      </c>
      <c r="I1608">
        <f t="shared" si="229"/>
        <v>1</v>
      </c>
      <c r="J1608">
        <f t="shared" si="230"/>
        <v>0</v>
      </c>
      <c r="K1608">
        <f t="shared" si="231"/>
        <v>0</v>
      </c>
      <c r="L1608">
        <f t="shared" si="232"/>
        <v>0</v>
      </c>
      <c r="V1608">
        <f t="shared" si="233"/>
        <v>4305</v>
      </c>
      <c r="W1608">
        <f t="shared" si="234"/>
        <v>7.8240163283819029E-3</v>
      </c>
      <c r="X1608">
        <f t="shared" si="235"/>
        <v>9.4043887147335428E-3</v>
      </c>
    </row>
    <row r="1609" spans="3:24" x14ac:dyDescent="0.25">
      <c r="C1609">
        <v>4306</v>
      </c>
      <c r="D1609" s="2">
        <f>SUMIFS('December 2022 DERR data'!$H:$H,'December 2022 DERR data'!$C:$C,Sheet1!D$3,'December 2022 DERR data'!$B:$B,$C1609)</f>
        <v>94</v>
      </c>
      <c r="E1609" s="2">
        <f>SUMIFS('December 2022 DERR data'!$H:$H,'December 2022 DERR data'!$C:$C,Sheet1!E$3,'December 2022 DERR data'!$B:$B,$C1609)</f>
        <v>2</v>
      </c>
      <c r="G1609">
        <f t="shared" si="227"/>
        <v>0</v>
      </c>
      <c r="H1609">
        <f t="shared" si="228"/>
        <v>0</v>
      </c>
      <c r="I1609">
        <f t="shared" si="229"/>
        <v>1</v>
      </c>
      <c r="J1609">
        <f t="shared" si="230"/>
        <v>0</v>
      </c>
      <c r="K1609">
        <f t="shared" si="231"/>
        <v>0</v>
      </c>
      <c r="L1609">
        <f t="shared" si="232"/>
        <v>0</v>
      </c>
      <c r="V1609">
        <f t="shared" si="233"/>
        <v>4306</v>
      </c>
      <c r="W1609">
        <f t="shared" si="234"/>
        <v>1.0658804853157955E-2</v>
      </c>
      <c r="X1609">
        <f t="shared" si="235"/>
        <v>6.269592476489028E-3</v>
      </c>
    </row>
    <row r="1610" spans="3:24" x14ac:dyDescent="0.25">
      <c r="C1610">
        <v>4307</v>
      </c>
      <c r="D1610" s="2">
        <f>SUMIFS('December 2022 DERR data'!$H:$H,'December 2022 DERR data'!$C:$C,Sheet1!D$3,'December 2022 DERR data'!$B:$B,$C1610)</f>
        <v>1</v>
      </c>
      <c r="E1610" s="2">
        <f>SUMIFS('December 2022 DERR data'!$H:$H,'December 2022 DERR data'!$C:$C,Sheet1!E$3,'December 2022 DERR data'!$B:$B,$C1610)</f>
        <v>0</v>
      </c>
      <c r="G1610">
        <f t="shared" si="227"/>
        <v>0</v>
      </c>
      <c r="H1610">
        <f t="shared" si="228"/>
        <v>0</v>
      </c>
      <c r="I1610">
        <f t="shared" si="229"/>
        <v>1</v>
      </c>
      <c r="J1610">
        <f t="shared" si="230"/>
        <v>0</v>
      </c>
      <c r="K1610">
        <f t="shared" si="231"/>
        <v>0</v>
      </c>
      <c r="L1610">
        <f t="shared" si="232"/>
        <v>0</v>
      </c>
      <c r="V1610">
        <f t="shared" si="233"/>
        <v>4307</v>
      </c>
      <c r="W1610">
        <f t="shared" si="234"/>
        <v>1.1339154099104207E-4</v>
      </c>
      <c r="X1610">
        <f t="shared" si="235"/>
        <v>0</v>
      </c>
    </row>
    <row r="1611" spans="3:24" x14ac:dyDescent="0.25">
      <c r="C1611">
        <v>4309</v>
      </c>
      <c r="D1611" s="2">
        <f>SUMIFS('December 2022 DERR data'!$H:$H,'December 2022 DERR data'!$C:$C,Sheet1!D$3,'December 2022 DERR data'!$B:$B,$C1611)</f>
        <v>4</v>
      </c>
      <c r="E1611" s="2">
        <f>SUMIFS('December 2022 DERR data'!$H:$H,'December 2022 DERR data'!$C:$C,Sheet1!E$3,'December 2022 DERR data'!$B:$B,$C1611)</f>
        <v>1</v>
      </c>
      <c r="G1611">
        <f t="shared" si="227"/>
        <v>0</v>
      </c>
      <c r="H1611">
        <f t="shared" si="228"/>
        <v>0</v>
      </c>
      <c r="I1611">
        <f t="shared" si="229"/>
        <v>1</v>
      </c>
      <c r="J1611">
        <f t="shared" si="230"/>
        <v>0</v>
      </c>
      <c r="K1611">
        <f t="shared" si="231"/>
        <v>0</v>
      </c>
      <c r="L1611">
        <f t="shared" si="232"/>
        <v>0</v>
      </c>
      <c r="V1611">
        <f t="shared" si="233"/>
        <v>4309</v>
      </c>
      <c r="W1611">
        <f t="shared" si="234"/>
        <v>4.5356616396416828E-4</v>
      </c>
      <c r="X1611">
        <f t="shared" si="235"/>
        <v>3.134796238244514E-3</v>
      </c>
    </row>
    <row r="1612" spans="3:24" x14ac:dyDescent="0.25">
      <c r="C1612">
        <v>4310</v>
      </c>
      <c r="D1612" s="2">
        <f>SUMIFS('December 2022 DERR data'!$H:$H,'December 2022 DERR data'!$C:$C,Sheet1!D$3,'December 2022 DERR data'!$B:$B,$C1612)</f>
        <v>12</v>
      </c>
      <c r="E1612" s="2">
        <f>SUMIFS('December 2022 DERR data'!$H:$H,'December 2022 DERR data'!$C:$C,Sheet1!E$3,'December 2022 DERR data'!$B:$B,$C1612)</f>
        <v>0</v>
      </c>
      <c r="G1612">
        <f t="shared" si="227"/>
        <v>0</v>
      </c>
      <c r="H1612">
        <f t="shared" si="228"/>
        <v>0</v>
      </c>
      <c r="I1612">
        <f t="shared" si="229"/>
        <v>1</v>
      </c>
      <c r="J1612">
        <f t="shared" si="230"/>
        <v>0</v>
      </c>
      <c r="K1612">
        <f t="shared" si="231"/>
        <v>0</v>
      </c>
      <c r="L1612">
        <f t="shared" si="232"/>
        <v>0</v>
      </c>
      <c r="V1612">
        <f t="shared" si="233"/>
        <v>4310</v>
      </c>
      <c r="W1612">
        <f t="shared" si="234"/>
        <v>1.3606984918925048E-3</v>
      </c>
      <c r="X1612">
        <f t="shared" si="235"/>
        <v>0</v>
      </c>
    </row>
    <row r="1613" spans="3:24" x14ac:dyDescent="0.25">
      <c r="C1613">
        <v>4311</v>
      </c>
      <c r="D1613" s="2">
        <f>SUMIFS('December 2022 DERR data'!$H:$H,'December 2022 DERR data'!$C:$C,Sheet1!D$3,'December 2022 DERR data'!$B:$B,$C1613)</f>
        <v>19</v>
      </c>
      <c r="E1613" s="2">
        <f>SUMIFS('December 2022 DERR data'!$H:$H,'December 2022 DERR data'!$C:$C,Sheet1!E$3,'December 2022 DERR data'!$B:$B,$C1613)</f>
        <v>1</v>
      </c>
      <c r="G1613">
        <f t="shared" si="227"/>
        <v>0</v>
      </c>
      <c r="H1613">
        <f t="shared" si="228"/>
        <v>0</v>
      </c>
      <c r="I1613">
        <f t="shared" si="229"/>
        <v>1</v>
      </c>
      <c r="J1613">
        <f t="shared" si="230"/>
        <v>0</v>
      </c>
      <c r="K1613">
        <f t="shared" si="231"/>
        <v>0</v>
      </c>
      <c r="L1613">
        <f t="shared" si="232"/>
        <v>0</v>
      </c>
      <c r="V1613">
        <f t="shared" si="233"/>
        <v>4311</v>
      </c>
      <c r="W1613">
        <f t="shared" si="234"/>
        <v>2.1544392788297993E-3</v>
      </c>
      <c r="X1613">
        <f t="shared" si="235"/>
        <v>3.134796238244514E-3</v>
      </c>
    </row>
    <row r="1614" spans="3:24" x14ac:dyDescent="0.25">
      <c r="C1614">
        <v>4312</v>
      </c>
      <c r="D1614" s="2">
        <f>SUMIFS('December 2022 DERR data'!$H:$H,'December 2022 DERR data'!$C:$C,Sheet1!D$3,'December 2022 DERR data'!$B:$B,$C1614)</f>
        <v>7</v>
      </c>
      <c r="E1614" s="2">
        <f>SUMIFS('December 2022 DERR data'!$H:$H,'December 2022 DERR data'!$C:$C,Sheet1!E$3,'December 2022 DERR data'!$B:$B,$C1614)</f>
        <v>1</v>
      </c>
      <c r="G1614">
        <f t="shared" si="227"/>
        <v>0</v>
      </c>
      <c r="H1614">
        <f t="shared" si="228"/>
        <v>0</v>
      </c>
      <c r="I1614">
        <f t="shared" si="229"/>
        <v>1</v>
      </c>
      <c r="J1614">
        <f t="shared" si="230"/>
        <v>0</v>
      </c>
      <c r="K1614">
        <f t="shared" si="231"/>
        <v>0</v>
      </c>
      <c r="L1614">
        <f t="shared" si="232"/>
        <v>0</v>
      </c>
      <c r="V1614">
        <f t="shared" si="233"/>
        <v>4312</v>
      </c>
      <c r="W1614">
        <f t="shared" si="234"/>
        <v>7.9374078693729444E-4</v>
      </c>
      <c r="X1614">
        <f t="shared" si="235"/>
        <v>3.134796238244514E-3</v>
      </c>
    </row>
    <row r="1615" spans="3:24" x14ac:dyDescent="0.25">
      <c r="C1615">
        <v>4313</v>
      </c>
      <c r="D1615" s="2">
        <f>SUMIFS('December 2022 DERR data'!$H:$H,'December 2022 DERR data'!$C:$C,Sheet1!D$3,'December 2022 DERR data'!$B:$B,$C1615)</f>
        <v>3</v>
      </c>
      <c r="E1615" s="2">
        <f>SUMIFS('December 2022 DERR data'!$H:$H,'December 2022 DERR data'!$C:$C,Sheet1!E$3,'December 2022 DERR data'!$B:$B,$C1615)</f>
        <v>0</v>
      </c>
      <c r="G1615">
        <f t="shared" si="227"/>
        <v>0</v>
      </c>
      <c r="H1615">
        <f t="shared" si="228"/>
        <v>0</v>
      </c>
      <c r="I1615">
        <f t="shared" si="229"/>
        <v>1</v>
      </c>
      <c r="J1615">
        <f t="shared" si="230"/>
        <v>0</v>
      </c>
      <c r="K1615">
        <f t="shared" si="231"/>
        <v>0</v>
      </c>
      <c r="L1615">
        <f t="shared" si="232"/>
        <v>0</v>
      </c>
      <c r="V1615">
        <f t="shared" si="233"/>
        <v>4313</v>
      </c>
      <c r="W1615">
        <f t="shared" si="234"/>
        <v>3.4017462297312621E-4</v>
      </c>
      <c r="X1615">
        <f t="shared" si="235"/>
        <v>0</v>
      </c>
    </row>
    <row r="1616" spans="3:24" x14ac:dyDescent="0.25">
      <c r="C1616">
        <v>4314</v>
      </c>
      <c r="D1616" s="2">
        <f>SUMIFS('December 2022 DERR data'!$H:$H,'December 2022 DERR data'!$C:$C,Sheet1!D$3,'December 2022 DERR data'!$B:$B,$C1616)</f>
        <v>10</v>
      </c>
      <c r="E1616" s="2">
        <f>SUMIFS('December 2022 DERR data'!$H:$H,'December 2022 DERR data'!$C:$C,Sheet1!E$3,'December 2022 DERR data'!$B:$B,$C1616)</f>
        <v>1</v>
      </c>
      <c r="G1616">
        <f t="shared" si="227"/>
        <v>0</v>
      </c>
      <c r="H1616">
        <f t="shared" si="228"/>
        <v>0</v>
      </c>
      <c r="I1616">
        <f t="shared" si="229"/>
        <v>1</v>
      </c>
      <c r="J1616">
        <f t="shared" si="230"/>
        <v>0</v>
      </c>
      <c r="K1616">
        <f t="shared" si="231"/>
        <v>0</v>
      </c>
      <c r="L1616">
        <f t="shared" si="232"/>
        <v>0</v>
      </c>
      <c r="V1616">
        <f t="shared" si="233"/>
        <v>4314</v>
      </c>
      <c r="W1616">
        <f t="shared" si="234"/>
        <v>1.1339154099104206E-3</v>
      </c>
      <c r="X1616">
        <f t="shared" si="235"/>
        <v>3.134796238244514E-3</v>
      </c>
    </row>
    <row r="1617" spans="3:24" x14ac:dyDescent="0.25">
      <c r="C1617">
        <v>4340</v>
      </c>
      <c r="D1617" s="2">
        <f>SUMIFS('December 2022 DERR data'!$H:$H,'December 2022 DERR data'!$C:$C,Sheet1!D$3,'December 2022 DERR data'!$B:$B,$C1617)</f>
        <v>11</v>
      </c>
      <c r="E1617" s="2">
        <f>SUMIFS('December 2022 DERR data'!$H:$H,'December 2022 DERR data'!$C:$C,Sheet1!E$3,'December 2022 DERR data'!$B:$B,$C1617)</f>
        <v>2</v>
      </c>
      <c r="G1617">
        <f t="shared" si="227"/>
        <v>0</v>
      </c>
      <c r="H1617">
        <f t="shared" si="228"/>
        <v>0</v>
      </c>
      <c r="I1617">
        <f t="shared" si="229"/>
        <v>1</v>
      </c>
      <c r="J1617">
        <f t="shared" si="230"/>
        <v>0</v>
      </c>
      <c r="K1617">
        <f t="shared" si="231"/>
        <v>0</v>
      </c>
      <c r="L1617">
        <f t="shared" si="232"/>
        <v>0</v>
      </c>
      <c r="V1617">
        <f t="shared" si="233"/>
        <v>4340</v>
      </c>
      <c r="W1617">
        <f t="shared" si="234"/>
        <v>1.2473069509014627E-3</v>
      </c>
      <c r="X1617">
        <f t="shared" si="235"/>
        <v>6.269592476489028E-3</v>
      </c>
    </row>
    <row r="1618" spans="3:24" x14ac:dyDescent="0.25">
      <c r="C1618">
        <v>4341</v>
      </c>
      <c r="D1618" s="2">
        <f>SUMIFS('December 2022 DERR data'!$H:$H,'December 2022 DERR data'!$C:$C,Sheet1!D$3,'December 2022 DERR data'!$B:$B,$C1618)</f>
        <v>38</v>
      </c>
      <c r="E1618" s="2">
        <f>SUMIFS('December 2022 DERR data'!$H:$H,'December 2022 DERR data'!$C:$C,Sheet1!E$3,'December 2022 DERR data'!$B:$B,$C1618)</f>
        <v>1</v>
      </c>
      <c r="G1618">
        <f t="shared" si="227"/>
        <v>0</v>
      </c>
      <c r="H1618">
        <f t="shared" si="228"/>
        <v>0</v>
      </c>
      <c r="I1618">
        <f t="shared" si="229"/>
        <v>1</v>
      </c>
      <c r="J1618">
        <f t="shared" si="230"/>
        <v>0</v>
      </c>
      <c r="K1618">
        <f t="shared" si="231"/>
        <v>0</v>
      </c>
      <c r="L1618">
        <f t="shared" si="232"/>
        <v>0</v>
      </c>
      <c r="V1618">
        <f t="shared" si="233"/>
        <v>4341</v>
      </c>
      <c r="W1618">
        <f t="shared" si="234"/>
        <v>4.3088785576595985E-3</v>
      </c>
      <c r="X1618">
        <f t="shared" si="235"/>
        <v>3.134796238244514E-3</v>
      </c>
    </row>
    <row r="1619" spans="3:24" x14ac:dyDescent="0.25">
      <c r="C1619">
        <v>4342</v>
      </c>
      <c r="D1619" s="2">
        <f>SUMIFS('December 2022 DERR data'!$H:$H,'December 2022 DERR data'!$C:$C,Sheet1!D$3,'December 2022 DERR data'!$B:$B,$C1619)</f>
        <v>3</v>
      </c>
      <c r="E1619" s="2">
        <f>SUMIFS('December 2022 DERR data'!$H:$H,'December 2022 DERR data'!$C:$C,Sheet1!E$3,'December 2022 DERR data'!$B:$B,$C1619)</f>
        <v>0</v>
      </c>
      <c r="G1619">
        <f t="shared" si="227"/>
        <v>0</v>
      </c>
      <c r="H1619">
        <f t="shared" si="228"/>
        <v>0</v>
      </c>
      <c r="I1619">
        <f t="shared" si="229"/>
        <v>1</v>
      </c>
      <c r="J1619">
        <f t="shared" si="230"/>
        <v>0</v>
      </c>
      <c r="K1619">
        <f t="shared" si="231"/>
        <v>0</v>
      </c>
      <c r="L1619">
        <f t="shared" si="232"/>
        <v>0</v>
      </c>
      <c r="V1619">
        <f t="shared" si="233"/>
        <v>4342</v>
      </c>
      <c r="W1619">
        <f t="shared" si="234"/>
        <v>3.4017462297312621E-4</v>
      </c>
      <c r="X1619">
        <f t="shared" si="235"/>
        <v>0</v>
      </c>
    </row>
    <row r="1620" spans="3:24" x14ac:dyDescent="0.25">
      <c r="C1620">
        <v>4343</v>
      </c>
      <c r="D1620" s="2">
        <f>SUMIFS('December 2022 DERR data'!$H:$H,'December 2022 DERR data'!$C:$C,Sheet1!D$3,'December 2022 DERR data'!$B:$B,$C1620)</f>
        <v>17</v>
      </c>
      <c r="E1620" s="2">
        <f>SUMIFS('December 2022 DERR data'!$H:$H,'December 2022 DERR data'!$C:$C,Sheet1!E$3,'December 2022 DERR data'!$B:$B,$C1620)</f>
        <v>3</v>
      </c>
      <c r="G1620">
        <f t="shared" si="227"/>
        <v>0</v>
      </c>
      <c r="H1620">
        <f t="shared" si="228"/>
        <v>0</v>
      </c>
      <c r="I1620">
        <f t="shared" si="229"/>
        <v>1</v>
      </c>
      <c r="J1620">
        <f t="shared" si="230"/>
        <v>0</v>
      </c>
      <c r="K1620">
        <f t="shared" si="231"/>
        <v>0</v>
      </c>
      <c r="L1620">
        <f t="shared" si="232"/>
        <v>0</v>
      </c>
      <c r="V1620">
        <f t="shared" si="233"/>
        <v>4343</v>
      </c>
      <c r="W1620">
        <f t="shared" si="234"/>
        <v>1.9276561968477152E-3</v>
      </c>
      <c r="X1620">
        <f t="shared" si="235"/>
        <v>9.4043887147335428E-3</v>
      </c>
    </row>
    <row r="1621" spans="3:24" x14ac:dyDescent="0.25">
      <c r="C1621">
        <v>4344</v>
      </c>
      <c r="D1621" s="2">
        <f>SUMIFS('December 2022 DERR data'!$H:$H,'December 2022 DERR data'!$C:$C,Sheet1!D$3,'December 2022 DERR data'!$B:$B,$C1621)</f>
        <v>6</v>
      </c>
      <c r="E1621" s="2">
        <f>SUMIFS('December 2022 DERR data'!$H:$H,'December 2022 DERR data'!$C:$C,Sheet1!E$3,'December 2022 DERR data'!$B:$B,$C1621)</f>
        <v>1</v>
      </c>
      <c r="G1621">
        <f t="shared" si="227"/>
        <v>0</v>
      </c>
      <c r="H1621">
        <f t="shared" si="228"/>
        <v>0</v>
      </c>
      <c r="I1621">
        <f t="shared" si="229"/>
        <v>1</v>
      </c>
      <c r="J1621">
        <f t="shared" si="230"/>
        <v>0</v>
      </c>
      <c r="K1621">
        <f t="shared" si="231"/>
        <v>0</v>
      </c>
      <c r="L1621">
        <f t="shared" si="232"/>
        <v>0</v>
      </c>
      <c r="V1621">
        <f t="shared" si="233"/>
        <v>4344</v>
      </c>
      <c r="W1621">
        <f t="shared" si="234"/>
        <v>6.8034924594625242E-4</v>
      </c>
      <c r="X1621">
        <f t="shared" si="235"/>
        <v>3.134796238244514E-3</v>
      </c>
    </row>
    <row r="1622" spans="3:24" x14ac:dyDescent="0.25">
      <c r="C1622">
        <v>4345</v>
      </c>
      <c r="D1622" s="2">
        <f>SUMIFS('December 2022 DERR data'!$H:$H,'December 2022 DERR data'!$C:$C,Sheet1!D$3,'December 2022 DERR data'!$B:$B,$C1622)</f>
        <v>0</v>
      </c>
      <c r="E1622" s="2">
        <f>SUMIFS('December 2022 DERR data'!$H:$H,'December 2022 DERR data'!$C:$C,Sheet1!E$3,'December 2022 DERR data'!$B:$B,$C1622)</f>
        <v>0</v>
      </c>
      <c r="G1622">
        <f t="shared" si="227"/>
        <v>0</v>
      </c>
      <c r="H1622">
        <f t="shared" si="228"/>
        <v>0</v>
      </c>
      <c r="I1622">
        <f t="shared" si="229"/>
        <v>1</v>
      </c>
      <c r="J1622">
        <f t="shared" si="230"/>
        <v>0</v>
      </c>
      <c r="K1622">
        <f t="shared" si="231"/>
        <v>0</v>
      </c>
      <c r="L1622">
        <f t="shared" si="232"/>
        <v>0</v>
      </c>
      <c r="V1622">
        <f t="shared" si="233"/>
        <v>4345</v>
      </c>
      <c r="W1622">
        <f t="shared" si="234"/>
        <v>0</v>
      </c>
      <c r="X1622">
        <f t="shared" si="235"/>
        <v>0</v>
      </c>
    </row>
    <row r="1623" spans="3:24" x14ac:dyDescent="0.25">
      <c r="C1623">
        <v>4346</v>
      </c>
      <c r="D1623" s="2">
        <f>SUMIFS('December 2022 DERR data'!$H:$H,'December 2022 DERR data'!$C:$C,Sheet1!D$3,'December 2022 DERR data'!$B:$B,$C1623)</f>
        <v>4</v>
      </c>
      <c r="E1623" s="2">
        <f>SUMIFS('December 2022 DERR data'!$H:$H,'December 2022 DERR data'!$C:$C,Sheet1!E$3,'December 2022 DERR data'!$B:$B,$C1623)</f>
        <v>0</v>
      </c>
      <c r="G1623">
        <f t="shared" si="227"/>
        <v>0</v>
      </c>
      <c r="H1623">
        <f t="shared" si="228"/>
        <v>0</v>
      </c>
      <c r="I1623">
        <f t="shared" si="229"/>
        <v>1</v>
      </c>
      <c r="J1623">
        <f t="shared" si="230"/>
        <v>0</v>
      </c>
      <c r="K1623">
        <f t="shared" si="231"/>
        <v>0</v>
      </c>
      <c r="L1623">
        <f t="shared" si="232"/>
        <v>0</v>
      </c>
      <c r="V1623">
        <f t="shared" si="233"/>
        <v>4346</v>
      </c>
      <c r="W1623">
        <f t="shared" si="234"/>
        <v>4.5356616396416828E-4</v>
      </c>
      <c r="X1623">
        <f t="shared" si="235"/>
        <v>0</v>
      </c>
    </row>
    <row r="1624" spans="3:24" x14ac:dyDescent="0.25">
      <c r="C1624">
        <v>4347</v>
      </c>
      <c r="D1624" s="2">
        <f>SUMIFS('December 2022 DERR data'!$H:$H,'December 2022 DERR data'!$C:$C,Sheet1!D$3,'December 2022 DERR data'!$B:$B,$C1624)</f>
        <v>2</v>
      </c>
      <c r="E1624" s="2">
        <f>SUMIFS('December 2022 DERR data'!$H:$H,'December 2022 DERR data'!$C:$C,Sheet1!E$3,'December 2022 DERR data'!$B:$B,$C1624)</f>
        <v>0</v>
      </c>
      <c r="G1624">
        <f t="shared" si="227"/>
        <v>0</v>
      </c>
      <c r="H1624">
        <f t="shared" si="228"/>
        <v>0</v>
      </c>
      <c r="I1624">
        <f t="shared" si="229"/>
        <v>1</v>
      </c>
      <c r="J1624">
        <f t="shared" si="230"/>
        <v>0</v>
      </c>
      <c r="K1624">
        <f t="shared" si="231"/>
        <v>0</v>
      </c>
      <c r="L1624">
        <f t="shared" si="232"/>
        <v>0</v>
      </c>
      <c r="V1624">
        <f t="shared" si="233"/>
        <v>4347</v>
      </c>
      <c r="W1624">
        <f t="shared" si="234"/>
        <v>2.2678308198208414E-4</v>
      </c>
      <c r="X1624">
        <f t="shared" si="235"/>
        <v>0</v>
      </c>
    </row>
    <row r="1625" spans="3:24" x14ac:dyDescent="0.25">
      <c r="C1625">
        <v>4350</v>
      </c>
      <c r="D1625" s="2">
        <f>SUMIFS('December 2022 DERR data'!$H:$H,'December 2022 DERR data'!$C:$C,Sheet1!D$3,'December 2022 DERR data'!$B:$B,$C1625)</f>
        <v>157</v>
      </c>
      <c r="E1625" s="2">
        <f>SUMIFS('December 2022 DERR data'!$H:$H,'December 2022 DERR data'!$C:$C,Sheet1!E$3,'December 2022 DERR data'!$B:$B,$C1625)</f>
        <v>4</v>
      </c>
      <c r="G1625">
        <f t="shared" si="227"/>
        <v>0</v>
      </c>
      <c r="H1625">
        <f t="shared" si="228"/>
        <v>0</v>
      </c>
      <c r="I1625">
        <f t="shared" si="229"/>
        <v>1</v>
      </c>
      <c r="J1625">
        <f t="shared" si="230"/>
        <v>0</v>
      </c>
      <c r="K1625">
        <f t="shared" si="231"/>
        <v>0</v>
      </c>
      <c r="L1625">
        <f t="shared" si="232"/>
        <v>0</v>
      </c>
      <c r="V1625">
        <f t="shared" si="233"/>
        <v>4350</v>
      </c>
      <c r="W1625">
        <f t="shared" si="234"/>
        <v>1.7802471935593606E-2</v>
      </c>
      <c r="X1625">
        <f t="shared" si="235"/>
        <v>1.2539184952978056E-2</v>
      </c>
    </row>
    <row r="1626" spans="3:24" x14ac:dyDescent="0.25">
      <c r="C1626">
        <v>4352</v>
      </c>
      <c r="D1626" s="2">
        <f>SUMIFS('December 2022 DERR data'!$H:$H,'December 2022 DERR data'!$C:$C,Sheet1!D$3,'December 2022 DERR data'!$B:$B,$C1626)</f>
        <v>89</v>
      </c>
      <c r="E1626" s="2">
        <f>SUMIFS('December 2022 DERR data'!$H:$H,'December 2022 DERR data'!$C:$C,Sheet1!E$3,'December 2022 DERR data'!$B:$B,$C1626)</f>
        <v>3</v>
      </c>
      <c r="G1626">
        <f t="shared" si="227"/>
        <v>0</v>
      </c>
      <c r="H1626">
        <f t="shared" si="228"/>
        <v>0</v>
      </c>
      <c r="I1626">
        <f t="shared" si="229"/>
        <v>1</v>
      </c>
      <c r="J1626">
        <f t="shared" si="230"/>
        <v>0</v>
      </c>
      <c r="K1626">
        <f t="shared" si="231"/>
        <v>0</v>
      </c>
      <c r="L1626">
        <f t="shared" si="232"/>
        <v>0</v>
      </c>
      <c r="V1626">
        <f t="shared" si="233"/>
        <v>4352</v>
      </c>
      <c r="W1626">
        <f t="shared" si="234"/>
        <v>1.0091847148202744E-2</v>
      </c>
      <c r="X1626">
        <f t="shared" si="235"/>
        <v>9.4043887147335428E-3</v>
      </c>
    </row>
    <row r="1627" spans="3:24" x14ac:dyDescent="0.25">
      <c r="C1627">
        <v>4353</v>
      </c>
      <c r="D1627" s="2">
        <f>SUMIFS('December 2022 DERR data'!$H:$H,'December 2022 DERR data'!$C:$C,Sheet1!D$3,'December 2022 DERR data'!$B:$B,$C1627)</f>
        <v>0</v>
      </c>
      <c r="E1627" s="2">
        <f>SUMIFS('December 2022 DERR data'!$H:$H,'December 2022 DERR data'!$C:$C,Sheet1!E$3,'December 2022 DERR data'!$B:$B,$C1627)</f>
        <v>0</v>
      </c>
      <c r="G1627">
        <f t="shared" si="227"/>
        <v>0</v>
      </c>
      <c r="H1627">
        <f t="shared" si="228"/>
        <v>0</v>
      </c>
      <c r="I1627">
        <f t="shared" si="229"/>
        <v>1</v>
      </c>
      <c r="J1627">
        <f t="shared" si="230"/>
        <v>0</v>
      </c>
      <c r="K1627">
        <f t="shared" si="231"/>
        <v>0</v>
      </c>
      <c r="L1627">
        <f t="shared" si="232"/>
        <v>0</v>
      </c>
      <c r="V1627">
        <f t="shared" si="233"/>
        <v>4353</v>
      </c>
      <c r="W1627">
        <f t="shared" si="234"/>
        <v>0</v>
      </c>
      <c r="X1627">
        <f t="shared" si="235"/>
        <v>0</v>
      </c>
    </row>
    <row r="1628" spans="3:24" x14ac:dyDescent="0.25">
      <c r="C1628">
        <v>4354</v>
      </c>
      <c r="D1628" s="2">
        <f>SUMIFS('December 2022 DERR data'!$H:$H,'December 2022 DERR data'!$C:$C,Sheet1!D$3,'December 2022 DERR data'!$B:$B,$C1628)</f>
        <v>3</v>
      </c>
      <c r="E1628" s="2">
        <f>SUMIFS('December 2022 DERR data'!$H:$H,'December 2022 DERR data'!$C:$C,Sheet1!E$3,'December 2022 DERR data'!$B:$B,$C1628)</f>
        <v>0</v>
      </c>
      <c r="G1628">
        <f t="shared" si="227"/>
        <v>0</v>
      </c>
      <c r="H1628">
        <f t="shared" si="228"/>
        <v>0</v>
      </c>
      <c r="I1628">
        <f t="shared" si="229"/>
        <v>1</v>
      </c>
      <c r="J1628">
        <f t="shared" si="230"/>
        <v>0</v>
      </c>
      <c r="K1628">
        <f t="shared" si="231"/>
        <v>0</v>
      </c>
      <c r="L1628">
        <f t="shared" si="232"/>
        <v>0</v>
      </c>
      <c r="V1628">
        <f t="shared" si="233"/>
        <v>4354</v>
      </c>
      <c r="W1628">
        <f t="shared" si="234"/>
        <v>3.4017462297312621E-4</v>
      </c>
      <c r="X1628">
        <f t="shared" si="235"/>
        <v>0</v>
      </c>
    </row>
    <row r="1629" spans="3:24" x14ac:dyDescent="0.25">
      <c r="C1629">
        <v>4355</v>
      </c>
      <c r="D1629" s="2">
        <f>SUMIFS('December 2022 DERR data'!$H:$H,'December 2022 DERR data'!$C:$C,Sheet1!D$3,'December 2022 DERR data'!$B:$B,$C1629)</f>
        <v>2</v>
      </c>
      <c r="E1629" s="2">
        <f>SUMIFS('December 2022 DERR data'!$H:$H,'December 2022 DERR data'!$C:$C,Sheet1!E$3,'December 2022 DERR data'!$B:$B,$C1629)</f>
        <v>0</v>
      </c>
      <c r="G1629">
        <f t="shared" si="227"/>
        <v>0</v>
      </c>
      <c r="H1629">
        <f t="shared" si="228"/>
        <v>0</v>
      </c>
      <c r="I1629">
        <f t="shared" si="229"/>
        <v>1</v>
      </c>
      <c r="J1629">
        <f t="shared" si="230"/>
        <v>0</v>
      </c>
      <c r="K1629">
        <f t="shared" si="231"/>
        <v>0</v>
      </c>
      <c r="L1629">
        <f t="shared" si="232"/>
        <v>0</v>
      </c>
      <c r="V1629">
        <f t="shared" si="233"/>
        <v>4355</v>
      </c>
      <c r="W1629">
        <f t="shared" si="234"/>
        <v>2.2678308198208414E-4</v>
      </c>
      <c r="X1629">
        <f t="shared" si="235"/>
        <v>0</v>
      </c>
    </row>
    <row r="1630" spans="3:24" x14ac:dyDescent="0.25">
      <c r="C1630">
        <v>4356</v>
      </c>
      <c r="D1630" s="2">
        <f>SUMIFS('December 2022 DERR data'!$H:$H,'December 2022 DERR data'!$C:$C,Sheet1!D$3,'December 2022 DERR data'!$B:$B,$C1630)</f>
        <v>10</v>
      </c>
      <c r="E1630" s="2">
        <f>SUMIFS('December 2022 DERR data'!$H:$H,'December 2022 DERR data'!$C:$C,Sheet1!E$3,'December 2022 DERR data'!$B:$B,$C1630)</f>
        <v>1</v>
      </c>
      <c r="G1630">
        <f t="shared" si="227"/>
        <v>0</v>
      </c>
      <c r="H1630">
        <f t="shared" si="228"/>
        <v>0</v>
      </c>
      <c r="I1630">
        <f t="shared" si="229"/>
        <v>1</v>
      </c>
      <c r="J1630">
        <f t="shared" si="230"/>
        <v>0</v>
      </c>
      <c r="K1630">
        <f t="shared" si="231"/>
        <v>0</v>
      </c>
      <c r="L1630">
        <f t="shared" si="232"/>
        <v>0</v>
      </c>
      <c r="V1630">
        <f t="shared" si="233"/>
        <v>4356</v>
      </c>
      <c r="W1630">
        <f t="shared" si="234"/>
        <v>1.1339154099104206E-3</v>
      </c>
      <c r="X1630">
        <f t="shared" si="235"/>
        <v>3.134796238244514E-3</v>
      </c>
    </row>
    <row r="1631" spans="3:24" x14ac:dyDescent="0.25">
      <c r="C1631">
        <v>4357</v>
      </c>
      <c r="D1631" s="2">
        <f>SUMIFS('December 2022 DERR data'!$H:$H,'December 2022 DERR data'!$C:$C,Sheet1!D$3,'December 2022 DERR data'!$B:$B,$C1631)</f>
        <v>1</v>
      </c>
      <c r="E1631" s="2">
        <f>SUMIFS('December 2022 DERR data'!$H:$H,'December 2022 DERR data'!$C:$C,Sheet1!E$3,'December 2022 DERR data'!$B:$B,$C1631)</f>
        <v>1</v>
      </c>
      <c r="G1631">
        <f t="shared" si="227"/>
        <v>0</v>
      </c>
      <c r="H1631">
        <f t="shared" si="228"/>
        <v>0</v>
      </c>
      <c r="I1631">
        <f t="shared" si="229"/>
        <v>1</v>
      </c>
      <c r="J1631">
        <f t="shared" si="230"/>
        <v>0</v>
      </c>
      <c r="K1631">
        <f t="shared" si="231"/>
        <v>0</v>
      </c>
      <c r="L1631">
        <f t="shared" si="232"/>
        <v>0</v>
      </c>
      <c r="V1631">
        <f t="shared" si="233"/>
        <v>4357</v>
      </c>
      <c r="W1631">
        <f t="shared" si="234"/>
        <v>1.1339154099104207E-4</v>
      </c>
      <c r="X1631">
        <f t="shared" si="235"/>
        <v>3.134796238244514E-3</v>
      </c>
    </row>
    <row r="1632" spans="3:24" x14ac:dyDescent="0.25">
      <c r="C1632">
        <v>4358</v>
      </c>
      <c r="D1632" s="2">
        <f>SUMIFS('December 2022 DERR data'!$H:$H,'December 2022 DERR data'!$C:$C,Sheet1!D$3,'December 2022 DERR data'!$B:$B,$C1632)</f>
        <v>6</v>
      </c>
      <c r="E1632" s="2">
        <f>SUMIFS('December 2022 DERR data'!$H:$H,'December 2022 DERR data'!$C:$C,Sheet1!E$3,'December 2022 DERR data'!$B:$B,$C1632)</f>
        <v>0</v>
      </c>
      <c r="G1632">
        <f t="shared" si="227"/>
        <v>0</v>
      </c>
      <c r="H1632">
        <f t="shared" si="228"/>
        <v>0</v>
      </c>
      <c r="I1632">
        <f t="shared" si="229"/>
        <v>1</v>
      </c>
      <c r="J1632">
        <f t="shared" si="230"/>
        <v>0</v>
      </c>
      <c r="K1632">
        <f t="shared" si="231"/>
        <v>0</v>
      </c>
      <c r="L1632">
        <f t="shared" si="232"/>
        <v>0</v>
      </c>
      <c r="V1632">
        <f t="shared" si="233"/>
        <v>4358</v>
      </c>
      <c r="W1632">
        <f t="shared" si="234"/>
        <v>6.8034924594625242E-4</v>
      </c>
      <c r="X1632">
        <f t="shared" si="235"/>
        <v>0</v>
      </c>
    </row>
    <row r="1633" spans="3:24" x14ac:dyDescent="0.25">
      <c r="C1633">
        <v>4359</v>
      </c>
      <c r="D1633" s="2">
        <f>SUMIFS('December 2022 DERR data'!$H:$H,'December 2022 DERR data'!$C:$C,Sheet1!D$3,'December 2022 DERR data'!$B:$B,$C1633)</f>
        <v>1</v>
      </c>
      <c r="E1633" s="2">
        <f>SUMIFS('December 2022 DERR data'!$H:$H,'December 2022 DERR data'!$C:$C,Sheet1!E$3,'December 2022 DERR data'!$B:$B,$C1633)</f>
        <v>0</v>
      </c>
      <c r="G1633">
        <f t="shared" si="227"/>
        <v>0</v>
      </c>
      <c r="H1633">
        <f t="shared" si="228"/>
        <v>0</v>
      </c>
      <c r="I1633">
        <f t="shared" si="229"/>
        <v>1</v>
      </c>
      <c r="J1633">
        <f t="shared" si="230"/>
        <v>0</v>
      </c>
      <c r="K1633">
        <f t="shared" si="231"/>
        <v>0</v>
      </c>
      <c r="L1633">
        <f t="shared" si="232"/>
        <v>0</v>
      </c>
      <c r="V1633">
        <f t="shared" si="233"/>
        <v>4359</v>
      </c>
      <c r="W1633">
        <f t="shared" si="234"/>
        <v>1.1339154099104207E-4</v>
      </c>
      <c r="X1633">
        <f t="shared" si="235"/>
        <v>0</v>
      </c>
    </row>
    <row r="1634" spans="3:24" x14ac:dyDescent="0.25">
      <c r="C1634">
        <v>4360</v>
      </c>
      <c r="D1634" s="2">
        <f>SUMIFS('December 2022 DERR data'!$H:$H,'December 2022 DERR data'!$C:$C,Sheet1!D$3,'December 2022 DERR data'!$B:$B,$C1634)</f>
        <v>0</v>
      </c>
      <c r="E1634" s="2">
        <f>SUMIFS('December 2022 DERR data'!$H:$H,'December 2022 DERR data'!$C:$C,Sheet1!E$3,'December 2022 DERR data'!$B:$B,$C1634)</f>
        <v>0</v>
      </c>
      <c r="G1634">
        <f t="shared" si="227"/>
        <v>0</v>
      </c>
      <c r="H1634">
        <f t="shared" si="228"/>
        <v>0</v>
      </c>
      <c r="I1634">
        <f t="shared" si="229"/>
        <v>1</v>
      </c>
      <c r="J1634">
        <f t="shared" si="230"/>
        <v>0</v>
      </c>
      <c r="K1634">
        <f t="shared" si="231"/>
        <v>0</v>
      </c>
      <c r="L1634">
        <f t="shared" si="232"/>
        <v>0</v>
      </c>
      <c r="V1634">
        <f t="shared" si="233"/>
        <v>4360</v>
      </c>
      <c r="W1634">
        <f t="shared" si="234"/>
        <v>0</v>
      </c>
      <c r="X1634">
        <f t="shared" si="235"/>
        <v>0</v>
      </c>
    </row>
    <row r="1635" spans="3:24" x14ac:dyDescent="0.25">
      <c r="C1635">
        <v>4361</v>
      </c>
      <c r="D1635" s="2">
        <f>SUMIFS('December 2022 DERR data'!$H:$H,'December 2022 DERR data'!$C:$C,Sheet1!D$3,'December 2022 DERR data'!$B:$B,$C1635)</f>
        <v>1</v>
      </c>
      <c r="E1635" s="2">
        <f>SUMIFS('December 2022 DERR data'!$H:$H,'December 2022 DERR data'!$C:$C,Sheet1!E$3,'December 2022 DERR data'!$B:$B,$C1635)</f>
        <v>0</v>
      </c>
      <c r="G1635">
        <f t="shared" si="227"/>
        <v>0</v>
      </c>
      <c r="H1635">
        <f t="shared" si="228"/>
        <v>0</v>
      </c>
      <c r="I1635">
        <f t="shared" si="229"/>
        <v>1</v>
      </c>
      <c r="J1635">
        <f t="shared" si="230"/>
        <v>0</v>
      </c>
      <c r="K1635">
        <f t="shared" si="231"/>
        <v>0</v>
      </c>
      <c r="L1635">
        <f t="shared" si="232"/>
        <v>0</v>
      </c>
      <c r="V1635">
        <f t="shared" si="233"/>
        <v>4361</v>
      </c>
      <c r="W1635">
        <f t="shared" si="234"/>
        <v>1.1339154099104207E-4</v>
      </c>
      <c r="X1635">
        <f t="shared" si="235"/>
        <v>0</v>
      </c>
    </row>
    <row r="1636" spans="3:24" x14ac:dyDescent="0.25">
      <c r="C1636">
        <v>4362</v>
      </c>
      <c r="D1636" s="2">
        <f>SUMIFS('December 2022 DERR data'!$H:$H,'December 2022 DERR data'!$C:$C,Sheet1!D$3,'December 2022 DERR data'!$B:$B,$C1636)</f>
        <v>0</v>
      </c>
      <c r="E1636" s="2">
        <f>SUMIFS('December 2022 DERR data'!$H:$H,'December 2022 DERR data'!$C:$C,Sheet1!E$3,'December 2022 DERR data'!$B:$B,$C1636)</f>
        <v>2</v>
      </c>
      <c r="G1636">
        <f t="shared" si="227"/>
        <v>0</v>
      </c>
      <c r="H1636">
        <f t="shared" si="228"/>
        <v>0</v>
      </c>
      <c r="I1636">
        <f t="shared" si="229"/>
        <v>1</v>
      </c>
      <c r="J1636">
        <f t="shared" si="230"/>
        <v>0</v>
      </c>
      <c r="K1636">
        <f t="shared" si="231"/>
        <v>0</v>
      </c>
      <c r="L1636">
        <f t="shared" si="232"/>
        <v>0</v>
      </c>
      <c r="V1636">
        <f t="shared" si="233"/>
        <v>4362</v>
      </c>
      <c r="W1636">
        <f t="shared" si="234"/>
        <v>0</v>
      </c>
      <c r="X1636">
        <f t="shared" si="235"/>
        <v>6.269592476489028E-3</v>
      </c>
    </row>
    <row r="1637" spans="3:24" x14ac:dyDescent="0.25">
      <c r="C1637">
        <v>4363</v>
      </c>
      <c r="D1637" s="2">
        <f>SUMIFS('December 2022 DERR data'!$H:$H,'December 2022 DERR data'!$C:$C,Sheet1!D$3,'December 2022 DERR data'!$B:$B,$C1637)</f>
        <v>0</v>
      </c>
      <c r="E1637" s="2">
        <f>SUMIFS('December 2022 DERR data'!$H:$H,'December 2022 DERR data'!$C:$C,Sheet1!E$3,'December 2022 DERR data'!$B:$B,$C1637)</f>
        <v>0</v>
      </c>
      <c r="G1637">
        <f t="shared" si="227"/>
        <v>0</v>
      </c>
      <c r="H1637">
        <f t="shared" si="228"/>
        <v>0</v>
      </c>
      <c r="I1637">
        <f t="shared" si="229"/>
        <v>1</v>
      </c>
      <c r="J1637">
        <f t="shared" si="230"/>
        <v>0</v>
      </c>
      <c r="K1637">
        <f t="shared" si="231"/>
        <v>0</v>
      </c>
      <c r="L1637">
        <f t="shared" si="232"/>
        <v>0</v>
      </c>
      <c r="V1637">
        <f t="shared" si="233"/>
        <v>4363</v>
      </c>
      <c r="W1637">
        <f t="shared" si="234"/>
        <v>0</v>
      </c>
      <c r="X1637">
        <f t="shared" si="235"/>
        <v>0</v>
      </c>
    </row>
    <row r="1638" spans="3:24" x14ac:dyDescent="0.25">
      <c r="C1638">
        <v>4364</v>
      </c>
      <c r="D1638" s="2">
        <f>SUMIFS('December 2022 DERR data'!$H:$H,'December 2022 DERR data'!$C:$C,Sheet1!D$3,'December 2022 DERR data'!$B:$B,$C1638)</f>
        <v>0</v>
      </c>
      <c r="E1638" s="2">
        <f>SUMIFS('December 2022 DERR data'!$H:$H,'December 2022 DERR data'!$C:$C,Sheet1!E$3,'December 2022 DERR data'!$B:$B,$C1638)</f>
        <v>0</v>
      </c>
      <c r="G1638">
        <f t="shared" si="227"/>
        <v>0</v>
      </c>
      <c r="H1638">
        <f t="shared" si="228"/>
        <v>0</v>
      </c>
      <c r="I1638">
        <f t="shared" si="229"/>
        <v>1</v>
      </c>
      <c r="J1638">
        <f t="shared" si="230"/>
        <v>0</v>
      </c>
      <c r="K1638">
        <f t="shared" si="231"/>
        <v>0</v>
      </c>
      <c r="L1638">
        <f t="shared" si="232"/>
        <v>0</v>
      </c>
      <c r="V1638">
        <f t="shared" si="233"/>
        <v>4364</v>
      </c>
      <c r="W1638">
        <f t="shared" si="234"/>
        <v>0</v>
      </c>
      <c r="X1638">
        <f t="shared" si="235"/>
        <v>0</v>
      </c>
    </row>
    <row r="1639" spans="3:24" x14ac:dyDescent="0.25">
      <c r="C1639">
        <v>4365</v>
      </c>
      <c r="D1639" s="2">
        <f>SUMIFS('December 2022 DERR data'!$H:$H,'December 2022 DERR data'!$C:$C,Sheet1!D$3,'December 2022 DERR data'!$B:$B,$C1639)</f>
        <v>1</v>
      </c>
      <c r="E1639" s="2">
        <f>SUMIFS('December 2022 DERR data'!$H:$H,'December 2022 DERR data'!$C:$C,Sheet1!E$3,'December 2022 DERR data'!$B:$B,$C1639)</f>
        <v>0</v>
      </c>
      <c r="G1639">
        <f t="shared" si="227"/>
        <v>0</v>
      </c>
      <c r="H1639">
        <f t="shared" si="228"/>
        <v>0</v>
      </c>
      <c r="I1639">
        <f t="shared" si="229"/>
        <v>1</v>
      </c>
      <c r="J1639">
        <f t="shared" si="230"/>
        <v>0</v>
      </c>
      <c r="K1639">
        <f t="shared" si="231"/>
        <v>0</v>
      </c>
      <c r="L1639">
        <f t="shared" si="232"/>
        <v>0</v>
      </c>
      <c r="V1639">
        <f t="shared" si="233"/>
        <v>4365</v>
      </c>
      <c r="W1639">
        <f t="shared" si="234"/>
        <v>1.1339154099104207E-4</v>
      </c>
      <c r="X1639">
        <f t="shared" si="235"/>
        <v>0</v>
      </c>
    </row>
    <row r="1640" spans="3:24" x14ac:dyDescent="0.25">
      <c r="C1640">
        <v>4370</v>
      </c>
      <c r="D1640" s="2">
        <f>SUMIFS('December 2022 DERR data'!$H:$H,'December 2022 DERR data'!$C:$C,Sheet1!D$3,'December 2022 DERR data'!$B:$B,$C1640)</f>
        <v>13</v>
      </c>
      <c r="E1640" s="2">
        <f>SUMIFS('December 2022 DERR data'!$H:$H,'December 2022 DERR data'!$C:$C,Sheet1!E$3,'December 2022 DERR data'!$B:$B,$C1640)</f>
        <v>3</v>
      </c>
      <c r="G1640">
        <f t="shared" si="227"/>
        <v>0</v>
      </c>
      <c r="H1640">
        <f t="shared" si="228"/>
        <v>0</v>
      </c>
      <c r="I1640">
        <f t="shared" si="229"/>
        <v>1</v>
      </c>
      <c r="J1640">
        <f t="shared" si="230"/>
        <v>0</v>
      </c>
      <c r="K1640">
        <f t="shared" si="231"/>
        <v>0</v>
      </c>
      <c r="L1640">
        <f t="shared" si="232"/>
        <v>0</v>
      </c>
      <c r="V1640">
        <f t="shared" si="233"/>
        <v>4370</v>
      </c>
      <c r="W1640">
        <f t="shared" si="234"/>
        <v>1.474090032883547E-3</v>
      </c>
      <c r="X1640">
        <f t="shared" si="235"/>
        <v>9.4043887147335428E-3</v>
      </c>
    </row>
    <row r="1641" spans="3:24" x14ac:dyDescent="0.25">
      <c r="C1641">
        <v>4371</v>
      </c>
      <c r="D1641" s="2">
        <f>SUMIFS('December 2022 DERR data'!$H:$H,'December 2022 DERR data'!$C:$C,Sheet1!D$3,'December 2022 DERR data'!$B:$B,$C1641)</f>
        <v>1</v>
      </c>
      <c r="E1641" s="2">
        <f>SUMIFS('December 2022 DERR data'!$H:$H,'December 2022 DERR data'!$C:$C,Sheet1!E$3,'December 2022 DERR data'!$B:$B,$C1641)</f>
        <v>1</v>
      </c>
      <c r="G1641">
        <f t="shared" si="227"/>
        <v>0</v>
      </c>
      <c r="H1641">
        <f t="shared" si="228"/>
        <v>0</v>
      </c>
      <c r="I1641">
        <f t="shared" si="229"/>
        <v>1</v>
      </c>
      <c r="J1641">
        <f t="shared" si="230"/>
        <v>0</v>
      </c>
      <c r="K1641">
        <f t="shared" si="231"/>
        <v>0</v>
      </c>
      <c r="L1641">
        <f t="shared" si="232"/>
        <v>0</v>
      </c>
      <c r="V1641">
        <f t="shared" si="233"/>
        <v>4371</v>
      </c>
      <c r="W1641">
        <f t="shared" si="234"/>
        <v>1.1339154099104207E-4</v>
      </c>
      <c r="X1641">
        <f t="shared" si="235"/>
        <v>3.134796238244514E-3</v>
      </c>
    </row>
    <row r="1642" spans="3:24" x14ac:dyDescent="0.25">
      <c r="C1642">
        <v>4372</v>
      </c>
      <c r="D1642" s="2">
        <f>SUMIFS('December 2022 DERR data'!$H:$H,'December 2022 DERR data'!$C:$C,Sheet1!D$3,'December 2022 DERR data'!$B:$B,$C1642)</f>
        <v>0</v>
      </c>
      <c r="E1642" s="2">
        <f>SUMIFS('December 2022 DERR data'!$H:$H,'December 2022 DERR data'!$C:$C,Sheet1!E$3,'December 2022 DERR data'!$B:$B,$C1642)</f>
        <v>0</v>
      </c>
      <c r="G1642">
        <f t="shared" si="227"/>
        <v>0</v>
      </c>
      <c r="H1642">
        <f t="shared" si="228"/>
        <v>0</v>
      </c>
      <c r="I1642">
        <f t="shared" si="229"/>
        <v>1</v>
      </c>
      <c r="J1642">
        <f t="shared" si="230"/>
        <v>0</v>
      </c>
      <c r="K1642">
        <f t="shared" si="231"/>
        <v>0</v>
      </c>
      <c r="L1642">
        <f t="shared" si="232"/>
        <v>0</v>
      </c>
      <c r="V1642">
        <f t="shared" si="233"/>
        <v>4372</v>
      </c>
      <c r="W1642">
        <f t="shared" si="234"/>
        <v>0</v>
      </c>
      <c r="X1642">
        <f t="shared" si="235"/>
        <v>0</v>
      </c>
    </row>
    <row r="1643" spans="3:24" x14ac:dyDescent="0.25">
      <c r="C1643">
        <v>4373</v>
      </c>
      <c r="D1643" s="2">
        <f>SUMIFS('December 2022 DERR data'!$H:$H,'December 2022 DERR data'!$C:$C,Sheet1!D$3,'December 2022 DERR data'!$B:$B,$C1643)</f>
        <v>1</v>
      </c>
      <c r="E1643" s="2">
        <f>SUMIFS('December 2022 DERR data'!$H:$H,'December 2022 DERR data'!$C:$C,Sheet1!E$3,'December 2022 DERR data'!$B:$B,$C1643)</f>
        <v>0</v>
      </c>
      <c r="G1643">
        <f t="shared" si="227"/>
        <v>0</v>
      </c>
      <c r="H1643">
        <f t="shared" si="228"/>
        <v>0</v>
      </c>
      <c r="I1643">
        <f t="shared" si="229"/>
        <v>1</v>
      </c>
      <c r="J1643">
        <f t="shared" si="230"/>
        <v>0</v>
      </c>
      <c r="K1643">
        <f t="shared" si="231"/>
        <v>0</v>
      </c>
      <c r="L1643">
        <f t="shared" si="232"/>
        <v>0</v>
      </c>
      <c r="V1643">
        <f t="shared" si="233"/>
        <v>4373</v>
      </c>
      <c r="W1643">
        <f t="shared" si="234"/>
        <v>1.1339154099104207E-4</v>
      </c>
      <c r="X1643">
        <f t="shared" si="235"/>
        <v>0</v>
      </c>
    </row>
    <row r="1644" spans="3:24" x14ac:dyDescent="0.25">
      <c r="C1644">
        <v>4374</v>
      </c>
      <c r="D1644" s="2">
        <f>SUMIFS('December 2022 DERR data'!$H:$H,'December 2022 DERR data'!$C:$C,Sheet1!D$3,'December 2022 DERR data'!$B:$B,$C1644)</f>
        <v>1</v>
      </c>
      <c r="E1644" s="2">
        <f>SUMIFS('December 2022 DERR data'!$H:$H,'December 2022 DERR data'!$C:$C,Sheet1!E$3,'December 2022 DERR data'!$B:$B,$C1644)</f>
        <v>0</v>
      </c>
      <c r="G1644">
        <f t="shared" si="227"/>
        <v>0</v>
      </c>
      <c r="H1644">
        <f t="shared" si="228"/>
        <v>0</v>
      </c>
      <c r="I1644">
        <f t="shared" si="229"/>
        <v>1</v>
      </c>
      <c r="J1644">
        <f t="shared" si="230"/>
        <v>0</v>
      </c>
      <c r="K1644">
        <f t="shared" si="231"/>
        <v>0</v>
      </c>
      <c r="L1644">
        <f t="shared" si="232"/>
        <v>0</v>
      </c>
      <c r="V1644">
        <f t="shared" si="233"/>
        <v>4374</v>
      </c>
      <c r="W1644">
        <f t="shared" si="234"/>
        <v>1.1339154099104207E-4</v>
      </c>
      <c r="X1644">
        <f t="shared" si="235"/>
        <v>0</v>
      </c>
    </row>
    <row r="1645" spans="3:24" x14ac:dyDescent="0.25">
      <c r="C1645">
        <v>4375</v>
      </c>
      <c r="D1645" s="2">
        <f>SUMIFS('December 2022 DERR data'!$H:$H,'December 2022 DERR data'!$C:$C,Sheet1!D$3,'December 2022 DERR data'!$B:$B,$C1645)</f>
        <v>0</v>
      </c>
      <c r="E1645" s="2">
        <f>SUMIFS('December 2022 DERR data'!$H:$H,'December 2022 DERR data'!$C:$C,Sheet1!E$3,'December 2022 DERR data'!$B:$B,$C1645)</f>
        <v>0</v>
      </c>
      <c r="G1645">
        <f t="shared" si="227"/>
        <v>0</v>
      </c>
      <c r="H1645">
        <f t="shared" si="228"/>
        <v>0</v>
      </c>
      <c r="I1645">
        <f t="shared" si="229"/>
        <v>1</v>
      </c>
      <c r="J1645">
        <f t="shared" si="230"/>
        <v>0</v>
      </c>
      <c r="K1645">
        <f t="shared" si="231"/>
        <v>0</v>
      </c>
      <c r="L1645">
        <f t="shared" si="232"/>
        <v>0</v>
      </c>
      <c r="V1645">
        <f t="shared" si="233"/>
        <v>4375</v>
      </c>
      <c r="W1645">
        <f t="shared" si="234"/>
        <v>0</v>
      </c>
      <c r="X1645">
        <f t="shared" si="235"/>
        <v>0</v>
      </c>
    </row>
    <row r="1646" spans="3:24" x14ac:dyDescent="0.25">
      <c r="C1646">
        <v>4376</v>
      </c>
      <c r="D1646" s="2">
        <f>SUMIFS('December 2022 DERR data'!$H:$H,'December 2022 DERR data'!$C:$C,Sheet1!D$3,'December 2022 DERR data'!$B:$B,$C1646)</f>
        <v>2</v>
      </c>
      <c r="E1646" s="2">
        <f>SUMIFS('December 2022 DERR data'!$H:$H,'December 2022 DERR data'!$C:$C,Sheet1!E$3,'December 2022 DERR data'!$B:$B,$C1646)</f>
        <v>0</v>
      </c>
      <c r="G1646">
        <f t="shared" si="227"/>
        <v>0</v>
      </c>
      <c r="H1646">
        <f t="shared" si="228"/>
        <v>0</v>
      </c>
      <c r="I1646">
        <f t="shared" si="229"/>
        <v>1</v>
      </c>
      <c r="J1646">
        <f t="shared" si="230"/>
        <v>0</v>
      </c>
      <c r="K1646">
        <f t="shared" si="231"/>
        <v>0</v>
      </c>
      <c r="L1646">
        <f t="shared" si="232"/>
        <v>0</v>
      </c>
      <c r="V1646">
        <f t="shared" si="233"/>
        <v>4376</v>
      </c>
      <c r="W1646">
        <f t="shared" si="234"/>
        <v>2.2678308198208414E-4</v>
      </c>
      <c r="X1646">
        <f t="shared" si="235"/>
        <v>0</v>
      </c>
    </row>
    <row r="1647" spans="3:24" x14ac:dyDescent="0.25">
      <c r="C1647">
        <v>4377</v>
      </c>
      <c r="D1647" s="2">
        <f>SUMIFS('December 2022 DERR data'!$H:$H,'December 2022 DERR data'!$C:$C,Sheet1!D$3,'December 2022 DERR data'!$B:$B,$C1647)</f>
        <v>3</v>
      </c>
      <c r="E1647" s="2">
        <f>SUMIFS('December 2022 DERR data'!$H:$H,'December 2022 DERR data'!$C:$C,Sheet1!E$3,'December 2022 DERR data'!$B:$B,$C1647)</f>
        <v>0</v>
      </c>
      <c r="G1647">
        <f t="shared" si="227"/>
        <v>0</v>
      </c>
      <c r="H1647">
        <f t="shared" si="228"/>
        <v>0</v>
      </c>
      <c r="I1647">
        <f t="shared" si="229"/>
        <v>1</v>
      </c>
      <c r="J1647">
        <f t="shared" si="230"/>
        <v>0</v>
      </c>
      <c r="K1647">
        <f t="shared" si="231"/>
        <v>0</v>
      </c>
      <c r="L1647">
        <f t="shared" si="232"/>
        <v>0</v>
      </c>
      <c r="V1647">
        <f t="shared" si="233"/>
        <v>4377</v>
      </c>
      <c r="W1647">
        <f t="shared" si="234"/>
        <v>3.4017462297312621E-4</v>
      </c>
      <c r="X1647">
        <f t="shared" si="235"/>
        <v>0</v>
      </c>
    </row>
    <row r="1648" spans="3:24" x14ac:dyDescent="0.25">
      <c r="C1648">
        <v>4378</v>
      </c>
      <c r="D1648" s="2">
        <f>SUMIFS('December 2022 DERR data'!$H:$H,'December 2022 DERR data'!$C:$C,Sheet1!D$3,'December 2022 DERR data'!$B:$B,$C1648)</f>
        <v>0</v>
      </c>
      <c r="E1648" s="2">
        <f>SUMIFS('December 2022 DERR data'!$H:$H,'December 2022 DERR data'!$C:$C,Sheet1!E$3,'December 2022 DERR data'!$B:$B,$C1648)</f>
        <v>0</v>
      </c>
      <c r="G1648">
        <f t="shared" si="227"/>
        <v>0</v>
      </c>
      <c r="H1648">
        <f t="shared" si="228"/>
        <v>0</v>
      </c>
      <c r="I1648">
        <f t="shared" si="229"/>
        <v>1</v>
      </c>
      <c r="J1648">
        <f t="shared" si="230"/>
        <v>0</v>
      </c>
      <c r="K1648">
        <f t="shared" si="231"/>
        <v>0</v>
      </c>
      <c r="L1648">
        <f t="shared" si="232"/>
        <v>0</v>
      </c>
      <c r="V1648">
        <f t="shared" si="233"/>
        <v>4378</v>
      </c>
      <c r="W1648">
        <f t="shared" si="234"/>
        <v>0</v>
      </c>
      <c r="X1648">
        <f t="shared" si="235"/>
        <v>0</v>
      </c>
    </row>
    <row r="1649" spans="3:24" x14ac:dyDescent="0.25">
      <c r="C1649">
        <v>4380</v>
      </c>
      <c r="D1649" s="2">
        <f>SUMIFS('December 2022 DERR data'!$H:$H,'December 2022 DERR data'!$C:$C,Sheet1!D$3,'December 2022 DERR data'!$B:$B,$C1649)</f>
        <v>21</v>
      </c>
      <c r="E1649" s="2">
        <f>SUMIFS('December 2022 DERR data'!$H:$H,'December 2022 DERR data'!$C:$C,Sheet1!E$3,'December 2022 DERR data'!$B:$B,$C1649)</f>
        <v>0</v>
      </c>
      <c r="G1649">
        <f t="shared" si="227"/>
        <v>0</v>
      </c>
      <c r="H1649">
        <f t="shared" si="228"/>
        <v>0</v>
      </c>
      <c r="I1649">
        <f t="shared" si="229"/>
        <v>1</v>
      </c>
      <c r="J1649">
        <f t="shared" si="230"/>
        <v>0</v>
      </c>
      <c r="K1649">
        <f t="shared" si="231"/>
        <v>0</v>
      </c>
      <c r="L1649">
        <f t="shared" si="232"/>
        <v>0</v>
      </c>
      <c r="V1649">
        <f t="shared" si="233"/>
        <v>4380</v>
      </c>
      <c r="W1649">
        <f t="shared" si="234"/>
        <v>2.3812223608118835E-3</v>
      </c>
      <c r="X1649">
        <f t="shared" si="235"/>
        <v>0</v>
      </c>
    </row>
    <row r="1650" spans="3:24" x14ac:dyDescent="0.25">
      <c r="C1650">
        <v>4381</v>
      </c>
      <c r="D1650" s="2">
        <f>SUMIFS('December 2022 DERR data'!$H:$H,'December 2022 DERR data'!$C:$C,Sheet1!D$3,'December 2022 DERR data'!$B:$B,$C1650)</f>
        <v>1</v>
      </c>
      <c r="E1650" s="2">
        <f>SUMIFS('December 2022 DERR data'!$H:$H,'December 2022 DERR data'!$C:$C,Sheet1!E$3,'December 2022 DERR data'!$B:$B,$C1650)</f>
        <v>0</v>
      </c>
      <c r="G1650">
        <f t="shared" si="227"/>
        <v>0</v>
      </c>
      <c r="H1650">
        <f t="shared" si="228"/>
        <v>0</v>
      </c>
      <c r="I1650">
        <f t="shared" si="229"/>
        <v>1</v>
      </c>
      <c r="J1650">
        <f t="shared" si="230"/>
        <v>0</v>
      </c>
      <c r="K1650">
        <f t="shared" si="231"/>
        <v>0</v>
      </c>
      <c r="L1650">
        <f t="shared" si="232"/>
        <v>0</v>
      </c>
      <c r="V1650">
        <f t="shared" si="233"/>
        <v>4381</v>
      </c>
      <c r="W1650">
        <f t="shared" si="234"/>
        <v>1.1339154099104207E-4</v>
      </c>
      <c r="X1650">
        <f t="shared" si="235"/>
        <v>0</v>
      </c>
    </row>
    <row r="1651" spans="3:24" x14ac:dyDescent="0.25">
      <c r="C1651">
        <v>4382</v>
      </c>
      <c r="D1651" s="2">
        <f>SUMIFS('December 2022 DERR data'!$H:$H,'December 2022 DERR data'!$C:$C,Sheet1!D$3,'December 2022 DERR data'!$B:$B,$C1651)</f>
        <v>4</v>
      </c>
      <c r="E1651" s="2">
        <f>SUMIFS('December 2022 DERR data'!$H:$H,'December 2022 DERR data'!$C:$C,Sheet1!E$3,'December 2022 DERR data'!$B:$B,$C1651)</f>
        <v>1</v>
      </c>
      <c r="G1651">
        <f t="shared" si="227"/>
        <v>0</v>
      </c>
      <c r="H1651">
        <f t="shared" si="228"/>
        <v>0</v>
      </c>
      <c r="I1651">
        <f t="shared" si="229"/>
        <v>1</v>
      </c>
      <c r="J1651">
        <f t="shared" si="230"/>
        <v>0</v>
      </c>
      <c r="K1651">
        <f t="shared" si="231"/>
        <v>0</v>
      </c>
      <c r="L1651">
        <f t="shared" si="232"/>
        <v>0</v>
      </c>
      <c r="V1651">
        <f t="shared" si="233"/>
        <v>4382</v>
      </c>
      <c r="W1651">
        <f t="shared" si="234"/>
        <v>4.5356616396416828E-4</v>
      </c>
      <c r="X1651">
        <f t="shared" si="235"/>
        <v>3.134796238244514E-3</v>
      </c>
    </row>
    <row r="1652" spans="3:24" x14ac:dyDescent="0.25">
      <c r="C1652">
        <v>4383</v>
      </c>
      <c r="D1652" s="2">
        <f>SUMIFS('December 2022 DERR data'!$H:$H,'December 2022 DERR data'!$C:$C,Sheet1!D$3,'December 2022 DERR data'!$B:$B,$C1652)</f>
        <v>0</v>
      </c>
      <c r="E1652" s="2">
        <f>SUMIFS('December 2022 DERR data'!$H:$H,'December 2022 DERR data'!$C:$C,Sheet1!E$3,'December 2022 DERR data'!$B:$B,$C1652)</f>
        <v>0</v>
      </c>
      <c r="G1652">
        <f t="shared" si="227"/>
        <v>0</v>
      </c>
      <c r="H1652">
        <f t="shared" si="228"/>
        <v>0</v>
      </c>
      <c r="I1652">
        <f t="shared" si="229"/>
        <v>1</v>
      </c>
      <c r="J1652">
        <f t="shared" si="230"/>
        <v>0</v>
      </c>
      <c r="K1652">
        <f t="shared" si="231"/>
        <v>0</v>
      </c>
      <c r="L1652">
        <f t="shared" si="232"/>
        <v>0</v>
      </c>
      <c r="V1652">
        <f t="shared" si="233"/>
        <v>4383</v>
      </c>
      <c r="W1652">
        <f t="shared" si="234"/>
        <v>0</v>
      </c>
      <c r="X1652">
        <f t="shared" si="235"/>
        <v>0</v>
      </c>
    </row>
    <row r="1653" spans="3:24" x14ac:dyDescent="0.25">
      <c r="C1653">
        <v>4384</v>
      </c>
      <c r="D1653" s="2">
        <f>SUMIFS('December 2022 DERR data'!$H:$H,'December 2022 DERR data'!$C:$C,Sheet1!D$3,'December 2022 DERR data'!$B:$B,$C1653)</f>
        <v>0</v>
      </c>
      <c r="E1653" s="2">
        <f>SUMIFS('December 2022 DERR data'!$H:$H,'December 2022 DERR data'!$C:$C,Sheet1!E$3,'December 2022 DERR data'!$B:$B,$C1653)</f>
        <v>0</v>
      </c>
      <c r="G1653">
        <f t="shared" si="227"/>
        <v>0</v>
      </c>
      <c r="H1653">
        <f t="shared" si="228"/>
        <v>0</v>
      </c>
      <c r="I1653">
        <f t="shared" si="229"/>
        <v>1</v>
      </c>
      <c r="J1653">
        <f t="shared" si="230"/>
        <v>0</v>
      </c>
      <c r="K1653">
        <f t="shared" si="231"/>
        <v>0</v>
      </c>
      <c r="L1653">
        <f t="shared" si="232"/>
        <v>0</v>
      </c>
      <c r="V1653">
        <f t="shared" si="233"/>
        <v>4384</v>
      </c>
      <c r="W1653">
        <f t="shared" si="234"/>
        <v>0</v>
      </c>
      <c r="X1653">
        <f t="shared" si="235"/>
        <v>0</v>
      </c>
    </row>
    <row r="1654" spans="3:24" x14ac:dyDescent="0.25">
      <c r="C1654">
        <v>4385</v>
      </c>
      <c r="D1654" s="2">
        <f>SUMIFS('December 2022 DERR data'!$H:$H,'December 2022 DERR data'!$C:$C,Sheet1!D$3,'December 2022 DERR data'!$B:$B,$C1654)</f>
        <v>1</v>
      </c>
      <c r="E1654" s="2">
        <f>SUMIFS('December 2022 DERR data'!$H:$H,'December 2022 DERR data'!$C:$C,Sheet1!E$3,'December 2022 DERR data'!$B:$B,$C1654)</f>
        <v>0</v>
      </c>
      <c r="G1654">
        <f t="shared" si="227"/>
        <v>0</v>
      </c>
      <c r="H1654">
        <f t="shared" si="228"/>
        <v>0</v>
      </c>
      <c r="I1654">
        <f t="shared" si="229"/>
        <v>1</v>
      </c>
      <c r="J1654">
        <f t="shared" si="230"/>
        <v>0</v>
      </c>
      <c r="K1654">
        <f t="shared" si="231"/>
        <v>0</v>
      </c>
      <c r="L1654">
        <f t="shared" si="232"/>
        <v>0</v>
      </c>
      <c r="V1654">
        <f t="shared" si="233"/>
        <v>4385</v>
      </c>
      <c r="W1654">
        <f t="shared" si="234"/>
        <v>1.1339154099104207E-4</v>
      </c>
      <c r="X1654">
        <f t="shared" si="235"/>
        <v>0</v>
      </c>
    </row>
    <row r="1655" spans="3:24" x14ac:dyDescent="0.25">
      <c r="C1655">
        <v>4387</v>
      </c>
      <c r="D1655" s="2">
        <f>SUMIFS('December 2022 DERR data'!$H:$H,'December 2022 DERR data'!$C:$C,Sheet1!D$3,'December 2022 DERR data'!$B:$B,$C1655)</f>
        <v>0</v>
      </c>
      <c r="E1655" s="2">
        <f>SUMIFS('December 2022 DERR data'!$H:$H,'December 2022 DERR data'!$C:$C,Sheet1!E$3,'December 2022 DERR data'!$B:$B,$C1655)</f>
        <v>0</v>
      </c>
      <c r="G1655">
        <f t="shared" si="227"/>
        <v>0</v>
      </c>
      <c r="H1655">
        <f t="shared" si="228"/>
        <v>0</v>
      </c>
      <c r="I1655">
        <f t="shared" si="229"/>
        <v>1</v>
      </c>
      <c r="J1655">
        <f t="shared" si="230"/>
        <v>0</v>
      </c>
      <c r="K1655">
        <f t="shared" si="231"/>
        <v>0</v>
      </c>
      <c r="L1655">
        <f t="shared" si="232"/>
        <v>0</v>
      </c>
      <c r="V1655">
        <f t="shared" si="233"/>
        <v>4387</v>
      </c>
      <c r="W1655">
        <f t="shared" si="234"/>
        <v>0</v>
      </c>
      <c r="X1655">
        <f t="shared" si="235"/>
        <v>0</v>
      </c>
    </row>
    <row r="1656" spans="3:24" x14ac:dyDescent="0.25">
      <c r="C1656">
        <v>4388</v>
      </c>
      <c r="D1656" s="2">
        <f>SUMIFS('December 2022 DERR data'!$H:$H,'December 2022 DERR data'!$C:$C,Sheet1!D$3,'December 2022 DERR data'!$B:$B,$C1656)</f>
        <v>0</v>
      </c>
      <c r="E1656" s="2">
        <f>SUMIFS('December 2022 DERR data'!$H:$H,'December 2022 DERR data'!$C:$C,Sheet1!E$3,'December 2022 DERR data'!$B:$B,$C1656)</f>
        <v>0</v>
      </c>
      <c r="G1656">
        <f t="shared" si="227"/>
        <v>0</v>
      </c>
      <c r="H1656">
        <f t="shared" si="228"/>
        <v>0</v>
      </c>
      <c r="I1656">
        <f t="shared" si="229"/>
        <v>1</v>
      </c>
      <c r="J1656">
        <f t="shared" si="230"/>
        <v>0</v>
      </c>
      <c r="K1656">
        <f t="shared" si="231"/>
        <v>0</v>
      </c>
      <c r="L1656">
        <f t="shared" si="232"/>
        <v>0</v>
      </c>
      <c r="V1656">
        <f t="shared" si="233"/>
        <v>4388</v>
      </c>
      <c r="W1656">
        <f t="shared" si="234"/>
        <v>0</v>
      </c>
      <c r="X1656">
        <f t="shared" si="235"/>
        <v>0</v>
      </c>
    </row>
    <row r="1657" spans="3:24" x14ac:dyDescent="0.25">
      <c r="C1657">
        <v>4390</v>
      </c>
      <c r="D1657" s="2">
        <f>SUMIFS('December 2022 DERR data'!$H:$H,'December 2022 DERR data'!$C:$C,Sheet1!D$3,'December 2022 DERR data'!$B:$B,$C1657)</f>
        <v>1</v>
      </c>
      <c r="E1657" s="2">
        <f>SUMIFS('December 2022 DERR data'!$H:$H,'December 2022 DERR data'!$C:$C,Sheet1!E$3,'December 2022 DERR data'!$B:$B,$C1657)</f>
        <v>1</v>
      </c>
      <c r="G1657">
        <f t="shared" si="227"/>
        <v>0</v>
      </c>
      <c r="H1657">
        <f t="shared" si="228"/>
        <v>0</v>
      </c>
      <c r="I1657">
        <f t="shared" si="229"/>
        <v>1</v>
      </c>
      <c r="J1657">
        <f t="shared" si="230"/>
        <v>0</v>
      </c>
      <c r="K1657">
        <f t="shared" si="231"/>
        <v>0</v>
      </c>
      <c r="L1657">
        <f t="shared" si="232"/>
        <v>0</v>
      </c>
      <c r="V1657">
        <f t="shared" si="233"/>
        <v>4390</v>
      </c>
      <c r="W1657">
        <f t="shared" si="234"/>
        <v>1.1339154099104207E-4</v>
      </c>
      <c r="X1657">
        <f t="shared" si="235"/>
        <v>3.134796238244514E-3</v>
      </c>
    </row>
    <row r="1658" spans="3:24" x14ac:dyDescent="0.25">
      <c r="C1658">
        <v>4400</v>
      </c>
      <c r="D1658" s="2">
        <f>SUMIFS('December 2022 DERR data'!$H:$H,'December 2022 DERR data'!$C:$C,Sheet1!D$3,'December 2022 DERR data'!$B:$B,$C1658)</f>
        <v>3</v>
      </c>
      <c r="E1658" s="2">
        <f>SUMIFS('December 2022 DERR data'!$H:$H,'December 2022 DERR data'!$C:$C,Sheet1!E$3,'December 2022 DERR data'!$B:$B,$C1658)</f>
        <v>0</v>
      </c>
      <c r="G1658">
        <f t="shared" si="227"/>
        <v>0</v>
      </c>
      <c r="H1658">
        <f t="shared" si="228"/>
        <v>0</v>
      </c>
      <c r="I1658">
        <f t="shared" si="229"/>
        <v>1</v>
      </c>
      <c r="J1658">
        <f t="shared" si="230"/>
        <v>0</v>
      </c>
      <c r="K1658">
        <f t="shared" si="231"/>
        <v>0</v>
      </c>
      <c r="L1658">
        <f t="shared" si="232"/>
        <v>0</v>
      </c>
      <c r="V1658">
        <f t="shared" si="233"/>
        <v>4400</v>
      </c>
      <c r="W1658">
        <f t="shared" si="234"/>
        <v>3.4017462297312621E-4</v>
      </c>
      <c r="X1658">
        <f t="shared" si="235"/>
        <v>0</v>
      </c>
    </row>
    <row r="1659" spans="3:24" x14ac:dyDescent="0.25">
      <c r="C1659">
        <v>4401</v>
      </c>
      <c r="D1659" s="2">
        <f>SUMIFS('December 2022 DERR data'!$H:$H,'December 2022 DERR data'!$C:$C,Sheet1!D$3,'December 2022 DERR data'!$B:$B,$C1659)</f>
        <v>5</v>
      </c>
      <c r="E1659" s="2">
        <f>SUMIFS('December 2022 DERR data'!$H:$H,'December 2022 DERR data'!$C:$C,Sheet1!E$3,'December 2022 DERR data'!$B:$B,$C1659)</f>
        <v>2</v>
      </c>
      <c r="G1659">
        <f t="shared" si="227"/>
        <v>0</v>
      </c>
      <c r="H1659">
        <f t="shared" si="228"/>
        <v>0</v>
      </c>
      <c r="I1659">
        <f t="shared" si="229"/>
        <v>1</v>
      </c>
      <c r="J1659">
        <f t="shared" si="230"/>
        <v>0</v>
      </c>
      <c r="K1659">
        <f t="shared" si="231"/>
        <v>0</v>
      </c>
      <c r="L1659">
        <f t="shared" si="232"/>
        <v>0</v>
      </c>
      <c r="V1659">
        <f t="shared" si="233"/>
        <v>4401</v>
      </c>
      <c r="W1659">
        <f t="shared" si="234"/>
        <v>5.669577049552103E-4</v>
      </c>
      <c r="X1659">
        <f t="shared" si="235"/>
        <v>6.269592476489028E-3</v>
      </c>
    </row>
    <row r="1660" spans="3:24" x14ac:dyDescent="0.25">
      <c r="C1660">
        <v>4402</v>
      </c>
      <c r="D1660" s="2">
        <f>SUMIFS('December 2022 DERR data'!$H:$H,'December 2022 DERR data'!$C:$C,Sheet1!D$3,'December 2022 DERR data'!$B:$B,$C1660)</f>
        <v>0</v>
      </c>
      <c r="E1660" s="2">
        <f>SUMIFS('December 2022 DERR data'!$H:$H,'December 2022 DERR data'!$C:$C,Sheet1!E$3,'December 2022 DERR data'!$B:$B,$C1660)</f>
        <v>0</v>
      </c>
      <c r="G1660">
        <f t="shared" si="227"/>
        <v>0</v>
      </c>
      <c r="H1660">
        <f t="shared" si="228"/>
        <v>0</v>
      </c>
      <c r="I1660">
        <f t="shared" si="229"/>
        <v>1</v>
      </c>
      <c r="J1660">
        <f t="shared" si="230"/>
        <v>0</v>
      </c>
      <c r="K1660">
        <f t="shared" si="231"/>
        <v>0</v>
      </c>
      <c r="L1660">
        <f t="shared" si="232"/>
        <v>0</v>
      </c>
      <c r="V1660">
        <f t="shared" si="233"/>
        <v>4402</v>
      </c>
      <c r="W1660">
        <f t="shared" si="234"/>
        <v>0</v>
      </c>
      <c r="X1660">
        <f t="shared" si="235"/>
        <v>0</v>
      </c>
    </row>
    <row r="1661" spans="3:24" x14ac:dyDescent="0.25">
      <c r="C1661">
        <v>4403</v>
      </c>
      <c r="D1661" s="2">
        <f>SUMIFS('December 2022 DERR data'!$H:$H,'December 2022 DERR data'!$C:$C,Sheet1!D$3,'December 2022 DERR data'!$B:$B,$C1661)</f>
        <v>1</v>
      </c>
      <c r="E1661" s="2">
        <f>SUMIFS('December 2022 DERR data'!$H:$H,'December 2022 DERR data'!$C:$C,Sheet1!E$3,'December 2022 DERR data'!$B:$B,$C1661)</f>
        <v>0</v>
      </c>
      <c r="G1661">
        <f t="shared" si="227"/>
        <v>0</v>
      </c>
      <c r="H1661">
        <f t="shared" si="228"/>
        <v>0</v>
      </c>
      <c r="I1661">
        <f t="shared" si="229"/>
        <v>1</v>
      </c>
      <c r="J1661">
        <f t="shared" si="230"/>
        <v>0</v>
      </c>
      <c r="K1661">
        <f t="shared" si="231"/>
        <v>0</v>
      </c>
      <c r="L1661">
        <f t="shared" si="232"/>
        <v>0</v>
      </c>
      <c r="V1661">
        <f t="shared" si="233"/>
        <v>4403</v>
      </c>
      <c r="W1661">
        <f t="shared" si="234"/>
        <v>1.1339154099104207E-4</v>
      </c>
      <c r="X1661">
        <f t="shared" si="235"/>
        <v>0</v>
      </c>
    </row>
    <row r="1662" spans="3:24" x14ac:dyDescent="0.25">
      <c r="C1662">
        <v>4404</v>
      </c>
      <c r="D1662" s="2">
        <f>SUMIFS('December 2022 DERR data'!$H:$H,'December 2022 DERR data'!$C:$C,Sheet1!D$3,'December 2022 DERR data'!$B:$B,$C1662)</f>
        <v>0</v>
      </c>
      <c r="E1662" s="2">
        <f>SUMIFS('December 2022 DERR data'!$H:$H,'December 2022 DERR data'!$C:$C,Sheet1!E$3,'December 2022 DERR data'!$B:$B,$C1662)</f>
        <v>0</v>
      </c>
      <c r="G1662">
        <f t="shared" si="227"/>
        <v>0</v>
      </c>
      <c r="H1662">
        <f t="shared" si="228"/>
        <v>0</v>
      </c>
      <c r="I1662">
        <f t="shared" si="229"/>
        <v>1</v>
      </c>
      <c r="J1662">
        <f t="shared" si="230"/>
        <v>0</v>
      </c>
      <c r="K1662">
        <f t="shared" si="231"/>
        <v>0</v>
      </c>
      <c r="L1662">
        <f t="shared" si="232"/>
        <v>0</v>
      </c>
      <c r="V1662">
        <f t="shared" si="233"/>
        <v>4404</v>
      </c>
      <c r="W1662">
        <f t="shared" si="234"/>
        <v>0</v>
      </c>
      <c r="X1662">
        <f t="shared" si="235"/>
        <v>0</v>
      </c>
    </row>
    <row r="1663" spans="3:24" x14ac:dyDescent="0.25">
      <c r="C1663">
        <v>4405</v>
      </c>
      <c r="D1663" s="2">
        <f>SUMIFS('December 2022 DERR data'!$H:$H,'December 2022 DERR data'!$C:$C,Sheet1!D$3,'December 2022 DERR data'!$B:$B,$C1663)</f>
        <v>20</v>
      </c>
      <c r="E1663" s="2">
        <f>SUMIFS('December 2022 DERR data'!$H:$H,'December 2022 DERR data'!$C:$C,Sheet1!E$3,'December 2022 DERR data'!$B:$B,$C1663)</f>
        <v>1</v>
      </c>
      <c r="G1663">
        <f t="shared" si="227"/>
        <v>0</v>
      </c>
      <c r="H1663">
        <f t="shared" si="228"/>
        <v>0</v>
      </c>
      <c r="I1663">
        <f t="shared" si="229"/>
        <v>1</v>
      </c>
      <c r="J1663">
        <f t="shared" si="230"/>
        <v>0</v>
      </c>
      <c r="K1663">
        <f t="shared" si="231"/>
        <v>0</v>
      </c>
      <c r="L1663">
        <f t="shared" si="232"/>
        <v>0</v>
      </c>
      <c r="V1663">
        <f t="shared" si="233"/>
        <v>4405</v>
      </c>
      <c r="W1663">
        <f t="shared" si="234"/>
        <v>2.2678308198208412E-3</v>
      </c>
      <c r="X1663">
        <f t="shared" si="235"/>
        <v>3.134796238244514E-3</v>
      </c>
    </row>
    <row r="1664" spans="3:24" x14ac:dyDescent="0.25">
      <c r="C1664">
        <v>4406</v>
      </c>
      <c r="D1664" s="2">
        <f>SUMIFS('December 2022 DERR data'!$H:$H,'December 2022 DERR data'!$C:$C,Sheet1!D$3,'December 2022 DERR data'!$B:$B,$C1664)</f>
        <v>1</v>
      </c>
      <c r="E1664" s="2">
        <f>SUMIFS('December 2022 DERR data'!$H:$H,'December 2022 DERR data'!$C:$C,Sheet1!E$3,'December 2022 DERR data'!$B:$B,$C1664)</f>
        <v>0</v>
      </c>
      <c r="G1664">
        <f t="shared" si="227"/>
        <v>0</v>
      </c>
      <c r="H1664">
        <f t="shared" si="228"/>
        <v>0</v>
      </c>
      <c r="I1664">
        <f t="shared" si="229"/>
        <v>1</v>
      </c>
      <c r="J1664">
        <f t="shared" si="230"/>
        <v>0</v>
      </c>
      <c r="K1664">
        <f t="shared" si="231"/>
        <v>0</v>
      </c>
      <c r="L1664">
        <f t="shared" si="232"/>
        <v>0</v>
      </c>
      <c r="V1664">
        <f t="shared" si="233"/>
        <v>4406</v>
      </c>
      <c r="W1664">
        <f t="shared" si="234"/>
        <v>1.1339154099104207E-4</v>
      </c>
      <c r="X1664">
        <f t="shared" si="235"/>
        <v>0</v>
      </c>
    </row>
    <row r="1665" spans="3:24" x14ac:dyDescent="0.25">
      <c r="C1665">
        <v>4407</v>
      </c>
      <c r="D1665" s="2">
        <f>SUMIFS('December 2022 DERR data'!$H:$H,'December 2022 DERR data'!$C:$C,Sheet1!D$3,'December 2022 DERR data'!$B:$B,$C1665)</f>
        <v>0</v>
      </c>
      <c r="E1665" s="2">
        <f>SUMIFS('December 2022 DERR data'!$H:$H,'December 2022 DERR data'!$C:$C,Sheet1!E$3,'December 2022 DERR data'!$B:$B,$C1665)</f>
        <v>0</v>
      </c>
      <c r="G1665">
        <f t="shared" si="227"/>
        <v>0</v>
      </c>
      <c r="H1665">
        <f t="shared" si="228"/>
        <v>0</v>
      </c>
      <c r="I1665">
        <f t="shared" si="229"/>
        <v>1</v>
      </c>
      <c r="J1665">
        <f t="shared" si="230"/>
        <v>0</v>
      </c>
      <c r="K1665">
        <f t="shared" si="231"/>
        <v>0</v>
      </c>
      <c r="L1665">
        <f t="shared" si="232"/>
        <v>0</v>
      </c>
      <c r="V1665">
        <f t="shared" si="233"/>
        <v>4407</v>
      </c>
      <c r="W1665">
        <f t="shared" si="234"/>
        <v>0</v>
      </c>
      <c r="X1665">
        <f t="shared" si="235"/>
        <v>0</v>
      </c>
    </row>
    <row r="1666" spans="3:24" x14ac:dyDescent="0.25">
      <c r="C1666">
        <v>4408</v>
      </c>
      <c r="D1666" s="2">
        <f>SUMIFS('December 2022 DERR data'!$H:$H,'December 2022 DERR data'!$C:$C,Sheet1!D$3,'December 2022 DERR data'!$B:$B,$C1666)</f>
        <v>1</v>
      </c>
      <c r="E1666" s="2">
        <f>SUMIFS('December 2022 DERR data'!$H:$H,'December 2022 DERR data'!$C:$C,Sheet1!E$3,'December 2022 DERR data'!$B:$B,$C1666)</f>
        <v>1</v>
      </c>
      <c r="G1666">
        <f t="shared" si="227"/>
        <v>0</v>
      </c>
      <c r="H1666">
        <f t="shared" si="228"/>
        <v>0</v>
      </c>
      <c r="I1666">
        <f t="shared" si="229"/>
        <v>1</v>
      </c>
      <c r="J1666">
        <f t="shared" si="230"/>
        <v>0</v>
      </c>
      <c r="K1666">
        <f t="shared" si="231"/>
        <v>0</v>
      </c>
      <c r="L1666">
        <f t="shared" si="232"/>
        <v>0</v>
      </c>
      <c r="V1666">
        <f t="shared" si="233"/>
        <v>4408</v>
      </c>
      <c r="W1666">
        <f t="shared" si="234"/>
        <v>1.1339154099104207E-4</v>
      </c>
      <c r="X1666">
        <f t="shared" si="235"/>
        <v>3.134796238244514E-3</v>
      </c>
    </row>
    <row r="1667" spans="3:24" x14ac:dyDescent="0.25">
      <c r="C1667">
        <v>4410</v>
      </c>
      <c r="D1667" s="2">
        <f>SUMIFS('December 2022 DERR data'!$H:$H,'December 2022 DERR data'!$C:$C,Sheet1!D$3,'December 2022 DERR data'!$B:$B,$C1667)</f>
        <v>3</v>
      </c>
      <c r="E1667" s="2">
        <f>SUMIFS('December 2022 DERR data'!$H:$H,'December 2022 DERR data'!$C:$C,Sheet1!E$3,'December 2022 DERR data'!$B:$B,$C1667)</f>
        <v>0</v>
      </c>
      <c r="G1667">
        <f t="shared" si="227"/>
        <v>0</v>
      </c>
      <c r="H1667">
        <f t="shared" si="228"/>
        <v>0</v>
      </c>
      <c r="I1667">
        <f t="shared" si="229"/>
        <v>1</v>
      </c>
      <c r="J1667">
        <f t="shared" si="230"/>
        <v>0</v>
      </c>
      <c r="K1667">
        <f t="shared" si="231"/>
        <v>0</v>
      </c>
      <c r="L1667">
        <f t="shared" si="232"/>
        <v>0</v>
      </c>
      <c r="V1667">
        <f t="shared" si="233"/>
        <v>4410</v>
      </c>
      <c r="W1667">
        <f t="shared" si="234"/>
        <v>3.4017462297312621E-4</v>
      </c>
      <c r="X1667">
        <f t="shared" si="235"/>
        <v>0</v>
      </c>
    </row>
    <row r="1668" spans="3:24" x14ac:dyDescent="0.25">
      <c r="C1668">
        <v>4411</v>
      </c>
      <c r="D1668" s="2">
        <f>SUMIFS('December 2022 DERR data'!$H:$H,'December 2022 DERR data'!$C:$C,Sheet1!D$3,'December 2022 DERR data'!$B:$B,$C1668)</f>
        <v>0</v>
      </c>
      <c r="E1668" s="2">
        <f>SUMIFS('December 2022 DERR data'!$H:$H,'December 2022 DERR data'!$C:$C,Sheet1!E$3,'December 2022 DERR data'!$B:$B,$C1668)</f>
        <v>0</v>
      </c>
      <c r="G1668">
        <f t="shared" si="227"/>
        <v>0</v>
      </c>
      <c r="H1668">
        <f t="shared" si="228"/>
        <v>0</v>
      </c>
      <c r="I1668">
        <f t="shared" si="229"/>
        <v>1</v>
      </c>
      <c r="J1668">
        <f t="shared" si="230"/>
        <v>0</v>
      </c>
      <c r="K1668">
        <f t="shared" si="231"/>
        <v>0</v>
      </c>
      <c r="L1668">
        <f t="shared" si="232"/>
        <v>0</v>
      </c>
      <c r="V1668">
        <f t="shared" si="233"/>
        <v>4411</v>
      </c>
      <c r="W1668">
        <f t="shared" si="234"/>
        <v>0</v>
      </c>
      <c r="X1668">
        <f t="shared" si="235"/>
        <v>0</v>
      </c>
    </row>
    <row r="1669" spans="3:24" x14ac:dyDescent="0.25">
      <c r="C1669">
        <v>4412</v>
      </c>
      <c r="D1669" s="2">
        <f>SUMIFS('December 2022 DERR data'!$H:$H,'December 2022 DERR data'!$C:$C,Sheet1!D$3,'December 2022 DERR data'!$B:$B,$C1669)</f>
        <v>0</v>
      </c>
      <c r="E1669" s="2">
        <f>SUMIFS('December 2022 DERR data'!$H:$H,'December 2022 DERR data'!$C:$C,Sheet1!E$3,'December 2022 DERR data'!$B:$B,$C1669)</f>
        <v>0</v>
      </c>
      <c r="G1669">
        <f t="shared" ref="G1669:G1732" si="236">IF($C1669&gt;2999,0,IF($C1669&lt;3000,1,0))</f>
        <v>0</v>
      </c>
      <c r="H1669">
        <f t="shared" ref="H1669:H1732" si="237">IF(G1669=1,0,IF(C1669&lt;4000,1,0))</f>
        <v>0</v>
      </c>
      <c r="I1669">
        <f t="shared" ref="I1669:I1732" si="238">IF(G1669+H1669&gt;0,0,IF(C1669&lt;5000,1,0))</f>
        <v>1</v>
      </c>
      <c r="J1669">
        <f t="shared" ref="J1669:J1732" si="239">IF(G1669+H1669+I1669&gt;0,0,IF(C1669&lt;6000,1,0))</f>
        <v>0</v>
      </c>
      <c r="K1669">
        <f t="shared" ref="K1669:K1732" si="240">IF(SUM(G1669:J1669)&gt;0,0,IF(C1669&lt;7000,1,0))</f>
        <v>0</v>
      </c>
      <c r="L1669">
        <f t="shared" ref="L1669:L1732" si="241">IF(SUM(G1669:K1669)&gt;0,0,IF(C1669&lt;8000,1,0))</f>
        <v>0</v>
      </c>
      <c r="V1669">
        <f t="shared" ref="V1669:V1732" si="242">C1669</f>
        <v>4412</v>
      </c>
      <c r="W1669">
        <f t="shared" ref="W1669:W1732" si="243">D1669/(G1669*N$4+H1669*O$4+I1669*P$4+J1669*Q$4+L1669*S$4)</f>
        <v>0</v>
      </c>
      <c r="X1669">
        <f t="shared" ref="X1669:X1732" si="244">E1669/(G1669*N$8+H1669*O$8+I1669*P$8+J1669*Q$8+L1669*S$8)</f>
        <v>0</v>
      </c>
    </row>
    <row r="1670" spans="3:24" x14ac:dyDescent="0.25">
      <c r="C1670">
        <v>4413</v>
      </c>
      <c r="D1670" s="2">
        <f>SUMIFS('December 2022 DERR data'!$H:$H,'December 2022 DERR data'!$C:$C,Sheet1!D$3,'December 2022 DERR data'!$B:$B,$C1670)</f>
        <v>7</v>
      </c>
      <c r="E1670" s="2">
        <f>SUMIFS('December 2022 DERR data'!$H:$H,'December 2022 DERR data'!$C:$C,Sheet1!E$3,'December 2022 DERR data'!$B:$B,$C1670)</f>
        <v>0</v>
      </c>
      <c r="G1670">
        <f t="shared" si="236"/>
        <v>0</v>
      </c>
      <c r="H1670">
        <f t="shared" si="237"/>
        <v>0</v>
      </c>
      <c r="I1670">
        <f t="shared" si="238"/>
        <v>1</v>
      </c>
      <c r="J1670">
        <f t="shared" si="239"/>
        <v>0</v>
      </c>
      <c r="K1670">
        <f t="shared" si="240"/>
        <v>0</v>
      </c>
      <c r="L1670">
        <f t="shared" si="241"/>
        <v>0</v>
      </c>
      <c r="V1670">
        <f t="shared" si="242"/>
        <v>4413</v>
      </c>
      <c r="W1670">
        <f t="shared" si="243"/>
        <v>7.9374078693729444E-4</v>
      </c>
      <c r="X1670">
        <f t="shared" si="244"/>
        <v>0</v>
      </c>
    </row>
    <row r="1671" spans="3:24" x14ac:dyDescent="0.25">
      <c r="C1671">
        <v>4415</v>
      </c>
      <c r="D1671" s="2">
        <f>SUMIFS('December 2022 DERR data'!$H:$H,'December 2022 DERR data'!$C:$C,Sheet1!D$3,'December 2022 DERR data'!$B:$B,$C1671)</f>
        <v>2</v>
      </c>
      <c r="E1671" s="2">
        <f>SUMIFS('December 2022 DERR data'!$H:$H,'December 2022 DERR data'!$C:$C,Sheet1!E$3,'December 2022 DERR data'!$B:$B,$C1671)</f>
        <v>1</v>
      </c>
      <c r="G1671">
        <f t="shared" si="236"/>
        <v>0</v>
      </c>
      <c r="H1671">
        <f t="shared" si="237"/>
        <v>0</v>
      </c>
      <c r="I1671">
        <f t="shared" si="238"/>
        <v>1</v>
      </c>
      <c r="J1671">
        <f t="shared" si="239"/>
        <v>0</v>
      </c>
      <c r="K1671">
        <f t="shared" si="240"/>
        <v>0</v>
      </c>
      <c r="L1671">
        <f t="shared" si="241"/>
        <v>0</v>
      </c>
      <c r="V1671">
        <f t="shared" si="242"/>
        <v>4415</v>
      </c>
      <c r="W1671">
        <f t="shared" si="243"/>
        <v>2.2678308198208414E-4</v>
      </c>
      <c r="X1671">
        <f t="shared" si="244"/>
        <v>3.134796238244514E-3</v>
      </c>
    </row>
    <row r="1672" spans="3:24" x14ac:dyDescent="0.25">
      <c r="C1672">
        <v>4416</v>
      </c>
      <c r="D1672" s="2">
        <f>SUMIFS('December 2022 DERR data'!$H:$H,'December 2022 DERR data'!$C:$C,Sheet1!D$3,'December 2022 DERR data'!$B:$B,$C1672)</f>
        <v>0</v>
      </c>
      <c r="E1672" s="2">
        <f>SUMIFS('December 2022 DERR data'!$H:$H,'December 2022 DERR data'!$C:$C,Sheet1!E$3,'December 2022 DERR data'!$B:$B,$C1672)</f>
        <v>0</v>
      </c>
      <c r="G1672">
        <f t="shared" si="236"/>
        <v>0</v>
      </c>
      <c r="H1672">
        <f t="shared" si="237"/>
        <v>0</v>
      </c>
      <c r="I1672">
        <f t="shared" si="238"/>
        <v>1</v>
      </c>
      <c r="J1672">
        <f t="shared" si="239"/>
        <v>0</v>
      </c>
      <c r="K1672">
        <f t="shared" si="240"/>
        <v>0</v>
      </c>
      <c r="L1672">
        <f t="shared" si="241"/>
        <v>0</v>
      </c>
      <c r="V1672">
        <f t="shared" si="242"/>
        <v>4416</v>
      </c>
      <c r="W1672">
        <f t="shared" si="243"/>
        <v>0</v>
      </c>
      <c r="X1672">
        <f t="shared" si="244"/>
        <v>0</v>
      </c>
    </row>
    <row r="1673" spans="3:24" x14ac:dyDescent="0.25">
      <c r="C1673">
        <v>4417</v>
      </c>
      <c r="D1673" s="2">
        <f>SUMIFS('December 2022 DERR data'!$H:$H,'December 2022 DERR data'!$C:$C,Sheet1!D$3,'December 2022 DERR data'!$B:$B,$C1673)</f>
        <v>0</v>
      </c>
      <c r="E1673" s="2">
        <f>SUMIFS('December 2022 DERR data'!$H:$H,'December 2022 DERR data'!$C:$C,Sheet1!E$3,'December 2022 DERR data'!$B:$B,$C1673)</f>
        <v>0</v>
      </c>
      <c r="G1673">
        <f t="shared" si="236"/>
        <v>0</v>
      </c>
      <c r="H1673">
        <f t="shared" si="237"/>
        <v>0</v>
      </c>
      <c r="I1673">
        <f t="shared" si="238"/>
        <v>1</v>
      </c>
      <c r="J1673">
        <f t="shared" si="239"/>
        <v>0</v>
      </c>
      <c r="K1673">
        <f t="shared" si="240"/>
        <v>0</v>
      </c>
      <c r="L1673">
        <f t="shared" si="241"/>
        <v>0</v>
      </c>
      <c r="V1673">
        <f t="shared" si="242"/>
        <v>4417</v>
      </c>
      <c r="W1673">
        <f t="shared" si="243"/>
        <v>0</v>
      </c>
      <c r="X1673">
        <f t="shared" si="244"/>
        <v>0</v>
      </c>
    </row>
    <row r="1674" spans="3:24" x14ac:dyDescent="0.25">
      <c r="C1674">
        <v>4418</v>
      </c>
      <c r="D1674" s="2">
        <f>SUMIFS('December 2022 DERR data'!$H:$H,'December 2022 DERR data'!$C:$C,Sheet1!D$3,'December 2022 DERR data'!$B:$B,$C1674)</f>
        <v>0</v>
      </c>
      <c r="E1674" s="2">
        <f>SUMIFS('December 2022 DERR data'!$H:$H,'December 2022 DERR data'!$C:$C,Sheet1!E$3,'December 2022 DERR data'!$B:$B,$C1674)</f>
        <v>0</v>
      </c>
      <c r="G1674">
        <f t="shared" si="236"/>
        <v>0</v>
      </c>
      <c r="H1674">
        <f t="shared" si="237"/>
        <v>0</v>
      </c>
      <c r="I1674">
        <f t="shared" si="238"/>
        <v>1</v>
      </c>
      <c r="J1674">
        <f t="shared" si="239"/>
        <v>0</v>
      </c>
      <c r="K1674">
        <f t="shared" si="240"/>
        <v>0</v>
      </c>
      <c r="L1674">
        <f t="shared" si="241"/>
        <v>0</v>
      </c>
      <c r="V1674">
        <f t="shared" si="242"/>
        <v>4418</v>
      </c>
      <c r="W1674">
        <f t="shared" si="243"/>
        <v>0</v>
      </c>
      <c r="X1674">
        <f t="shared" si="244"/>
        <v>0</v>
      </c>
    </row>
    <row r="1675" spans="3:24" x14ac:dyDescent="0.25">
      <c r="C1675">
        <v>4419</v>
      </c>
      <c r="D1675" s="2">
        <f>SUMIFS('December 2022 DERR data'!$H:$H,'December 2022 DERR data'!$C:$C,Sheet1!D$3,'December 2022 DERR data'!$B:$B,$C1675)</f>
        <v>2</v>
      </c>
      <c r="E1675" s="2">
        <f>SUMIFS('December 2022 DERR data'!$H:$H,'December 2022 DERR data'!$C:$C,Sheet1!E$3,'December 2022 DERR data'!$B:$B,$C1675)</f>
        <v>0</v>
      </c>
      <c r="G1675">
        <f t="shared" si="236"/>
        <v>0</v>
      </c>
      <c r="H1675">
        <f t="shared" si="237"/>
        <v>0</v>
      </c>
      <c r="I1675">
        <f t="shared" si="238"/>
        <v>1</v>
      </c>
      <c r="J1675">
        <f t="shared" si="239"/>
        <v>0</v>
      </c>
      <c r="K1675">
        <f t="shared" si="240"/>
        <v>0</v>
      </c>
      <c r="L1675">
        <f t="shared" si="241"/>
        <v>0</v>
      </c>
      <c r="V1675">
        <f t="shared" si="242"/>
        <v>4419</v>
      </c>
      <c r="W1675">
        <f t="shared" si="243"/>
        <v>2.2678308198208414E-4</v>
      </c>
      <c r="X1675">
        <f t="shared" si="244"/>
        <v>0</v>
      </c>
    </row>
    <row r="1676" spans="3:24" x14ac:dyDescent="0.25">
      <c r="C1676">
        <v>4420</v>
      </c>
      <c r="D1676" s="2">
        <f>SUMIFS('December 2022 DERR data'!$H:$H,'December 2022 DERR data'!$C:$C,Sheet1!D$3,'December 2022 DERR data'!$B:$B,$C1676)</f>
        <v>1</v>
      </c>
      <c r="E1676" s="2">
        <f>SUMIFS('December 2022 DERR data'!$H:$H,'December 2022 DERR data'!$C:$C,Sheet1!E$3,'December 2022 DERR data'!$B:$B,$C1676)</f>
        <v>0</v>
      </c>
      <c r="G1676">
        <f t="shared" si="236"/>
        <v>0</v>
      </c>
      <c r="H1676">
        <f t="shared" si="237"/>
        <v>0</v>
      </c>
      <c r="I1676">
        <f t="shared" si="238"/>
        <v>1</v>
      </c>
      <c r="J1676">
        <f t="shared" si="239"/>
        <v>0</v>
      </c>
      <c r="K1676">
        <f t="shared" si="240"/>
        <v>0</v>
      </c>
      <c r="L1676">
        <f t="shared" si="241"/>
        <v>0</v>
      </c>
      <c r="V1676">
        <f t="shared" si="242"/>
        <v>4420</v>
      </c>
      <c r="W1676">
        <f t="shared" si="243"/>
        <v>1.1339154099104207E-4</v>
      </c>
      <c r="X1676">
        <f t="shared" si="244"/>
        <v>0</v>
      </c>
    </row>
    <row r="1677" spans="3:24" x14ac:dyDescent="0.25">
      <c r="C1677">
        <v>4421</v>
      </c>
      <c r="D1677" s="2">
        <f>SUMIFS('December 2022 DERR data'!$H:$H,'December 2022 DERR data'!$C:$C,Sheet1!D$3,'December 2022 DERR data'!$B:$B,$C1677)</f>
        <v>5</v>
      </c>
      <c r="E1677" s="2">
        <f>SUMIFS('December 2022 DERR data'!$H:$H,'December 2022 DERR data'!$C:$C,Sheet1!E$3,'December 2022 DERR data'!$B:$B,$C1677)</f>
        <v>2</v>
      </c>
      <c r="G1677">
        <f t="shared" si="236"/>
        <v>0</v>
      </c>
      <c r="H1677">
        <f t="shared" si="237"/>
        <v>0</v>
      </c>
      <c r="I1677">
        <f t="shared" si="238"/>
        <v>1</v>
      </c>
      <c r="J1677">
        <f t="shared" si="239"/>
        <v>0</v>
      </c>
      <c r="K1677">
        <f t="shared" si="240"/>
        <v>0</v>
      </c>
      <c r="L1677">
        <f t="shared" si="241"/>
        <v>0</v>
      </c>
      <c r="V1677">
        <f t="shared" si="242"/>
        <v>4421</v>
      </c>
      <c r="W1677">
        <f t="shared" si="243"/>
        <v>5.669577049552103E-4</v>
      </c>
      <c r="X1677">
        <f t="shared" si="244"/>
        <v>6.269592476489028E-3</v>
      </c>
    </row>
    <row r="1678" spans="3:24" x14ac:dyDescent="0.25">
      <c r="C1678">
        <v>4422</v>
      </c>
      <c r="D1678" s="2">
        <f>SUMIFS('December 2022 DERR data'!$H:$H,'December 2022 DERR data'!$C:$C,Sheet1!D$3,'December 2022 DERR data'!$B:$B,$C1678)</f>
        <v>1</v>
      </c>
      <c r="E1678" s="2">
        <f>SUMIFS('December 2022 DERR data'!$H:$H,'December 2022 DERR data'!$C:$C,Sheet1!E$3,'December 2022 DERR data'!$B:$B,$C1678)</f>
        <v>0</v>
      </c>
      <c r="G1678">
        <f t="shared" si="236"/>
        <v>0</v>
      </c>
      <c r="H1678">
        <f t="shared" si="237"/>
        <v>0</v>
      </c>
      <c r="I1678">
        <f t="shared" si="238"/>
        <v>1</v>
      </c>
      <c r="J1678">
        <f t="shared" si="239"/>
        <v>0</v>
      </c>
      <c r="K1678">
        <f t="shared" si="240"/>
        <v>0</v>
      </c>
      <c r="L1678">
        <f t="shared" si="241"/>
        <v>0</v>
      </c>
      <c r="V1678">
        <f t="shared" si="242"/>
        <v>4422</v>
      </c>
      <c r="W1678">
        <f t="shared" si="243"/>
        <v>1.1339154099104207E-4</v>
      </c>
      <c r="X1678">
        <f t="shared" si="244"/>
        <v>0</v>
      </c>
    </row>
    <row r="1679" spans="3:24" x14ac:dyDescent="0.25">
      <c r="C1679">
        <v>4423</v>
      </c>
      <c r="D1679" s="2">
        <f>SUMIFS('December 2022 DERR data'!$H:$H,'December 2022 DERR data'!$C:$C,Sheet1!D$3,'December 2022 DERR data'!$B:$B,$C1679)</f>
        <v>0</v>
      </c>
      <c r="E1679" s="2">
        <f>SUMIFS('December 2022 DERR data'!$H:$H,'December 2022 DERR data'!$C:$C,Sheet1!E$3,'December 2022 DERR data'!$B:$B,$C1679)</f>
        <v>0</v>
      </c>
      <c r="G1679">
        <f t="shared" si="236"/>
        <v>0</v>
      </c>
      <c r="H1679">
        <f t="shared" si="237"/>
        <v>0</v>
      </c>
      <c r="I1679">
        <f t="shared" si="238"/>
        <v>1</v>
      </c>
      <c r="J1679">
        <f t="shared" si="239"/>
        <v>0</v>
      </c>
      <c r="K1679">
        <f t="shared" si="240"/>
        <v>0</v>
      </c>
      <c r="L1679">
        <f t="shared" si="241"/>
        <v>0</v>
      </c>
      <c r="V1679">
        <f t="shared" si="242"/>
        <v>4423</v>
      </c>
      <c r="W1679">
        <f t="shared" si="243"/>
        <v>0</v>
      </c>
      <c r="X1679">
        <f t="shared" si="244"/>
        <v>0</v>
      </c>
    </row>
    <row r="1680" spans="3:24" x14ac:dyDescent="0.25">
      <c r="C1680">
        <v>4424</v>
      </c>
      <c r="D1680" s="2">
        <f>SUMIFS('December 2022 DERR data'!$H:$H,'December 2022 DERR data'!$C:$C,Sheet1!D$3,'December 2022 DERR data'!$B:$B,$C1680)</f>
        <v>2</v>
      </c>
      <c r="E1680" s="2">
        <f>SUMIFS('December 2022 DERR data'!$H:$H,'December 2022 DERR data'!$C:$C,Sheet1!E$3,'December 2022 DERR data'!$B:$B,$C1680)</f>
        <v>0</v>
      </c>
      <c r="G1680">
        <f t="shared" si="236"/>
        <v>0</v>
      </c>
      <c r="H1680">
        <f t="shared" si="237"/>
        <v>0</v>
      </c>
      <c r="I1680">
        <f t="shared" si="238"/>
        <v>1</v>
      </c>
      <c r="J1680">
        <f t="shared" si="239"/>
        <v>0</v>
      </c>
      <c r="K1680">
        <f t="shared" si="240"/>
        <v>0</v>
      </c>
      <c r="L1680">
        <f t="shared" si="241"/>
        <v>0</v>
      </c>
      <c r="V1680">
        <f t="shared" si="242"/>
        <v>4424</v>
      </c>
      <c r="W1680">
        <f t="shared" si="243"/>
        <v>2.2678308198208414E-4</v>
      </c>
      <c r="X1680">
        <f t="shared" si="244"/>
        <v>0</v>
      </c>
    </row>
    <row r="1681" spans="3:24" x14ac:dyDescent="0.25">
      <c r="C1681">
        <v>4425</v>
      </c>
      <c r="D1681" s="2">
        <f>SUMIFS('December 2022 DERR data'!$H:$H,'December 2022 DERR data'!$C:$C,Sheet1!D$3,'December 2022 DERR data'!$B:$B,$C1681)</f>
        <v>1</v>
      </c>
      <c r="E1681" s="2">
        <f>SUMIFS('December 2022 DERR data'!$H:$H,'December 2022 DERR data'!$C:$C,Sheet1!E$3,'December 2022 DERR data'!$B:$B,$C1681)</f>
        <v>0</v>
      </c>
      <c r="G1681">
        <f t="shared" si="236"/>
        <v>0</v>
      </c>
      <c r="H1681">
        <f t="shared" si="237"/>
        <v>0</v>
      </c>
      <c r="I1681">
        <f t="shared" si="238"/>
        <v>1</v>
      </c>
      <c r="J1681">
        <f t="shared" si="239"/>
        <v>0</v>
      </c>
      <c r="K1681">
        <f t="shared" si="240"/>
        <v>0</v>
      </c>
      <c r="L1681">
        <f t="shared" si="241"/>
        <v>0</v>
      </c>
      <c r="V1681">
        <f t="shared" si="242"/>
        <v>4425</v>
      </c>
      <c r="W1681">
        <f t="shared" si="243"/>
        <v>1.1339154099104207E-4</v>
      </c>
      <c r="X1681">
        <f t="shared" si="244"/>
        <v>0</v>
      </c>
    </row>
    <row r="1682" spans="3:24" x14ac:dyDescent="0.25">
      <c r="C1682">
        <v>4426</v>
      </c>
      <c r="D1682" s="2">
        <f>SUMIFS('December 2022 DERR data'!$H:$H,'December 2022 DERR data'!$C:$C,Sheet1!D$3,'December 2022 DERR data'!$B:$B,$C1682)</f>
        <v>0</v>
      </c>
      <c r="E1682" s="2">
        <f>SUMIFS('December 2022 DERR data'!$H:$H,'December 2022 DERR data'!$C:$C,Sheet1!E$3,'December 2022 DERR data'!$B:$B,$C1682)</f>
        <v>0</v>
      </c>
      <c r="G1682">
        <f t="shared" si="236"/>
        <v>0</v>
      </c>
      <c r="H1682">
        <f t="shared" si="237"/>
        <v>0</v>
      </c>
      <c r="I1682">
        <f t="shared" si="238"/>
        <v>1</v>
      </c>
      <c r="J1682">
        <f t="shared" si="239"/>
        <v>0</v>
      </c>
      <c r="K1682">
        <f t="shared" si="240"/>
        <v>0</v>
      </c>
      <c r="L1682">
        <f t="shared" si="241"/>
        <v>0</v>
      </c>
      <c r="V1682">
        <f t="shared" si="242"/>
        <v>4426</v>
      </c>
      <c r="W1682">
        <f t="shared" si="243"/>
        <v>0</v>
      </c>
      <c r="X1682">
        <f t="shared" si="244"/>
        <v>0</v>
      </c>
    </row>
    <row r="1683" spans="3:24" x14ac:dyDescent="0.25">
      <c r="C1683">
        <v>4427</v>
      </c>
      <c r="D1683" s="2">
        <f>SUMIFS('December 2022 DERR data'!$H:$H,'December 2022 DERR data'!$C:$C,Sheet1!D$3,'December 2022 DERR data'!$B:$B,$C1683)</f>
        <v>0</v>
      </c>
      <c r="E1683" s="2">
        <f>SUMIFS('December 2022 DERR data'!$H:$H,'December 2022 DERR data'!$C:$C,Sheet1!E$3,'December 2022 DERR data'!$B:$B,$C1683)</f>
        <v>0</v>
      </c>
      <c r="G1683">
        <f t="shared" si="236"/>
        <v>0</v>
      </c>
      <c r="H1683">
        <f t="shared" si="237"/>
        <v>0</v>
      </c>
      <c r="I1683">
        <f t="shared" si="238"/>
        <v>1</v>
      </c>
      <c r="J1683">
        <f t="shared" si="239"/>
        <v>0</v>
      </c>
      <c r="K1683">
        <f t="shared" si="240"/>
        <v>0</v>
      </c>
      <c r="L1683">
        <f t="shared" si="241"/>
        <v>0</v>
      </c>
      <c r="V1683">
        <f t="shared" si="242"/>
        <v>4427</v>
      </c>
      <c r="W1683">
        <f t="shared" si="243"/>
        <v>0</v>
      </c>
      <c r="X1683">
        <f t="shared" si="244"/>
        <v>0</v>
      </c>
    </row>
    <row r="1684" spans="3:24" x14ac:dyDescent="0.25">
      <c r="C1684">
        <v>4428</v>
      </c>
      <c r="D1684" s="2">
        <f>SUMIFS('December 2022 DERR data'!$H:$H,'December 2022 DERR data'!$C:$C,Sheet1!D$3,'December 2022 DERR data'!$B:$B,$C1684)</f>
        <v>1</v>
      </c>
      <c r="E1684" s="2">
        <f>SUMIFS('December 2022 DERR data'!$H:$H,'December 2022 DERR data'!$C:$C,Sheet1!E$3,'December 2022 DERR data'!$B:$B,$C1684)</f>
        <v>0</v>
      </c>
      <c r="G1684">
        <f t="shared" si="236"/>
        <v>0</v>
      </c>
      <c r="H1684">
        <f t="shared" si="237"/>
        <v>0</v>
      </c>
      <c r="I1684">
        <f t="shared" si="238"/>
        <v>1</v>
      </c>
      <c r="J1684">
        <f t="shared" si="239"/>
        <v>0</v>
      </c>
      <c r="K1684">
        <f t="shared" si="240"/>
        <v>0</v>
      </c>
      <c r="L1684">
        <f t="shared" si="241"/>
        <v>0</v>
      </c>
      <c r="V1684">
        <f t="shared" si="242"/>
        <v>4428</v>
      </c>
      <c r="W1684">
        <f t="shared" si="243"/>
        <v>1.1339154099104207E-4</v>
      </c>
      <c r="X1684">
        <f t="shared" si="244"/>
        <v>0</v>
      </c>
    </row>
    <row r="1685" spans="3:24" x14ac:dyDescent="0.25">
      <c r="C1685">
        <v>4454</v>
      </c>
      <c r="D1685" s="2">
        <f>SUMIFS('December 2022 DERR data'!$H:$H,'December 2022 DERR data'!$C:$C,Sheet1!D$3,'December 2022 DERR data'!$B:$B,$C1685)</f>
        <v>4</v>
      </c>
      <c r="E1685" s="2">
        <f>SUMIFS('December 2022 DERR data'!$H:$H,'December 2022 DERR data'!$C:$C,Sheet1!E$3,'December 2022 DERR data'!$B:$B,$C1685)</f>
        <v>0</v>
      </c>
      <c r="G1685">
        <f t="shared" si="236"/>
        <v>0</v>
      </c>
      <c r="H1685">
        <f t="shared" si="237"/>
        <v>0</v>
      </c>
      <c r="I1685">
        <f t="shared" si="238"/>
        <v>1</v>
      </c>
      <c r="J1685">
        <f t="shared" si="239"/>
        <v>0</v>
      </c>
      <c r="K1685">
        <f t="shared" si="240"/>
        <v>0</v>
      </c>
      <c r="L1685">
        <f t="shared" si="241"/>
        <v>0</v>
      </c>
      <c r="V1685">
        <f t="shared" si="242"/>
        <v>4454</v>
      </c>
      <c r="W1685">
        <f t="shared" si="243"/>
        <v>4.5356616396416828E-4</v>
      </c>
      <c r="X1685">
        <f t="shared" si="244"/>
        <v>0</v>
      </c>
    </row>
    <row r="1686" spans="3:24" x14ac:dyDescent="0.25">
      <c r="C1686">
        <v>4455</v>
      </c>
      <c r="D1686" s="2">
        <f>SUMIFS('December 2022 DERR data'!$H:$H,'December 2022 DERR data'!$C:$C,Sheet1!D$3,'December 2022 DERR data'!$B:$B,$C1686)</f>
        <v>11</v>
      </c>
      <c r="E1686" s="2">
        <f>SUMIFS('December 2022 DERR data'!$H:$H,'December 2022 DERR data'!$C:$C,Sheet1!E$3,'December 2022 DERR data'!$B:$B,$C1686)</f>
        <v>0</v>
      </c>
      <c r="G1686">
        <f t="shared" si="236"/>
        <v>0</v>
      </c>
      <c r="H1686">
        <f t="shared" si="237"/>
        <v>0</v>
      </c>
      <c r="I1686">
        <f t="shared" si="238"/>
        <v>1</v>
      </c>
      <c r="J1686">
        <f t="shared" si="239"/>
        <v>0</v>
      </c>
      <c r="K1686">
        <f t="shared" si="240"/>
        <v>0</v>
      </c>
      <c r="L1686">
        <f t="shared" si="241"/>
        <v>0</v>
      </c>
      <c r="V1686">
        <f t="shared" si="242"/>
        <v>4455</v>
      </c>
      <c r="W1686">
        <f t="shared" si="243"/>
        <v>1.2473069509014627E-3</v>
      </c>
      <c r="X1686">
        <f t="shared" si="244"/>
        <v>0</v>
      </c>
    </row>
    <row r="1687" spans="3:24" x14ac:dyDescent="0.25">
      <c r="C1687">
        <v>4461</v>
      </c>
      <c r="D1687" s="2">
        <f>SUMIFS('December 2022 DERR data'!$H:$H,'December 2022 DERR data'!$C:$C,Sheet1!D$3,'December 2022 DERR data'!$B:$B,$C1687)</f>
        <v>0</v>
      </c>
      <c r="E1687" s="2">
        <f>SUMIFS('December 2022 DERR data'!$H:$H,'December 2022 DERR data'!$C:$C,Sheet1!E$3,'December 2022 DERR data'!$B:$B,$C1687)</f>
        <v>0</v>
      </c>
      <c r="G1687">
        <f t="shared" si="236"/>
        <v>0</v>
      </c>
      <c r="H1687">
        <f t="shared" si="237"/>
        <v>0</v>
      </c>
      <c r="I1687">
        <f t="shared" si="238"/>
        <v>1</v>
      </c>
      <c r="J1687">
        <f t="shared" si="239"/>
        <v>0</v>
      </c>
      <c r="K1687">
        <f t="shared" si="240"/>
        <v>0</v>
      </c>
      <c r="L1687">
        <f t="shared" si="241"/>
        <v>0</v>
      </c>
      <c r="V1687">
        <f t="shared" si="242"/>
        <v>4461</v>
      </c>
      <c r="W1687">
        <f t="shared" si="243"/>
        <v>0</v>
      </c>
      <c r="X1687">
        <f t="shared" si="244"/>
        <v>0</v>
      </c>
    </row>
    <row r="1688" spans="3:24" x14ac:dyDescent="0.25">
      <c r="C1688">
        <v>4462</v>
      </c>
      <c r="D1688" s="2">
        <f>SUMIFS('December 2022 DERR data'!$H:$H,'December 2022 DERR data'!$C:$C,Sheet1!D$3,'December 2022 DERR data'!$B:$B,$C1688)</f>
        <v>0</v>
      </c>
      <c r="E1688" s="2">
        <f>SUMIFS('December 2022 DERR data'!$H:$H,'December 2022 DERR data'!$C:$C,Sheet1!E$3,'December 2022 DERR data'!$B:$B,$C1688)</f>
        <v>0</v>
      </c>
      <c r="G1688">
        <f t="shared" si="236"/>
        <v>0</v>
      </c>
      <c r="H1688">
        <f t="shared" si="237"/>
        <v>0</v>
      </c>
      <c r="I1688">
        <f t="shared" si="238"/>
        <v>1</v>
      </c>
      <c r="J1688">
        <f t="shared" si="239"/>
        <v>0</v>
      </c>
      <c r="K1688">
        <f t="shared" si="240"/>
        <v>0</v>
      </c>
      <c r="L1688">
        <f t="shared" si="241"/>
        <v>0</v>
      </c>
      <c r="V1688">
        <f t="shared" si="242"/>
        <v>4462</v>
      </c>
      <c r="W1688">
        <f t="shared" si="243"/>
        <v>0</v>
      </c>
      <c r="X1688">
        <f t="shared" si="244"/>
        <v>0</v>
      </c>
    </row>
    <row r="1689" spans="3:24" x14ac:dyDescent="0.25">
      <c r="C1689">
        <v>4465</v>
      </c>
      <c r="D1689" s="2">
        <f>SUMIFS('December 2022 DERR data'!$H:$H,'December 2022 DERR data'!$C:$C,Sheet1!D$3,'December 2022 DERR data'!$B:$B,$C1689)</f>
        <v>1</v>
      </c>
      <c r="E1689" s="2">
        <f>SUMIFS('December 2022 DERR data'!$H:$H,'December 2022 DERR data'!$C:$C,Sheet1!E$3,'December 2022 DERR data'!$B:$B,$C1689)</f>
        <v>1</v>
      </c>
      <c r="G1689">
        <f t="shared" si="236"/>
        <v>0</v>
      </c>
      <c r="H1689">
        <f t="shared" si="237"/>
        <v>0</v>
      </c>
      <c r="I1689">
        <f t="shared" si="238"/>
        <v>1</v>
      </c>
      <c r="J1689">
        <f t="shared" si="239"/>
        <v>0</v>
      </c>
      <c r="K1689">
        <f t="shared" si="240"/>
        <v>0</v>
      </c>
      <c r="L1689">
        <f t="shared" si="241"/>
        <v>0</v>
      </c>
      <c r="V1689">
        <f t="shared" si="242"/>
        <v>4465</v>
      </c>
      <c r="W1689">
        <f t="shared" si="243"/>
        <v>1.1339154099104207E-4</v>
      </c>
      <c r="X1689">
        <f t="shared" si="244"/>
        <v>3.134796238244514E-3</v>
      </c>
    </row>
    <row r="1690" spans="3:24" x14ac:dyDescent="0.25">
      <c r="C1690">
        <v>4467</v>
      </c>
      <c r="D1690" s="2">
        <f>SUMIFS('December 2022 DERR data'!$H:$H,'December 2022 DERR data'!$C:$C,Sheet1!D$3,'December 2022 DERR data'!$B:$B,$C1690)</f>
        <v>0</v>
      </c>
      <c r="E1690" s="2">
        <f>SUMIFS('December 2022 DERR data'!$H:$H,'December 2022 DERR data'!$C:$C,Sheet1!E$3,'December 2022 DERR data'!$B:$B,$C1690)</f>
        <v>0</v>
      </c>
      <c r="G1690">
        <f t="shared" si="236"/>
        <v>0</v>
      </c>
      <c r="H1690">
        <f t="shared" si="237"/>
        <v>0</v>
      </c>
      <c r="I1690">
        <f t="shared" si="238"/>
        <v>1</v>
      </c>
      <c r="J1690">
        <f t="shared" si="239"/>
        <v>0</v>
      </c>
      <c r="K1690">
        <f t="shared" si="240"/>
        <v>0</v>
      </c>
      <c r="L1690">
        <f t="shared" si="241"/>
        <v>0</v>
      </c>
      <c r="V1690">
        <f t="shared" si="242"/>
        <v>4467</v>
      </c>
      <c r="W1690">
        <f t="shared" si="243"/>
        <v>0</v>
      </c>
      <c r="X1690">
        <f t="shared" si="244"/>
        <v>0</v>
      </c>
    </row>
    <row r="1691" spans="3:24" x14ac:dyDescent="0.25">
      <c r="C1691">
        <v>4468</v>
      </c>
      <c r="D1691" s="2">
        <f>SUMIFS('December 2022 DERR data'!$H:$H,'December 2022 DERR data'!$C:$C,Sheet1!D$3,'December 2022 DERR data'!$B:$B,$C1691)</f>
        <v>0</v>
      </c>
      <c r="E1691" s="2">
        <f>SUMIFS('December 2022 DERR data'!$H:$H,'December 2022 DERR data'!$C:$C,Sheet1!E$3,'December 2022 DERR data'!$B:$B,$C1691)</f>
        <v>0</v>
      </c>
      <c r="G1691">
        <f t="shared" si="236"/>
        <v>0</v>
      </c>
      <c r="H1691">
        <f t="shared" si="237"/>
        <v>0</v>
      </c>
      <c r="I1691">
        <f t="shared" si="238"/>
        <v>1</v>
      </c>
      <c r="J1691">
        <f t="shared" si="239"/>
        <v>0</v>
      </c>
      <c r="K1691">
        <f t="shared" si="240"/>
        <v>0</v>
      </c>
      <c r="L1691">
        <f t="shared" si="241"/>
        <v>0</v>
      </c>
      <c r="V1691">
        <f t="shared" si="242"/>
        <v>4468</v>
      </c>
      <c r="W1691">
        <f t="shared" si="243"/>
        <v>0</v>
      </c>
      <c r="X1691">
        <f t="shared" si="244"/>
        <v>0</v>
      </c>
    </row>
    <row r="1692" spans="3:24" x14ac:dyDescent="0.25">
      <c r="C1692">
        <v>4470</v>
      </c>
      <c r="D1692" s="2">
        <f>SUMIFS('December 2022 DERR data'!$H:$H,'December 2022 DERR data'!$C:$C,Sheet1!D$3,'December 2022 DERR data'!$B:$B,$C1692)</f>
        <v>3</v>
      </c>
      <c r="E1692" s="2">
        <f>SUMIFS('December 2022 DERR data'!$H:$H,'December 2022 DERR data'!$C:$C,Sheet1!E$3,'December 2022 DERR data'!$B:$B,$C1692)</f>
        <v>1</v>
      </c>
      <c r="G1692">
        <f t="shared" si="236"/>
        <v>0</v>
      </c>
      <c r="H1692">
        <f t="shared" si="237"/>
        <v>0</v>
      </c>
      <c r="I1692">
        <f t="shared" si="238"/>
        <v>1</v>
      </c>
      <c r="J1692">
        <f t="shared" si="239"/>
        <v>0</v>
      </c>
      <c r="K1692">
        <f t="shared" si="240"/>
        <v>0</v>
      </c>
      <c r="L1692">
        <f t="shared" si="241"/>
        <v>0</v>
      </c>
      <c r="V1692">
        <f t="shared" si="242"/>
        <v>4470</v>
      </c>
      <c r="W1692">
        <f t="shared" si="243"/>
        <v>3.4017462297312621E-4</v>
      </c>
      <c r="X1692">
        <f t="shared" si="244"/>
        <v>3.134796238244514E-3</v>
      </c>
    </row>
    <row r="1693" spans="3:24" x14ac:dyDescent="0.25">
      <c r="C1693">
        <v>4472</v>
      </c>
      <c r="D1693" s="2">
        <f>SUMIFS('December 2022 DERR data'!$H:$H,'December 2022 DERR data'!$C:$C,Sheet1!D$3,'December 2022 DERR data'!$B:$B,$C1693)</f>
        <v>1</v>
      </c>
      <c r="E1693" s="2">
        <f>SUMIFS('December 2022 DERR data'!$H:$H,'December 2022 DERR data'!$C:$C,Sheet1!E$3,'December 2022 DERR data'!$B:$B,$C1693)</f>
        <v>0</v>
      </c>
      <c r="G1693">
        <f t="shared" si="236"/>
        <v>0</v>
      </c>
      <c r="H1693">
        <f t="shared" si="237"/>
        <v>0</v>
      </c>
      <c r="I1693">
        <f t="shared" si="238"/>
        <v>1</v>
      </c>
      <c r="J1693">
        <f t="shared" si="239"/>
        <v>0</v>
      </c>
      <c r="K1693">
        <f t="shared" si="240"/>
        <v>0</v>
      </c>
      <c r="L1693">
        <f t="shared" si="241"/>
        <v>0</v>
      </c>
      <c r="V1693">
        <f t="shared" si="242"/>
        <v>4472</v>
      </c>
      <c r="W1693">
        <f t="shared" si="243"/>
        <v>1.1339154099104207E-4</v>
      </c>
      <c r="X1693">
        <f t="shared" si="244"/>
        <v>0</v>
      </c>
    </row>
    <row r="1694" spans="3:24" x14ac:dyDescent="0.25">
      <c r="C1694">
        <v>4474</v>
      </c>
      <c r="D1694" s="2">
        <f>SUMIFS('December 2022 DERR data'!$H:$H,'December 2022 DERR data'!$C:$C,Sheet1!D$3,'December 2022 DERR data'!$B:$B,$C1694)</f>
        <v>0</v>
      </c>
      <c r="E1694" s="2">
        <f>SUMIFS('December 2022 DERR data'!$H:$H,'December 2022 DERR data'!$C:$C,Sheet1!E$3,'December 2022 DERR data'!$B:$B,$C1694)</f>
        <v>0</v>
      </c>
      <c r="G1694">
        <f t="shared" si="236"/>
        <v>0</v>
      </c>
      <c r="H1694">
        <f t="shared" si="237"/>
        <v>0</v>
      </c>
      <c r="I1694">
        <f t="shared" si="238"/>
        <v>1</v>
      </c>
      <c r="J1694">
        <f t="shared" si="239"/>
        <v>0</v>
      </c>
      <c r="K1694">
        <f t="shared" si="240"/>
        <v>0</v>
      </c>
      <c r="L1694">
        <f t="shared" si="241"/>
        <v>0</v>
      </c>
      <c r="V1694">
        <f t="shared" si="242"/>
        <v>4474</v>
      </c>
      <c r="W1694">
        <f t="shared" si="243"/>
        <v>0</v>
      </c>
      <c r="X1694">
        <f t="shared" si="244"/>
        <v>0</v>
      </c>
    </row>
    <row r="1695" spans="3:24" x14ac:dyDescent="0.25">
      <c r="C1695">
        <v>4475</v>
      </c>
      <c r="D1695" s="2">
        <f>SUMIFS('December 2022 DERR data'!$H:$H,'December 2022 DERR data'!$C:$C,Sheet1!D$3,'December 2022 DERR data'!$B:$B,$C1695)</f>
        <v>0</v>
      </c>
      <c r="E1695" s="2">
        <f>SUMIFS('December 2022 DERR data'!$H:$H,'December 2022 DERR data'!$C:$C,Sheet1!E$3,'December 2022 DERR data'!$B:$B,$C1695)</f>
        <v>0</v>
      </c>
      <c r="G1695">
        <f t="shared" si="236"/>
        <v>0</v>
      </c>
      <c r="H1695">
        <f t="shared" si="237"/>
        <v>0</v>
      </c>
      <c r="I1695">
        <f t="shared" si="238"/>
        <v>1</v>
      </c>
      <c r="J1695">
        <f t="shared" si="239"/>
        <v>0</v>
      </c>
      <c r="K1695">
        <f t="shared" si="240"/>
        <v>0</v>
      </c>
      <c r="L1695">
        <f t="shared" si="241"/>
        <v>0</v>
      </c>
      <c r="V1695">
        <f t="shared" si="242"/>
        <v>4475</v>
      </c>
      <c r="W1695">
        <f t="shared" si="243"/>
        <v>0</v>
      </c>
      <c r="X1695">
        <f t="shared" si="244"/>
        <v>0</v>
      </c>
    </row>
    <row r="1696" spans="3:24" x14ac:dyDescent="0.25">
      <c r="C1696">
        <v>4477</v>
      </c>
      <c r="D1696" s="2">
        <f>SUMIFS('December 2022 DERR data'!$H:$H,'December 2022 DERR data'!$C:$C,Sheet1!D$3,'December 2022 DERR data'!$B:$B,$C1696)</f>
        <v>1</v>
      </c>
      <c r="E1696" s="2">
        <f>SUMIFS('December 2022 DERR data'!$H:$H,'December 2022 DERR data'!$C:$C,Sheet1!E$3,'December 2022 DERR data'!$B:$B,$C1696)</f>
        <v>0</v>
      </c>
      <c r="G1696">
        <f t="shared" si="236"/>
        <v>0</v>
      </c>
      <c r="H1696">
        <f t="shared" si="237"/>
        <v>0</v>
      </c>
      <c r="I1696">
        <f t="shared" si="238"/>
        <v>1</v>
      </c>
      <c r="J1696">
        <f t="shared" si="239"/>
        <v>0</v>
      </c>
      <c r="K1696">
        <f t="shared" si="240"/>
        <v>0</v>
      </c>
      <c r="L1696">
        <f t="shared" si="241"/>
        <v>0</v>
      </c>
      <c r="V1696">
        <f t="shared" si="242"/>
        <v>4477</v>
      </c>
      <c r="W1696">
        <f t="shared" si="243"/>
        <v>1.1339154099104207E-4</v>
      </c>
      <c r="X1696">
        <f t="shared" si="244"/>
        <v>0</v>
      </c>
    </row>
    <row r="1697" spans="3:24" x14ac:dyDescent="0.25">
      <c r="C1697">
        <v>4478</v>
      </c>
      <c r="D1697" s="2">
        <f>SUMIFS('December 2022 DERR data'!$H:$H,'December 2022 DERR data'!$C:$C,Sheet1!D$3,'December 2022 DERR data'!$B:$B,$C1697)</f>
        <v>1</v>
      </c>
      <c r="E1697" s="2">
        <f>SUMIFS('December 2022 DERR data'!$H:$H,'December 2022 DERR data'!$C:$C,Sheet1!E$3,'December 2022 DERR data'!$B:$B,$C1697)</f>
        <v>0</v>
      </c>
      <c r="G1697">
        <f t="shared" si="236"/>
        <v>0</v>
      </c>
      <c r="H1697">
        <f t="shared" si="237"/>
        <v>0</v>
      </c>
      <c r="I1697">
        <f t="shared" si="238"/>
        <v>1</v>
      </c>
      <c r="J1697">
        <f t="shared" si="239"/>
        <v>0</v>
      </c>
      <c r="K1697">
        <f t="shared" si="240"/>
        <v>0</v>
      </c>
      <c r="L1697">
        <f t="shared" si="241"/>
        <v>0</v>
      </c>
      <c r="V1697">
        <f t="shared" si="242"/>
        <v>4478</v>
      </c>
      <c r="W1697">
        <f t="shared" si="243"/>
        <v>1.1339154099104207E-4</v>
      </c>
      <c r="X1697">
        <f t="shared" si="244"/>
        <v>0</v>
      </c>
    </row>
    <row r="1698" spans="3:24" x14ac:dyDescent="0.25">
      <c r="C1698">
        <v>4479</v>
      </c>
      <c r="D1698" s="2">
        <f>SUMIFS('December 2022 DERR data'!$H:$H,'December 2022 DERR data'!$C:$C,Sheet1!D$3,'December 2022 DERR data'!$B:$B,$C1698)</f>
        <v>0</v>
      </c>
      <c r="E1698" s="2">
        <f>SUMIFS('December 2022 DERR data'!$H:$H,'December 2022 DERR data'!$C:$C,Sheet1!E$3,'December 2022 DERR data'!$B:$B,$C1698)</f>
        <v>0</v>
      </c>
      <c r="G1698">
        <f t="shared" si="236"/>
        <v>0</v>
      </c>
      <c r="H1698">
        <f t="shared" si="237"/>
        <v>0</v>
      </c>
      <c r="I1698">
        <f t="shared" si="238"/>
        <v>1</v>
      </c>
      <c r="J1698">
        <f t="shared" si="239"/>
        <v>0</v>
      </c>
      <c r="K1698">
        <f t="shared" si="240"/>
        <v>0</v>
      </c>
      <c r="L1698">
        <f t="shared" si="241"/>
        <v>0</v>
      </c>
      <c r="V1698">
        <f t="shared" si="242"/>
        <v>4479</v>
      </c>
      <c r="W1698">
        <f t="shared" si="243"/>
        <v>0</v>
      </c>
      <c r="X1698">
        <f t="shared" si="244"/>
        <v>0</v>
      </c>
    </row>
    <row r="1699" spans="3:24" x14ac:dyDescent="0.25">
      <c r="C1699">
        <v>4480</v>
      </c>
      <c r="D1699" s="2">
        <f>SUMIFS('December 2022 DERR data'!$H:$H,'December 2022 DERR data'!$C:$C,Sheet1!D$3,'December 2022 DERR data'!$B:$B,$C1699)</f>
        <v>0</v>
      </c>
      <c r="E1699" s="2">
        <f>SUMIFS('December 2022 DERR data'!$H:$H,'December 2022 DERR data'!$C:$C,Sheet1!E$3,'December 2022 DERR data'!$B:$B,$C1699)</f>
        <v>0</v>
      </c>
      <c r="G1699">
        <f t="shared" si="236"/>
        <v>0</v>
      </c>
      <c r="H1699">
        <f t="shared" si="237"/>
        <v>0</v>
      </c>
      <c r="I1699">
        <f t="shared" si="238"/>
        <v>1</v>
      </c>
      <c r="J1699">
        <f t="shared" si="239"/>
        <v>0</v>
      </c>
      <c r="K1699">
        <f t="shared" si="240"/>
        <v>0</v>
      </c>
      <c r="L1699">
        <f t="shared" si="241"/>
        <v>0</v>
      </c>
      <c r="V1699">
        <f t="shared" si="242"/>
        <v>4480</v>
      </c>
      <c r="W1699">
        <f t="shared" si="243"/>
        <v>0</v>
      </c>
      <c r="X1699">
        <f t="shared" si="244"/>
        <v>0</v>
      </c>
    </row>
    <row r="1700" spans="3:24" x14ac:dyDescent="0.25">
      <c r="C1700">
        <v>4481</v>
      </c>
      <c r="D1700" s="2">
        <f>SUMIFS('December 2022 DERR data'!$H:$H,'December 2022 DERR data'!$C:$C,Sheet1!D$3,'December 2022 DERR data'!$B:$B,$C1700)</f>
        <v>0</v>
      </c>
      <c r="E1700" s="2">
        <f>SUMIFS('December 2022 DERR data'!$H:$H,'December 2022 DERR data'!$C:$C,Sheet1!E$3,'December 2022 DERR data'!$B:$B,$C1700)</f>
        <v>0</v>
      </c>
      <c r="G1700">
        <f t="shared" si="236"/>
        <v>0</v>
      </c>
      <c r="H1700">
        <f t="shared" si="237"/>
        <v>0</v>
      </c>
      <c r="I1700">
        <f t="shared" si="238"/>
        <v>1</v>
      </c>
      <c r="J1700">
        <f t="shared" si="239"/>
        <v>0</v>
      </c>
      <c r="K1700">
        <f t="shared" si="240"/>
        <v>0</v>
      </c>
      <c r="L1700">
        <f t="shared" si="241"/>
        <v>0</v>
      </c>
      <c r="V1700">
        <f t="shared" si="242"/>
        <v>4481</v>
      </c>
      <c r="W1700">
        <f t="shared" si="243"/>
        <v>0</v>
      </c>
      <c r="X1700">
        <f t="shared" si="244"/>
        <v>0</v>
      </c>
    </row>
    <row r="1701" spans="3:24" x14ac:dyDescent="0.25">
      <c r="C1701">
        <v>4482</v>
      </c>
      <c r="D1701" s="2">
        <f>SUMIFS('December 2022 DERR data'!$H:$H,'December 2022 DERR data'!$C:$C,Sheet1!D$3,'December 2022 DERR data'!$B:$B,$C1701)</f>
        <v>0</v>
      </c>
      <c r="E1701" s="2">
        <f>SUMIFS('December 2022 DERR data'!$H:$H,'December 2022 DERR data'!$C:$C,Sheet1!E$3,'December 2022 DERR data'!$B:$B,$C1701)</f>
        <v>0</v>
      </c>
      <c r="G1701">
        <f t="shared" si="236"/>
        <v>0</v>
      </c>
      <c r="H1701">
        <f t="shared" si="237"/>
        <v>0</v>
      </c>
      <c r="I1701">
        <f t="shared" si="238"/>
        <v>1</v>
      </c>
      <c r="J1701">
        <f t="shared" si="239"/>
        <v>0</v>
      </c>
      <c r="K1701">
        <f t="shared" si="240"/>
        <v>0</v>
      </c>
      <c r="L1701">
        <f t="shared" si="241"/>
        <v>0</v>
      </c>
      <c r="V1701">
        <f t="shared" si="242"/>
        <v>4482</v>
      </c>
      <c r="W1701">
        <f t="shared" si="243"/>
        <v>0</v>
      </c>
      <c r="X1701">
        <f t="shared" si="244"/>
        <v>0</v>
      </c>
    </row>
    <row r="1702" spans="3:24" x14ac:dyDescent="0.25">
      <c r="C1702">
        <v>4486</v>
      </c>
      <c r="D1702" s="2">
        <f>SUMIFS('December 2022 DERR data'!$H:$H,'December 2022 DERR data'!$C:$C,Sheet1!D$3,'December 2022 DERR data'!$B:$B,$C1702)</f>
        <v>0</v>
      </c>
      <c r="E1702" s="2">
        <f>SUMIFS('December 2022 DERR data'!$H:$H,'December 2022 DERR data'!$C:$C,Sheet1!E$3,'December 2022 DERR data'!$B:$B,$C1702)</f>
        <v>0</v>
      </c>
      <c r="G1702">
        <f t="shared" si="236"/>
        <v>0</v>
      </c>
      <c r="H1702">
        <f t="shared" si="237"/>
        <v>0</v>
      </c>
      <c r="I1702">
        <f t="shared" si="238"/>
        <v>1</v>
      </c>
      <c r="J1702">
        <f t="shared" si="239"/>
        <v>0</v>
      </c>
      <c r="K1702">
        <f t="shared" si="240"/>
        <v>0</v>
      </c>
      <c r="L1702">
        <f t="shared" si="241"/>
        <v>0</v>
      </c>
      <c r="V1702">
        <f t="shared" si="242"/>
        <v>4486</v>
      </c>
      <c r="W1702">
        <f t="shared" si="243"/>
        <v>0</v>
      </c>
      <c r="X1702">
        <f t="shared" si="244"/>
        <v>0</v>
      </c>
    </row>
    <row r="1703" spans="3:24" x14ac:dyDescent="0.25">
      <c r="C1703">
        <v>4487</v>
      </c>
      <c r="D1703" s="2">
        <f>SUMIFS('December 2022 DERR data'!$H:$H,'December 2022 DERR data'!$C:$C,Sheet1!D$3,'December 2022 DERR data'!$B:$B,$C1703)</f>
        <v>3</v>
      </c>
      <c r="E1703" s="2">
        <f>SUMIFS('December 2022 DERR data'!$H:$H,'December 2022 DERR data'!$C:$C,Sheet1!E$3,'December 2022 DERR data'!$B:$B,$C1703)</f>
        <v>0</v>
      </c>
      <c r="G1703">
        <f t="shared" si="236"/>
        <v>0</v>
      </c>
      <c r="H1703">
        <f t="shared" si="237"/>
        <v>0</v>
      </c>
      <c r="I1703">
        <f t="shared" si="238"/>
        <v>1</v>
      </c>
      <c r="J1703">
        <f t="shared" si="239"/>
        <v>0</v>
      </c>
      <c r="K1703">
        <f t="shared" si="240"/>
        <v>0</v>
      </c>
      <c r="L1703">
        <f t="shared" si="241"/>
        <v>0</v>
      </c>
      <c r="V1703">
        <f t="shared" si="242"/>
        <v>4487</v>
      </c>
      <c r="W1703">
        <f t="shared" si="243"/>
        <v>3.4017462297312621E-4</v>
      </c>
      <c r="X1703">
        <f t="shared" si="244"/>
        <v>0</v>
      </c>
    </row>
    <row r="1704" spans="3:24" x14ac:dyDescent="0.25">
      <c r="C1704">
        <v>4488</v>
      </c>
      <c r="D1704" s="2">
        <f>SUMIFS('December 2022 DERR data'!$H:$H,'December 2022 DERR data'!$C:$C,Sheet1!D$3,'December 2022 DERR data'!$B:$B,$C1704)</f>
        <v>0</v>
      </c>
      <c r="E1704" s="2">
        <f>SUMIFS('December 2022 DERR data'!$H:$H,'December 2022 DERR data'!$C:$C,Sheet1!E$3,'December 2022 DERR data'!$B:$B,$C1704)</f>
        <v>0</v>
      </c>
      <c r="G1704">
        <f t="shared" si="236"/>
        <v>0</v>
      </c>
      <c r="H1704">
        <f t="shared" si="237"/>
        <v>0</v>
      </c>
      <c r="I1704">
        <f t="shared" si="238"/>
        <v>1</v>
      </c>
      <c r="J1704">
        <f t="shared" si="239"/>
        <v>0</v>
      </c>
      <c r="K1704">
        <f t="shared" si="240"/>
        <v>0</v>
      </c>
      <c r="L1704">
        <f t="shared" si="241"/>
        <v>0</v>
      </c>
      <c r="V1704">
        <f t="shared" si="242"/>
        <v>4488</v>
      </c>
      <c r="W1704">
        <f t="shared" si="243"/>
        <v>0</v>
      </c>
      <c r="X1704">
        <f t="shared" si="244"/>
        <v>0</v>
      </c>
    </row>
    <row r="1705" spans="3:24" x14ac:dyDescent="0.25">
      <c r="C1705">
        <v>4489</v>
      </c>
      <c r="D1705" s="2">
        <f>SUMIFS('December 2022 DERR data'!$H:$H,'December 2022 DERR data'!$C:$C,Sheet1!D$3,'December 2022 DERR data'!$B:$B,$C1705)</f>
        <v>0</v>
      </c>
      <c r="E1705" s="2">
        <f>SUMIFS('December 2022 DERR data'!$H:$H,'December 2022 DERR data'!$C:$C,Sheet1!E$3,'December 2022 DERR data'!$B:$B,$C1705)</f>
        <v>0</v>
      </c>
      <c r="G1705">
        <f t="shared" si="236"/>
        <v>0</v>
      </c>
      <c r="H1705">
        <f t="shared" si="237"/>
        <v>0</v>
      </c>
      <c r="I1705">
        <f t="shared" si="238"/>
        <v>1</v>
      </c>
      <c r="J1705">
        <f t="shared" si="239"/>
        <v>0</v>
      </c>
      <c r="K1705">
        <f t="shared" si="240"/>
        <v>0</v>
      </c>
      <c r="L1705">
        <f t="shared" si="241"/>
        <v>0</v>
      </c>
      <c r="V1705">
        <f t="shared" si="242"/>
        <v>4489</v>
      </c>
      <c r="W1705">
        <f t="shared" si="243"/>
        <v>0</v>
      </c>
      <c r="X1705">
        <f t="shared" si="244"/>
        <v>0</v>
      </c>
    </row>
    <row r="1706" spans="3:24" x14ac:dyDescent="0.25">
      <c r="C1706">
        <v>4490</v>
      </c>
      <c r="D1706" s="2">
        <f>SUMIFS('December 2022 DERR data'!$H:$H,'December 2022 DERR data'!$C:$C,Sheet1!D$3,'December 2022 DERR data'!$B:$B,$C1706)</f>
        <v>1</v>
      </c>
      <c r="E1706" s="2">
        <f>SUMIFS('December 2022 DERR data'!$H:$H,'December 2022 DERR data'!$C:$C,Sheet1!E$3,'December 2022 DERR data'!$B:$B,$C1706)</f>
        <v>0</v>
      </c>
      <c r="G1706">
        <f t="shared" si="236"/>
        <v>0</v>
      </c>
      <c r="H1706">
        <f t="shared" si="237"/>
        <v>0</v>
      </c>
      <c r="I1706">
        <f t="shared" si="238"/>
        <v>1</v>
      </c>
      <c r="J1706">
        <f t="shared" si="239"/>
        <v>0</v>
      </c>
      <c r="K1706">
        <f t="shared" si="240"/>
        <v>0</v>
      </c>
      <c r="L1706">
        <f t="shared" si="241"/>
        <v>0</v>
      </c>
      <c r="V1706">
        <f t="shared" si="242"/>
        <v>4490</v>
      </c>
      <c r="W1706">
        <f t="shared" si="243"/>
        <v>1.1339154099104207E-4</v>
      </c>
      <c r="X1706">
        <f t="shared" si="244"/>
        <v>0</v>
      </c>
    </row>
    <row r="1707" spans="3:24" x14ac:dyDescent="0.25">
      <c r="C1707">
        <v>4491</v>
      </c>
      <c r="D1707" s="2">
        <f>SUMIFS('December 2022 DERR data'!$H:$H,'December 2022 DERR data'!$C:$C,Sheet1!D$3,'December 2022 DERR data'!$B:$B,$C1707)</f>
        <v>0</v>
      </c>
      <c r="E1707" s="2">
        <f>SUMIFS('December 2022 DERR data'!$H:$H,'December 2022 DERR data'!$C:$C,Sheet1!E$3,'December 2022 DERR data'!$B:$B,$C1707)</f>
        <v>0</v>
      </c>
      <c r="G1707">
        <f t="shared" si="236"/>
        <v>0</v>
      </c>
      <c r="H1707">
        <f t="shared" si="237"/>
        <v>0</v>
      </c>
      <c r="I1707">
        <f t="shared" si="238"/>
        <v>1</v>
      </c>
      <c r="J1707">
        <f t="shared" si="239"/>
        <v>0</v>
      </c>
      <c r="K1707">
        <f t="shared" si="240"/>
        <v>0</v>
      </c>
      <c r="L1707">
        <f t="shared" si="241"/>
        <v>0</v>
      </c>
      <c r="V1707">
        <f t="shared" si="242"/>
        <v>4491</v>
      </c>
      <c r="W1707">
        <f t="shared" si="243"/>
        <v>0</v>
      </c>
      <c r="X1707">
        <f t="shared" si="244"/>
        <v>0</v>
      </c>
    </row>
    <row r="1708" spans="3:24" x14ac:dyDescent="0.25">
      <c r="C1708">
        <v>4492</v>
      </c>
      <c r="D1708" s="2">
        <f>SUMIFS('December 2022 DERR data'!$H:$H,'December 2022 DERR data'!$C:$C,Sheet1!D$3,'December 2022 DERR data'!$B:$B,$C1708)</f>
        <v>0</v>
      </c>
      <c r="E1708" s="2">
        <f>SUMIFS('December 2022 DERR data'!$H:$H,'December 2022 DERR data'!$C:$C,Sheet1!E$3,'December 2022 DERR data'!$B:$B,$C1708)</f>
        <v>1</v>
      </c>
      <c r="G1708">
        <f t="shared" si="236"/>
        <v>0</v>
      </c>
      <c r="H1708">
        <f t="shared" si="237"/>
        <v>0</v>
      </c>
      <c r="I1708">
        <f t="shared" si="238"/>
        <v>1</v>
      </c>
      <c r="J1708">
        <f t="shared" si="239"/>
        <v>0</v>
      </c>
      <c r="K1708">
        <f t="shared" si="240"/>
        <v>0</v>
      </c>
      <c r="L1708">
        <f t="shared" si="241"/>
        <v>0</v>
      </c>
      <c r="V1708">
        <f t="shared" si="242"/>
        <v>4492</v>
      </c>
      <c r="W1708">
        <f t="shared" si="243"/>
        <v>0</v>
      </c>
      <c r="X1708">
        <f t="shared" si="244"/>
        <v>3.134796238244514E-3</v>
      </c>
    </row>
    <row r="1709" spans="3:24" x14ac:dyDescent="0.25">
      <c r="C1709">
        <v>4493</v>
      </c>
      <c r="D1709" s="2">
        <f>SUMIFS('December 2022 DERR data'!$H:$H,'December 2022 DERR data'!$C:$C,Sheet1!D$3,'December 2022 DERR data'!$B:$B,$C1709)</f>
        <v>0</v>
      </c>
      <c r="E1709" s="2">
        <f>SUMIFS('December 2022 DERR data'!$H:$H,'December 2022 DERR data'!$C:$C,Sheet1!E$3,'December 2022 DERR data'!$B:$B,$C1709)</f>
        <v>0</v>
      </c>
      <c r="G1709">
        <f t="shared" si="236"/>
        <v>0</v>
      </c>
      <c r="H1709">
        <f t="shared" si="237"/>
        <v>0</v>
      </c>
      <c r="I1709">
        <f t="shared" si="238"/>
        <v>1</v>
      </c>
      <c r="J1709">
        <f t="shared" si="239"/>
        <v>0</v>
      </c>
      <c r="K1709">
        <f t="shared" si="240"/>
        <v>0</v>
      </c>
      <c r="L1709">
        <f t="shared" si="241"/>
        <v>0</v>
      </c>
      <c r="V1709">
        <f t="shared" si="242"/>
        <v>4493</v>
      </c>
      <c r="W1709">
        <f t="shared" si="243"/>
        <v>0</v>
      </c>
      <c r="X1709">
        <f t="shared" si="244"/>
        <v>0</v>
      </c>
    </row>
    <row r="1710" spans="3:24" x14ac:dyDescent="0.25">
      <c r="C1710">
        <v>4494</v>
      </c>
      <c r="D1710" s="2">
        <f>SUMIFS('December 2022 DERR data'!$H:$H,'December 2022 DERR data'!$C:$C,Sheet1!D$3,'December 2022 DERR data'!$B:$B,$C1710)</f>
        <v>0</v>
      </c>
      <c r="E1710" s="2">
        <f>SUMIFS('December 2022 DERR data'!$H:$H,'December 2022 DERR data'!$C:$C,Sheet1!E$3,'December 2022 DERR data'!$B:$B,$C1710)</f>
        <v>0</v>
      </c>
      <c r="G1710">
        <f t="shared" si="236"/>
        <v>0</v>
      </c>
      <c r="H1710">
        <f t="shared" si="237"/>
        <v>0</v>
      </c>
      <c r="I1710">
        <f t="shared" si="238"/>
        <v>1</v>
      </c>
      <c r="J1710">
        <f t="shared" si="239"/>
        <v>0</v>
      </c>
      <c r="K1710">
        <f t="shared" si="240"/>
        <v>0</v>
      </c>
      <c r="L1710">
        <f t="shared" si="241"/>
        <v>0</v>
      </c>
      <c r="V1710">
        <f t="shared" si="242"/>
        <v>4494</v>
      </c>
      <c r="W1710">
        <f t="shared" si="243"/>
        <v>0</v>
      </c>
      <c r="X1710">
        <f t="shared" si="244"/>
        <v>0</v>
      </c>
    </row>
    <row r="1711" spans="3:24" x14ac:dyDescent="0.25">
      <c r="C1711">
        <v>4496</v>
      </c>
      <c r="D1711" s="2">
        <f>SUMIFS('December 2022 DERR data'!$H:$H,'December 2022 DERR data'!$C:$C,Sheet1!D$3,'December 2022 DERR data'!$B:$B,$C1711)</f>
        <v>0</v>
      </c>
      <c r="E1711" s="2">
        <f>SUMIFS('December 2022 DERR data'!$H:$H,'December 2022 DERR data'!$C:$C,Sheet1!E$3,'December 2022 DERR data'!$B:$B,$C1711)</f>
        <v>0</v>
      </c>
      <c r="G1711">
        <f t="shared" si="236"/>
        <v>0</v>
      </c>
      <c r="H1711">
        <f t="shared" si="237"/>
        <v>0</v>
      </c>
      <c r="I1711">
        <f t="shared" si="238"/>
        <v>1</v>
      </c>
      <c r="J1711">
        <f t="shared" si="239"/>
        <v>0</v>
      </c>
      <c r="K1711">
        <f t="shared" si="240"/>
        <v>0</v>
      </c>
      <c r="L1711">
        <f t="shared" si="241"/>
        <v>0</v>
      </c>
      <c r="V1711">
        <f t="shared" si="242"/>
        <v>4496</v>
      </c>
      <c r="W1711">
        <f t="shared" si="243"/>
        <v>0</v>
      </c>
      <c r="X1711">
        <f t="shared" si="244"/>
        <v>0</v>
      </c>
    </row>
    <row r="1712" spans="3:24" x14ac:dyDescent="0.25">
      <c r="C1712">
        <v>4497</v>
      </c>
      <c r="D1712" s="2">
        <f>SUMIFS('December 2022 DERR data'!$H:$H,'December 2022 DERR data'!$C:$C,Sheet1!D$3,'December 2022 DERR data'!$B:$B,$C1712)</f>
        <v>0</v>
      </c>
      <c r="E1712" s="2">
        <f>SUMIFS('December 2022 DERR data'!$H:$H,'December 2022 DERR data'!$C:$C,Sheet1!E$3,'December 2022 DERR data'!$B:$B,$C1712)</f>
        <v>0</v>
      </c>
      <c r="G1712">
        <f t="shared" si="236"/>
        <v>0</v>
      </c>
      <c r="H1712">
        <f t="shared" si="237"/>
        <v>0</v>
      </c>
      <c r="I1712">
        <f t="shared" si="238"/>
        <v>1</v>
      </c>
      <c r="J1712">
        <f t="shared" si="239"/>
        <v>0</v>
      </c>
      <c r="K1712">
        <f t="shared" si="240"/>
        <v>0</v>
      </c>
      <c r="L1712">
        <f t="shared" si="241"/>
        <v>0</v>
      </c>
      <c r="V1712">
        <f t="shared" si="242"/>
        <v>4497</v>
      </c>
      <c r="W1712">
        <f t="shared" si="243"/>
        <v>0</v>
      </c>
      <c r="X1712">
        <f t="shared" si="244"/>
        <v>0</v>
      </c>
    </row>
    <row r="1713" spans="3:24" x14ac:dyDescent="0.25">
      <c r="C1713">
        <v>4498</v>
      </c>
      <c r="D1713" s="2">
        <f>SUMIFS('December 2022 DERR data'!$H:$H,'December 2022 DERR data'!$C:$C,Sheet1!D$3,'December 2022 DERR data'!$B:$B,$C1713)</f>
        <v>0</v>
      </c>
      <c r="E1713" s="2">
        <f>SUMIFS('December 2022 DERR data'!$H:$H,'December 2022 DERR data'!$C:$C,Sheet1!E$3,'December 2022 DERR data'!$B:$B,$C1713)</f>
        <v>0</v>
      </c>
      <c r="G1713">
        <f t="shared" si="236"/>
        <v>0</v>
      </c>
      <c r="H1713">
        <f t="shared" si="237"/>
        <v>0</v>
      </c>
      <c r="I1713">
        <f t="shared" si="238"/>
        <v>1</v>
      </c>
      <c r="J1713">
        <f t="shared" si="239"/>
        <v>0</v>
      </c>
      <c r="K1713">
        <f t="shared" si="240"/>
        <v>0</v>
      </c>
      <c r="L1713">
        <f t="shared" si="241"/>
        <v>0</v>
      </c>
      <c r="V1713">
        <f t="shared" si="242"/>
        <v>4498</v>
      </c>
      <c r="W1713">
        <f t="shared" si="243"/>
        <v>0</v>
      </c>
      <c r="X1713">
        <f t="shared" si="244"/>
        <v>0</v>
      </c>
    </row>
    <row r="1714" spans="3:24" x14ac:dyDescent="0.25">
      <c r="C1714">
        <v>4500</v>
      </c>
      <c r="D1714" s="2">
        <f>SUMIFS('December 2022 DERR data'!$H:$H,'December 2022 DERR data'!$C:$C,Sheet1!D$3,'December 2022 DERR data'!$B:$B,$C1714)</f>
        <v>68</v>
      </c>
      <c r="E1714" s="2">
        <f>SUMIFS('December 2022 DERR data'!$H:$H,'December 2022 DERR data'!$C:$C,Sheet1!E$3,'December 2022 DERR data'!$B:$B,$C1714)</f>
        <v>5</v>
      </c>
      <c r="G1714">
        <f t="shared" si="236"/>
        <v>0</v>
      </c>
      <c r="H1714">
        <f t="shared" si="237"/>
        <v>0</v>
      </c>
      <c r="I1714">
        <f t="shared" si="238"/>
        <v>1</v>
      </c>
      <c r="J1714">
        <f t="shared" si="239"/>
        <v>0</v>
      </c>
      <c r="K1714">
        <f t="shared" si="240"/>
        <v>0</v>
      </c>
      <c r="L1714">
        <f t="shared" si="241"/>
        <v>0</v>
      </c>
      <c r="V1714">
        <f t="shared" si="242"/>
        <v>4500</v>
      </c>
      <c r="W1714">
        <f t="shared" si="243"/>
        <v>7.710624787390861E-3</v>
      </c>
      <c r="X1714">
        <f t="shared" si="244"/>
        <v>1.5673981191222569E-2</v>
      </c>
    </row>
    <row r="1715" spans="3:24" x14ac:dyDescent="0.25">
      <c r="C1715">
        <v>4501</v>
      </c>
      <c r="D1715" s="2">
        <f>SUMIFS('December 2022 DERR data'!$H:$H,'December 2022 DERR data'!$C:$C,Sheet1!D$3,'December 2022 DERR data'!$B:$B,$C1715)</f>
        <v>6</v>
      </c>
      <c r="E1715" s="2">
        <f>SUMIFS('December 2022 DERR data'!$H:$H,'December 2022 DERR data'!$C:$C,Sheet1!E$3,'December 2022 DERR data'!$B:$B,$C1715)</f>
        <v>0</v>
      </c>
      <c r="G1715">
        <f t="shared" si="236"/>
        <v>0</v>
      </c>
      <c r="H1715">
        <f t="shared" si="237"/>
        <v>0</v>
      </c>
      <c r="I1715">
        <f t="shared" si="238"/>
        <v>1</v>
      </c>
      <c r="J1715">
        <f t="shared" si="239"/>
        <v>0</v>
      </c>
      <c r="K1715">
        <f t="shared" si="240"/>
        <v>0</v>
      </c>
      <c r="L1715">
        <f t="shared" si="241"/>
        <v>0</v>
      </c>
      <c r="V1715">
        <f t="shared" si="242"/>
        <v>4501</v>
      </c>
      <c r="W1715">
        <f t="shared" si="243"/>
        <v>6.8034924594625242E-4</v>
      </c>
      <c r="X1715">
        <f t="shared" si="244"/>
        <v>0</v>
      </c>
    </row>
    <row r="1716" spans="3:24" x14ac:dyDescent="0.25">
      <c r="C1716">
        <v>4502</v>
      </c>
      <c r="D1716" s="2">
        <f>SUMIFS('December 2022 DERR data'!$H:$H,'December 2022 DERR data'!$C:$C,Sheet1!D$3,'December 2022 DERR data'!$B:$B,$C1716)</f>
        <v>13</v>
      </c>
      <c r="E1716" s="2">
        <f>SUMIFS('December 2022 DERR data'!$H:$H,'December 2022 DERR data'!$C:$C,Sheet1!E$3,'December 2022 DERR data'!$B:$B,$C1716)</f>
        <v>0</v>
      </c>
      <c r="G1716">
        <f t="shared" si="236"/>
        <v>0</v>
      </c>
      <c r="H1716">
        <f t="shared" si="237"/>
        <v>0</v>
      </c>
      <c r="I1716">
        <f t="shared" si="238"/>
        <v>1</v>
      </c>
      <c r="J1716">
        <f t="shared" si="239"/>
        <v>0</v>
      </c>
      <c r="K1716">
        <f t="shared" si="240"/>
        <v>0</v>
      </c>
      <c r="L1716">
        <f t="shared" si="241"/>
        <v>0</v>
      </c>
      <c r="V1716">
        <f t="shared" si="242"/>
        <v>4502</v>
      </c>
      <c r="W1716">
        <f t="shared" si="243"/>
        <v>1.474090032883547E-3</v>
      </c>
      <c r="X1716">
        <f t="shared" si="244"/>
        <v>0</v>
      </c>
    </row>
    <row r="1717" spans="3:24" x14ac:dyDescent="0.25">
      <c r="C1717">
        <v>4503</v>
      </c>
      <c r="D1717" s="2">
        <f>SUMIFS('December 2022 DERR data'!$H:$H,'December 2022 DERR data'!$C:$C,Sheet1!D$3,'December 2022 DERR data'!$B:$B,$C1717)</f>
        <v>57</v>
      </c>
      <c r="E1717" s="2">
        <f>SUMIFS('December 2022 DERR data'!$H:$H,'December 2022 DERR data'!$C:$C,Sheet1!E$3,'December 2022 DERR data'!$B:$B,$C1717)</f>
        <v>2</v>
      </c>
      <c r="G1717">
        <f t="shared" si="236"/>
        <v>0</v>
      </c>
      <c r="H1717">
        <f t="shared" si="237"/>
        <v>0</v>
      </c>
      <c r="I1717">
        <f t="shared" si="238"/>
        <v>1</v>
      </c>
      <c r="J1717">
        <f t="shared" si="239"/>
        <v>0</v>
      </c>
      <c r="K1717">
        <f t="shared" si="240"/>
        <v>0</v>
      </c>
      <c r="L1717">
        <f t="shared" si="241"/>
        <v>0</v>
      </c>
      <c r="V1717">
        <f t="shared" si="242"/>
        <v>4503</v>
      </c>
      <c r="W1717">
        <f t="shared" si="243"/>
        <v>6.4633178364893983E-3</v>
      </c>
      <c r="X1717">
        <f t="shared" si="244"/>
        <v>6.269592476489028E-3</v>
      </c>
    </row>
    <row r="1718" spans="3:24" x14ac:dyDescent="0.25">
      <c r="C1718">
        <v>4504</v>
      </c>
      <c r="D1718" s="2">
        <f>SUMIFS('December 2022 DERR data'!$H:$H,'December 2022 DERR data'!$C:$C,Sheet1!D$3,'December 2022 DERR data'!$B:$B,$C1718)</f>
        <v>38</v>
      </c>
      <c r="E1718" s="2">
        <f>SUMIFS('December 2022 DERR data'!$H:$H,'December 2022 DERR data'!$C:$C,Sheet1!E$3,'December 2022 DERR data'!$B:$B,$C1718)</f>
        <v>0</v>
      </c>
      <c r="G1718">
        <f t="shared" si="236"/>
        <v>0</v>
      </c>
      <c r="H1718">
        <f t="shared" si="237"/>
        <v>0</v>
      </c>
      <c r="I1718">
        <f t="shared" si="238"/>
        <v>1</v>
      </c>
      <c r="J1718">
        <f t="shared" si="239"/>
        <v>0</v>
      </c>
      <c r="K1718">
        <f t="shared" si="240"/>
        <v>0</v>
      </c>
      <c r="L1718">
        <f t="shared" si="241"/>
        <v>0</v>
      </c>
      <c r="V1718">
        <f t="shared" si="242"/>
        <v>4504</v>
      </c>
      <c r="W1718">
        <f t="shared" si="243"/>
        <v>4.3088785576595985E-3</v>
      </c>
      <c r="X1718">
        <f t="shared" si="244"/>
        <v>0</v>
      </c>
    </row>
    <row r="1719" spans="3:24" x14ac:dyDescent="0.25">
      <c r="C1719">
        <v>4505</v>
      </c>
      <c r="D1719" s="2">
        <f>SUMIFS('December 2022 DERR data'!$H:$H,'December 2022 DERR data'!$C:$C,Sheet1!D$3,'December 2022 DERR data'!$B:$B,$C1719)</f>
        <v>39</v>
      </c>
      <c r="E1719" s="2">
        <f>SUMIFS('December 2022 DERR data'!$H:$H,'December 2022 DERR data'!$C:$C,Sheet1!E$3,'December 2022 DERR data'!$B:$B,$C1719)</f>
        <v>0</v>
      </c>
      <c r="G1719">
        <f t="shared" si="236"/>
        <v>0</v>
      </c>
      <c r="H1719">
        <f t="shared" si="237"/>
        <v>0</v>
      </c>
      <c r="I1719">
        <f t="shared" si="238"/>
        <v>1</v>
      </c>
      <c r="J1719">
        <f t="shared" si="239"/>
        <v>0</v>
      </c>
      <c r="K1719">
        <f t="shared" si="240"/>
        <v>0</v>
      </c>
      <c r="L1719">
        <f t="shared" si="241"/>
        <v>0</v>
      </c>
      <c r="V1719">
        <f t="shared" si="242"/>
        <v>4505</v>
      </c>
      <c r="W1719">
        <f t="shared" si="243"/>
        <v>4.4222700986506405E-3</v>
      </c>
      <c r="X1719">
        <f t="shared" si="244"/>
        <v>0</v>
      </c>
    </row>
    <row r="1720" spans="3:24" x14ac:dyDescent="0.25">
      <c r="C1720">
        <v>4506</v>
      </c>
      <c r="D1720" s="2">
        <f>SUMIFS('December 2022 DERR data'!$H:$H,'December 2022 DERR data'!$C:$C,Sheet1!D$3,'December 2022 DERR data'!$B:$B,$C1720)</f>
        <v>28</v>
      </c>
      <c r="E1720" s="2">
        <f>SUMIFS('December 2022 DERR data'!$H:$H,'December 2022 DERR data'!$C:$C,Sheet1!E$3,'December 2022 DERR data'!$B:$B,$C1720)</f>
        <v>0</v>
      </c>
      <c r="G1720">
        <f t="shared" si="236"/>
        <v>0</v>
      </c>
      <c r="H1720">
        <f t="shared" si="237"/>
        <v>0</v>
      </c>
      <c r="I1720">
        <f t="shared" si="238"/>
        <v>1</v>
      </c>
      <c r="J1720">
        <f t="shared" si="239"/>
        <v>0</v>
      </c>
      <c r="K1720">
        <f t="shared" si="240"/>
        <v>0</v>
      </c>
      <c r="L1720">
        <f t="shared" si="241"/>
        <v>0</v>
      </c>
      <c r="V1720">
        <f t="shared" si="242"/>
        <v>4506</v>
      </c>
      <c r="W1720">
        <f t="shared" si="243"/>
        <v>3.1749631477491777E-3</v>
      </c>
      <c r="X1720">
        <f t="shared" si="244"/>
        <v>0</v>
      </c>
    </row>
    <row r="1721" spans="3:24" x14ac:dyDescent="0.25">
      <c r="C1721">
        <v>4507</v>
      </c>
      <c r="D1721" s="2">
        <f>SUMIFS('December 2022 DERR data'!$H:$H,'December 2022 DERR data'!$C:$C,Sheet1!D$3,'December 2022 DERR data'!$B:$B,$C1721)</f>
        <v>42</v>
      </c>
      <c r="E1721" s="2">
        <f>SUMIFS('December 2022 DERR data'!$H:$H,'December 2022 DERR data'!$C:$C,Sheet1!E$3,'December 2022 DERR data'!$B:$B,$C1721)</f>
        <v>2</v>
      </c>
      <c r="G1721">
        <f t="shared" si="236"/>
        <v>0</v>
      </c>
      <c r="H1721">
        <f t="shared" si="237"/>
        <v>0</v>
      </c>
      <c r="I1721">
        <f t="shared" si="238"/>
        <v>1</v>
      </c>
      <c r="J1721">
        <f t="shared" si="239"/>
        <v>0</v>
      </c>
      <c r="K1721">
        <f t="shared" si="240"/>
        <v>0</v>
      </c>
      <c r="L1721">
        <f t="shared" si="241"/>
        <v>0</v>
      </c>
      <c r="V1721">
        <f t="shared" si="242"/>
        <v>4507</v>
      </c>
      <c r="W1721">
        <f t="shared" si="243"/>
        <v>4.762444721623767E-3</v>
      </c>
      <c r="X1721">
        <f t="shared" si="244"/>
        <v>6.269592476489028E-3</v>
      </c>
    </row>
    <row r="1722" spans="3:24" x14ac:dyDescent="0.25">
      <c r="C1722">
        <v>4508</v>
      </c>
      <c r="D1722" s="2">
        <f>SUMIFS('December 2022 DERR data'!$H:$H,'December 2022 DERR data'!$C:$C,Sheet1!D$3,'December 2022 DERR data'!$B:$B,$C1722)</f>
        <v>16</v>
      </c>
      <c r="E1722" s="2">
        <f>SUMIFS('December 2022 DERR data'!$H:$H,'December 2022 DERR data'!$C:$C,Sheet1!E$3,'December 2022 DERR data'!$B:$B,$C1722)</f>
        <v>0</v>
      </c>
      <c r="G1722">
        <f t="shared" si="236"/>
        <v>0</v>
      </c>
      <c r="H1722">
        <f t="shared" si="237"/>
        <v>0</v>
      </c>
      <c r="I1722">
        <f t="shared" si="238"/>
        <v>1</v>
      </c>
      <c r="J1722">
        <f t="shared" si="239"/>
        <v>0</v>
      </c>
      <c r="K1722">
        <f t="shared" si="240"/>
        <v>0</v>
      </c>
      <c r="L1722">
        <f t="shared" si="241"/>
        <v>0</v>
      </c>
      <c r="V1722">
        <f t="shared" si="242"/>
        <v>4508</v>
      </c>
      <c r="W1722">
        <f t="shared" si="243"/>
        <v>1.8142646558566731E-3</v>
      </c>
      <c r="X1722">
        <f t="shared" si="244"/>
        <v>0</v>
      </c>
    </row>
    <row r="1723" spans="3:24" x14ac:dyDescent="0.25">
      <c r="C1723">
        <v>4509</v>
      </c>
      <c r="D1723" s="2">
        <f>SUMIFS('December 2022 DERR data'!$H:$H,'December 2022 DERR data'!$C:$C,Sheet1!D$3,'December 2022 DERR data'!$B:$B,$C1723)</f>
        <v>51</v>
      </c>
      <c r="E1723" s="2">
        <f>SUMIFS('December 2022 DERR data'!$H:$H,'December 2022 DERR data'!$C:$C,Sheet1!E$3,'December 2022 DERR data'!$B:$B,$C1723)</f>
        <v>2</v>
      </c>
      <c r="G1723">
        <f t="shared" si="236"/>
        <v>0</v>
      </c>
      <c r="H1723">
        <f t="shared" si="237"/>
        <v>0</v>
      </c>
      <c r="I1723">
        <f t="shared" si="238"/>
        <v>1</v>
      </c>
      <c r="J1723">
        <f t="shared" si="239"/>
        <v>0</v>
      </c>
      <c r="K1723">
        <f t="shared" si="240"/>
        <v>0</v>
      </c>
      <c r="L1723">
        <f t="shared" si="241"/>
        <v>0</v>
      </c>
      <c r="V1723">
        <f t="shared" si="242"/>
        <v>4509</v>
      </c>
      <c r="W1723">
        <f t="shared" si="243"/>
        <v>5.7829685905431451E-3</v>
      </c>
      <c r="X1723">
        <f t="shared" si="244"/>
        <v>6.269592476489028E-3</v>
      </c>
    </row>
    <row r="1724" spans="3:24" x14ac:dyDescent="0.25">
      <c r="C1724">
        <v>4510</v>
      </c>
      <c r="D1724" s="2">
        <f>SUMIFS('December 2022 DERR data'!$H:$H,'December 2022 DERR data'!$C:$C,Sheet1!D$3,'December 2022 DERR data'!$B:$B,$C1724)</f>
        <v>73</v>
      </c>
      <c r="E1724" s="2">
        <f>SUMIFS('December 2022 DERR data'!$H:$H,'December 2022 DERR data'!$C:$C,Sheet1!E$3,'December 2022 DERR data'!$B:$B,$C1724)</f>
        <v>1</v>
      </c>
      <c r="G1724">
        <f t="shared" si="236"/>
        <v>0</v>
      </c>
      <c r="H1724">
        <f t="shared" si="237"/>
        <v>0</v>
      </c>
      <c r="I1724">
        <f t="shared" si="238"/>
        <v>1</v>
      </c>
      <c r="J1724">
        <f t="shared" si="239"/>
        <v>0</v>
      </c>
      <c r="K1724">
        <f t="shared" si="240"/>
        <v>0</v>
      </c>
      <c r="L1724">
        <f t="shared" si="241"/>
        <v>0</v>
      </c>
      <c r="V1724">
        <f t="shared" si="242"/>
        <v>4510</v>
      </c>
      <c r="W1724">
        <f t="shared" si="243"/>
        <v>8.2775824923460705E-3</v>
      </c>
      <c r="X1724">
        <f t="shared" si="244"/>
        <v>3.134796238244514E-3</v>
      </c>
    </row>
    <row r="1725" spans="3:24" x14ac:dyDescent="0.25">
      <c r="C1725">
        <v>4511</v>
      </c>
      <c r="D1725" s="2">
        <f>SUMIFS('December 2022 DERR data'!$H:$H,'December 2022 DERR data'!$C:$C,Sheet1!D$3,'December 2022 DERR data'!$B:$B,$C1725)</f>
        <v>19</v>
      </c>
      <c r="E1725" s="2">
        <f>SUMIFS('December 2022 DERR data'!$H:$H,'December 2022 DERR data'!$C:$C,Sheet1!E$3,'December 2022 DERR data'!$B:$B,$C1725)</f>
        <v>0</v>
      </c>
      <c r="G1725">
        <f t="shared" si="236"/>
        <v>0</v>
      </c>
      <c r="H1725">
        <f t="shared" si="237"/>
        <v>0</v>
      </c>
      <c r="I1725">
        <f t="shared" si="238"/>
        <v>1</v>
      </c>
      <c r="J1725">
        <f t="shared" si="239"/>
        <v>0</v>
      </c>
      <c r="K1725">
        <f t="shared" si="240"/>
        <v>0</v>
      </c>
      <c r="L1725">
        <f t="shared" si="241"/>
        <v>0</v>
      </c>
      <c r="V1725">
        <f t="shared" si="242"/>
        <v>4511</v>
      </c>
      <c r="W1725">
        <f t="shared" si="243"/>
        <v>2.1544392788297993E-3</v>
      </c>
      <c r="X1725">
        <f t="shared" si="244"/>
        <v>0</v>
      </c>
    </row>
    <row r="1726" spans="3:24" x14ac:dyDescent="0.25">
      <c r="C1726">
        <v>4512</v>
      </c>
      <c r="D1726" s="2">
        <f>SUMIFS('December 2022 DERR data'!$H:$H,'December 2022 DERR data'!$C:$C,Sheet1!D$3,'December 2022 DERR data'!$B:$B,$C1726)</f>
        <v>9</v>
      </c>
      <c r="E1726" s="2">
        <f>SUMIFS('December 2022 DERR data'!$H:$H,'December 2022 DERR data'!$C:$C,Sheet1!E$3,'December 2022 DERR data'!$B:$B,$C1726)</f>
        <v>0</v>
      </c>
      <c r="G1726">
        <f t="shared" si="236"/>
        <v>0</v>
      </c>
      <c r="H1726">
        <f t="shared" si="237"/>
        <v>0</v>
      </c>
      <c r="I1726">
        <f t="shared" si="238"/>
        <v>1</v>
      </c>
      <c r="J1726">
        <f t="shared" si="239"/>
        <v>0</v>
      </c>
      <c r="K1726">
        <f t="shared" si="240"/>
        <v>0</v>
      </c>
      <c r="L1726">
        <f t="shared" si="241"/>
        <v>0</v>
      </c>
      <c r="V1726">
        <f t="shared" si="242"/>
        <v>4512</v>
      </c>
      <c r="W1726">
        <f t="shared" si="243"/>
        <v>1.0205238689193787E-3</v>
      </c>
      <c r="X1726">
        <f t="shared" si="244"/>
        <v>0</v>
      </c>
    </row>
    <row r="1727" spans="3:24" x14ac:dyDescent="0.25">
      <c r="C1727">
        <v>4514</v>
      </c>
      <c r="D1727" s="2">
        <f>SUMIFS('December 2022 DERR data'!$H:$H,'December 2022 DERR data'!$C:$C,Sheet1!D$3,'December 2022 DERR data'!$B:$B,$C1727)</f>
        <v>23</v>
      </c>
      <c r="E1727" s="2">
        <f>SUMIFS('December 2022 DERR data'!$H:$H,'December 2022 DERR data'!$C:$C,Sheet1!E$3,'December 2022 DERR data'!$B:$B,$C1727)</f>
        <v>1</v>
      </c>
      <c r="G1727">
        <f t="shared" si="236"/>
        <v>0</v>
      </c>
      <c r="H1727">
        <f t="shared" si="237"/>
        <v>0</v>
      </c>
      <c r="I1727">
        <f t="shared" si="238"/>
        <v>1</v>
      </c>
      <c r="J1727">
        <f t="shared" si="239"/>
        <v>0</v>
      </c>
      <c r="K1727">
        <f t="shared" si="240"/>
        <v>0</v>
      </c>
      <c r="L1727">
        <f t="shared" si="241"/>
        <v>0</v>
      </c>
      <c r="V1727">
        <f t="shared" si="242"/>
        <v>4514</v>
      </c>
      <c r="W1727">
        <f t="shared" si="243"/>
        <v>2.6080054427939678E-3</v>
      </c>
      <c r="X1727">
        <f t="shared" si="244"/>
        <v>3.134796238244514E-3</v>
      </c>
    </row>
    <row r="1728" spans="3:24" x14ac:dyDescent="0.25">
      <c r="C1728">
        <v>4515</v>
      </c>
      <c r="D1728" s="2">
        <f>SUMIFS('December 2022 DERR data'!$H:$H,'December 2022 DERR data'!$C:$C,Sheet1!D$3,'December 2022 DERR data'!$B:$B,$C1728)</f>
        <v>12</v>
      </c>
      <c r="E1728" s="2">
        <f>SUMIFS('December 2022 DERR data'!$H:$H,'December 2022 DERR data'!$C:$C,Sheet1!E$3,'December 2022 DERR data'!$B:$B,$C1728)</f>
        <v>0</v>
      </c>
      <c r="G1728">
        <f t="shared" si="236"/>
        <v>0</v>
      </c>
      <c r="H1728">
        <f t="shared" si="237"/>
        <v>0</v>
      </c>
      <c r="I1728">
        <f t="shared" si="238"/>
        <v>1</v>
      </c>
      <c r="J1728">
        <f t="shared" si="239"/>
        <v>0</v>
      </c>
      <c r="K1728">
        <f t="shared" si="240"/>
        <v>0</v>
      </c>
      <c r="L1728">
        <f t="shared" si="241"/>
        <v>0</v>
      </c>
      <c r="V1728">
        <f t="shared" si="242"/>
        <v>4515</v>
      </c>
      <c r="W1728">
        <f t="shared" si="243"/>
        <v>1.3606984918925048E-3</v>
      </c>
      <c r="X1728">
        <f t="shared" si="244"/>
        <v>0</v>
      </c>
    </row>
    <row r="1729" spans="3:24" x14ac:dyDescent="0.25">
      <c r="C1729">
        <v>4516</v>
      </c>
      <c r="D1729" s="2">
        <f>SUMIFS('December 2022 DERR data'!$H:$H,'December 2022 DERR data'!$C:$C,Sheet1!D$3,'December 2022 DERR data'!$B:$B,$C1729)</f>
        <v>9</v>
      </c>
      <c r="E1729" s="2">
        <f>SUMIFS('December 2022 DERR data'!$H:$H,'December 2022 DERR data'!$C:$C,Sheet1!E$3,'December 2022 DERR data'!$B:$B,$C1729)</f>
        <v>0</v>
      </c>
      <c r="G1729">
        <f t="shared" si="236"/>
        <v>0</v>
      </c>
      <c r="H1729">
        <f t="shared" si="237"/>
        <v>0</v>
      </c>
      <c r="I1729">
        <f t="shared" si="238"/>
        <v>1</v>
      </c>
      <c r="J1729">
        <f t="shared" si="239"/>
        <v>0</v>
      </c>
      <c r="K1729">
        <f t="shared" si="240"/>
        <v>0</v>
      </c>
      <c r="L1729">
        <f t="shared" si="241"/>
        <v>0</v>
      </c>
      <c r="V1729">
        <f t="shared" si="242"/>
        <v>4516</v>
      </c>
      <c r="W1729">
        <f t="shared" si="243"/>
        <v>1.0205238689193787E-3</v>
      </c>
      <c r="X1729">
        <f t="shared" si="244"/>
        <v>0</v>
      </c>
    </row>
    <row r="1730" spans="3:24" x14ac:dyDescent="0.25">
      <c r="C1730">
        <v>4517</v>
      </c>
      <c r="D1730" s="2">
        <f>SUMIFS('December 2022 DERR data'!$H:$H,'December 2022 DERR data'!$C:$C,Sheet1!D$3,'December 2022 DERR data'!$B:$B,$C1730)</f>
        <v>1</v>
      </c>
      <c r="E1730" s="2">
        <f>SUMIFS('December 2022 DERR data'!$H:$H,'December 2022 DERR data'!$C:$C,Sheet1!E$3,'December 2022 DERR data'!$B:$B,$C1730)</f>
        <v>0</v>
      </c>
      <c r="G1730">
        <f t="shared" si="236"/>
        <v>0</v>
      </c>
      <c r="H1730">
        <f t="shared" si="237"/>
        <v>0</v>
      </c>
      <c r="I1730">
        <f t="shared" si="238"/>
        <v>1</v>
      </c>
      <c r="J1730">
        <f t="shared" si="239"/>
        <v>0</v>
      </c>
      <c r="K1730">
        <f t="shared" si="240"/>
        <v>0</v>
      </c>
      <c r="L1730">
        <f t="shared" si="241"/>
        <v>0</v>
      </c>
      <c r="V1730">
        <f t="shared" si="242"/>
        <v>4517</v>
      </c>
      <c r="W1730">
        <f t="shared" si="243"/>
        <v>1.1339154099104207E-4</v>
      </c>
      <c r="X1730">
        <f t="shared" si="244"/>
        <v>0</v>
      </c>
    </row>
    <row r="1731" spans="3:24" x14ac:dyDescent="0.25">
      <c r="C1731">
        <v>4518</v>
      </c>
      <c r="D1731" s="2">
        <f>SUMIFS('December 2022 DERR data'!$H:$H,'December 2022 DERR data'!$C:$C,Sheet1!D$3,'December 2022 DERR data'!$B:$B,$C1731)</f>
        <v>13</v>
      </c>
      <c r="E1731" s="2">
        <f>SUMIFS('December 2022 DERR data'!$H:$H,'December 2022 DERR data'!$C:$C,Sheet1!E$3,'December 2022 DERR data'!$B:$B,$C1731)</f>
        <v>0</v>
      </c>
      <c r="G1731">
        <f t="shared" si="236"/>
        <v>0</v>
      </c>
      <c r="H1731">
        <f t="shared" si="237"/>
        <v>0</v>
      </c>
      <c r="I1731">
        <f t="shared" si="238"/>
        <v>1</v>
      </c>
      <c r="J1731">
        <f t="shared" si="239"/>
        <v>0</v>
      </c>
      <c r="K1731">
        <f t="shared" si="240"/>
        <v>0</v>
      </c>
      <c r="L1731">
        <f t="shared" si="241"/>
        <v>0</v>
      </c>
      <c r="V1731">
        <f t="shared" si="242"/>
        <v>4518</v>
      </c>
      <c r="W1731">
        <f t="shared" si="243"/>
        <v>1.474090032883547E-3</v>
      </c>
      <c r="X1731">
        <f t="shared" si="244"/>
        <v>0</v>
      </c>
    </row>
    <row r="1732" spans="3:24" x14ac:dyDescent="0.25">
      <c r="C1732">
        <v>4519</v>
      </c>
      <c r="D1732" s="2">
        <f>SUMIFS('December 2022 DERR data'!$H:$H,'December 2022 DERR data'!$C:$C,Sheet1!D$3,'December 2022 DERR data'!$B:$B,$C1732)</f>
        <v>29</v>
      </c>
      <c r="E1732" s="2">
        <f>SUMIFS('December 2022 DERR data'!$H:$H,'December 2022 DERR data'!$C:$C,Sheet1!E$3,'December 2022 DERR data'!$B:$B,$C1732)</f>
        <v>1</v>
      </c>
      <c r="G1732">
        <f t="shared" si="236"/>
        <v>0</v>
      </c>
      <c r="H1732">
        <f t="shared" si="237"/>
        <v>0</v>
      </c>
      <c r="I1732">
        <f t="shared" si="238"/>
        <v>1</v>
      </c>
      <c r="J1732">
        <f t="shared" si="239"/>
        <v>0</v>
      </c>
      <c r="K1732">
        <f t="shared" si="240"/>
        <v>0</v>
      </c>
      <c r="L1732">
        <f t="shared" si="241"/>
        <v>0</v>
      </c>
      <c r="V1732">
        <f t="shared" si="242"/>
        <v>4519</v>
      </c>
      <c r="W1732">
        <f t="shared" si="243"/>
        <v>3.2883546887402201E-3</v>
      </c>
      <c r="X1732">
        <f t="shared" si="244"/>
        <v>3.134796238244514E-3</v>
      </c>
    </row>
    <row r="1733" spans="3:24" x14ac:dyDescent="0.25">
      <c r="C1733">
        <v>4520</v>
      </c>
      <c r="D1733" s="2">
        <f>SUMIFS('December 2022 DERR data'!$H:$H,'December 2022 DERR data'!$C:$C,Sheet1!D$3,'December 2022 DERR data'!$B:$B,$C1733)</f>
        <v>53</v>
      </c>
      <c r="E1733" s="2">
        <f>SUMIFS('December 2022 DERR data'!$H:$H,'December 2022 DERR data'!$C:$C,Sheet1!E$3,'December 2022 DERR data'!$B:$B,$C1733)</f>
        <v>2</v>
      </c>
      <c r="G1733">
        <f t="shared" ref="G1733:G1796" si="245">IF($C1733&gt;2999,0,IF($C1733&lt;3000,1,0))</f>
        <v>0</v>
      </c>
      <c r="H1733">
        <f t="shared" ref="H1733:H1796" si="246">IF(G1733=1,0,IF(C1733&lt;4000,1,0))</f>
        <v>0</v>
      </c>
      <c r="I1733">
        <f t="shared" ref="I1733:I1796" si="247">IF(G1733+H1733&gt;0,0,IF(C1733&lt;5000,1,0))</f>
        <v>1</v>
      </c>
      <c r="J1733">
        <f t="shared" ref="J1733:J1796" si="248">IF(G1733+H1733+I1733&gt;0,0,IF(C1733&lt;6000,1,0))</f>
        <v>0</v>
      </c>
      <c r="K1733">
        <f t="shared" ref="K1733:K1796" si="249">IF(SUM(G1733:J1733)&gt;0,0,IF(C1733&lt;7000,1,0))</f>
        <v>0</v>
      </c>
      <c r="L1733">
        <f t="shared" ref="L1733:L1796" si="250">IF(SUM(G1733:K1733)&gt;0,0,IF(C1733&lt;8000,1,0))</f>
        <v>0</v>
      </c>
      <c r="V1733">
        <f t="shared" ref="V1733:V1796" si="251">C1733</f>
        <v>4520</v>
      </c>
      <c r="W1733">
        <f t="shared" ref="W1733:W1796" si="252">D1733/(G1733*N$4+H1733*O$4+I1733*P$4+J1733*Q$4+L1733*S$4)</f>
        <v>6.0097516725252298E-3</v>
      </c>
      <c r="X1733">
        <f t="shared" ref="X1733:X1796" si="253">E1733/(G1733*N$8+H1733*O$8+I1733*P$8+J1733*Q$8+L1733*S$8)</f>
        <v>6.269592476489028E-3</v>
      </c>
    </row>
    <row r="1734" spans="3:24" x14ac:dyDescent="0.25">
      <c r="C1734">
        <v>4521</v>
      </c>
      <c r="D1734" s="2">
        <f>SUMIFS('December 2022 DERR data'!$H:$H,'December 2022 DERR data'!$C:$C,Sheet1!D$3,'December 2022 DERR data'!$B:$B,$C1734)</f>
        <v>24</v>
      </c>
      <c r="E1734" s="2">
        <f>SUMIFS('December 2022 DERR data'!$H:$H,'December 2022 DERR data'!$C:$C,Sheet1!E$3,'December 2022 DERR data'!$B:$B,$C1734)</f>
        <v>0</v>
      </c>
      <c r="G1734">
        <f t="shared" si="245"/>
        <v>0</v>
      </c>
      <c r="H1734">
        <f t="shared" si="246"/>
        <v>0</v>
      </c>
      <c r="I1734">
        <f t="shared" si="247"/>
        <v>1</v>
      </c>
      <c r="J1734">
        <f t="shared" si="248"/>
        <v>0</v>
      </c>
      <c r="K1734">
        <f t="shared" si="249"/>
        <v>0</v>
      </c>
      <c r="L1734">
        <f t="shared" si="250"/>
        <v>0</v>
      </c>
      <c r="V1734">
        <f t="shared" si="251"/>
        <v>4521</v>
      </c>
      <c r="W1734">
        <f t="shared" si="252"/>
        <v>2.7213969837850097E-3</v>
      </c>
      <c r="X1734">
        <f t="shared" si="253"/>
        <v>0</v>
      </c>
    </row>
    <row r="1735" spans="3:24" x14ac:dyDescent="0.25">
      <c r="C1735">
        <v>4550</v>
      </c>
      <c r="D1735" s="2">
        <f>SUMIFS('December 2022 DERR data'!$H:$H,'December 2022 DERR data'!$C:$C,Sheet1!D$3,'December 2022 DERR data'!$B:$B,$C1735)</f>
        <v>6</v>
      </c>
      <c r="E1735" s="2">
        <f>SUMIFS('December 2022 DERR data'!$H:$H,'December 2022 DERR data'!$C:$C,Sheet1!E$3,'December 2022 DERR data'!$B:$B,$C1735)</f>
        <v>0</v>
      </c>
      <c r="G1735">
        <f t="shared" si="245"/>
        <v>0</v>
      </c>
      <c r="H1735">
        <f t="shared" si="246"/>
        <v>0</v>
      </c>
      <c r="I1735">
        <f t="shared" si="247"/>
        <v>1</v>
      </c>
      <c r="J1735">
        <f t="shared" si="248"/>
        <v>0</v>
      </c>
      <c r="K1735">
        <f t="shared" si="249"/>
        <v>0</v>
      </c>
      <c r="L1735">
        <f t="shared" si="250"/>
        <v>0</v>
      </c>
      <c r="V1735">
        <f t="shared" si="251"/>
        <v>4550</v>
      </c>
      <c r="W1735">
        <f t="shared" si="252"/>
        <v>6.8034924594625242E-4</v>
      </c>
      <c r="X1735">
        <f t="shared" si="253"/>
        <v>0</v>
      </c>
    </row>
    <row r="1736" spans="3:24" x14ac:dyDescent="0.25">
      <c r="C1736">
        <v>4551</v>
      </c>
      <c r="D1736" s="2">
        <f>SUMIFS('December 2022 DERR data'!$H:$H,'December 2022 DERR data'!$C:$C,Sheet1!D$3,'December 2022 DERR data'!$B:$B,$C1736)</f>
        <v>100</v>
      </c>
      <c r="E1736" s="2">
        <f>SUMIFS('December 2022 DERR data'!$H:$H,'December 2022 DERR data'!$C:$C,Sheet1!E$3,'December 2022 DERR data'!$B:$B,$C1736)</f>
        <v>2</v>
      </c>
      <c r="G1736">
        <f t="shared" si="245"/>
        <v>0</v>
      </c>
      <c r="H1736">
        <f t="shared" si="246"/>
        <v>0</v>
      </c>
      <c r="I1736">
        <f t="shared" si="247"/>
        <v>1</v>
      </c>
      <c r="J1736">
        <f t="shared" si="248"/>
        <v>0</v>
      </c>
      <c r="K1736">
        <f t="shared" si="249"/>
        <v>0</v>
      </c>
      <c r="L1736">
        <f t="shared" si="250"/>
        <v>0</v>
      </c>
      <c r="V1736">
        <f t="shared" si="251"/>
        <v>4551</v>
      </c>
      <c r="W1736">
        <f t="shared" si="252"/>
        <v>1.1339154099104206E-2</v>
      </c>
      <c r="X1736">
        <f t="shared" si="253"/>
        <v>6.269592476489028E-3</v>
      </c>
    </row>
    <row r="1737" spans="3:24" x14ac:dyDescent="0.25">
      <c r="C1737">
        <v>4552</v>
      </c>
      <c r="D1737" s="2">
        <f>SUMIFS('December 2022 DERR data'!$H:$H,'December 2022 DERR data'!$C:$C,Sheet1!D$3,'December 2022 DERR data'!$B:$B,$C1737)</f>
        <v>66</v>
      </c>
      <c r="E1737" s="2">
        <f>SUMIFS('December 2022 DERR data'!$H:$H,'December 2022 DERR data'!$C:$C,Sheet1!E$3,'December 2022 DERR data'!$B:$B,$C1737)</f>
        <v>1</v>
      </c>
      <c r="G1737">
        <f t="shared" si="245"/>
        <v>0</v>
      </c>
      <c r="H1737">
        <f t="shared" si="246"/>
        <v>0</v>
      </c>
      <c r="I1737">
        <f t="shared" si="247"/>
        <v>1</v>
      </c>
      <c r="J1737">
        <f t="shared" si="248"/>
        <v>0</v>
      </c>
      <c r="K1737">
        <f t="shared" si="249"/>
        <v>0</v>
      </c>
      <c r="L1737">
        <f t="shared" si="250"/>
        <v>0</v>
      </c>
      <c r="V1737">
        <f t="shared" si="251"/>
        <v>4552</v>
      </c>
      <c r="W1737">
        <f t="shared" si="252"/>
        <v>7.4838417054087763E-3</v>
      </c>
      <c r="X1737">
        <f t="shared" si="253"/>
        <v>3.134796238244514E-3</v>
      </c>
    </row>
    <row r="1738" spans="3:24" x14ac:dyDescent="0.25">
      <c r="C1738">
        <v>4553</v>
      </c>
      <c r="D1738" s="2">
        <f>SUMIFS('December 2022 DERR data'!$H:$H,'December 2022 DERR data'!$C:$C,Sheet1!D$3,'December 2022 DERR data'!$B:$B,$C1738)</f>
        <v>43</v>
      </c>
      <c r="E1738" s="2">
        <f>SUMIFS('December 2022 DERR data'!$H:$H,'December 2022 DERR data'!$C:$C,Sheet1!E$3,'December 2022 DERR data'!$B:$B,$C1738)</f>
        <v>0</v>
      </c>
      <c r="G1738">
        <f t="shared" si="245"/>
        <v>0</v>
      </c>
      <c r="H1738">
        <f t="shared" si="246"/>
        <v>0</v>
      </c>
      <c r="I1738">
        <f t="shared" si="247"/>
        <v>1</v>
      </c>
      <c r="J1738">
        <f t="shared" si="248"/>
        <v>0</v>
      </c>
      <c r="K1738">
        <f t="shared" si="249"/>
        <v>0</v>
      </c>
      <c r="L1738">
        <f t="shared" si="250"/>
        <v>0</v>
      </c>
      <c r="V1738">
        <f t="shared" si="251"/>
        <v>4553</v>
      </c>
      <c r="W1738">
        <f t="shared" si="252"/>
        <v>4.875836262614809E-3</v>
      </c>
      <c r="X1738">
        <f t="shared" si="253"/>
        <v>0</v>
      </c>
    </row>
    <row r="1739" spans="3:24" x14ac:dyDescent="0.25">
      <c r="C1739">
        <v>4554</v>
      </c>
      <c r="D1739" s="2">
        <f>SUMIFS('December 2022 DERR data'!$H:$H,'December 2022 DERR data'!$C:$C,Sheet1!D$3,'December 2022 DERR data'!$B:$B,$C1739)</f>
        <v>6</v>
      </c>
      <c r="E1739" s="2">
        <f>SUMIFS('December 2022 DERR data'!$H:$H,'December 2022 DERR data'!$C:$C,Sheet1!E$3,'December 2022 DERR data'!$B:$B,$C1739)</f>
        <v>0</v>
      </c>
      <c r="G1739">
        <f t="shared" si="245"/>
        <v>0</v>
      </c>
      <c r="H1739">
        <f t="shared" si="246"/>
        <v>0</v>
      </c>
      <c r="I1739">
        <f t="shared" si="247"/>
        <v>1</v>
      </c>
      <c r="J1739">
        <f t="shared" si="248"/>
        <v>0</v>
      </c>
      <c r="K1739">
        <f t="shared" si="249"/>
        <v>0</v>
      </c>
      <c r="L1739">
        <f t="shared" si="250"/>
        <v>0</v>
      </c>
      <c r="V1739">
        <f t="shared" si="251"/>
        <v>4554</v>
      </c>
      <c r="W1739">
        <f t="shared" si="252"/>
        <v>6.8034924594625242E-4</v>
      </c>
      <c r="X1739">
        <f t="shared" si="253"/>
        <v>0</v>
      </c>
    </row>
    <row r="1740" spans="3:24" x14ac:dyDescent="0.25">
      <c r="C1740">
        <v>4555</v>
      </c>
      <c r="D1740" s="2">
        <f>SUMIFS('December 2022 DERR data'!$H:$H,'December 2022 DERR data'!$C:$C,Sheet1!D$3,'December 2022 DERR data'!$B:$B,$C1740)</f>
        <v>10</v>
      </c>
      <c r="E1740" s="2">
        <f>SUMIFS('December 2022 DERR data'!$H:$H,'December 2022 DERR data'!$C:$C,Sheet1!E$3,'December 2022 DERR data'!$B:$B,$C1740)</f>
        <v>1</v>
      </c>
      <c r="G1740">
        <f t="shared" si="245"/>
        <v>0</v>
      </c>
      <c r="H1740">
        <f t="shared" si="246"/>
        <v>0</v>
      </c>
      <c r="I1740">
        <f t="shared" si="247"/>
        <v>1</v>
      </c>
      <c r="J1740">
        <f t="shared" si="248"/>
        <v>0</v>
      </c>
      <c r="K1740">
        <f t="shared" si="249"/>
        <v>0</v>
      </c>
      <c r="L1740">
        <f t="shared" si="250"/>
        <v>0</v>
      </c>
      <c r="V1740">
        <f t="shared" si="251"/>
        <v>4555</v>
      </c>
      <c r="W1740">
        <f t="shared" si="252"/>
        <v>1.1339154099104206E-3</v>
      </c>
      <c r="X1740">
        <f t="shared" si="253"/>
        <v>3.134796238244514E-3</v>
      </c>
    </row>
    <row r="1741" spans="3:24" x14ac:dyDescent="0.25">
      <c r="C1741">
        <v>4556</v>
      </c>
      <c r="D1741" s="2">
        <f>SUMIFS('December 2022 DERR data'!$H:$H,'December 2022 DERR data'!$C:$C,Sheet1!D$3,'December 2022 DERR data'!$B:$B,$C1741)</f>
        <v>59</v>
      </c>
      <c r="E1741" s="2">
        <f>SUMIFS('December 2022 DERR data'!$H:$H,'December 2022 DERR data'!$C:$C,Sheet1!E$3,'December 2022 DERR data'!$B:$B,$C1741)</f>
        <v>4</v>
      </c>
      <c r="G1741">
        <f t="shared" si="245"/>
        <v>0</v>
      </c>
      <c r="H1741">
        <f t="shared" si="246"/>
        <v>0</v>
      </c>
      <c r="I1741">
        <f t="shared" si="247"/>
        <v>1</v>
      </c>
      <c r="J1741">
        <f t="shared" si="248"/>
        <v>0</v>
      </c>
      <c r="K1741">
        <f t="shared" si="249"/>
        <v>0</v>
      </c>
      <c r="L1741">
        <f t="shared" si="250"/>
        <v>0</v>
      </c>
      <c r="V1741">
        <f t="shared" si="251"/>
        <v>4556</v>
      </c>
      <c r="W1741">
        <f t="shared" si="252"/>
        <v>6.6901009184714821E-3</v>
      </c>
      <c r="X1741">
        <f t="shared" si="253"/>
        <v>1.2539184952978056E-2</v>
      </c>
    </row>
    <row r="1742" spans="3:24" x14ac:dyDescent="0.25">
      <c r="C1742">
        <v>4557</v>
      </c>
      <c r="D1742" s="2">
        <f>SUMIFS('December 2022 DERR data'!$H:$H,'December 2022 DERR data'!$C:$C,Sheet1!D$3,'December 2022 DERR data'!$B:$B,$C1742)</f>
        <v>26</v>
      </c>
      <c r="E1742" s="2">
        <f>SUMIFS('December 2022 DERR data'!$H:$H,'December 2022 DERR data'!$C:$C,Sheet1!E$3,'December 2022 DERR data'!$B:$B,$C1742)</f>
        <v>2</v>
      </c>
      <c r="G1742">
        <f t="shared" si="245"/>
        <v>0</v>
      </c>
      <c r="H1742">
        <f t="shared" si="246"/>
        <v>0</v>
      </c>
      <c r="I1742">
        <f t="shared" si="247"/>
        <v>1</v>
      </c>
      <c r="J1742">
        <f t="shared" si="248"/>
        <v>0</v>
      </c>
      <c r="K1742">
        <f t="shared" si="249"/>
        <v>0</v>
      </c>
      <c r="L1742">
        <f t="shared" si="250"/>
        <v>0</v>
      </c>
      <c r="V1742">
        <f t="shared" si="251"/>
        <v>4557</v>
      </c>
      <c r="W1742">
        <f t="shared" si="252"/>
        <v>2.9481800657670939E-3</v>
      </c>
      <c r="X1742">
        <f t="shared" si="253"/>
        <v>6.269592476489028E-3</v>
      </c>
    </row>
    <row r="1743" spans="3:24" x14ac:dyDescent="0.25">
      <c r="C1743">
        <v>4558</v>
      </c>
      <c r="D1743" s="2">
        <f>SUMIFS('December 2022 DERR data'!$H:$H,'December 2022 DERR data'!$C:$C,Sheet1!D$3,'December 2022 DERR data'!$B:$B,$C1743)</f>
        <v>17</v>
      </c>
      <c r="E1743" s="2">
        <f>SUMIFS('December 2022 DERR data'!$H:$H,'December 2022 DERR data'!$C:$C,Sheet1!E$3,'December 2022 DERR data'!$B:$B,$C1743)</f>
        <v>1</v>
      </c>
      <c r="G1743">
        <f t="shared" si="245"/>
        <v>0</v>
      </c>
      <c r="H1743">
        <f t="shared" si="246"/>
        <v>0</v>
      </c>
      <c r="I1743">
        <f t="shared" si="247"/>
        <v>1</v>
      </c>
      <c r="J1743">
        <f t="shared" si="248"/>
        <v>0</v>
      </c>
      <c r="K1743">
        <f t="shared" si="249"/>
        <v>0</v>
      </c>
      <c r="L1743">
        <f t="shared" si="250"/>
        <v>0</v>
      </c>
      <c r="V1743">
        <f t="shared" si="251"/>
        <v>4558</v>
      </c>
      <c r="W1743">
        <f t="shared" si="252"/>
        <v>1.9276561968477152E-3</v>
      </c>
      <c r="X1743">
        <f t="shared" si="253"/>
        <v>3.134796238244514E-3</v>
      </c>
    </row>
    <row r="1744" spans="3:24" x14ac:dyDescent="0.25">
      <c r="C1744">
        <v>4559</v>
      </c>
      <c r="D1744" s="2">
        <f>SUMIFS('December 2022 DERR data'!$H:$H,'December 2022 DERR data'!$C:$C,Sheet1!D$3,'December 2022 DERR data'!$B:$B,$C1744)</f>
        <v>18</v>
      </c>
      <c r="E1744" s="2">
        <f>SUMIFS('December 2022 DERR data'!$H:$H,'December 2022 DERR data'!$C:$C,Sheet1!E$3,'December 2022 DERR data'!$B:$B,$C1744)</f>
        <v>1</v>
      </c>
      <c r="G1744">
        <f t="shared" si="245"/>
        <v>0</v>
      </c>
      <c r="H1744">
        <f t="shared" si="246"/>
        <v>0</v>
      </c>
      <c r="I1744">
        <f t="shared" si="247"/>
        <v>1</v>
      </c>
      <c r="J1744">
        <f t="shared" si="248"/>
        <v>0</v>
      </c>
      <c r="K1744">
        <f t="shared" si="249"/>
        <v>0</v>
      </c>
      <c r="L1744">
        <f t="shared" si="250"/>
        <v>0</v>
      </c>
      <c r="V1744">
        <f t="shared" si="251"/>
        <v>4559</v>
      </c>
      <c r="W1744">
        <f t="shared" si="252"/>
        <v>2.0410477378387574E-3</v>
      </c>
      <c r="X1744">
        <f t="shared" si="253"/>
        <v>3.134796238244514E-3</v>
      </c>
    </row>
    <row r="1745" spans="3:24" x14ac:dyDescent="0.25">
      <c r="C1745">
        <v>4560</v>
      </c>
      <c r="D1745" s="2">
        <f>SUMIFS('December 2022 DERR data'!$H:$H,'December 2022 DERR data'!$C:$C,Sheet1!D$3,'December 2022 DERR data'!$B:$B,$C1745)</f>
        <v>81</v>
      </c>
      <c r="E1745" s="2">
        <f>SUMIFS('December 2022 DERR data'!$H:$H,'December 2022 DERR data'!$C:$C,Sheet1!E$3,'December 2022 DERR data'!$B:$B,$C1745)</f>
        <v>2</v>
      </c>
      <c r="G1745">
        <f t="shared" si="245"/>
        <v>0</v>
      </c>
      <c r="H1745">
        <f t="shared" si="246"/>
        <v>0</v>
      </c>
      <c r="I1745">
        <f t="shared" si="247"/>
        <v>1</v>
      </c>
      <c r="J1745">
        <f t="shared" si="248"/>
        <v>0</v>
      </c>
      <c r="K1745">
        <f t="shared" si="249"/>
        <v>0</v>
      </c>
      <c r="L1745">
        <f t="shared" si="250"/>
        <v>0</v>
      </c>
      <c r="V1745">
        <f t="shared" si="251"/>
        <v>4560</v>
      </c>
      <c r="W1745">
        <f t="shared" si="252"/>
        <v>9.1847148202744075E-3</v>
      </c>
      <c r="X1745">
        <f t="shared" si="253"/>
        <v>6.269592476489028E-3</v>
      </c>
    </row>
    <row r="1746" spans="3:24" x14ac:dyDescent="0.25">
      <c r="C1746">
        <v>4561</v>
      </c>
      <c r="D1746" s="2">
        <f>SUMIFS('December 2022 DERR data'!$H:$H,'December 2022 DERR data'!$C:$C,Sheet1!D$3,'December 2022 DERR data'!$B:$B,$C1746)</f>
        <v>31</v>
      </c>
      <c r="E1746" s="2">
        <f>SUMIFS('December 2022 DERR data'!$H:$H,'December 2022 DERR data'!$C:$C,Sheet1!E$3,'December 2022 DERR data'!$B:$B,$C1746)</f>
        <v>0</v>
      </c>
      <c r="G1746">
        <f t="shared" si="245"/>
        <v>0</v>
      </c>
      <c r="H1746">
        <f t="shared" si="246"/>
        <v>0</v>
      </c>
      <c r="I1746">
        <f t="shared" si="247"/>
        <v>1</v>
      </c>
      <c r="J1746">
        <f t="shared" si="248"/>
        <v>0</v>
      </c>
      <c r="K1746">
        <f t="shared" si="249"/>
        <v>0</v>
      </c>
      <c r="L1746">
        <f t="shared" si="250"/>
        <v>0</v>
      </c>
      <c r="V1746">
        <f t="shared" si="251"/>
        <v>4561</v>
      </c>
      <c r="W1746">
        <f t="shared" si="252"/>
        <v>3.5151377707223043E-3</v>
      </c>
      <c r="X1746">
        <f t="shared" si="253"/>
        <v>0</v>
      </c>
    </row>
    <row r="1747" spans="3:24" x14ac:dyDescent="0.25">
      <c r="C1747">
        <v>4562</v>
      </c>
      <c r="D1747" s="2">
        <f>SUMIFS('December 2022 DERR data'!$H:$H,'December 2022 DERR data'!$C:$C,Sheet1!D$3,'December 2022 DERR data'!$B:$B,$C1747)</f>
        <v>47</v>
      </c>
      <c r="E1747" s="2">
        <f>SUMIFS('December 2022 DERR data'!$H:$H,'December 2022 DERR data'!$C:$C,Sheet1!E$3,'December 2022 DERR data'!$B:$B,$C1747)</f>
        <v>1</v>
      </c>
      <c r="G1747">
        <f t="shared" si="245"/>
        <v>0</v>
      </c>
      <c r="H1747">
        <f t="shared" si="246"/>
        <v>0</v>
      </c>
      <c r="I1747">
        <f t="shared" si="247"/>
        <v>1</v>
      </c>
      <c r="J1747">
        <f t="shared" si="248"/>
        <v>0</v>
      </c>
      <c r="K1747">
        <f t="shared" si="249"/>
        <v>0</v>
      </c>
      <c r="L1747">
        <f t="shared" si="250"/>
        <v>0</v>
      </c>
      <c r="V1747">
        <f t="shared" si="251"/>
        <v>4562</v>
      </c>
      <c r="W1747">
        <f t="shared" si="252"/>
        <v>5.3294024265789774E-3</v>
      </c>
      <c r="X1747">
        <f t="shared" si="253"/>
        <v>3.134796238244514E-3</v>
      </c>
    </row>
    <row r="1748" spans="3:24" x14ac:dyDescent="0.25">
      <c r="C1748">
        <v>4563</v>
      </c>
      <c r="D1748" s="2">
        <f>SUMIFS('December 2022 DERR data'!$H:$H,'December 2022 DERR data'!$C:$C,Sheet1!D$3,'December 2022 DERR data'!$B:$B,$C1748)</f>
        <v>35</v>
      </c>
      <c r="E1748" s="2">
        <f>SUMIFS('December 2022 DERR data'!$H:$H,'December 2022 DERR data'!$C:$C,Sheet1!E$3,'December 2022 DERR data'!$B:$B,$C1748)</f>
        <v>0</v>
      </c>
      <c r="G1748">
        <f t="shared" si="245"/>
        <v>0</v>
      </c>
      <c r="H1748">
        <f t="shared" si="246"/>
        <v>0</v>
      </c>
      <c r="I1748">
        <f t="shared" si="247"/>
        <v>1</v>
      </c>
      <c r="J1748">
        <f t="shared" si="248"/>
        <v>0</v>
      </c>
      <c r="K1748">
        <f t="shared" si="249"/>
        <v>0</v>
      </c>
      <c r="L1748">
        <f t="shared" si="250"/>
        <v>0</v>
      </c>
      <c r="V1748">
        <f t="shared" si="251"/>
        <v>4563</v>
      </c>
      <c r="W1748">
        <f t="shared" si="252"/>
        <v>3.968703934686472E-3</v>
      </c>
      <c r="X1748">
        <f t="shared" si="253"/>
        <v>0</v>
      </c>
    </row>
    <row r="1749" spans="3:24" x14ac:dyDescent="0.25">
      <c r="C1749">
        <v>4564</v>
      </c>
      <c r="D1749" s="2">
        <f>SUMIFS('December 2022 DERR data'!$H:$H,'December 2022 DERR data'!$C:$C,Sheet1!D$3,'December 2022 DERR data'!$B:$B,$C1749)</f>
        <v>13</v>
      </c>
      <c r="E1749" s="2">
        <f>SUMIFS('December 2022 DERR data'!$H:$H,'December 2022 DERR data'!$C:$C,Sheet1!E$3,'December 2022 DERR data'!$B:$B,$C1749)</f>
        <v>2</v>
      </c>
      <c r="G1749">
        <f t="shared" si="245"/>
        <v>0</v>
      </c>
      <c r="H1749">
        <f t="shared" si="246"/>
        <v>0</v>
      </c>
      <c r="I1749">
        <f t="shared" si="247"/>
        <v>1</v>
      </c>
      <c r="J1749">
        <f t="shared" si="248"/>
        <v>0</v>
      </c>
      <c r="K1749">
        <f t="shared" si="249"/>
        <v>0</v>
      </c>
      <c r="L1749">
        <f t="shared" si="250"/>
        <v>0</v>
      </c>
      <c r="V1749">
        <f t="shared" si="251"/>
        <v>4564</v>
      </c>
      <c r="W1749">
        <f t="shared" si="252"/>
        <v>1.474090032883547E-3</v>
      </c>
      <c r="X1749">
        <f t="shared" si="253"/>
        <v>6.269592476489028E-3</v>
      </c>
    </row>
    <row r="1750" spans="3:24" x14ac:dyDescent="0.25">
      <c r="C1750">
        <v>4565</v>
      </c>
      <c r="D1750" s="2">
        <f>SUMIFS('December 2022 DERR data'!$H:$H,'December 2022 DERR data'!$C:$C,Sheet1!D$3,'December 2022 DERR data'!$B:$B,$C1750)</f>
        <v>35</v>
      </c>
      <c r="E1750" s="2">
        <f>SUMIFS('December 2022 DERR data'!$H:$H,'December 2022 DERR data'!$C:$C,Sheet1!E$3,'December 2022 DERR data'!$B:$B,$C1750)</f>
        <v>0</v>
      </c>
      <c r="G1750">
        <f t="shared" si="245"/>
        <v>0</v>
      </c>
      <c r="H1750">
        <f t="shared" si="246"/>
        <v>0</v>
      </c>
      <c r="I1750">
        <f t="shared" si="247"/>
        <v>1</v>
      </c>
      <c r="J1750">
        <f t="shared" si="248"/>
        <v>0</v>
      </c>
      <c r="K1750">
        <f t="shared" si="249"/>
        <v>0</v>
      </c>
      <c r="L1750">
        <f t="shared" si="250"/>
        <v>0</v>
      </c>
      <c r="V1750">
        <f t="shared" si="251"/>
        <v>4565</v>
      </c>
      <c r="W1750">
        <f t="shared" si="252"/>
        <v>3.968703934686472E-3</v>
      </c>
      <c r="X1750">
        <f t="shared" si="253"/>
        <v>0</v>
      </c>
    </row>
    <row r="1751" spans="3:24" x14ac:dyDescent="0.25">
      <c r="C1751">
        <v>4566</v>
      </c>
      <c r="D1751" s="2">
        <f>SUMIFS('December 2022 DERR data'!$H:$H,'December 2022 DERR data'!$C:$C,Sheet1!D$3,'December 2022 DERR data'!$B:$B,$C1751)</f>
        <v>30</v>
      </c>
      <c r="E1751" s="2">
        <f>SUMIFS('December 2022 DERR data'!$H:$H,'December 2022 DERR data'!$C:$C,Sheet1!E$3,'December 2022 DERR data'!$B:$B,$C1751)</f>
        <v>1</v>
      </c>
      <c r="G1751">
        <f t="shared" si="245"/>
        <v>0</v>
      </c>
      <c r="H1751">
        <f t="shared" si="246"/>
        <v>0</v>
      </c>
      <c r="I1751">
        <f t="shared" si="247"/>
        <v>1</v>
      </c>
      <c r="J1751">
        <f t="shared" si="248"/>
        <v>0</v>
      </c>
      <c r="K1751">
        <f t="shared" si="249"/>
        <v>0</v>
      </c>
      <c r="L1751">
        <f t="shared" si="250"/>
        <v>0</v>
      </c>
      <c r="V1751">
        <f t="shared" si="251"/>
        <v>4566</v>
      </c>
      <c r="W1751">
        <f t="shared" si="252"/>
        <v>3.401746229731262E-3</v>
      </c>
      <c r="X1751">
        <f t="shared" si="253"/>
        <v>3.134796238244514E-3</v>
      </c>
    </row>
    <row r="1752" spans="3:24" x14ac:dyDescent="0.25">
      <c r="C1752">
        <v>4567</v>
      </c>
      <c r="D1752" s="2">
        <f>SUMIFS('December 2022 DERR data'!$H:$H,'December 2022 DERR data'!$C:$C,Sheet1!D$3,'December 2022 DERR data'!$B:$B,$C1752)</f>
        <v>49</v>
      </c>
      <c r="E1752" s="2">
        <f>SUMIFS('December 2022 DERR data'!$H:$H,'December 2022 DERR data'!$C:$C,Sheet1!E$3,'December 2022 DERR data'!$B:$B,$C1752)</f>
        <v>0</v>
      </c>
      <c r="G1752">
        <f t="shared" si="245"/>
        <v>0</v>
      </c>
      <c r="H1752">
        <f t="shared" si="246"/>
        <v>0</v>
      </c>
      <c r="I1752">
        <f t="shared" si="247"/>
        <v>1</v>
      </c>
      <c r="J1752">
        <f t="shared" si="248"/>
        <v>0</v>
      </c>
      <c r="K1752">
        <f t="shared" si="249"/>
        <v>0</v>
      </c>
      <c r="L1752">
        <f t="shared" si="250"/>
        <v>0</v>
      </c>
      <c r="V1752">
        <f t="shared" si="251"/>
        <v>4567</v>
      </c>
      <c r="W1752">
        <f t="shared" si="252"/>
        <v>5.5561855085610613E-3</v>
      </c>
      <c r="X1752">
        <f t="shared" si="253"/>
        <v>0</v>
      </c>
    </row>
    <row r="1753" spans="3:24" x14ac:dyDescent="0.25">
      <c r="C1753">
        <v>4568</v>
      </c>
      <c r="D1753" s="2">
        <f>SUMIFS('December 2022 DERR data'!$H:$H,'December 2022 DERR data'!$C:$C,Sheet1!D$3,'December 2022 DERR data'!$B:$B,$C1753)</f>
        <v>12</v>
      </c>
      <c r="E1753" s="2">
        <f>SUMIFS('December 2022 DERR data'!$H:$H,'December 2022 DERR data'!$C:$C,Sheet1!E$3,'December 2022 DERR data'!$B:$B,$C1753)</f>
        <v>0</v>
      </c>
      <c r="G1753">
        <f t="shared" si="245"/>
        <v>0</v>
      </c>
      <c r="H1753">
        <f t="shared" si="246"/>
        <v>0</v>
      </c>
      <c r="I1753">
        <f t="shared" si="247"/>
        <v>1</v>
      </c>
      <c r="J1753">
        <f t="shared" si="248"/>
        <v>0</v>
      </c>
      <c r="K1753">
        <f t="shared" si="249"/>
        <v>0</v>
      </c>
      <c r="L1753">
        <f t="shared" si="250"/>
        <v>0</v>
      </c>
      <c r="V1753">
        <f t="shared" si="251"/>
        <v>4568</v>
      </c>
      <c r="W1753">
        <f t="shared" si="252"/>
        <v>1.3606984918925048E-3</v>
      </c>
      <c r="X1753">
        <f t="shared" si="253"/>
        <v>0</v>
      </c>
    </row>
    <row r="1754" spans="3:24" x14ac:dyDescent="0.25">
      <c r="C1754">
        <v>4569</v>
      </c>
      <c r="D1754" s="2">
        <f>SUMIFS('December 2022 DERR data'!$H:$H,'December 2022 DERR data'!$C:$C,Sheet1!D$3,'December 2022 DERR data'!$B:$B,$C1754)</f>
        <v>3</v>
      </c>
      <c r="E1754" s="2">
        <f>SUMIFS('December 2022 DERR data'!$H:$H,'December 2022 DERR data'!$C:$C,Sheet1!E$3,'December 2022 DERR data'!$B:$B,$C1754)</f>
        <v>0</v>
      </c>
      <c r="G1754">
        <f t="shared" si="245"/>
        <v>0</v>
      </c>
      <c r="H1754">
        <f t="shared" si="246"/>
        <v>0</v>
      </c>
      <c r="I1754">
        <f t="shared" si="247"/>
        <v>1</v>
      </c>
      <c r="J1754">
        <f t="shared" si="248"/>
        <v>0</v>
      </c>
      <c r="K1754">
        <f t="shared" si="249"/>
        <v>0</v>
      </c>
      <c r="L1754">
        <f t="shared" si="250"/>
        <v>0</v>
      </c>
      <c r="V1754">
        <f t="shared" si="251"/>
        <v>4569</v>
      </c>
      <c r="W1754">
        <f t="shared" si="252"/>
        <v>3.4017462297312621E-4</v>
      </c>
      <c r="X1754">
        <f t="shared" si="253"/>
        <v>0</v>
      </c>
    </row>
    <row r="1755" spans="3:24" x14ac:dyDescent="0.25">
      <c r="C1755">
        <v>4570</v>
      </c>
      <c r="D1755" s="2">
        <f>SUMIFS('December 2022 DERR data'!$H:$H,'December 2022 DERR data'!$C:$C,Sheet1!D$3,'December 2022 DERR data'!$B:$B,$C1755)</f>
        <v>108</v>
      </c>
      <c r="E1755" s="2">
        <f>SUMIFS('December 2022 DERR data'!$H:$H,'December 2022 DERR data'!$C:$C,Sheet1!E$3,'December 2022 DERR data'!$B:$B,$C1755)</f>
        <v>4</v>
      </c>
      <c r="G1755">
        <f t="shared" si="245"/>
        <v>0</v>
      </c>
      <c r="H1755">
        <f t="shared" si="246"/>
        <v>0</v>
      </c>
      <c r="I1755">
        <f t="shared" si="247"/>
        <v>1</v>
      </c>
      <c r="J1755">
        <f t="shared" si="248"/>
        <v>0</v>
      </c>
      <c r="K1755">
        <f t="shared" si="249"/>
        <v>0</v>
      </c>
      <c r="L1755">
        <f t="shared" si="250"/>
        <v>0</v>
      </c>
      <c r="V1755">
        <f t="shared" si="251"/>
        <v>4570</v>
      </c>
      <c r="W1755">
        <f t="shared" si="252"/>
        <v>1.2246286427032543E-2</v>
      </c>
      <c r="X1755">
        <f t="shared" si="253"/>
        <v>1.2539184952978056E-2</v>
      </c>
    </row>
    <row r="1756" spans="3:24" x14ac:dyDescent="0.25">
      <c r="C1756">
        <v>4571</v>
      </c>
      <c r="D1756" s="2">
        <f>SUMIFS('December 2022 DERR data'!$H:$H,'December 2022 DERR data'!$C:$C,Sheet1!D$3,'December 2022 DERR data'!$B:$B,$C1756)</f>
        <v>2</v>
      </c>
      <c r="E1756" s="2">
        <f>SUMIFS('December 2022 DERR data'!$H:$H,'December 2022 DERR data'!$C:$C,Sheet1!E$3,'December 2022 DERR data'!$B:$B,$C1756)</f>
        <v>0</v>
      </c>
      <c r="G1756">
        <f t="shared" si="245"/>
        <v>0</v>
      </c>
      <c r="H1756">
        <f t="shared" si="246"/>
        <v>0</v>
      </c>
      <c r="I1756">
        <f t="shared" si="247"/>
        <v>1</v>
      </c>
      <c r="J1756">
        <f t="shared" si="248"/>
        <v>0</v>
      </c>
      <c r="K1756">
        <f t="shared" si="249"/>
        <v>0</v>
      </c>
      <c r="L1756">
        <f t="shared" si="250"/>
        <v>0</v>
      </c>
      <c r="V1756">
        <f t="shared" si="251"/>
        <v>4571</v>
      </c>
      <c r="W1756">
        <f t="shared" si="252"/>
        <v>2.2678308198208414E-4</v>
      </c>
      <c r="X1756">
        <f t="shared" si="253"/>
        <v>0</v>
      </c>
    </row>
    <row r="1757" spans="3:24" x14ac:dyDescent="0.25">
      <c r="C1757">
        <v>4572</v>
      </c>
      <c r="D1757" s="2">
        <f>SUMIFS('December 2022 DERR data'!$H:$H,'December 2022 DERR data'!$C:$C,Sheet1!D$3,'December 2022 DERR data'!$B:$B,$C1757)</f>
        <v>1</v>
      </c>
      <c r="E1757" s="2">
        <f>SUMIFS('December 2022 DERR data'!$H:$H,'December 2022 DERR data'!$C:$C,Sheet1!E$3,'December 2022 DERR data'!$B:$B,$C1757)</f>
        <v>0</v>
      </c>
      <c r="G1757">
        <f t="shared" si="245"/>
        <v>0</v>
      </c>
      <c r="H1757">
        <f t="shared" si="246"/>
        <v>0</v>
      </c>
      <c r="I1757">
        <f t="shared" si="247"/>
        <v>1</v>
      </c>
      <c r="J1757">
        <f t="shared" si="248"/>
        <v>0</v>
      </c>
      <c r="K1757">
        <f t="shared" si="249"/>
        <v>0</v>
      </c>
      <c r="L1757">
        <f t="shared" si="250"/>
        <v>0</v>
      </c>
      <c r="V1757">
        <f t="shared" si="251"/>
        <v>4572</v>
      </c>
      <c r="W1757">
        <f t="shared" si="252"/>
        <v>1.1339154099104207E-4</v>
      </c>
      <c r="X1757">
        <f t="shared" si="253"/>
        <v>0</v>
      </c>
    </row>
    <row r="1758" spans="3:24" x14ac:dyDescent="0.25">
      <c r="C1758">
        <v>4573</v>
      </c>
      <c r="D1758" s="2">
        <f>SUMIFS('December 2022 DERR data'!$H:$H,'December 2022 DERR data'!$C:$C,Sheet1!D$3,'December 2022 DERR data'!$B:$B,$C1758)</f>
        <v>70</v>
      </c>
      <c r="E1758" s="2">
        <f>SUMIFS('December 2022 DERR data'!$H:$H,'December 2022 DERR data'!$C:$C,Sheet1!E$3,'December 2022 DERR data'!$B:$B,$C1758)</f>
        <v>5</v>
      </c>
      <c r="G1758">
        <f t="shared" si="245"/>
        <v>0</v>
      </c>
      <c r="H1758">
        <f t="shared" si="246"/>
        <v>0</v>
      </c>
      <c r="I1758">
        <f t="shared" si="247"/>
        <v>1</v>
      </c>
      <c r="J1758">
        <f t="shared" si="248"/>
        <v>0</v>
      </c>
      <c r="K1758">
        <f t="shared" si="249"/>
        <v>0</v>
      </c>
      <c r="L1758">
        <f t="shared" si="250"/>
        <v>0</v>
      </c>
      <c r="V1758">
        <f t="shared" si="251"/>
        <v>4573</v>
      </c>
      <c r="W1758">
        <f t="shared" si="252"/>
        <v>7.9374078693729439E-3</v>
      </c>
      <c r="X1758">
        <f t="shared" si="253"/>
        <v>1.5673981191222569E-2</v>
      </c>
    </row>
    <row r="1759" spans="3:24" x14ac:dyDescent="0.25">
      <c r="C1759">
        <v>4574</v>
      </c>
      <c r="D1759" s="2">
        <f>SUMIFS('December 2022 DERR data'!$H:$H,'December 2022 DERR data'!$C:$C,Sheet1!D$3,'December 2022 DERR data'!$B:$B,$C1759)</f>
        <v>7</v>
      </c>
      <c r="E1759" s="2">
        <f>SUMIFS('December 2022 DERR data'!$H:$H,'December 2022 DERR data'!$C:$C,Sheet1!E$3,'December 2022 DERR data'!$B:$B,$C1759)</f>
        <v>0</v>
      </c>
      <c r="G1759">
        <f t="shared" si="245"/>
        <v>0</v>
      </c>
      <c r="H1759">
        <f t="shared" si="246"/>
        <v>0</v>
      </c>
      <c r="I1759">
        <f t="shared" si="247"/>
        <v>1</v>
      </c>
      <c r="J1759">
        <f t="shared" si="248"/>
        <v>0</v>
      </c>
      <c r="K1759">
        <f t="shared" si="249"/>
        <v>0</v>
      </c>
      <c r="L1759">
        <f t="shared" si="250"/>
        <v>0</v>
      </c>
      <c r="V1759">
        <f t="shared" si="251"/>
        <v>4574</v>
      </c>
      <c r="W1759">
        <f t="shared" si="252"/>
        <v>7.9374078693729444E-4</v>
      </c>
      <c r="X1759">
        <f t="shared" si="253"/>
        <v>0</v>
      </c>
    </row>
    <row r="1760" spans="3:24" x14ac:dyDescent="0.25">
      <c r="C1760">
        <v>4575</v>
      </c>
      <c r="D1760" s="2">
        <f>SUMIFS('December 2022 DERR data'!$H:$H,'December 2022 DERR data'!$C:$C,Sheet1!D$3,'December 2022 DERR data'!$B:$B,$C1760)</f>
        <v>35</v>
      </c>
      <c r="E1760" s="2">
        <f>SUMIFS('December 2022 DERR data'!$H:$H,'December 2022 DERR data'!$C:$C,Sheet1!E$3,'December 2022 DERR data'!$B:$B,$C1760)</f>
        <v>7</v>
      </c>
      <c r="G1760">
        <f t="shared" si="245"/>
        <v>0</v>
      </c>
      <c r="H1760">
        <f t="shared" si="246"/>
        <v>0</v>
      </c>
      <c r="I1760">
        <f t="shared" si="247"/>
        <v>1</v>
      </c>
      <c r="J1760">
        <f t="shared" si="248"/>
        <v>0</v>
      </c>
      <c r="K1760">
        <f t="shared" si="249"/>
        <v>0</v>
      </c>
      <c r="L1760">
        <f t="shared" si="250"/>
        <v>0</v>
      </c>
      <c r="V1760">
        <f t="shared" si="251"/>
        <v>4575</v>
      </c>
      <c r="W1760">
        <f t="shared" si="252"/>
        <v>3.968703934686472E-3</v>
      </c>
      <c r="X1760">
        <f t="shared" si="253"/>
        <v>2.1943573667711599E-2</v>
      </c>
    </row>
    <row r="1761" spans="3:24" x14ac:dyDescent="0.25">
      <c r="C1761">
        <v>4580</v>
      </c>
      <c r="D1761" s="2">
        <f>SUMIFS('December 2022 DERR data'!$H:$H,'December 2022 DERR data'!$C:$C,Sheet1!D$3,'December 2022 DERR data'!$B:$B,$C1761)</f>
        <v>12</v>
      </c>
      <c r="E1761" s="2">
        <f>SUMIFS('December 2022 DERR data'!$H:$H,'December 2022 DERR data'!$C:$C,Sheet1!E$3,'December 2022 DERR data'!$B:$B,$C1761)</f>
        <v>1</v>
      </c>
      <c r="G1761">
        <f t="shared" si="245"/>
        <v>0</v>
      </c>
      <c r="H1761">
        <f t="shared" si="246"/>
        <v>0</v>
      </c>
      <c r="I1761">
        <f t="shared" si="247"/>
        <v>1</v>
      </c>
      <c r="J1761">
        <f t="shared" si="248"/>
        <v>0</v>
      </c>
      <c r="K1761">
        <f t="shared" si="249"/>
        <v>0</v>
      </c>
      <c r="L1761">
        <f t="shared" si="250"/>
        <v>0</v>
      </c>
      <c r="V1761">
        <f t="shared" si="251"/>
        <v>4580</v>
      </c>
      <c r="W1761">
        <f t="shared" si="252"/>
        <v>1.3606984918925048E-3</v>
      </c>
      <c r="X1761">
        <f t="shared" si="253"/>
        <v>3.134796238244514E-3</v>
      </c>
    </row>
    <row r="1762" spans="3:24" x14ac:dyDescent="0.25">
      <c r="C1762">
        <v>4581</v>
      </c>
      <c r="D1762" s="2">
        <f>SUMIFS('December 2022 DERR data'!$H:$H,'December 2022 DERR data'!$C:$C,Sheet1!D$3,'December 2022 DERR data'!$B:$B,$C1762)</f>
        <v>0</v>
      </c>
      <c r="E1762" s="2">
        <f>SUMIFS('December 2022 DERR data'!$H:$H,'December 2022 DERR data'!$C:$C,Sheet1!E$3,'December 2022 DERR data'!$B:$B,$C1762)</f>
        <v>0</v>
      </c>
      <c r="G1762">
        <f t="shared" si="245"/>
        <v>0</v>
      </c>
      <c r="H1762">
        <f t="shared" si="246"/>
        <v>0</v>
      </c>
      <c r="I1762">
        <f t="shared" si="247"/>
        <v>1</v>
      </c>
      <c r="J1762">
        <f t="shared" si="248"/>
        <v>0</v>
      </c>
      <c r="K1762">
        <f t="shared" si="249"/>
        <v>0</v>
      </c>
      <c r="L1762">
        <f t="shared" si="250"/>
        <v>0</v>
      </c>
      <c r="V1762">
        <f t="shared" si="251"/>
        <v>4581</v>
      </c>
      <c r="W1762">
        <f t="shared" si="252"/>
        <v>0</v>
      </c>
      <c r="X1762">
        <f t="shared" si="253"/>
        <v>0</v>
      </c>
    </row>
    <row r="1763" spans="3:24" x14ac:dyDescent="0.25">
      <c r="C1763">
        <v>4600</v>
      </c>
      <c r="D1763" s="2">
        <f>SUMIFS('December 2022 DERR data'!$H:$H,'December 2022 DERR data'!$C:$C,Sheet1!D$3,'December 2022 DERR data'!$B:$B,$C1763)</f>
        <v>4</v>
      </c>
      <c r="E1763" s="2">
        <f>SUMIFS('December 2022 DERR data'!$H:$H,'December 2022 DERR data'!$C:$C,Sheet1!E$3,'December 2022 DERR data'!$B:$B,$C1763)</f>
        <v>2</v>
      </c>
      <c r="G1763">
        <f t="shared" si="245"/>
        <v>0</v>
      </c>
      <c r="H1763">
        <f t="shared" si="246"/>
        <v>0</v>
      </c>
      <c r="I1763">
        <f t="shared" si="247"/>
        <v>1</v>
      </c>
      <c r="J1763">
        <f t="shared" si="248"/>
        <v>0</v>
      </c>
      <c r="K1763">
        <f t="shared" si="249"/>
        <v>0</v>
      </c>
      <c r="L1763">
        <f t="shared" si="250"/>
        <v>0</v>
      </c>
      <c r="V1763">
        <f t="shared" si="251"/>
        <v>4600</v>
      </c>
      <c r="W1763">
        <f t="shared" si="252"/>
        <v>4.5356616396416828E-4</v>
      </c>
      <c r="X1763">
        <f t="shared" si="253"/>
        <v>6.269592476489028E-3</v>
      </c>
    </row>
    <row r="1764" spans="3:24" x14ac:dyDescent="0.25">
      <c r="C1764">
        <v>4601</v>
      </c>
      <c r="D1764" s="2">
        <f>SUMIFS('December 2022 DERR data'!$H:$H,'December 2022 DERR data'!$C:$C,Sheet1!D$3,'December 2022 DERR data'!$B:$B,$C1764)</f>
        <v>7</v>
      </c>
      <c r="E1764" s="2">
        <f>SUMIFS('December 2022 DERR data'!$H:$H,'December 2022 DERR data'!$C:$C,Sheet1!E$3,'December 2022 DERR data'!$B:$B,$C1764)</f>
        <v>0</v>
      </c>
      <c r="G1764">
        <f t="shared" si="245"/>
        <v>0</v>
      </c>
      <c r="H1764">
        <f t="shared" si="246"/>
        <v>0</v>
      </c>
      <c r="I1764">
        <f t="shared" si="247"/>
        <v>1</v>
      </c>
      <c r="J1764">
        <f t="shared" si="248"/>
        <v>0</v>
      </c>
      <c r="K1764">
        <f t="shared" si="249"/>
        <v>0</v>
      </c>
      <c r="L1764">
        <f t="shared" si="250"/>
        <v>0</v>
      </c>
      <c r="V1764">
        <f t="shared" si="251"/>
        <v>4601</v>
      </c>
      <c r="W1764">
        <f t="shared" si="252"/>
        <v>7.9374078693729444E-4</v>
      </c>
      <c r="X1764">
        <f t="shared" si="253"/>
        <v>0</v>
      </c>
    </row>
    <row r="1765" spans="3:24" x14ac:dyDescent="0.25">
      <c r="C1765">
        <v>4605</v>
      </c>
      <c r="D1765" s="2">
        <f>SUMIFS('December 2022 DERR data'!$H:$H,'December 2022 DERR data'!$C:$C,Sheet1!D$3,'December 2022 DERR data'!$B:$B,$C1765)</f>
        <v>10</v>
      </c>
      <c r="E1765" s="2">
        <f>SUMIFS('December 2022 DERR data'!$H:$H,'December 2022 DERR data'!$C:$C,Sheet1!E$3,'December 2022 DERR data'!$B:$B,$C1765)</f>
        <v>0</v>
      </c>
      <c r="G1765">
        <f t="shared" si="245"/>
        <v>0</v>
      </c>
      <c r="H1765">
        <f t="shared" si="246"/>
        <v>0</v>
      </c>
      <c r="I1765">
        <f t="shared" si="247"/>
        <v>1</v>
      </c>
      <c r="J1765">
        <f t="shared" si="248"/>
        <v>0</v>
      </c>
      <c r="K1765">
        <f t="shared" si="249"/>
        <v>0</v>
      </c>
      <c r="L1765">
        <f t="shared" si="250"/>
        <v>0</v>
      </c>
      <c r="V1765">
        <f t="shared" si="251"/>
        <v>4605</v>
      </c>
      <c r="W1765">
        <f t="shared" si="252"/>
        <v>1.1339154099104206E-3</v>
      </c>
      <c r="X1765">
        <f t="shared" si="253"/>
        <v>0</v>
      </c>
    </row>
    <row r="1766" spans="3:24" x14ac:dyDescent="0.25">
      <c r="C1766">
        <v>4606</v>
      </c>
      <c r="D1766" s="2">
        <f>SUMIFS('December 2022 DERR data'!$H:$H,'December 2022 DERR data'!$C:$C,Sheet1!D$3,'December 2022 DERR data'!$B:$B,$C1766)</f>
        <v>7</v>
      </c>
      <c r="E1766" s="2">
        <f>SUMIFS('December 2022 DERR data'!$H:$H,'December 2022 DERR data'!$C:$C,Sheet1!E$3,'December 2022 DERR data'!$B:$B,$C1766)</f>
        <v>0</v>
      </c>
      <c r="G1766">
        <f t="shared" si="245"/>
        <v>0</v>
      </c>
      <c r="H1766">
        <f t="shared" si="246"/>
        <v>0</v>
      </c>
      <c r="I1766">
        <f t="shared" si="247"/>
        <v>1</v>
      </c>
      <c r="J1766">
        <f t="shared" si="248"/>
        <v>0</v>
      </c>
      <c r="K1766">
        <f t="shared" si="249"/>
        <v>0</v>
      </c>
      <c r="L1766">
        <f t="shared" si="250"/>
        <v>0</v>
      </c>
      <c r="V1766">
        <f t="shared" si="251"/>
        <v>4606</v>
      </c>
      <c r="W1766">
        <f t="shared" si="252"/>
        <v>7.9374078693729444E-4</v>
      </c>
      <c r="X1766">
        <f t="shared" si="253"/>
        <v>0</v>
      </c>
    </row>
    <row r="1767" spans="3:24" x14ac:dyDescent="0.25">
      <c r="C1767">
        <v>4608</v>
      </c>
      <c r="D1767" s="2">
        <f>SUMIFS('December 2022 DERR data'!$H:$H,'December 2022 DERR data'!$C:$C,Sheet1!D$3,'December 2022 DERR data'!$B:$B,$C1767)</f>
        <v>3</v>
      </c>
      <c r="E1767" s="2">
        <f>SUMIFS('December 2022 DERR data'!$H:$H,'December 2022 DERR data'!$C:$C,Sheet1!E$3,'December 2022 DERR data'!$B:$B,$C1767)</f>
        <v>0</v>
      </c>
      <c r="G1767">
        <f t="shared" si="245"/>
        <v>0</v>
      </c>
      <c r="H1767">
        <f t="shared" si="246"/>
        <v>0</v>
      </c>
      <c r="I1767">
        <f t="shared" si="247"/>
        <v>1</v>
      </c>
      <c r="J1767">
        <f t="shared" si="248"/>
        <v>0</v>
      </c>
      <c r="K1767">
        <f t="shared" si="249"/>
        <v>0</v>
      </c>
      <c r="L1767">
        <f t="shared" si="250"/>
        <v>0</v>
      </c>
      <c r="V1767">
        <f t="shared" si="251"/>
        <v>4608</v>
      </c>
      <c r="W1767">
        <f t="shared" si="252"/>
        <v>3.4017462297312621E-4</v>
      </c>
      <c r="X1767">
        <f t="shared" si="253"/>
        <v>0</v>
      </c>
    </row>
    <row r="1768" spans="3:24" x14ac:dyDescent="0.25">
      <c r="C1768">
        <v>4610</v>
      </c>
      <c r="D1768" s="2">
        <f>SUMIFS('December 2022 DERR data'!$H:$H,'December 2022 DERR data'!$C:$C,Sheet1!D$3,'December 2022 DERR data'!$B:$B,$C1768)</f>
        <v>30</v>
      </c>
      <c r="E1768" s="2">
        <f>SUMIFS('December 2022 DERR data'!$H:$H,'December 2022 DERR data'!$C:$C,Sheet1!E$3,'December 2022 DERR data'!$B:$B,$C1768)</f>
        <v>0</v>
      </c>
      <c r="G1768">
        <f t="shared" si="245"/>
        <v>0</v>
      </c>
      <c r="H1768">
        <f t="shared" si="246"/>
        <v>0</v>
      </c>
      <c r="I1768">
        <f t="shared" si="247"/>
        <v>1</v>
      </c>
      <c r="J1768">
        <f t="shared" si="248"/>
        <v>0</v>
      </c>
      <c r="K1768">
        <f t="shared" si="249"/>
        <v>0</v>
      </c>
      <c r="L1768">
        <f t="shared" si="250"/>
        <v>0</v>
      </c>
      <c r="V1768">
        <f t="shared" si="251"/>
        <v>4610</v>
      </c>
      <c r="W1768">
        <f t="shared" si="252"/>
        <v>3.401746229731262E-3</v>
      </c>
      <c r="X1768">
        <f t="shared" si="253"/>
        <v>0</v>
      </c>
    </row>
    <row r="1769" spans="3:24" x14ac:dyDescent="0.25">
      <c r="C1769">
        <v>4611</v>
      </c>
      <c r="D1769" s="2">
        <f>SUMIFS('December 2022 DERR data'!$H:$H,'December 2022 DERR data'!$C:$C,Sheet1!D$3,'December 2022 DERR data'!$B:$B,$C1769)</f>
        <v>1</v>
      </c>
      <c r="E1769" s="2">
        <f>SUMIFS('December 2022 DERR data'!$H:$H,'December 2022 DERR data'!$C:$C,Sheet1!E$3,'December 2022 DERR data'!$B:$B,$C1769)</f>
        <v>0</v>
      </c>
      <c r="G1769">
        <f t="shared" si="245"/>
        <v>0</v>
      </c>
      <c r="H1769">
        <f t="shared" si="246"/>
        <v>0</v>
      </c>
      <c r="I1769">
        <f t="shared" si="247"/>
        <v>1</v>
      </c>
      <c r="J1769">
        <f t="shared" si="248"/>
        <v>0</v>
      </c>
      <c r="K1769">
        <f t="shared" si="249"/>
        <v>0</v>
      </c>
      <c r="L1769">
        <f t="shared" si="250"/>
        <v>0</v>
      </c>
      <c r="V1769">
        <f t="shared" si="251"/>
        <v>4611</v>
      </c>
      <c r="W1769">
        <f t="shared" si="252"/>
        <v>1.1339154099104207E-4</v>
      </c>
      <c r="X1769">
        <f t="shared" si="253"/>
        <v>0</v>
      </c>
    </row>
    <row r="1770" spans="3:24" x14ac:dyDescent="0.25">
      <c r="C1770">
        <v>4612</v>
      </c>
      <c r="D1770" s="2">
        <f>SUMIFS('December 2022 DERR data'!$H:$H,'December 2022 DERR data'!$C:$C,Sheet1!D$3,'December 2022 DERR data'!$B:$B,$C1770)</f>
        <v>0</v>
      </c>
      <c r="E1770" s="2">
        <f>SUMIFS('December 2022 DERR data'!$H:$H,'December 2022 DERR data'!$C:$C,Sheet1!E$3,'December 2022 DERR data'!$B:$B,$C1770)</f>
        <v>0</v>
      </c>
      <c r="G1770">
        <f t="shared" si="245"/>
        <v>0</v>
      </c>
      <c r="H1770">
        <f t="shared" si="246"/>
        <v>0</v>
      </c>
      <c r="I1770">
        <f t="shared" si="247"/>
        <v>1</v>
      </c>
      <c r="J1770">
        <f t="shared" si="248"/>
        <v>0</v>
      </c>
      <c r="K1770">
        <f t="shared" si="249"/>
        <v>0</v>
      </c>
      <c r="L1770">
        <f t="shared" si="250"/>
        <v>0</v>
      </c>
      <c r="V1770">
        <f t="shared" si="251"/>
        <v>4612</v>
      </c>
      <c r="W1770">
        <f t="shared" si="252"/>
        <v>0</v>
      </c>
      <c r="X1770">
        <f t="shared" si="253"/>
        <v>0</v>
      </c>
    </row>
    <row r="1771" spans="3:24" x14ac:dyDescent="0.25">
      <c r="C1771">
        <v>4613</v>
      </c>
      <c r="D1771" s="2">
        <f>SUMIFS('December 2022 DERR data'!$H:$H,'December 2022 DERR data'!$C:$C,Sheet1!D$3,'December 2022 DERR data'!$B:$B,$C1771)</f>
        <v>3</v>
      </c>
      <c r="E1771" s="2">
        <f>SUMIFS('December 2022 DERR data'!$H:$H,'December 2022 DERR data'!$C:$C,Sheet1!E$3,'December 2022 DERR data'!$B:$B,$C1771)</f>
        <v>1</v>
      </c>
      <c r="G1771">
        <f t="shared" si="245"/>
        <v>0</v>
      </c>
      <c r="H1771">
        <f t="shared" si="246"/>
        <v>0</v>
      </c>
      <c r="I1771">
        <f t="shared" si="247"/>
        <v>1</v>
      </c>
      <c r="J1771">
        <f t="shared" si="248"/>
        <v>0</v>
      </c>
      <c r="K1771">
        <f t="shared" si="249"/>
        <v>0</v>
      </c>
      <c r="L1771">
        <f t="shared" si="250"/>
        <v>0</v>
      </c>
      <c r="V1771">
        <f t="shared" si="251"/>
        <v>4613</v>
      </c>
      <c r="W1771">
        <f t="shared" si="252"/>
        <v>3.4017462297312621E-4</v>
      </c>
      <c r="X1771">
        <f t="shared" si="253"/>
        <v>3.134796238244514E-3</v>
      </c>
    </row>
    <row r="1772" spans="3:24" x14ac:dyDescent="0.25">
      <c r="C1772">
        <v>4614</v>
      </c>
      <c r="D1772" s="2">
        <f>SUMIFS('December 2022 DERR data'!$H:$H,'December 2022 DERR data'!$C:$C,Sheet1!D$3,'December 2022 DERR data'!$B:$B,$C1772)</f>
        <v>5</v>
      </c>
      <c r="E1772" s="2">
        <f>SUMIFS('December 2022 DERR data'!$H:$H,'December 2022 DERR data'!$C:$C,Sheet1!E$3,'December 2022 DERR data'!$B:$B,$C1772)</f>
        <v>0</v>
      </c>
      <c r="G1772">
        <f t="shared" si="245"/>
        <v>0</v>
      </c>
      <c r="H1772">
        <f t="shared" si="246"/>
        <v>0</v>
      </c>
      <c r="I1772">
        <f t="shared" si="247"/>
        <v>1</v>
      </c>
      <c r="J1772">
        <f t="shared" si="248"/>
        <v>0</v>
      </c>
      <c r="K1772">
        <f t="shared" si="249"/>
        <v>0</v>
      </c>
      <c r="L1772">
        <f t="shared" si="250"/>
        <v>0</v>
      </c>
      <c r="V1772">
        <f t="shared" si="251"/>
        <v>4614</v>
      </c>
      <c r="W1772">
        <f t="shared" si="252"/>
        <v>5.669577049552103E-4</v>
      </c>
      <c r="X1772">
        <f t="shared" si="253"/>
        <v>0</v>
      </c>
    </row>
    <row r="1773" spans="3:24" x14ac:dyDescent="0.25">
      <c r="C1773">
        <v>4615</v>
      </c>
      <c r="D1773" s="2">
        <f>SUMIFS('December 2022 DERR data'!$H:$H,'December 2022 DERR data'!$C:$C,Sheet1!D$3,'December 2022 DERR data'!$B:$B,$C1773)</f>
        <v>21</v>
      </c>
      <c r="E1773" s="2">
        <f>SUMIFS('December 2022 DERR data'!$H:$H,'December 2022 DERR data'!$C:$C,Sheet1!E$3,'December 2022 DERR data'!$B:$B,$C1773)</f>
        <v>0</v>
      </c>
      <c r="G1773">
        <f t="shared" si="245"/>
        <v>0</v>
      </c>
      <c r="H1773">
        <f t="shared" si="246"/>
        <v>0</v>
      </c>
      <c r="I1773">
        <f t="shared" si="247"/>
        <v>1</v>
      </c>
      <c r="J1773">
        <f t="shared" si="248"/>
        <v>0</v>
      </c>
      <c r="K1773">
        <f t="shared" si="249"/>
        <v>0</v>
      </c>
      <c r="L1773">
        <f t="shared" si="250"/>
        <v>0</v>
      </c>
      <c r="V1773">
        <f t="shared" si="251"/>
        <v>4615</v>
      </c>
      <c r="W1773">
        <f t="shared" si="252"/>
        <v>2.3812223608118835E-3</v>
      </c>
      <c r="X1773">
        <f t="shared" si="253"/>
        <v>0</v>
      </c>
    </row>
    <row r="1774" spans="3:24" x14ac:dyDescent="0.25">
      <c r="C1774">
        <v>4620</v>
      </c>
      <c r="D1774" s="2">
        <f>SUMIFS('December 2022 DERR data'!$H:$H,'December 2022 DERR data'!$C:$C,Sheet1!D$3,'December 2022 DERR data'!$B:$B,$C1774)</f>
        <v>2</v>
      </c>
      <c r="E1774" s="2">
        <f>SUMIFS('December 2022 DERR data'!$H:$H,'December 2022 DERR data'!$C:$C,Sheet1!E$3,'December 2022 DERR data'!$B:$B,$C1774)</f>
        <v>0</v>
      </c>
      <c r="G1774">
        <f t="shared" si="245"/>
        <v>0</v>
      </c>
      <c r="H1774">
        <f t="shared" si="246"/>
        <v>0</v>
      </c>
      <c r="I1774">
        <f t="shared" si="247"/>
        <v>1</v>
      </c>
      <c r="J1774">
        <f t="shared" si="248"/>
        <v>0</v>
      </c>
      <c r="K1774">
        <f t="shared" si="249"/>
        <v>0</v>
      </c>
      <c r="L1774">
        <f t="shared" si="250"/>
        <v>0</v>
      </c>
      <c r="V1774">
        <f t="shared" si="251"/>
        <v>4620</v>
      </c>
      <c r="W1774">
        <f t="shared" si="252"/>
        <v>2.2678308198208414E-4</v>
      </c>
      <c r="X1774">
        <f t="shared" si="253"/>
        <v>0</v>
      </c>
    </row>
    <row r="1775" spans="3:24" x14ac:dyDescent="0.25">
      <c r="C1775">
        <v>4621</v>
      </c>
      <c r="D1775" s="2">
        <f>SUMIFS('December 2022 DERR data'!$H:$H,'December 2022 DERR data'!$C:$C,Sheet1!D$3,'December 2022 DERR data'!$B:$B,$C1775)</f>
        <v>2</v>
      </c>
      <c r="E1775" s="2">
        <f>SUMIFS('December 2022 DERR data'!$H:$H,'December 2022 DERR data'!$C:$C,Sheet1!E$3,'December 2022 DERR data'!$B:$B,$C1775)</f>
        <v>0</v>
      </c>
      <c r="G1775">
        <f t="shared" si="245"/>
        <v>0</v>
      </c>
      <c r="H1775">
        <f t="shared" si="246"/>
        <v>0</v>
      </c>
      <c r="I1775">
        <f t="shared" si="247"/>
        <v>1</v>
      </c>
      <c r="J1775">
        <f t="shared" si="248"/>
        <v>0</v>
      </c>
      <c r="K1775">
        <f t="shared" si="249"/>
        <v>0</v>
      </c>
      <c r="L1775">
        <f t="shared" si="250"/>
        <v>0</v>
      </c>
      <c r="V1775">
        <f t="shared" si="251"/>
        <v>4621</v>
      </c>
      <c r="W1775">
        <f t="shared" si="252"/>
        <v>2.2678308198208414E-4</v>
      </c>
      <c r="X1775">
        <f t="shared" si="253"/>
        <v>0</v>
      </c>
    </row>
    <row r="1776" spans="3:24" x14ac:dyDescent="0.25">
      <c r="C1776">
        <v>4625</v>
      </c>
      <c r="D1776" s="2">
        <f>SUMIFS('December 2022 DERR data'!$H:$H,'December 2022 DERR data'!$C:$C,Sheet1!D$3,'December 2022 DERR data'!$B:$B,$C1776)</f>
        <v>3</v>
      </c>
      <c r="E1776" s="2">
        <f>SUMIFS('December 2022 DERR data'!$H:$H,'December 2022 DERR data'!$C:$C,Sheet1!E$3,'December 2022 DERR data'!$B:$B,$C1776)</f>
        <v>1</v>
      </c>
      <c r="G1776">
        <f t="shared" si="245"/>
        <v>0</v>
      </c>
      <c r="H1776">
        <f t="shared" si="246"/>
        <v>0</v>
      </c>
      <c r="I1776">
        <f t="shared" si="247"/>
        <v>1</v>
      </c>
      <c r="J1776">
        <f t="shared" si="248"/>
        <v>0</v>
      </c>
      <c r="K1776">
        <f t="shared" si="249"/>
        <v>0</v>
      </c>
      <c r="L1776">
        <f t="shared" si="250"/>
        <v>0</v>
      </c>
      <c r="V1776">
        <f t="shared" si="251"/>
        <v>4625</v>
      </c>
      <c r="W1776">
        <f t="shared" si="252"/>
        <v>3.4017462297312621E-4</v>
      </c>
      <c r="X1776">
        <f t="shared" si="253"/>
        <v>3.134796238244514E-3</v>
      </c>
    </row>
    <row r="1777" spans="3:24" x14ac:dyDescent="0.25">
      <c r="C1777">
        <v>4626</v>
      </c>
      <c r="D1777" s="2">
        <f>SUMIFS('December 2022 DERR data'!$H:$H,'December 2022 DERR data'!$C:$C,Sheet1!D$3,'December 2022 DERR data'!$B:$B,$C1777)</f>
        <v>6</v>
      </c>
      <c r="E1777" s="2">
        <f>SUMIFS('December 2022 DERR data'!$H:$H,'December 2022 DERR data'!$C:$C,Sheet1!E$3,'December 2022 DERR data'!$B:$B,$C1777)</f>
        <v>0</v>
      </c>
      <c r="G1777">
        <f t="shared" si="245"/>
        <v>0</v>
      </c>
      <c r="H1777">
        <f t="shared" si="246"/>
        <v>0</v>
      </c>
      <c r="I1777">
        <f t="shared" si="247"/>
        <v>1</v>
      </c>
      <c r="J1777">
        <f t="shared" si="248"/>
        <v>0</v>
      </c>
      <c r="K1777">
        <f t="shared" si="249"/>
        <v>0</v>
      </c>
      <c r="L1777">
        <f t="shared" si="250"/>
        <v>0</v>
      </c>
      <c r="V1777">
        <f t="shared" si="251"/>
        <v>4626</v>
      </c>
      <c r="W1777">
        <f t="shared" si="252"/>
        <v>6.8034924594625242E-4</v>
      </c>
      <c r="X1777">
        <f t="shared" si="253"/>
        <v>0</v>
      </c>
    </row>
    <row r="1778" spans="3:24" x14ac:dyDescent="0.25">
      <c r="C1778">
        <v>4627</v>
      </c>
      <c r="D1778" s="2">
        <f>SUMIFS('December 2022 DERR data'!$H:$H,'December 2022 DERR data'!$C:$C,Sheet1!D$3,'December 2022 DERR data'!$B:$B,$C1778)</f>
        <v>1</v>
      </c>
      <c r="E1778" s="2">
        <f>SUMIFS('December 2022 DERR data'!$H:$H,'December 2022 DERR data'!$C:$C,Sheet1!E$3,'December 2022 DERR data'!$B:$B,$C1778)</f>
        <v>0</v>
      </c>
      <c r="G1778">
        <f t="shared" si="245"/>
        <v>0</v>
      </c>
      <c r="H1778">
        <f t="shared" si="246"/>
        <v>0</v>
      </c>
      <c r="I1778">
        <f t="shared" si="247"/>
        <v>1</v>
      </c>
      <c r="J1778">
        <f t="shared" si="248"/>
        <v>0</v>
      </c>
      <c r="K1778">
        <f t="shared" si="249"/>
        <v>0</v>
      </c>
      <c r="L1778">
        <f t="shared" si="250"/>
        <v>0</v>
      </c>
      <c r="V1778">
        <f t="shared" si="251"/>
        <v>4627</v>
      </c>
      <c r="W1778">
        <f t="shared" si="252"/>
        <v>1.1339154099104207E-4</v>
      </c>
      <c r="X1778">
        <f t="shared" si="253"/>
        <v>0</v>
      </c>
    </row>
    <row r="1779" spans="3:24" x14ac:dyDescent="0.25">
      <c r="C1779">
        <v>4630</v>
      </c>
      <c r="D1779" s="2">
        <f>SUMIFS('December 2022 DERR data'!$H:$H,'December 2022 DERR data'!$C:$C,Sheet1!D$3,'December 2022 DERR data'!$B:$B,$C1779)</f>
        <v>0</v>
      </c>
      <c r="E1779" s="2">
        <f>SUMIFS('December 2022 DERR data'!$H:$H,'December 2022 DERR data'!$C:$C,Sheet1!E$3,'December 2022 DERR data'!$B:$B,$C1779)</f>
        <v>1</v>
      </c>
      <c r="G1779">
        <f t="shared" si="245"/>
        <v>0</v>
      </c>
      <c r="H1779">
        <f t="shared" si="246"/>
        <v>0</v>
      </c>
      <c r="I1779">
        <f t="shared" si="247"/>
        <v>1</v>
      </c>
      <c r="J1779">
        <f t="shared" si="248"/>
        <v>0</v>
      </c>
      <c r="K1779">
        <f t="shared" si="249"/>
        <v>0</v>
      </c>
      <c r="L1779">
        <f t="shared" si="250"/>
        <v>0</v>
      </c>
      <c r="V1779">
        <f t="shared" si="251"/>
        <v>4630</v>
      </c>
      <c r="W1779">
        <f t="shared" si="252"/>
        <v>0</v>
      </c>
      <c r="X1779">
        <f t="shared" si="253"/>
        <v>3.134796238244514E-3</v>
      </c>
    </row>
    <row r="1780" spans="3:24" x14ac:dyDescent="0.25">
      <c r="C1780">
        <v>4650</v>
      </c>
      <c r="D1780" s="2">
        <f>SUMIFS('December 2022 DERR data'!$H:$H,'December 2022 DERR data'!$C:$C,Sheet1!D$3,'December 2022 DERR data'!$B:$B,$C1780)</f>
        <v>69</v>
      </c>
      <c r="E1780" s="2">
        <f>SUMIFS('December 2022 DERR data'!$H:$H,'December 2022 DERR data'!$C:$C,Sheet1!E$3,'December 2022 DERR data'!$B:$B,$C1780)</f>
        <v>3</v>
      </c>
      <c r="G1780">
        <f t="shared" si="245"/>
        <v>0</v>
      </c>
      <c r="H1780">
        <f t="shared" si="246"/>
        <v>0</v>
      </c>
      <c r="I1780">
        <f t="shared" si="247"/>
        <v>1</v>
      </c>
      <c r="J1780">
        <f t="shared" si="248"/>
        <v>0</v>
      </c>
      <c r="K1780">
        <f t="shared" si="249"/>
        <v>0</v>
      </c>
      <c r="L1780">
        <f t="shared" si="250"/>
        <v>0</v>
      </c>
      <c r="V1780">
        <f t="shared" si="251"/>
        <v>4650</v>
      </c>
      <c r="W1780">
        <f t="shared" si="252"/>
        <v>7.8240163283819029E-3</v>
      </c>
      <c r="X1780">
        <f t="shared" si="253"/>
        <v>9.4043887147335428E-3</v>
      </c>
    </row>
    <row r="1781" spans="3:24" x14ac:dyDescent="0.25">
      <c r="C1781">
        <v>4655</v>
      </c>
      <c r="D1781" s="2">
        <f>SUMIFS('December 2022 DERR data'!$H:$H,'December 2022 DERR data'!$C:$C,Sheet1!D$3,'December 2022 DERR data'!$B:$B,$C1781)</f>
        <v>127</v>
      </c>
      <c r="E1781" s="2">
        <f>SUMIFS('December 2022 DERR data'!$H:$H,'December 2022 DERR data'!$C:$C,Sheet1!E$3,'December 2022 DERR data'!$B:$B,$C1781)</f>
        <v>2</v>
      </c>
      <c r="G1781">
        <f t="shared" si="245"/>
        <v>0</v>
      </c>
      <c r="H1781">
        <f t="shared" si="246"/>
        <v>0</v>
      </c>
      <c r="I1781">
        <f t="shared" si="247"/>
        <v>1</v>
      </c>
      <c r="J1781">
        <f t="shared" si="248"/>
        <v>0</v>
      </c>
      <c r="K1781">
        <f t="shared" si="249"/>
        <v>0</v>
      </c>
      <c r="L1781">
        <f t="shared" si="250"/>
        <v>0</v>
      </c>
      <c r="V1781">
        <f t="shared" si="251"/>
        <v>4655</v>
      </c>
      <c r="W1781">
        <f t="shared" si="252"/>
        <v>1.4400725705862342E-2</v>
      </c>
      <c r="X1781">
        <f t="shared" si="253"/>
        <v>6.269592476489028E-3</v>
      </c>
    </row>
    <row r="1782" spans="3:24" x14ac:dyDescent="0.25">
      <c r="C1782">
        <v>4659</v>
      </c>
      <c r="D1782" s="2">
        <f>SUMIFS('December 2022 DERR data'!$H:$H,'December 2022 DERR data'!$C:$C,Sheet1!D$3,'December 2022 DERR data'!$B:$B,$C1782)</f>
        <v>8</v>
      </c>
      <c r="E1782" s="2">
        <f>SUMIFS('December 2022 DERR data'!$H:$H,'December 2022 DERR data'!$C:$C,Sheet1!E$3,'December 2022 DERR data'!$B:$B,$C1782)</f>
        <v>0</v>
      </c>
      <c r="G1782">
        <f t="shared" si="245"/>
        <v>0</v>
      </c>
      <c r="H1782">
        <f t="shared" si="246"/>
        <v>0</v>
      </c>
      <c r="I1782">
        <f t="shared" si="247"/>
        <v>1</v>
      </c>
      <c r="J1782">
        <f t="shared" si="248"/>
        <v>0</v>
      </c>
      <c r="K1782">
        <f t="shared" si="249"/>
        <v>0</v>
      </c>
      <c r="L1782">
        <f t="shared" si="250"/>
        <v>0</v>
      </c>
      <c r="V1782">
        <f t="shared" si="251"/>
        <v>4659</v>
      </c>
      <c r="W1782">
        <f t="shared" si="252"/>
        <v>9.0713232792833656E-4</v>
      </c>
      <c r="X1782">
        <f t="shared" si="253"/>
        <v>0</v>
      </c>
    </row>
    <row r="1783" spans="3:24" x14ac:dyDescent="0.25">
      <c r="C1783">
        <v>4660</v>
      </c>
      <c r="D1783" s="2">
        <f>SUMIFS('December 2022 DERR data'!$H:$H,'December 2022 DERR data'!$C:$C,Sheet1!D$3,'December 2022 DERR data'!$B:$B,$C1783)</f>
        <v>33</v>
      </c>
      <c r="E1783" s="2">
        <f>SUMIFS('December 2022 DERR data'!$H:$H,'December 2022 DERR data'!$C:$C,Sheet1!E$3,'December 2022 DERR data'!$B:$B,$C1783)</f>
        <v>0</v>
      </c>
      <c r="G1783">
        <f t="shared" si="245"/>
        <v>0</v>
      </c>
      <c r="H1783">
        <f t="shared" si="246"/>
        <v>0</v>
      </c>
      <c r="I1783">
        <f t="shared" si="247"/>
        <v>1</v>
      </c>
      <c r="J1783">
        <f t="shared" si="248"/>
        <v>0</v>
      </c>
      <c r="K1783">
        <f t="shared" si="249"/>
        <v>0</v>
      </c>
      <c r="L1783">
        <f t="shared" si="250"/>
        <v>0</v>
      </c>
      <c r="V1783">
        <f t="shared" si="251"/>
        <v>4660</v>
      </c>
      <c r="W1783">
        <f t="shared" si="252"/>
        <v>3.7419208527043881E-3</v>
      </c>
      <c r="X1783">
        <f t="shared" si="253"/>
        <v>0</v>
      </c>
    </row>
    <row r="1784" spans="3:24" x14ac:dyDescent="0.25">
      <c r="C1784">
        <v>4662</v>
      </c>
      <c r="D1784" s="2">
        <f>SUMIFS('December 2022 DERR data'!$H:$H,'December 2022 DERR data'!$C:$C,Sheet1!D$3,'December 2022 DERR data'!$B:$B,$C1784)</f>
        <v>1</v>
      </c>
      <c r="E1784" s="2">
        <f>SUMIFS('December 2022 DERR data'!$H:$H,'December 2022 DERR data'!$C:$C,Sheet1!E$3,'December 2022 DERR data'!$B:$B,$C1784)</f>
        <v>0</v>
      </c>
      <c r="G1784">
        <f t="shared" si="245"/>
        <v>0</v>
      </c>
      <c r="H1784">
        <f t="shared" si="246"/>
        <v>0</v>
      </c>
      <c r="I1784">
        <f t="shared" si="247"/>
        <v>1</v>
      </c>
      <c r="J1784">
        <f t="shared" si="248"/>
        <v>0</v>
      </c>
      <c r="K1784">
        <f t="shared" si="249"/>
        <v>0</v>
      </c>
      <c r="L1784">
        <f t="shared" si="250"/>
        <v>0</v>
      </c>
      <c r="V1784">
        <f t="shared" si="251"/>
        <v>4662</v>
      </c>
      <c r="W1784">
        <f t="shared" si="252"/>
        <v>1.1339154099104207E-4</v>
      </c>
      <c r="X1784">
        <f t="shared" si="253"/>
        <v>0</v>
      </c>
    </row>
    <row r="1785" spans="3:24" x14ac:dyDescent="0.25">
      <c r="C1785">
        <v>4670</v>
      </c>
      <c r="D1785" s="2">
        <f>SUMIFS('December 2022 DERR data'!$H:$H,'December 2022 DERR data'!$C:$C,Sheet1!D$3,'December 2022 DERR data'!$B:$B,$C1785)</f>
        <v>240</v>
      </c>
      <c r="E1785" s="2">
        <f>SUMIFS('December 2022 DERR data'!$H:$H,'December 2022 DERR data'!$C:$C,Sheet1!E$3,'December 2022 DERR data'!$B:$B,$C1785)</f>
        <v>15</v>
      </c>
      <c r="G1785">
        <f t="shared" si="245"/>
        <v>0</v>
      </c>
      <c r="H1785">
        <f t="shared" si="246"/>
        <v>0</v>
      </c>
      <c r="I1785">
        <f t="shared" si="247"/>
        <v>1</v>
      </c>
      <c r="J1785">
        <f t="shared" si="248"/>
        <v>0</v>
      </c>
      <c r="K1785">
        <f t="shared" si="249"/>
        <v>0</v>
      </c>
      <c r="L1785">
        <f t="shared" si="250"/>
        <v>0</v>
      </c>
      <c r="V1785">
        <f t="shared" si="251"/>
        <v>4670</v>
      </c>
      <c r="W1785">
        <f t="shared" si="252"/>
        <v>2.7213969837850096E-2</v>
      </c>
      <c r="X1785">
        <f t="shared" si="253"/>
        <v>4.7021943573667714E-2</v>
      </c>
    </row>
    <row r="1786" spans="3:24" x14ac:dyDescent="0.25">
      <c r="C1786">
        <v>4671</v>
      </c>
      <c r="D1786" s="2">
        <f>SUMIFS('December 2022 DERR data'!$H:$H,'December 2022 DERR data'!$C:$C,Sheet1!D$3,'December 2022 DERR data'!$B:$B,$C1786)</f>
        <v>24</v>
      </c>
      <c r="E1786" s="2">
        <f>SUMIFS('December 2022 DERR data'!$H:$H,'December 2022 DERR data'!$C:$C,Sheet1!E$3,'December 2022 DERR data'!$B:$B,$C1786)</f>
        <v>4</v>
      </c>
      <c r="G1786">
        <f t="shared" si="245"/>
        <v>0</v>
      </c>
      <c r="H1786">
        <f t="shared" si="246"/>
        <v>0</v>
      </c>
      <c r="I1786">
        <f t="shared" si="247"/>
        <v>1</v>
      </c>
      <c r="J1786">
        <f t="shared" si="248"/>
        <v>0</v>
      </c>
      <c r="K1786">
        <f t="shared" si="249"/>
        <v>0</v>
      </c>
      <c r="L1786">
        <f t="shared" si="250"/>
        <v>0</v>
      </c>
      <c r="V1786">
        <f t="shared" si="251"/>
        <v>4671</v>
      </c>
      <c r="W1786">
        <f t="shared" si="252"/>
        <v>2.7213969837850097E-3</v>
      </c>
      <c r="X1786">
        <f t="shared" si="253"/>
        <v>1.2539184952978056E-2</v>
      </c>
    </row>
    <row r="1787" spans="3:24" x14ac:dyDescent="0.25">
      <c r="C1787">
        <v>4673</v>
      </c>
      <c r="D1787" s="2">
        <f>SUMIFS('December 2022 DERR data'!$H:$H,'December 2022 DERR data'!$C:$C,Sheet1!D$3,'December 2022 DERR data'!$B:$B,$C1787)</f>
        <v>4</v>
      </c>
      <c r="E1787" s="2">
        <f>SUMIFS('December 2022 DERR data'!$H:$H,'December 2022 DERR data'!$C:$C,Sheet1!E$3,'December 2022 DERR data'!$B:$B,$C1787)</f>
        <v>0</v>
      </c>
      <c r="G1787">
        <f t="shared" si="245"/>
        <v>0</v>
      </c>
      <c r="H1787">
        <f t="shared" si="246"/>
        <v>0</v>
      </c>
      <c r="I1787">
        <f t="shared" si="247"/>
        <v>1</v>
      </c>
      <c r="J1787">
        <f t="shared" si="248"/>
        <v>0</v>
      </c>
      <c r="K1787">
        <f t="shared" si="249"/>
        <v>0</v>
      </c>
      <c r="L1787">
        <f t="shared" si="250"/>
        <v>0</v>
      </c>
      <c r="V1787">
        <f t="shared" si="251"/>
        <v>4673</v>
      </c>
      <c r="W1787">
        <f t="shared" si="252"/>
        <v>4.5356616396416828E-4</v>
      </c>
      <c r="X1787">
        <f t="shared" si="253"/>
        <v>0</v>
      </c>
    </row>
    <row r="1788" spans="3:24" x14ac:dyDescent="0.25">
      <c r="C1788">
        <v>4674</v>
      </c>
      <c r="D1788" s="2">
        <f>SUMIFS('December 2022 DERR data'!$H:$H,'December 2022 DERR data'!$C:$C,Sheet1!D$3,'December 2022 DERR data'!$B:$B,$C1788)</f>
        <v>8</v>
      </c>
      <c r="E1788" s="2">
        <f>SUMIFS('December 2022 DERR data'!$H:$H,'December 2022 DERR data'!$C:$C,Sheet1!E$3,'December 2022 DERR data'!$B:$B,$C1788)</f>
        <v>0</v>
      </c>
      <c r="G1788">
        <f t="shared" si="245"/>
        <v>0</v>
      </c>
      <c r="H1788">
        <f t="shared" si="246"/>
        <v>0</v>
      </c>
      <c r="I1788">
        <f t="shared" si="247"/>
        <v>1</v>
      </c>
      <c r="J1788">
        <f t="shared" si="248"/>
        <v>0</v>
      </c>
      <c r="K1788">
        <f t="shared" si="249"/>
        <v>0</v>
      </c>
      <c r="L1788">
        <f t="shared" si="250"/>
        <v>0</v>
      </c>
      <c r="V1788">
        <f t="shared" si="251"/>
        <v>4674</v>
      </c>
      <c r="W1788">
        <f t="shared" si="252"/>
        <v>9.0713232792833656E-4</v>
      </c>
      <c r="X1788">
        <f t="shared" si="253"/>
        <v>0</v>
      </c>
    </row>
    <row r="1789" spans="3:24" x14ac:dyDescent="0.25">
      <c r="C1789">
        <v>4676</v>
      </c>
      <c r="D1789" s="2">
        <f>SUMIFS('December 2022 DERR data'!$H:$H,'December 2022 DERR data'!$C:$C,Sheet1!D$3,'December 2022 DERR data'!$B:$B,$C1789)</f>
        <v>2</v>
      </c>
      <c r="E1789" s="2">
        <f>SUMIFS('December 2022 DERR data'!$H:$H,'December 2022 DERR data'!$C:$C,Sheet1!E$3,'December 2022 DERR data'!$B:$B,$C1789)</f>
        <v>0</v>
      </c>
      <c r="G1789">
        <f t="shared" si="245"/>
        <v>0</v>
      </c>
      <c r="H1789">
        <f t="shared" si="246"/>
        <v>0</v>
      </c>
      <c r="I1789">
        <f t="shared" si="247"/>
        <v>1</v>
      </c>
      <c r="J1789">
        <f t="shared" si="248"/>
        <v>0</v>
      </c>
      <c r="K1789">
        <f t="shared" si="249"/>
        <v>0</v>
      </c>
      <c r="L1789">
        <f t="shared" si="250"/>
        <v>0</v>
      </c>
      <c r="V1789">
        <f t="shared" si="251"/>
        <v>4676</v>
      </c>
      <c r="W1789">
        <f t="shared" si="252"/>
        <v>2.2678308198208414E-4</v>
      </c>
      <c r="X1789">
        <f t="shared" si="253"/>
        <v>0</v>
      </c>
    </row>
    <row r="1790" spans="3:24" x14ac:dyDescent="0.25">
      <c r="C1790">
        <v>4677</v>
      </c>
      <c r="D1790" s="2">
        <f>SUMIFS('December 2022 DERR data'!$H:$H,'December 2022 DERR data'!$C:$C,Sheet1!D$3,'December 2022 DERR data'!$B:$B,$C1790)</f>
        <v>19</v>
      </c>
      <c r="E1790" s="2">
        <f>SUMIFS('December 2022 DERR data'!$H:$H,'December 2022 DERR data'!$C:$C,Sheet1!E$3,'December 2022 DERR data'!$B:$B,$C1790)</f>
        <v>1</v>
      </c>
      <c r="G1790">
        <f t="shared" si="245"/>
        <v>0</v>
      </c>
      <c r="H1790">
        <f t="shared" si="246"/>
        <v>0</v>
      </c>
      <c r="I1790">
        <f t="shared" si="247"/>
        <v>1</v>
      </c>
      <c r="J1790">
        <f t="shared" si="248"/>
        <v>0</v>
      </c>
      <c r="K1790">
        <f t="shared" si="249"/>
        <v>0</v>
      </c>
      <c r="L1790">
        <f t="shared" si="250"/>
        <v>0</v>
      </c>
      <c r="V1790">
        <f t="shared" si="251"/>
        <v>4677</v>
      </c>
      <c r="W1790">
        <f t="shared" si="252"/>
        <v>2.1544392788297993E-3</v>
      </c>
      <c r="X1790">
        <f t="shared" si="253"/>
        <v>3.134796238244514E-3</v>
      </c>
    </row>
    <row r="1791" spans="3:24" x14ac:dyDescent="0.25">
      <c r="C1791">
        <v>4678</v>
      </c>
      <c r="D1791" s="2">
        <f>SUMIFS('December 2022 DERR data'!$H:$H,'December 2022 DERR data'!$C:$C,Sheet1!D$3,'December 2022 DERR data'!$B:$B,$C1791)</f>
        <v>3</v>
      </c>
      <c r="E1791" s="2">
        <f>SUMIFS('December 2022 DERR data'!$H:$H,'December 2022 DERR data'!$C:$C,Sheet1!E$3,'December 2022 DERR data'!$B:$B,$C1791)</f>
        <v>1</v>
      </c>
      <c r="G1791">
        <f t="shared" si="245"/>
        <v>0</v>
      </c>
      <c r="H1791">
        <f t="shared" si="246"/>
        <v>0</v>
      </c>
      <c r="I1791">
        <f t="shared" si="247"/>
        <v>1</v>
      </c>
      <c r="J1791">
        <f t="shared" si="248"/>
        <v>0</v>
      </c>
      <c r="K1791">
        <f t="shared" si="249"/>
        <v>0</v>
      </c>
      <c r="L1791">
        <f t="shared" si="250"/>
        <v>0</v>
      </c>
      <c r="V1791">
        <f t="shared" si="251"/>
        <v>4678</v>
      </c>
      <c r="W1791">
        <f t="shared" si="252"/>
        <v>3.4017462297312621E-4</v>
      </c>
      <c r="X1791">
        <f t="shared" si="253"/>
        <v>3.134796238244514E-3</v>
      </c>
    </row>
    <row r="1792" spans="3:24" x14ac:dyDescent="0.25">
      <c r="C1792">
        <v>4680</v>
      </c>
      <c r="D1792" s="2">
        <f>SUMIFS('December 2022 DERR data'!$H:$H,'December 2022 DERR data'!$C:$C,Sheet1!D$3,'December 2022 DERR data'!$B:$B,$C1792)</f>
        <v>111</v>
      </c>
      <c r="E1792" s="2">
        <f>SUMIFS('December 2022 DERR data'!$H:$H,'December 2022 DERR data'!$C:$C,Sheet1!E$3,'December 2022 DERR data'!$B:$B,$C1792)</f>
        <v>4</v>
      </c>
      <c r="G1792">
        <f t="shared" si="245"/>
        <v>0</v>
      </c>
      <c r="H1792">
        <f t="shared" si="246"/>
        <v>0</v>
      </c>
      <c r="I1792">
        <f t="shared" si="247"/>
        <v>1</v>
      </c>
      <c r="J1792">
        <f t="shared" si="248"/>
        <v>0</v>
      </c>
      <c r="K1792">
        <f t="shared" si="249"/>
        <v>0</v>
      </c>
      <c r="L1792">
        <f t="shared" si="250"/>
        <v>0</v>
      </c>
      <c r="V1792">
        <f t="shared" si="251"/>
        <v>4680</v>
      </c>
      <c r="W1792">
        <f t="shared" si="252"/>
        <v>1.258646105000567E-2</v>
      </c>
      <c r="X1792">
        <f t="shared" si="253"/>
        <v>1.2539184952978056E-2</v>
      </c>
    </row>
    <row r="1793" spans="3:24" x14ac:dyDescent="0.25">
      <c r="C1793">
        <v>4694</v>
      </c>
      <c r="D1793" s="2">
        <f>SUMIFS('December 2022 DERR data'!$H:$H,'December 2022 DERR data'!$C:$C,Sheet1!D$3,'December 2022 DERR data'!$B:$B,$C1793)</f>
        <v>2</v>
      </c>
      <c r="E1793" s="2">
        <f>SUMIFS('December 2022 DERR data'!$H:$H,'December 2022 DERR data'!$C:$C,Sheet1!E$3,'December 2022 DERR data'!$B:$B,$C1793)</f>
        <v>0</v>
      </c>
      <c r="G1793">
        <f t="shared" si="245"/>
        <v>0</v>
      </c>
      <c r="H1793">
        <f t="shared" si="246"/>
        <v>0</v>
      </c>
      <c r="I1793">
        <f t="shared" si="247"/>
        <v>1</v>
      </c>
      <c r="J1793">
        <f t="shared" si="248"/>
        <v>0</v>
      </c>
      <c r="K1793">
        <f t="shared" si="249"/>
        <v>0</v>
      </c>
      <c r="L1793">
        <f t="shared" si="250"/>
        <v>0</v>
      </c>
      <c r="V1793">
        <f t="shared" si="251"/>
        <v>4694</v>
      </c>
      <c r="W1793">
        <f t="shared" si="252"/>
        <v>2.2678308198208414E-4</v>
      </c>
      <c r="X1793">
        <f t="shared" si="253"/>
        <v>0</v>
      </c>
    </row>
    <row r="1794" spans="3:24" x14ac:dyDescent="0.25">
      <c r="C1794">
        <v>4695</v>
      </c>
      <c r="D1794" s="2">
        <f>SUMIFS('December 2022 DERR data'!$H:$H,'December 2022 DERR data'!$C:$C,Sheet1!D$3,'December 2022 DERR data'!$B:$B,$C1794)</f>
        <v>6</v>
      </c>
      <c r="E1794" s="2">
        <f>SUMIFS('December 2022 DERR data'!$H:$H,'December 2022 DERR data'!$C:$C,Sheet1!E$3,'December 2022 DERR data'!$B:$B,$C1794)</f>
        <v>0</v>
      </c>
      <c r="G1794">
        <f t="shared" si="245"/>
        <v>0</v>
      </c>
      <c r="H1794">
        <f t="shared" si="246"/>
        <v>0</v>
      </c>
      <c r="I1794">
        <f t="shared" si="247"/>
        <v>1</v>
      </c>
      <c r="J1794">
        <f t="shared" si="248"/>
        <v>0</v>
      </c>
      <c r="K1794">
        <f t="shared" si="249"/>
        <v>0</v>
      </c>
      <c r="L1794">
        <f t="shared" si="250"/>
        <v>0</v>
      </c>
      <c r="V1794">
        <f t="shared" si="251"/>
        <v>4695</v>
      </c>
      <c r="W1794">
        <f t="shared" si="252"/>
        <v>6.8034924594625242E-4</v>
      </c>
      <c r="X1794">
        <f t="shared" si="253"/>
        <v>0</v>
      </c>
    </row>
    <row r="1795" spans="3:24" x14ac:dyDescent="0.25">
      <c r="C1795">
        <v>4697</v>
      </c>
      <c r="D1795" s="2">
        <f>SUMIFS('December 2022 DERR data'!$H:$H,'December 2022 DERR data'!$C:$C,Sheet1!D$3,'December 2022 DERR data'!$B:$B,$C1795)</f>
        <v>2</v>
      </c>
      <c r="E1795" s="2">
        <f>SUMIFS('December 2022 DERR data'!$H:$H,'December 2022 DERR data'!$C:$C,Sheet1!E$3,'December 2022 DERR data'!$B:$B,$C1795)</f>
        <v>0</v>
      </c>
      <c r="G1795">
        <f t="shared" si="245"/>
        <v>0</v>
      </c>
      <c r="H1795">
        <f t="shared" si="246"/>
        <v>0</v>
      </c>
      <c r="I1795">
        <f t="shared" si="247"/>
        <v>1</v>
      </c>
      <c r="J1795">
        <f t="shared" si="248"/>
        <v>0</v>
      </c>
      <c r="K1795">
        <f t="shared" si="249"/>
        <v>0</v>
      </c>
      <c r="L1795">
        <f t="shared" si="250"/>
        <v>0</v>
      </c>
      <c r="V1795">
        <f t="shared" si="251"/>
        <v>4697</v>
      </c>
      <c r="W1795">
        <f t="shared" si="252"/>
        <v>2.2678308198208414E-4</v>
      </c>
      <c r="X1795">
        <f t="shared" si="253"/>
        <v>0</v>
      </c>
    </row>
    <row r="1796" spans="3:24" x14ac:dyDescent="0.25">
      <c r="C1796">
        <v>4699</v>
      </c>
      <c r="D1796" s="2">
        <f>SUMIFS('December 2022 DERR data'!$H:$H,'December 2022 DERR data'!$C:$C,Sheet1!D$3,'December 2022 DERR data'!$B:$B,$C1796)</f>
        <v>3</v>
      </c>
      <c r="E1796" s="2">
        <f>SUMIFS('December 2022 DERR data'!$H:$H,'December 2022 DERR data'!$C:$C,Sheet1!E$3,'December 2022 DERR data'!$B:$B,$C1796)</f>
        <v>0</v>
      </c>
      <c r="G1796">
        <f t="shared" si="245"/>
        <v>0</v>
      </c>
      <c r="H1796">
        <f t="shared" si="246"/>
        <v>0</v>
      </c>
      <c r="I1796">
        <f t="shared" si="247"/>
        <v>1</v>
      </c>
      <c r="J1796">
        <f t="shared" si="248"/>
        <v>0</v>
      </c>
      <c r="K1796">
        <f t="shared" si="249"/>
        <v>0</v>
      </c>
      <c r="L1796">
        <f t="shared" si="250"/>
        <v>0</v>
      </c>
      <c r="V1796">
        <f t="shared" si="251"/>
        <v>4699</v>
      </c>
      <c r="W1796">
        <f t="shared" si="252"/>
        <v>3.4017462297312621E-4</v>
      </c>
      <c r="X1796">
        <f t="shared" si="253"/>
        <v>0</v>
      </c>
    </row>
    <row r="1797" spans="3:24" x14ac:dyDescent="0.25">
      <c r="C1797">
        <v>4700</v>
      </c>
      <c r="D1797" s="2">
        <f>SUMIFS('December 2022 DERR data'!$H:$H,'December 2022 DERR data'!$C:$C,Sheet1!D$3,'December 2022 DERR data'!$B:$B,$C1797)</f>
        <v>37</v>
      </c>
      <c r="E1797" s="2">
        <f>SUMIFS('December 2022 DERR data'!$H:$H,'December 2022 DERR data'!$C:$C,Sheet1!E$3,'December 2022 DERR data'!$B:$B,$C1797)</f>
        <v>3</v>
      </c>
      <c r="G1797">
        <f t="shared" ref="G1797:G1860" si="254">IF($C1797&gt;2999,0,IF($C1797&lt;3000,1,0))</f>
        <v>0</v>
      </c>
      <c r="H1797">
        <f t="shared" ref="H1797:H1860" si="255">IF(G1797=1,0,IF(C1797&lt;4000,1,0))</f>
        <v>0</v>
      </c>
      <c r="I1797">
        <f t="shared" ref="I1797:I1860" si="256">IF(G1797+H1797&gt;0,0,IF(C1797&lt;5000,1,0))</f>
        <v>1</v>
      </c>
      <c r="J1797">
        <f t="shared" ref="J1797:J1860" si="257">IF(G1797+H1797+I1797&gt;0,0,IF(C1797&lt;6000,1,0))</f>
        <v>0</v>
      </c>
      <c r="K1797">
        <f t="shared" ref="K1797:K1860" si="258">IF(SUM(G1797:J1797)&gt;0,0,IF(C1797&lt;7000,1,0))</f>
        <v>0</v>
      </c>
      <c r="L1797">
        <f t="shared" ref="L1797:L1860" si="259">IF(SUM(G1797:K1797)&gt;0,0,IF(C1797&lt;8000,1,0))</f>
        <v>0</v>
      </c>
      <c r="V1797">
        <f t="shared" ref="V1797:V1860" si="260">C1797</f>
        <v>4700</v>
      </c>
      <c r="W1797">
        <f t="shared" ref="W1797:W1860" si="261">D1797/(G1797*N$4+H1797*O$4+I1797*P$4+J1797*Q$4+L1797*S$4)</f>
        <v>4.1954870166685566E-3</v>
      </c>
      <c r="X1797">
        <f t="shared" ref="X1797:X1860" si="262">E1797/(G1797*N$8+H1797*O$8+I1797*P$8+J1797*Q$8+L1797*S$8)</f>
        <v>9.4043887147335428E-3</v>
      </c>
    </row>
    <row r="1798" spans="3:24" x14ac:dyDescent="0.25">
      <c r="C1798">
        <v>4701</v>
      </c>
      <c r="D1798" s="2">
        <f>SUMIFS('December 2022 DERR data'!$H:$H,'December 2022 DERR data'!$C:$C,Sheet1!D$3,'December 2022 DERR data'!$B:$B,$C1798)</f>
        <v>100</v>
      </c>
      <c r="E1798" s="2">
        <f>SUMIFS('December 2022 DERR data'!$H:$H,'December 2022 DERR data'!$C:$C,Sheet1!E$3,'December 2022 DERR data'!$B:$B,$C1798)</f>
        <v>5</v>
      </c>
      <c r="G1798">
        <f t="shared" si="254"/>
        <v>0</v>
      </c>
      <c r="H1798">
        <f t="shared" si="255"/>
        <v>0</v>
      </c>
      <c r="I1798">
        <f t="shared" si="256"/>
        <v>1</v>
      </c>
      <c r="J1798">
        <f t="shared" si="257"/>
        <v>0</v>
      </c>
      <c r="K1798">
        <f t="shared" si="258"/>
        <v>0</v>
      </c>
      <c r="L1798">
        <f t="shared" si="259"/>
        <v>0</v>
      </c>
      <c r="V1798">
        <f t="shared" si="260"/>
        <v>4701</v>
      </c>
      <c r="W1798">
        <f t="shared" si="261"/>
        <v>1.1339154099104206E-2</v>
      </c>
      <c r="X1798">
        <f t="shared" si="262"/>
        <v>1.5673981191222569E-2</v>
      </c>
    </row>
    <row r="1799" spans="3:24" x14ac:dyDescent="0.25">
      <c r="C1799">
        <v>4702</v>
      </c>
      <c r="D1799" s="2">
        <f>SUMIFS('December 2022 DERR data'!$H:$H,'December 2022 DERR data'!$C:$C,Sheet1!D$3,'December 2022 DERR data'!$B:$B,$C1799)</f>
        <v>89</v>
      </c>
      <c r="E1799" s="2">
        <f>SUMIFS('December 2022 DERR data'!$H:$H,'December 2022 DERR data'!$C:$C,Sheet1!E$3,'December 2022 DERR data'!$B:$B,$C1799)</f>
        <v>2</v>
      </c>
      <c r="G1799">
        <f t="shared" si="254"/>
        <v>0</v>
      </c>
      <c r="H1799">
        <f t="shared" si="255"/>
        <v>0</v>
      </c>
      <c r="I1799">
        <f t="shared" si="256"/>
        <v>1</v>
      </c>
      <c r="J1799">
        <f t="shared" si="257"/>
        <v>0</v>
      </c>
      <c r="K1799">
        <f t="shared" si="258"/>
        <v>0</v>
      </c>
      <c r="L1799">
        <f t="shared" si="259"/>
        <v>0</v>
      </c>
      <c r="V1799">
        <f t="shared" si="260"/>
        <v>4702</v>
      </c>
      <c r="W1799">
        <f t="shared" si="261"/>
        <v>1.0091847148202744E-2</v>
      </c>
      <c r="X1799">
        <f t="shared" si="262"/>
        <v>6.269592476489028E-3</v>
      </c>
    </row>
    <row r="1800" spans="3:24" x14ac:dyDescent="0.25">
      <c r="C1800">
        <v>4703</v>
      </c>
      <c r="D1800" s="2">
        <f>SUMIFS('December 2022 DERR data'!$H:$H,'December 2022 DERR data'!$C:$C,Sheet1!D$3,'December 2022 DERR data'!$B:$B,$C1800)</f>
        <v>103</v>
      </c>
      <c r="E1800" s="2">
        <f>SUMIFS('December 2022 DERR data'!$H:$H,'December 2022 DERR data'!$C:$C,Sheet1!E$3,'December 2022 DERR data'!$B:$B,$C1800)</f>
        <v>3</v>
      </c>
      <c r="G1800">
        <f t="shared" si="254"/>
        <v>0</v>
      </c>
      <c r="H1800">
        <f t="shared" si="255"/>
        <v>0</v>
      </c>
      <c r="I1800">
        <f t="shared" si="256"/>
        <v>1</v>
      </c>
      <c r="J1800">
        <f t="shared" si="257"/>
        <v>0</v>
      </c>
      <c r="K1800">
        <f t="shared" si="258"/>
        <v>0</v>
      </c>
      <c r="L1800">
        <f t="shared" si="259"/>
        <v>0</v>
      </c>
      <c r="V1800">
        <f t="shared" si="260"/>
        <v>4703</v>
      </c>
      <c r="W1800">
        <f t="shared" si="261"/>
        <v>1.1679328722077333E-2</v>
      </c>
      <c r="X1800">
        <f t="shared" si="262"/>
        <v>9.4043887147335428E-3</v>
      </c>
    </row>
    <row r="1801" spans="3:24" x14ac:dyDescent="0.25">
      <c r="C1801">
        <v>4704</v>
      </c>
      <c r="D1801" s="2">
        <f>SUMIFS('December 2022 DERR data'!$H:$H,'December 2022 DERR data'!$C:$C,Sheet1!D$3,'December 2022 DERR data'!$B:$B,$C1801)</f>
        <v>0</v>
      </c>
      <c r="E1801" s="2">
        <f>SUMIFS('December 2022 DERR data'!$H:$H,'December 2022 DERR data'!$C:$C,Sheet1!E$3,'December 2022 DERR data'!$B:$B,$C1801)</f>
        <v>0</v>
      </c>
      <c r="G1801">
        <f t="shared" si="254"/>
        <v>0</v>
      </c>
      <c r="H1801">
        <f t="shared" si="255"/>
        <v>0</v>
      </c>
      <c r="I1801">
        <f t="shared" si="256"/>
        <v>1</v>
      </c>
      <c r="J1801">
        <f t="shared" si="257"/>
        <v>0</v>
      </c>
      <c r="K1801">
        <f t="shared" si="258"/>
        <v>0</v>
      </c>
      <c r="L1801">
        <f t="shared" si="259"/>
        <v>0</v>
      </c>
      <c r="V1801">
        <f t="shared" si="260"/>
        <v>4704</v>
      </c>
      <c r="W1801">
        <f t="shared" si="261"/>
        <v>0</v>
      </c>
      <c r="X1801">
        <f t="shared" si="262"/>
        <v>0</v>
      </c>
    </row>
    <row r="1802" spans="3:24" x14ac:dyDescent="0.25">
      <c r="C1802">
        <v>4705</v>
      </c>
      <c r="D1802" s="2">
        <f>SUMIFS('December 2022 DERR data'!$H:$H,'December 2022 DERR data'!$C:$C,Sheet1!D$3,'December 2022 DERR data'!$B:$B,$C1802)</f>
        <v>1</v>
      </c>
      <c r="E1802" s="2">
        <f>SUMIFS('December 2022 DERR data'!$H:$H,'December 2022 DERR data'!$C:$C,Sheet1!E$3,'December 2022 DERR data'!$B:$B,$C1802)</f>
        <v>0</v>
      </c>
      <c r="G1802">
        <f t="shared" si="254"/>
        <v>0</v>
      </c>
      <c r="H1802">
        <f t="shared" si="255"/>
        <v>0</v>
      </c>
      <c r="I1802">
        <f t="shared" si="256"/>
        <v>1</v>
      </c>
      <c r="J1802">
        <f t="shared" si="257"/>
        <v>0</v>
      </c>
      <c r="K1802">
        <f t="shared" si="258"/>
        <v>0</v>
      </c>
      <c r="L1802">
        <f t="shared" si="259"/>
        <v>0</v>
      </c>
      <c r="V1802">
        <f t="shared" si="260"/>
        <v>4705</v>
      </c>
      <c r="W1802">
        <f t="shared" si="261"/>
        <v>1.1339154099104207E-4</v>
      </c>
      <c r="X1802">
        <f t="shared" si="262"/>
        <v>0</v>
      </c>
    </row>
    <row r="1803" spans="3:24" x14ac:dyDescent="0.25">
      <c r="C1803">
        <v>4706</v>
      </c>
      <c r="D1803" s="2">
        <f>SUMIFS('December 2022 DERR data'!$H:$H,'December 2022 DERR data'!$C:$C,Sheet1!D$3,'December 2022 DERR data'!$B:$B,$C1803)</f>
        <v>0</v>
      </c>
      <c r="E1803" s="2">
        <f>SUMIFS('December 2022 DERR data'!$H:$H,'December 2022 DERR data'!$C:$C,Sheet1!E$3,'December 2022 DERR data'!$B:$B,$C1803)</f>
        <v>0</v>
      </c>
      <c r="G1803">
        <f t="shared" si="254"/>
        <v>0</v>
      </c>
      <c r="H1803">
        <f t="shared" si="255"/>
        <v>0</v>
      </c>
      <c r="I1803">
        <f t="shared" si="256"/>
        <v>1</v>
      </c>
      <c r="J1803">
        <f t="shared" si="257"/>
        <v>0</v>
      </c>
      <c r="K1803">
        <f t="shared" si="258"/>
        <v>0</v>
      </c>
      <c r="L1803">
        <f t="shared" si="259"/>
        <v>0</v>
      </c>
      <c r="V1803">
        <f t="shared" si="260"/>
        <v>4706</v>
      </c>
      <c r="W1803">
        <f t="shared" si="261"/>
        <v>0</v>
      </c>
      <c r="X1803">
        <f t="shared" si="262"/>
        <v>0</v>
      </c>
    </row>
    <row r="1804" spans="3:24" x14ac:dyDescent="0.25">
      <c r="C1804">
        <v>4707</v>
      </c>
      <c r="D1804" s="2">
        <f>SUMIFS('December 2022 DERR data'!$H:$H,'December 2022 DERR data'!$C:$C,Sheet1!D$3,'December 2022 DERR data'!$B:$B,$C1804)</f>
        <v>0</v>
      </c>
      <c r="E1804" s="2">
        <f>SUMIFS('December 2022 DERR data'!$H:$H,'December 2022 DERR data'!$C:$C,Sheet1!E$3,'December 2022 DERR data'!$B:$B,$C1804)</f>
        <v>0</v>
      </c>
      <c r="G1804">
        <f t="shared" si="254"/>
        <v>0</v>
      </c>
      <c r="H1804">
        <f t="shared" si="255"/>
        <v>0</v>
      </c>
      <c r="I1804">
        <f t="shared" si="256"/>
        <v>1</v>
      </c>
      <c r="J1804">
        <f t="shared" si="257"/>
        <v>0</v>
      </c>
      <c r="K1804">
        <f t="shared" si="258"/>
        <v>0</v>
      </c>
      <c r="L1804">
        <f t="shared" si="259"/>
        <v>0</v>
      </c>
      <c r="V1804">
        <f t="shared" si="260"/>
        <v>4707</v>
      </c>
      <c r="W1804">
        <f t="shared" si="261"/>
        <v>0</v>
      </c>
      <c r="X1804">
        <f t="shared" si="262"/>
        <v>0</v>
      </c>
    </row>
    <row r="1805" spans="3:24" x14ac:dyDescent="0.25">
      <c r="C1805">
        <v>4709</v>
      </c>
      <c r="D1805" s="2">
        <f>SUMIFS('December 2022 DERR data'!$H:$H,'December 2022 DERR data'!$C:$C,Sheet1!D$3,'December 2022 DERR data'!$B:$B,$C1805)</f>
        <v>0</v>
      </c>
      <c r="E1805" s="2">
        <f>SUMIFS('December 2022 DERR data'!$H:$H,'December 2022 DERR data'!$C:$C,Sheet1!E$3,'December 2022 DERR data'!$B:$B,$C1805)</f>
        <v>0</v>
      </c>
      <c r="G1805">
        <f t="shared" si="254"/>
        <v>0</v>
      </c>
      <c r="H1805">
        <f t="shared" si="255"/>
        <v>0</v>
      </c>
      <c r="I1805">
        <f t="shared" si="256"/>
        <v>1</v>
      </c>
      <c r="J1805">
        <f t="shared" si="257"/>
        <v>0</v>
      </c>
      <c r="K1805">
        <f t="shared" si="258"/>
        <v>0</v>
      </c>
      <c r="L1805">
        <f t="shared" si="259"/>
        <v>0</v>
      </c>
      <c r="V1805">
        <f t="shared" si="260"/>
        <v>4709</v>
      </c>
      <c r="W1805">
        <f t="shared" si="261"/>
        <v>0</v>
      </c>
      <c r="X1805">
        <f t="shared" si="262"/>
        <v>0</v>
      </c>
    </row>
    <row r="1806" spans="3:24" x14ac:dyDescent="0.25">
      <c r="C1806">
        <v>4710</v>
      </c>
      <c r="D1806" s="2">
        <f>SUMIFS('December 2022 DERR data'!$H:$H,'December 2022 DERR data'!$C:$C,Sheet1!D$3,'December 2022 DERR data'!$B:$B,$C1806)</f>
        <v>23</v>
      </c>
      <c r="E1806" s="2">
        <f>SUMIFS('December 2022 DERR data'!$H:$H,'December 2022 DERR data'!$C:$C,Sheet1!E$3,'December 2022 DERR data'!$B:$B,$C1806)</f>
        <v>1</v>
      </c>
      <c r="G1806">
        <f t="shared" si="254"/>
        <v>0</v>
      </c>
      <c r="H1806">
        <f t="shared" si="255"/>
        <v>0</v>
      </c>
      <c r="I1806">
        <f t="shared" si="256"/>
        <v>1</v>
      </c>
      <c r="J1806">
        <f t="shared" si="257"/>
        <v>0</v>
      </c>
      <c r="K1806">
        <f t="shared" si="258"/>
        <v>0</v>
      </c>
      <c r="L1806">
        <f t="shared" si="259"/>
        <v>0</v>
      </c>
      <c r="V1806">
        <f t="shared" si="260"/>
        <v>4710</v>
      </c>
      <c r="W1806">
        <f t="shared" si="261"/>
        <v>2.6080054427939678E-3</v>
      </c>
      <c r="X1806">
        <f t="shared" si="262"/>
        <v>3.134796238244514E-3</v>
      </c>
    </row>
    <row r="1807" spans="3:24" x14ac:dyDescent="0.25">
      <c r="C1807">
        <v>4711</v>
      </c>
      <c r="D1807" s="2">
        <f>SUMIFS('December 2022 DERR data'!$H:$H,'December 2022 DERR data'!$C:$C,Sheet1!D$3,'December 2022 DERR data'!$B:$B,$C1807)</f>
        <v>9</v>
      </c>
      <c r="E1807" s="2">
        <f>SUMIFS('December 2022 DERR data'!$H:$H,'December 2022 DERR data'!$C:$C,Sheet1!E$3,'December 2022 DERR data'!$B:$B,$C1807)</f>
        <v>0</v>
      </c>
      <c r="G1807">
        <f t="shared" si="254"/>
        <v>0</v>
      </c>
      <c r="H1807">
        <f t="shared" si="255"/>
        <v>0</v>
      </c>
      <c r="I1807">
        <f t="shared" si="256"/>
        <v>1</v>
      </c>
      <c r="J1807">
        <f t="shared" si="257"/>
        <v>0</v>
      </c>
      <c r="K1807">
        <f t="shared" si="258"/>
        <v>0</v>
      </c>
      <c r="L1807">
        <f t="shared" si="259"/>
        <v>0</v>
      </c>
      <c r="V1807">
        <f t="shared" si="260"/>
        <v>4711</v>
      </c>
      <c r="W1807">
        <f t="shared" si="261"/>
        <v>1.0205238689193787E-3</v>
      </c>
      <c r="X1807">
        <f t="shared" si="262"/>
        <v>0</v>
      </c>
    </row>
    <row r="1808" spans="3:24" x14ac:dyDescent="0.25">
      <c r="C1808">
        <v>4712</v>
      </c>
      <c r="D1808" s="2">
        <f>SUMIFS('December 2022 DERR data'!$H:$H,'December 2022 DERR data'!$C:$C,Sheet1!D$3,'December 2022 DERR data'!$B:$B,$C1808)</f>
        <v>0</v>
      </c>
      <c r="E1808" s="2">
        <f>SUMIFS('December 2022 DERR data'!$H:$H,'December 2022 DERR data'!$C:$C,Sheet1!E$3,'December 2022 DERR data'!$B:$B,$C1808)</f>
        <v>0</v>
      </c>
      <c r="G1808">
        <f t="shared" si="254"/>
        <v>0</v>
      </c>
      <c r="H1808">
        <f t="shared" si="255"/>
        <v>0</v>
      </c>
      <c r="I1808">
        <f t="shared" si="256"/>
        <v>1</v>
      </c>
      <c r="J1808">
        <f t="shared" si="257"/>
        <v>0</v>
      </c>
      <c r="K1808">
        <f t="shared" si="258"/>
        <v>0</v>
      </c>
      <c r="L1808">
        <f t="shared" si="259"/>
        <v>0</v>
      </c>
      <c r="V1808">
        <f t="shared" si="260"/>
        <v>4712</v>
      </c>
      <c r="W1808">
        <f t="shared" si="261"/>
        <v>0</v>
      </c>
      <c r="X1808">
        <f t="shared" si="262"/>
        <v>0</v>
      </c>
    </row>
    <row r="1809" spans="3:24" x14ac:dyDescent="0.25">
      <c r="C1809">
        <v>4713</v>
      </c>
      <c r="D1809" s="2">
        <f>SUMIFS('December 2022 DERR data'!$H:$H,'December 2022 DERR data'!$C:$C,Sheet1!D$3,'December 2022 DERR data'!$B:$B,$C1809)</f>
        <v>0</v>
      </c>
      <c r="E1809" s="2">
        <f>SUMIFS('December 2022 DERR data'!$H:$H,'December 2022 DERR data'!$C:$C,Sheet1!E$3,'December 2022 DERR data'!$B:$B,$C1809)</f>
        <v>0</v>
      </c>
      <c r="G1809">
        <f t="shared" si="254"/>
        <v>0</v>
      </c>
      <c r="H1809">
        <f t="shared" si="255"/>
        <v>0</v>
      </c>
      <c r="I1809">
        <f t="shared" si="256"/>
        <v>1</v>
      </c>
      <c r="J1809">
        <f t="shared" si="257"/>
        <v>0</v>
      </c>
      <c r="K1809">
        <f t="shared" si="258"/>
        <v>0</v>
      </c>
      <c r="L1809">
        <f t="shared" si="259"/>
        <v>0</v>
      </c>
      <c r="V1809">
        <f t="shared" si="260"/>
        <v>4713</v>
      </c>
      <c r="W1809">
        <f t="shared" si="261"/>
        <v>0</v>
      </c>
      <c r="X1809">
        <f t="shared" si="262"/>
        <v>0</v>
      </c>
    </row>
    <row r="1810" spans="3:24" x14ac:dyDescent="0.25">
      <c r="C1810">
        <v>4714</v>
      </c>
      <c r="D1810" s="2">
        <f>SUMIFS('December 2022 DERR data'!$H:$H,'December 2022 DERR data'!$C:$C,Sheet1!D$3,'December 2022 DERR data'!$B:$B,$C1810)</f>
        <v>5</v>
      </c>
      <c r="E1810" s="2">
        <f>SUMIFS('December 2022 DERR data'!$H:$H,'December 2022 DERR data'!$C:$C,Sheet1!E$3,'December 2022 DERR data'!$B:$B,$C1810)</f>
        <v>0</v>
      </c>
      <c r="G1810">
        <f t="shared" si="254"/>
        <v>0</v>
      </c>
      <c r="H1810">
        <f t="shared" si="255"/>
        <v>0</v>
      </c>
      <c r="I1810">
        <f t="shared" si="256"/>
        <v>1</v>
      </c>
      <c r="J1810">
        <f t="shared" si="257"/>
        <v>0</v>
      </c>
      <c r="K1810">
        <f t="shared" si="258"/>
        <v>0</v>
      </c>
      <c r="L1810">
        <f t="shared" si="259"/>
        <v>0</v>
      </c>
      <c r="V1810">
        <f t="shared" si="260"/>
        <v>4714</v>
      </c>
      <c r="W1810">
        <f t="shared" si="261"/>
        <v>5.669577049552103E-4</v>
      </c>
      <c r="X1810">
        <f t="shared" si="262"/>
        <v>0</v>
      </c>
    </row>
    <row r="1811" spans="3:24" x14ac:dyDescent="0.25">
      <c r="C1811">
        <v>4715</v>
      </c>
      <c r="D1811" s="2">
        <f>SUMIFS('December 2022 DERR data'!$H:$H,'December 2022 DERR data'!$C:$C,Sheet1!D$3,'December 2022 DERR data'!$B:$B,$C1811)</f>
        <v>7</v>
      </c>
      <c r="E1811" s="2">
        <f>SUMIFS('December 2022 DERR data'!$H:$H,'December 2022 DERR data'!$C:$C,Sheet1!E$3,'December 2022 DERR data'!$B:$B,$C1811)</f>
        <v>2</v>
      </c>
      <c r="G1811">
        <f t="shared" si="254"/>
        <v>0</v>
      </c>
      <c r="H1811">
        <f t="shared" si="255"/>
        <v>0</v>
      </c>
      <c r="I1811">
        <f t="shared" si="256"/>
        <v>1</v>
      </c>
      <c r="J1811">
        <f t="shared" si="257"/>
        <v>0</v>
      </c>
      <c r="K1811">
        <f t="shared" si="258"/>
        <v>0</v>
      </c>
      <c r="L1811">
        <f t="shared" si="259"/>
        <v>0</v>
      </c>
      <c r="V1811">
        <f t="shared" si="260"/>
        <v>4715</v>
      </c>
      <c r="W1811">
        <f t="shared" si="261"/>
        <v>7.9374078693729444E-4</v>
      </c>
      <c r="X1811">
        <f t="shared" si="262"/>
        <v>6.269592476489028E-3</v>
      </c>
    </row>
    <row r="1812" spans="3:24" x14ac:dyDescent="0.25">
      <c r="C1812">
        <v>4716</v>
      </c>
      <c r="D1812" s="2">
        <f>SUMIFS('December 2022 DERR data'!$H:$H,'December 2022 DERR data'!$C:$C,Sheet1!D$3,'December 2022 DERR data'!$B:$B,$C1812)</f>
        <v>1</v>
      </c>
      <c r="E1812" s="2">
        <f>SUMIFS('December 2022 DERR data'!$H:$H,'December 2022 DERR data'!$C:$C,Sheet1!E$3,'December 2022 DERR data'!$B:$B,$C1812)</f>
        <v>1</v>
      </c>
      <c r="G1812">
        <f t="shared" si="254"/>
        <v>0</v>
      </c>
      <c r="H1812">
        <f t="shared" si="255"/>
        <v>0</v>
      </c>
      <c r="I1812">
        <f t="shared" si="256"/>
        <v>1</v>
      </c>
      <c r="J1812">
        <f t="shared" si="257"/>
        <v>0</v>
      </c>
      <c r="K1812">
        <f t="shared" si="258"/>
        <v>0</v>
      </c>
      <c r="L1812">
        <f t="shared" si="259"/>
        <v>0</v>
      </c>
      <c r="V1812">
        <f t="shared" si="260"/>
        <v>4716</v>
      </c>
      <c r="W1812">
        <f t="shared" si="261"/>
        <v>1.1339154099104207E-4</v>
      </c>
      <c r="X1812">
        <f t="shared" si="262"/>
        <v>3.134796238244514E-3</v>
      </c>
    </row>
    <row r="1813" spans="3:24" x14ac:dyDescent="0.25">
      <c r="C1813">
        <v>4717</v>
      </c>
      <c r="D1813" s="2">
        <f>SUMIFS('December 2022 DERR data'!$H:$H,'December 2022 DERR data'!$C:$C,Sheet1!D$3,'December 2022 DERR data'!$B:$B,$C1813)</f>
        <v>2</v>
      </c>
      <c r="E1813" s="2">
        <f>SUMIFS('December 2022 DERR data'!$H:$H,'December 2022 DERR data'!$C:$C,Sheet1!E$3,'December 2022 DERR data'!$B:$B,$C1813)</f>
        <v>1</v>
      </c>
      <c r="G1813">
        <f t="shared" si="254"/>
        <v>0</v>
      </c>
      <c r="H1813">
        <f t="shared" si="255"/>
        <v>0</v>
      </c>
      <c r="I1813">
        <f t="shared" si="256"/>
        <v>1</v>
      </c>
      <c r="J1813">
        <f t="shared" si="257"/>
        <v>0</v>
      </c>
      <c r="K1813">
        <f t="shared" si="258"/>
        <v>0</v>
      </c>
      <c r="L1813">
        <f t="shared" si="259"/>
        <v>0</v>
      </c>
      <c r="V1813">
        <f t="shared" si="260"/>
        <v>4717</v>
      </c>
      <c r="W1813">
        <f t="shared" si="261"/>
        <v>2.2678308198208414E-4</v>
      </c>
      <c r="X1813">
        <f t="shared" si="262"/>
        <v>3.134796238244514E-3</v>
      </c>
    </row>
    <row r="1814" spans="3:24" x14ac:dyDescent="0.25">
      <c r="C1814">
        <v>4718</v>
      </c>
      <c r="D1814" s="2">
        <f>SUMIFS('December 2022 DERR data'!$H:$H,'December 2022 DERR data'!$C:$C,Sheet1!D$3,'December 2022 DERR data'!$B:$B,$C1814)</f>
        <v>3</v>
      </c>
      <c r="E1814" s="2">
        <f>SUMIFS('December 2022 DERR data'!$H:$H,'December 2022 DERR data'!$C:$C,Sheet1!E$3,'December 2022 DERR data'!$B:$B,$C1814)</f>
        <v>1</v>
      </c>
      <c r="G1814">
        <f t="shared" si="254"/>
        <v>0</v>
      </c>
      <c r="H1814">
        <f t="shared" si="255"/>
        <v>0</v>
      </c>
      <c r="I1814">
        <f t="shared" si="256"/>
        <v>1</v>
      </c>
      <c r="J1814">
        <f t="shared" si="257"/>
        <v>0</v>
      </c>
      <c r="K1814">
        <f t="shared" si="258"/>
        <v>0</v>
      </c>
      <c r="L1814">
        <f t="shared" si="259"/>
        <v>0</v>
      </c>
      <c r="V1814">
        <f t="shared" si="260"/>
        <v>4718</v>
      </c>
      <c r="W1814">
        <f t="shared" si="261"/>
        <v>3.4017462297312621E-4</v>
      </c>
      <c r="X1814">
        <f t="shared" si="262"/>
        <v>3.134796238244514E-3</v>
      </c>
    </row>
    <row r="1815" spans="3:24" x14ac:dyDescent="0.25">
      <c r="C1815">
        <v>4719</v>
      </c>
      <c r="D1815" s="2">
        <f>SUMIFS('December 2022 DERR data'!$H:$H,'December 2022 DERR data'!$C:$C,Sheet1!D$3,'December 2022 DERR data'!$B:$B,$C1815)</f>
        <v>0</v>
      </c>
      <c r="E1815" s="2">
        <f>SUMIFS('December 2022 DERR data'!$H:$H,'December 2022 DERR data'!$C:$C,Sheet1!E$3,'December 2022 DERR data'!$B:$B,$C1815)</f>
        <v>0</v>
      </c>
      <c r="G1815">
        <f t="shared" si="254"/>
        <v>0</v>
      </c>
      <c r="H1815">
        <f t="shared" si="255"/>
        <v>0</v>
      </c>
      <c r="I1815">
        <f t="shared" si="256"/>
        <v>1</v>
      </c>
      <c r="J1815">
        <f t="shared" si="257"/>
        <v>0</v>
      </c>
      <c r="K1815">
        <f t="shared" si="258"/>
        <v>0</v>
      </c>
      <c r="L1815">
        <f t="shared" si="259"/>
        <v>0</v>
      </c>
      <c r="V1815">
        <f t="shared" si="260"/>
        <v>4719</v>
      </c>
      <c r="W1815">
        <f t="shared" si="261"/>
        <v>0</v>
      </c>
      <c r="X1815">
        <f t="shared" si="262"/>
        <v>0</v>
      </c>
    </row>
    <row r="1816" spans="3:24" x14ac:dyDescent="0.25">
      <c r="C1816">
        <v>4720</v>
      </c>
      <c r="D1816" s="2">
        <f>SUMIFS('December 2022 DERR data'!$H:$H,'December 2022 DERR data'!$C:$C,Sheet1!D$3,'December 2022 DERR data'!$B:$B,$C1816)</f>
        <v>23</v>
      </c>
      <c r="E1816" s="2">
        <f>SUMIFS('December 2022 DERR data'!$H:$H,'December 2022 DERR data'!$C:$C,Sheet1!E$3,'December 2022 DERR data'!$B:$B,$C1816)</f>
        <v>2</v>
      </c>
      <c r="G1816">
        <f t="shared" si="254"/>
        <v>0</v>
      </c>
      <c r="H1816">
        <f t="shared" si="255"/>
        <v>0</v>
      </c>
      <c r="I1816">
        <f t="shared" si="256"/>
        <v>1</v>
      </c>
      <c r="J1816">
        <f t="shared" si="257"/>
        <v>0</v>
      </c>
      <c r="K1816">
        <f t="shared" si="258"/>
        <v>0</v>
      </c>
      <c r="L1816">
        <f t="shared" si="259"/>
        <v>0</v>
      </c>
      <c r="V1816">
        <f t="shared" si="260"/>
        <v>4720</v>
      </c>
      <c r="W1816">
        <f t="shared" si="261"/>
        <v>2.6080054427939678E-3</v>
      </c>
      <c r="X1816">
        <f t="shared" si="262"/>
        <v>6.269592476489028E-3</v>
      </c>
    </row>
    <row r="1817" spans="3:24" x14ac:dyDescent="0.25">
      <c r="C1817">
        <v>4721</v>
      </c>
      <c r="D1817" s="2">
        <f>SUMIFS('December 2022 DERR data'!$H:$H,'December 2022 DERR data'!$C:$C,Sheet1!D$3,'December 2022 DERR data'!$B:$B,$C1817)</f>
        <v>2</v>
      </c>
      <c r="E1817" s="2">
        <f>SUMIFS('December 2022 DERR data'!$H:$H,'December 2022 DERR data'!$C:$C,Sheet1!E$3,'December 2022 DERR data'!$B:$B,$C1817)</f>
        <v>0</v>
      </c>
      <c r="G1817">
        <f t="shared" si="254"/>
        <v>0</v>
      </c>
      <c r="H1817">
        <f t="shared" si="255"/>
        <v>0</v>
      </c>
      <c r="I1817">
        <f t="shared" si="256"/>
        <v>1</v>
      </c>
      <c r="J1817">
        <f t="shared" si="257"/>
        <v>0</v>
      </c>
      <c r="K1817">
        <f t="shared" si="258"/>
        <v>0</v>
      </c>
      <c r="L1817">
        <f t="shared" si="259"/>
        <v>0</v>
      </c>
      <c r="V1817">
        <f t="shared" si="260"/>
        <v>4721</v>
      </c>
      <c r="W1817">
        <f t="shared" si="261"/>
        <v>2.2678308198208414E-4</v>
      </c>
      <c r="X1817">
        <f t="shared" si="262"/>
        <v>0</v>
      </c>
    </row>
    <row r="1818" spans="3:24" x14ac:dyDescent="0.25">
      <c r="C1818">
        <v>4722</v>
      </c>
      <c r="D1818" s="2">
        <f>SUMIFS('December 2022 DERR data'!$H:$H,'December 2022 DERR data'!$C:$C,Sheet1!D$3,'December 2022 DERR data'!$B:$B,$C1818)</f>
        <v>3</v>
      </c>
      <c r="E1818" s="2">
        <f>SUMIFS('December 2022 DERR data'!$H:$H,'December 2022 DERR data'!$C:$C,Sheet1!E$3,'December 2022 DERR data'!$B:$B,$C1818)</f>
        <v>1</v>
      </c>
      <c r="G1818">
        <f t="shared" si="254"/>
        <v>0</v>
      </c>
      <c r="H1818">
        <f t="shared" si="255"/>
        <v>0</v>
      </c>
      <c r="I1818">
        <f t="shared" si="256"/>
        <v>1</v>
      </c>
      <c r="J1818">
        <f t="shared" si="257"/>
        <v>0</v>
      </c>
      <c r="K1818">
        <f t="shared" si="258"/>
        <v>0</v>
      </c>
      <c r="L1818">
        <f t="shared" si="259"/>
        <v>0</v>
      </c>
      <c r="V1818">
        <f t="shared" si="260"/>
        <v>4722</v>
      </c>
      <c r="W1818">
        <f t="shared" si="261"/>
        <v>3.4017462297312621E-4</v>
      </c>
      <c r="X1818">
        <f t="shared" si="262"/>
        <v>3.134796238244514E-3</v>
      </c>
    </row>
    <row r="1819" spans="3:24" x14ac:dyDescent="0.25">
      <c r="C1819">
        <v>4723</v>
      </c>
      <c r="D1819" s="2">
        <f>SUMIFS('December 2022 DERR data'!$H:$H,'December 2022 DERR data'!$C:$C,Sheet1!D$3,'December 2022 DERR data'!$B:$B,$C1819)</f>
        <v>3</v>
      </c>
      <c r="E1819" s="2">
        <f>SUMIFS('December 2022 DERR data'!$H:$H,'December 2022 DERR data'!$C:$C,Sheet1!E$3,'December 2022 DERR data'!$B:$B,$C1819)</f>
        <v>1</v>
      </c>
      <c r="G1819">
        <f t="shared" si="254"/>
        <v>0</v>
      </c>
      <c r="H1819">
        <f t="shared" si="255"/>
        <v>0</v>
      </c>
      <c r="I1819">
        <f t="shared" si="256"/>
        <v>1</v>
      </c>
      <c r="J1819">
        <f t="shared" si="257"/>
        <v>0</v>
      </c>
      <c r="K1819">
        <f t="shared" si="258"/>
        <v>0</v>
      </c>
      <c r="L1819">
        <f t="shared" si="259"/>
        <v>0</v>
      </c>
      <c r="V1819">
        <f t="shared" si="260"/>
        <v>4723</v>
      </c>
      <c r="W1819">
        <f t="shared" si="261"/>
        <v>3.4017462297312621E-4</v>
      </c>
      <c r="X1819">
        <f t="shared" si="262"/>
        <v>3.134796238244514E-3</v>
      </c>
    </row>
    <row r="1820" spans="3:24" x14ac:dyDescent="0.25">
      <c r="C1820">
        <v>4724</v>
      </c>
      <c r="D1820" s="2">
        <f>SUMIFS('December 2022 DERR data'!$H:$H,'December 2022 DERR data'!$C:$C,Sheet1!D$3,'December 2022 DERR data'!$B:$B,$C1820)</f>
        <v>0</v>
      </c>
      <c r="E1820" s="2">
        <f>SUMIFS('December 2022 DERR data'!$H:$H,'December 2022 DERR data'!$C:$C,Sheet1!E$3,'December 2022 DERR data'!$B:$B,$C1820)</f>
        <v>0</v>
      </c>
      <c r="G1820">
        <f t="shared" si="254"/>
        <v>0</v>
      </c>
      <c r="H1820">
        <f t="shared" si="255"/>
        <v>0</v>
      </c>
      <c r="I1820">
        <f t="shared" si="256"/>
        <v>1</v>
      </c>
      <c r="J1820">
        <f t="shared" si="257"/>
        <v>0</v>
      </c>
      <c r="K1820">
        <f t="shared" si="258"/>
        <v>0</v>
      </c>
      <c r="L1820">
        <f t="shared" si="259"/>
        <v>0</v>
      </c>
      <c r="V1820">
        <f t="shared" si="260"/>
        <v>4724</v>
      </c>
      <c r="W1820">
        <f t="shared" si="261"/>
        <v>0</v>
      </c>
      <c r="X1820">
        <f t="shared" si="262"/>
        <v>0</v>
      </c>
    </row>
    <row r="1821" spans="3:24" x14ac:dyDescent="0.25">
      <c r="C1821">
        <v>4725</v>
      </c>
      <c r="D1821" s="2">
        <f>SUMIFS('December 2022 DERR data'!$H:$H,'December 2022 DERR data'!$C:$C,Sheet1!D$3,'December 2022 DERR data'!$B:$B,$C1821)</f>
        <v>5</v>
      </c>
      <c r="E1821" s="2">
        <f>SUMIFS('December 2022 DERR data'!$H:$H,'December 2022 DERR data'!$C:$C,Sheet1!E$3,'December 2022 DERR data'!$B:$B,$C1821)</f>
        <v>0</v>
      </c>
      <c r="G1821">
        <f t="shared" si="254"/>
        <v>0</v>
      </c>
      <c r="H1821">
        <f t="shared" si="255"/>
        <v>0</v>
      </c>
      <c r="I1821">
        <f t="shared" si="256"/>
        <v>1</v>
      </c>
      <c r="J1821">
        <f t="shared" si="257"/>
        <v>0</v>
      </c>
      <c r="K1821">
        <f t="shared" si="258"/>
        <v>0</v>
      </c>
      <c r="L1821">
        <f t="shared" si="259"/>
        <v>0</v>
      </c>
      <c r="V1821">
        <f t="shared" si="260"/>
        <v>4725</v>
      </c>
      <c r="W1821">
        <f t="shared" si="261"/>
        <v>5.669577049552103E-4</v>
      </c>
      <c r="X1821">
        <f t="shared" si="262"/>
        <v>0</v>
      </c>
    </row>
    <row r="1822" spans="3:24" x14ac:dyDescent="0.25">
      <c r="C1822">
        <v>4726</v>
      </c>
      <c r="D1822" s="2">
        <f>SUMIFS('December 2022 DERR data'!$H:$H,'December 2022 DERR data'!$C:$C,Sheet1!D$3,'December 2022 DERR data'!$B:$B,$C1822)</f>
        <v>0</v>
      </c>
      <c r="E1822" s="2">
        <f>SUMIFS('December 2022 DERR data'!$H:$H,'December 2022 DERR data'!$C:$C,Sheet1!E$3,'December 2022 DERR data'!$B:$B,$C1822)</f>
        <v>0</v>
      </c>
      <c r="G1822">
        <f t="shared" si="254"/>
        <v>0</v>
      </c>
      <c r="H1822">
        <f t="shared" si="255"/>
        <v>0</v>
      </c>
      <c r="I1822">
        <f t="shared" si="256"/>
        <v>1</v>
      </c>
      <c r="J1822">
        <f t="shared" si="257"/>
        <v>0</v>
      </c>
      <c r="K1822">
        <f t="shared" si="258"/>
        <v>0</v>
      </c>
      <c r="L1822">
        <f t="shared" si="259"/>
        <v>0</v>
      </c>
      <c r="V1822">
        <f t="shared" si="260"/>
        <v>4726</v>
      </c>
      <c r="W1822">
        <f t="shared" si="261"/>
        <v>0</v>
      </c>
      <c r="X1822">
        <f t="shared" si="262"/>
        <v>0</v>
      </c>
    </row>
    <row r="1823" spans="3:24" x14ac:dyDescent="0.25">
      <c r="C1823">
        <v>4727</v>
      </c>
      <c r="D1823" s="2">
        <f>SUMIFS('December 2022 DERR data'!$H:$H,'December 2022 DERR data'!$C:$C,Sheet1!D$3,'December 2022 DERR data'!$B:$B,$C1823)</f>
        <v>0</v>
      </c>
      <c r="E1823" s="2">
        <f>SUMIFS('December 2022 DERR data'!$H:$H,'December 2022 DERR data'!$C:$C,Sheet1!E$3,'December 2022 DERR data'!$B:$B,$C1823)</f>
        <v>0</v>
      </c>
      <c r="G1823">
        <f t="shared" si="254"/>
        <v>0</v>
      </c>
      <c r="H1823">
        <f t="shared" si="255"/>
        <v>0</v>
      </c>
      <c r="I1823">
        <f t="shared" si="256"/>
        <v>1</v>
      </c>
      <c r="J1823">
        <f t="shared" si="257"/>
        <v>0</v>
      </c>
      <c r="K1823">
        <f t="shared" si="258"/>
        <v>0</v>
      </c>
      <c r="L1823">
        <f t="shared" si="259"/>
        <v>0</v>
      </c>
      <c r="V1823">
        <f t="shared" si="260"/>
        <v>4727</v>
      </c>
      <c r="W1823">
        <f t="shared" si="261"/>
        <v>0</v>
      </c>
      <c r="X1823">
        <f t="shared" si="262"/>
        <v>0</v>
      </c>
    </row>
    <row r="1824" spans="3:24" x14ac:dyDescent="0.25">
      <c r="C1824">
        <v>4728</v>
      </c>
      <c r="D1824" s="2">
        <f>SUMIFS('December 2022 DERR data'!$H:$H,'December 2022 DERR data'!$C:$C,Sheet1!D$3,'December 2022 DERR data'!$B:$B,$C1824)</f>
        <v>0</v>
      </c>
      <c r="E1824" s="2">
        <f>SUMIFS('December 2022 DERR data'!$H:$H,'December 2022 DERR data'!$C:$C,Sheet1!E$3,'December 2022 DERR data'!$B:$B,$C1824)</f>
        <v>0</v>
      </c>
      <c r="G1824">
        <f t="shared" si="254"/>
        <v>0</v>
      </c>
      <c r="H1824">
        <f t="shared" si="255"/>
        <v>0</v>
      </c>
      <c r="I1824">
        <f t="shared" si="256"/>
        <v>1</v>
      </c>
      <c r="J1824">
        <f t="shared" si="257"/>
        <v>0</v>
      </c>
      <c r="K1824">
        <f t="shared" si="258"/>
        <v>0</v>
      </c>
      <c r="L1824">
        <f t="shared" si="259"/>
        <v>0</v>
      </c>
      <c r="V1824">
        <f t="shared" si="260"/>
        <v>4728</v>
      </c>
      <c r="W1824">
        <f t="shared" si="261"/>
        <v>0</v>
      </c>
      <c r="X1824">
        <f t="shared" si="262"/>
        <v>0</v>
      </c>
    </row>
    <row r="1825" spans="3:24" x14ac:dyDescent="0.25">
      <c r="C1825">
        <v>4730</v>
      </c>
      <c r="D1825" s="2">
        <f>SUMIFS('December 2022 DERR data'!$H:$H,'December 2022 DERR data'!$C:$C,Sheet1!D$3,'December 2022 DERR data'!$B:$B,$C1825)</f>
        <v>3</v>
      </c>
      <c r="E1825" s="2">
        <f>SUMIFS('December 2022 DERR data'!$H:$H,'December 2022 DERR data'!$C:$C,Sheet1!E$3,'December 2022 DERR data'!$B:$B,$C1825)</f>
        <v>0</v>
      </c>
      <c r="G1825">
        <f t="shared" si="254"/>
        <v>0</v>
      </c>
      <c r="H1825">
        <f t="shared" si="255"/>
        <v>0</v>
      </c>
      <c r="I1825">
        <f t="shared" si="256"/>
        <v>1</v>
      </c>
      <c r="J1825">
        <f t="shared" si="257"/>
        <v>0</v>
      </c>
      <c r="K1825">
        <f t="shared" si="258"/>
        <v>0</v>
      </c>
      <c r="L1825">
        <f t="shared" si="259"/>
        <v>0</v>
      </c>
      <c r="V1825">
        <f t="shared" si="260"/>
        <v>4730</v>
      </c>
      <c r="W1825">
        <f t="shared" si="261"/>
        <v>3.4017462297312621E-4</v>
      </c>
      <c r="X1825">
        <f t="shared" si="262"/>
        <v>0</v>
      </c>
    </row>
    <row r="1826" spans="3:24" x14ac:dyDescent="0.25">
      <c r="C1826">
        <v>4731</v>
      </c>
      <c r="D1826" s="2">
        <f>SUMIFS('December 2022 DERR data'!$H:$H,'December 2022 DERR data'!$C:$C,Sheet1!D$3,'December 2022 DERR data'!$B:$B,$C1826)</f>
        <v>0</v>
      </c>
      <c r="E1826" s="2">
        <f>SUMIFS('December 2022 DERR data'!$H:$H,'December 2022 DERR data'!$C:$C,Sheet1!E$3,'December 2022 DERR data'!$B:$B,$C1826)</f>
        <v>0</v>
      </c>
      <c r="G1826">
        <f t="shared" si="254"/>
        <v>0</v>
      </c>
      <c r="H1826">
        <f t="shared" si="255"/>
        <v>0</v>
      </c>
      <c r="I1826">
        <f t="shared" si="256"/>
        <v>1</v>
      </c>
      <c r="J1826">
        <f t="shared" si="257"/>
        <v>0</v>
      </c>
      <c r="K1826">
        <f t="shared" si="258"/>
        <v>0</v>
      </c>
      <c r="L1826">
        <f t="shared" si="259"/>
        <v>0</v>
      </c>
      <c r="V1826">
        <f t="shared" si="260"/>
        <v>4731</v>
      </c>
      <c r="W1826">
        <f t="shared" si="261"/>
        <v>0</v>
      </c>
      <c r="X1826">
        <f t="shared" si="262"/>
        <v>0</v>
      </c>
    </row>
    <row r="1827" spans="3:24" x14ac:dyDescent="0.25">
      <c r="C1827">
        <v>4732</v>
      </c>
      <c r="D1827" s="2">
        <f>SUMIFS('December 2022 DERR data'!$H:$H,'December 2022 DERR data'!$C:$C,Sheet1!D$3,'December 2022 DERR data'!$B:$B,$C1827)</f>
        <v>1</v>
      </c>
      <c r="E1827" s="2">
        <f>SUMIFS('December 2022 DERR data'!$H:$H,'December 2022 DERR data'!$C:$C,Sheet1!E$3,'December 2022 DERR data'!$B:$B,$C1827)</f>
        <v>0</v>
      </c>
      <c r="G1827">
        <f t="shared" si="254"/>
        <v>0</v>
      </c>
      <c r="H1827">
        <f t="shared" si="255"/>
        <v>0</v>
      </c>
      <c r="I1827">
        <f t="shared" si="256"/>
        <v>1</v>
      </c>
      <c r="J1827">
        <f t="shared" si="257"/>
        <v>0</v>
      </c>
      <c r="K1827">
        <f t="shared" si="258"/>
        <v>0</v>
      </c>
      <c r="L1827">
        <f t="shared" si="259"/>
        <v>0</v>
      </c>
      <c r="V1827">
        <f t="shared" si="260"/>
        <v>4732</v>
      </c>
      <c r="W1827">
        <f t="shared" si="261"/>
        <v>1.1339154099104207E-4</v>
      </c>
      <c r="X1827">
        <f t="shared" si="262"/>
        <v>0</v>
      </c>
    </row>
    <row r="1828" spans="3:24" x14ac:dyDescent="0.25">
      <c r="C1828">
        <v>4733</v>
      </c>
      <c r="D1828" s="2">
        <f>SUMIFS('December 2022 DERR data'!$H:$H,'December 2022 DERR data'!$C:$C,Sheet1!D$3,'December 2022 DERR data'!$B:$B,$C1828)</f>
        <v>0</v>
      </c>
      <c r="E1828" s="2">
        <f>SUMIFS('December 2022 DERR data'!$H:$H,'December 2022 DERR data'!$C:$C,Sheet1!E$3,'December 2022 DERR data'!$B:$B,$C1828)</f>
        <v>0</v>
      </c>
      <c r="G1828">
        <f t="shared" si="254"/>
        <v>0</v>
      </c>
      <c r="H1828">
        <f t="shared" si="255"/>
        <v>0</v>
      </c>
      <c r="I1828">
        <f t="shared" si="256"/>
        <v>1</v>
      </c>
      <c r="J1828">
        <f t="shared" si="257"/>
        <v>0</v>
      </c>
      <c r="K1828">
        <f t="shared" si="258"/>
        <v>0</v>
      </c>
      <c r="L1828">
        <f t="shared" si="259"/>
        <v>0</v>
      </c>
      <c r="V1828">
        <f t="shared" si="260"/>
        <v>4733</v>
      </c>
      <c r="W1828">
        <f t="shared" si="261"/>
        <v>0</v>
      </c>
      <c r="X1828">
        <f t="shared" si="262"/>
        <v>0</v>
      </c>
    </row>
    <row r="1829" spans="3:24" x14ac:dyDescent="0.25">
      <c r="C1829">
        <v>4735</v>
      </c>
      <c r="D1829" s="2">
        <f>SUMIFS('December 2022 DERR data'!$H:$H,'December 2022 DERR data'!$C:$C,Sheet1!D$3,'December 2022 DERR data'!$B:$B,$C1829)</f>
        <v>0</v>
      </c>
      <c r="E1829" s="2">
        <f>SUMIFS('December 2022 DERR data'!$H:$H,'December 2022 DERR data'!$C:$C,Sheet1!E$3,'December 2022 DERR data'!$B:$B,$C1829)</f>
        <v>0</v>
      </c>
      <c r="G1829">
        <f t="shared" si="254"/>
        <v>0</v>
      </c>
      <c r="H1829">
        <f t="shared" si="255"/>
        <v>0</v>
      </c>
      <c r="I1829">
        <f t="shared" si="256"/>
        <v>1</v>
      </c>
      <c r="J1829">
        <f t="shared" si="257"/>
        <v>0</v>
      </c>
      <c r="K1829">
        <f t="shared" si="258"/>
        <v>0</v>
      </c>
      <c r="L1829">
        <f t="shared" si="259"/>
        <v>0</v>
      </c>
      <c r="V1829">
        <f t="shared" si="260"/>
        <v>4735</v>
      </c>
      <c r="W1829">
        <f t="shared" si="261"/>
        <v>0</v>
      </c>
      <c r="X1829">
        <f t="shared" si="262"/>
        <v>0</v>
      </c>
    </row>
    <row r="1830" spans="3:24" x14ac:dyDescent="0.25">
      <c r="C1830">
        <v>4736</v>
      </c>
      <c r="D1830" s="2">
        <f>SUMIFS('December 2022 DERR data'!$H:$H,'December 2022 DERR data'!$C:$C,Sheet1!D$3,'December 2022 DERR data'!$B:$B,$C1830)</f>
        <v>0</v>
      </c>
      <c r="E1830" s="2">
        <f>SUMIFS('December 2022 DERR data'!$H:$H,'December 2022 DERR data'!$C:$C,Sheet1!E$3,'December 2022 DERR data'!$B:$B,$C1830)</f>
        <v>0</v>
      </c>
      <c r="G1830">
        <f t="shared" si="254"/>
        <v>0</v>
      </c>
      <c r="H1830">
        <f t="shared" si="255"/>
        <v>0</v>
      </c>
      <c r="I1830">
        <f t="shared" si="256"/>
        <v>1</v>
      </c>
      <c r="J1830">
        <f t="shared" si="257"/>
        <v>0</v>
      </c>
      <c r="K1830">
        <f t="shared" si="258"/>
        <v>0</v>
      </c>
      <c r="L1830">
        <f t="shared" si="259"/>
        <v>0</v>
      </c>
      <c r="V1830">
        <f t="shared" si="260"/>
        <v>4736</v>
      </c>
      <c r="W1830">
        <f t="shared" si="261"/>
        <v>0</v>
      </c>
      <c r="X1830">
        <f t="shared" si="262"/>
        <v>0</v>
      </c>
    </row>
    <row r="1831" spans="3:24" x14ac:dyDescent="0.25">
      <c r="C1831">
        <v>4737</v>
      </c>
      <c r="D1831" s="2">
        <f>SUMIFS('December 2022 DERR data'!$H:$H,'December 2022 DERR data'!$C:$C,Sheet1!D$3,'December 2022 DERR data'!$B:$B,$C1831)</f>
        <v>21</v>
      </c>
      <c r="E1831" s="2">
        <f>SUMIFS('December 2022 DERR data'!$H:$H,'December 2022 DERR data'!$C:$C,Sheet1!E$3,'December 2022 DERR data'!$B:$B,$C1831)</f>
        <v>2</v>
      </c>
      <c r="G1831">
        <f t="shared" si="254"/>
        <v>0</v>
      </c>
      <c r="H1831">
        <f t="shared" si="255"/>
        <v>0</v>
      </c>
      <c r="I1831">
        <f t="shared" si="256"/>
        <v>1</v>
      </c>
      <c r="J1831">
        <f t="shared" si="257"/>
        <v>0</v>
      </c>
      <c r="K1831">
        <f t="shared" si="258"/>
        <v>0</v>
      </c>
      <c r="L1831">
        <f t="shared" si="259"/>
        <v>0</v>
      </c>
      <c r="V1831">
        <f t="shared" si="260"/>
        <v>4737</v>
      </c>
      <c r="W1831">
        <f t="shared" si="261"/>
        <v>2.3812223608118835E-3</v>
      </c>
      <c r="X1831">
        <f t="shared" si="262"/>
        <v>6.269592476489028E-3</v>
      </c>
    </row>
    <row r="1832" spans="3:24" x14ac:dyDescent="0.25">
      <c r="C1832">
        <v>4738</v>
      </c>
      <c r="D1832" s="2">
        <f>SUMIFS('December 2022 DERR data'!$H:$H,'December 2022 DERR data'!$C:$C,Sheet1!D$3,'December 2022 DERR data'!$B:$B,$C1832)</f>
        <v>5</v>
      </c>
      <c r="E1832" s="2">
        <f>SUMIFS('December 2022 DERR data'!$H:$H,'December 2022 DERR data'!$C:$C,Sheet1!E$3,'December 2022 DERR data'!$B:$B,$C1832)</f>
        <v>0</v>
      </c>
      <c r="G1832">
        <f t="shared" si="254"/>
        <v>0</v>
      </c>
      <c r="H1832">
        <f t="shared" si="255"/>
        <v>0</v>
      </c>
      <c r="I1832">
        <f t="shared" si="256"/>
        <v>1</v>
      </c>
      <c r="J1832">
        <f t="shared" si="257"/>
        <v>0</v>
      </c>
      <c r="K1832">
        <f t="shared" si="258"/>
        <v>0</v>
      </c>
      <c r="L1832">
        <f t="shared" si="259"/>
        <v>0</v>
      </c>
      <c r="V1832">
        <f t="shared" si="260"/>
        <v>4738</v>
      </c>
      <c r="W1832">
        <f t="shared" si="261"/>
        <v>5.669577049552103E-4</v>
      </c>
      <c r="X1832">
        <f t="shared" si="262"/>
        <v>0</v>
      </c>
    </row>
    <row r="1833" spans="3:24" x14ac:dyDescent="0.25">
      <c r="C1833">
        <v>4739</v>
      </c>
      <c r="D1833" s="2">
        <f>SUMIFS('December 2022 DERR data'!$H:$H,'December 2022 DERR data'!$C:$C,Sheet1!D$3,'December 2022 DERR data'!$B:$B,$C1833)</f>
        <v>0</v>
      </c>
      <c r="E1833" s="2">
        <f>SUMIFS('December 2022 DERR data'!$H:$H,'December 2022 DERR data'!$C:$C,Sheet1!E$3,'December 2022 DERR data'!$B:$B,$C1833)</f>
        <v>0</v>
      </c>
      <c r="G1833">
        <f t="shared" si="254"/>
        <v>0</v>
      </c>
      <c r="H1833">
        <f t="shared" si="255"/>
        <v>0</v>
      </c>
      <c r="I1833">
        <f t="shared" si="256"/>
        <v>1</v>
      </c>
      <c r="J1833">
        <f t="shared" si="257"/>
        <v>0</v>
      </c>
      <c r="K1833">
        <f t="shared" si="258"/>
        <v>0</v>
      </c>
      <c r="L1833">
        <f t="shared" si="259"/>
        <v>0</v>
      </c>
      <c r="V1833">
        <f t="shared" si="260"/>
        <v>4739</v>
      </c>
      <c r="W1833">
        <f t="shared" si="261"/>
        <v>0</v>
      </c>
      <c r="X1833">
        <f t="shared" si="262"/>
        <v>0</v>
      </c>
    </row>
    <row r="1834" spans="3:24" x14ac:dyDescent="0.25">
      <c r="C1834">
        <v>4740</v>
      </c>
      <c r="D1834" s="2">
        <f>SUMIFS('December 2022 DERR data'!$H:$H,'December 2022 DERR data'!$C:$C,Sheet1!D$3,'December 2022 DERR data'!$B:$B,$C1834)</f>
        <v>125</v>
      </c>
      <c r="E1834" s="2">
        <f>SUMIFS('December 2022 DERR data'!$H:$H,'December 2022 DERR data'!$C:$C,Sheet1!E$3,'December 2022 DERR data'!$B:$B,$C1834)</f>
        <v>10</v>
      </c>
      <c r="G1834">
        <f t="shared" si="254"/>
        <v>0</v>
      </c>
      <c r="H1834">
        <f t="shared" si="255"/>
        <v>0</v>
      </c>
      <c r="I1834">
        <f t="shared" si="256"/>
        <v>1</v>
      </c>
      <c r="J1834">
        <f t="shared" si="257"/>
        <v>0</v>
      </c>
      <c r="K1834">
        <f t="shared" si="258"/>
        <v>0</v>
      </c>
      <c r="L1834">
        <f t="shared" si="259"/>
        <v>0</v>
      </c>
      <c r="V1834">
        <f t="shared" si="260"/>
        <v>4740</v>
      </c>
      <c r="W1834">
        <f t="shared" si="261"/>
        <v>1.4173942623880258E-2</v>
      </c>
      <c r="X1834">
        <f t="shared" si="262"/>
        <v>3.1347962382445138E-2</v>
      </c>
    </row>
    <row r="1835" spans="3:24" x14ac:dyDescent="0.25">
      <c r="C1835">
        <v>4741</v>
      </c>
      <c r="D1835" s="2">
        <f>SUMIFS('December 2022 DERR data'!$H:$H,'December 2022 DERR data'!$C:$C,Sheet1!D$3,'December 2022 DERR data'!$B:$B,$C1835)</f>
        <v>24</v>
      </c>
      <c r="E1835" s="2">
        <f>SUMIFS('December 2022 DERR data'!$H:$H,'December 2022 DERR data'!$C:$C,Sheet1!E$3,'December 2022 DERR data'!$B:$B,$C1835)</f>
        <v>0</v>
      </c>
      <c r="G1835">
        <f t="shared" si="254"/>
        <v>0</v>
      </c>
      <c r="H1835">
        <f t="shared" si="255"/>
        <v>0</v>
      </c>
      <c r="I1835">
        <f t="shared" si="256"/>
        <v>1</v>
      </c>
      <c r="J1835">
        <f t="shared" si="257"/>
        <v>0</v>
      </c>
      <c r="K1835">
        <f t="shared" si="258"/>
        <v>0</v>
      </c>
      <c r="L1835">
        <f t="shared" si="259"/>
        <v>0</v>
      </c>
      <c r="V1835">
        <f t="shared" si="260"/>
        <v>4741</v>
      </c>
      <c r="W1835">
        <f t="shared" si="261"/>
        <v>2.7213969837850097E-3</v>
      </c>
      <c r="X1835">
        <f t="shared" si="262"/>
        <v>0</v>
      </c>
    </row>
    <row r="1836" spans="3:24" x14ac:dyDescent="0.25">
      <c r="C1836">
        <v>4742</v>
      </c>
      <c r="D1836" s="2">
        <f>SUMIFS('December 2022 DERR data'!$H:$H,'December 2022 DERR data'!$C:$C,Sheet1!D$3,'December 2022 DERR data'!$B:$B,$C1836)</f>
        <v>0</v>
      </c>
      <c r="E1836" s="2">
        <f>SUMIFS('December 2022 DERR data'!$H:$H,'December 2022 DERR data'!$C:$C,Sheet1!E$3,'December 2022 DERR data'!$B:$B,$C1836)</f>
        <v>0</v>
      </c>
      <c r="G1836">
        <f t="shared" si="254"/>
        <v>0</v>
      </c>
      <c r="H1836">
        <f t="shared" si="255"/>
        <v>0</v>
      </c>
      <c r="I1836">
        <f t="shared" si="256"/>
        <v>1</v>
      </c>
      <c r="J1836">
        <f t="shared" si="257"/>
        <v>0</v>
      </c>
      <c r="K1836">
        <f t="shared" si="258"/>
        <v>0</v>
      </c>
      <c r="L1836">
        <f t="shared" si="259"/>
        <v>0</v>
      </c>
      <c r="V1836">
        <f t="shared" si="260"/>
        <v>4742</v>
      </c>
      <c r="W1836">
        <f t="shared" si="261"/>
        <v>0</v>
      </c>
      <c r="X1836">
        <f t="shared" si="262"/>
        <v>0</v>
      </c>
    </row>
    <row r="1837" spans="3:24" x14ac:dyDescent="0.25">
      <c r="C1837">
        <v>4743</v>
      </c>
      <c r="D1837" s="2">
        <f>SUMIFS('December 2022 DERR data'!$H:$H,'December 2022 DERR data'!$C:$C,Sheet1!D$3,'December 2022 DERR data'!$B:$B,$C1837)</f>
        <v>0</v>
      </c>
      <c r="E1837" s="2">
        <f>SUMIFS('December 2022 DERR data'!$H:$H,'December 2022 DERR data'!$C:$C,Sheet1!E$3,'December 2022 DERR data'!$B:$B,$C1837)</f>
        <v>0</v>
      </c>
      <c r="G1837">
        <f t="shared" si="254"/>
        <v>0</v>
      </c>
      <c r="H1837">
        <f t="shared" si="255"/>
        <v>0</v>
      </c>
      <c r="I1837">
        <f t="shared" si="256"/>
        <v>1</v>
      </c>
      <c r="J1837">
        <f t="shared" si="257"/>
        <v>0</v>
      </c>
      <c r="K1837">
        <f t="shared" si="258"/>
        <v>0</v>
      </c>
      <c r="L1837">
        <f t="shared" si="259"/>
        <v>0</v>
      </c>
      <c r="V1837">
        <f t="shared" si="260"/>
        <v>4743</v>
      </c>
      <c r="W1837">
        <f t="shared" si="261"/>
        <v>0</v>
      </c>
      <c r="X1837">
        <f t="shared" si="262"/>
        <v>0</v>
      </c>
    </row>
    <row r="1838" spans="3:24" x14ac:dyDescent="0.25">
      <c r="C1838">
        <v>4744</v>
      </c>
      <c r="D1838" s="2">
        <f>SUMIFS('December 2022 DERR data'!$H:$H,'December 2022 DERR data'!$C:$C,Sheet1!D$3,'December 2022 DERR data'!$B:$B,$C1838)</f>
        <v>1</v>
      </c>
      <c r="E1838" s="2">
        <f>SUMIFS('December 2022 DERR data'!$H:$H,'December 2022 DERR data'!$C:$C,Sheet1!E$3,'December 2022 DERR data'!$B:$B,$C1838)</f>
        <v>0</v>
      </c>
      <c r="G1838">
        <f t="shared" si="254"/>
        <v>0</v>
      </c>
      <c r="H1838">
        <f t="shared" si="255"/>
        <v>0</v>
      </c>
      <c r="I1838">
        <f t="shared" si="256"/>
        <v>1</v>
      </c>
      <c r="J1838">
        <f t="shared" si="257"/>
        <v>0</v>
      </c>
      <c r="K1838">
        <f t="shared" si="258"/>
        <v>0</v>
      </c>
      <c r="L1838">
        <f t="shared" si="259"/>
        <v>0</v>
      </c>
      <c r="V1838">
        <f t="shared" si="260"/>
        <v>4744</v>
      </c>
      <c r="W1838">
        <f t="shared" si="261"/>
        <v>1.1339154099104207E-4</v>
      </c>
      <c r="X1838">
        <f t="shared" si="262"/>
        <v>0</v>
      </c>
    </row>
    <row r="1839" spans="3:24" x14ac:dyDescent="0.25">
      <c r="C1839">
        <v>4745</v>
      </c>
      <c r="D1839" s="2">
        <f>SUMIFS('December 2022 DERR data'!$H:$H,'December 2022 DERR data'!$C:$C,Sheet1!D$3,'December 2022 DERR data'!$B:$B,$C1839)</f>
        <v>1</v>
      </c>
      <c r="E1839" s="2">
        <f>SUMIFS('December 2022 DERR data'!$H:$H,'December 2022 DERR data'!$C:$C,Sheet1!E$3,'December 2022 DERR data'!$B:$B,$C1839)</f>
        <v>0</v>
      </c>
      <c r="G1839">
        <f t="shared" si="254"/>
        <v>0</v>
      </c>
      <c r="H1839">
        <f t="shared" si="255"/>
        <v>0</v>
      </c>
      <c r="I1839">
        <f t="shared" si="256"/>
        <v>1</v>
      </c>
      <c r="J1839">
        <f t="shared" si="257"/>
        <v>0</v>
      </c>
      <c r="K1839">
        <f t="shared" si="258"/>
        <v>0</v>
      </c>
      <c r="L1839">
        <f t="shared" si="259"/>
        <v>0</v>
      </c>
      <c r="V1839">
        <f t="shared" si="260"/>
        <v>4745</v>
      </c>
      <c r="W1839">
        <f t="shared" si="261"/>
        <v>1.1339154099104207E-4</v>
      </c>
      <c r="X1839">
        <f t="shared" si="262"/>
        <v>0</v>
      </c>
    </row>
    <row r="1840" spans="3:24" x14ac:dyDescent="0.25">
      <c r="C1840">
        <v>4746</v>
      </c>
      <c r="D1840" s="2">
        <f>SUMIFS('December 2022 DERR data'!$H:$H,'December 2022 DERR data'!$C:$C,Sheet1!D$3,'December 2022 DERR data'!$B:$B,$C1840)</f>
        <v>0</v>
      </c>
      <c r="E1840" s="2">
        <f>SUMIFS('December 2022 DERR data'!$H:$H,'December 2022 DERR data'!$C:$C,Sheet1!E$3,'December 2022 DERR data'!$B:$B,$C1840)</f>
        <v>0</v>
      </c>
      <c r="G1840">
        <f t="shared" si="254"/>
        <v>0</v>
      </c>
      <c r="H1840">
        <f t="shared" si="255"/>
        <v>0</v>
      </c>
      <c r="I1840">
        <f t="shared" si="256"/>
        <v>1</v>
      </c>
      <c r="J1840">
        <f t="shared" si="257"/>
        <v>0</v>
      </c>
      <c r="K1840">
        <f t="shared" si="258"/>
        <v>0</v>
      </c>
      <c r="L1840">
        <f t="shared" si="259"/>
        <v>0</v>
      </c>
      <c r="V1840">
        <f t="shared" si="260"/>
        <v>4746</v>
      </c>
      <c r="W1840">
        <f t="shared" si="261"/>
        <v>0</v>
      </c>
      <c r="X1840">
        <f t="shared" si="262"/>
        <v>0</v>
      </c>
    </row>
    <row r="1841" spans="3:24" x14ac:dyDescent="0.25">
      <c r="C1841">
        <v>4750</v>
      </c>
      <c r="D1841" s="2">
        <f>SUMIFS('December 2022 DERR data'!$H:$H,'December 2022 DERR data'!$C:$C,Sheet1!D$3,'December 2022 DERR data'!$B:$B,$C1841)</f>
        <v>14</v>
      </c>
      <c r="E1841" s="2">
        <f>SUMIFS('December 2022 DERR data'!$H:$H,'December 2022 DERR data'!$C:$C,Sheet1!E$3,'December 2022 DERR data'!$B:$B,$C1841)</f>
        <v>0</v>
      </c>
      <c r="G1841">
        <f t="shared" si="254"/>
        <v>0</v>
      </c>
      <c r="H1841">
        <f t="shared" si="255"/>
        <v>0</v>
      </c>
      <c r="I1841">
        <f t="shared" si="256"/>
        <v>1</v>
      </c>
      <c r="J1841">
        <f t="shared" si="257"/>
        <v>0</v>
      </c>
      <c r="K1841">
        <f t="shared" si="258"/>
        <v>0</v>
      </c>
      <c r="L1841">
        <f t="shared" si="259"/>
        <v>0</v>
      </c>
      <c r="V1841">
        <f t="shared" si="260"/>
        <v>4750</v>
      </c>
      <c r="W1841">
        <f t="shared" si="261"/>
        <v>1.5874815738745889E-3</v>
      </c>
      <c r="X1841">
        <f t="shared" si="262"/>
        <v>0</v>
      </c>
    </row>
    <row r="1842" spans="3:24" x14ac:dyDescent="0.25">
      <c r="C1842">
        <v>4751</v>
      </c>
      <c r="D1842" s="2">
        <f>SUMIFS('December 2022 DERR data'!$H:$H,'December 2022 DERR data'!$C:$C,Sheet1!D$3,'December 2022 DERR data'!$B:$B,$C1842)</f>
        <v>16</v>
      </c>
      <c r="E1842" s="2">
        <f>SUMIFS('December 2022 DERR data'!$H:$H,'December 2022 DERR data'!$C:$C,Sheet1!E$3,'December 2022 DERR data'!$B:$B,$C1842)</f>
        <v>0</v>
      </c>
      <c r="G1842">
        <f t="shared" si="254"/>
        <v>0</v>
      </c>
      <c r="H1842">
        <f t="shared" si="255"/>
        <v>0</v>
      </c>
      <c r="I1842">
        <f t="shared" si="256"/>
        <v>1</v>
      </c>
      <c r="J1842">
        <f t="shared" si="257"/>
        <v>0</v>
      </c>
      <c r="K1842">
        <f t="shared" si="258"/>
        <v>0</v>
      </c>
      <c r="L1842">
        <f t="shared" si="259"/>
        <v>0</v>
      </c>
      <c r="V1842">
        <f t="shared" si="260"/>
        <v>4751</v>
      </c>
      <c r="W1842">
        <f t="shared" si="261"/>
        <v>1.8142646558566731E-3</v>
      </c>
      <c r="X1842">
        <f t="shared" si="262"/>
        <v>0</v>
      </c>
    </row>
    <row r="1843" spans="3:24" x14ac:dyDescent="0.25">
      <c r="C1843">
        <v>4753</v>
      </c>
      <c r="D1843" s="2">
        <f>SUMIFS('December 2022 DERR data'!$H:$H,'December 2022 DERR data'!$C:$C,Sheet1!D$3,'December 2022 DERR data'!$B:$B,$C1843)</f>
        <v>16</v>
      </c>
      <c r="E1843" s="2">
        <f>SUMIFS('December 2022 DERR data'!$H:$H,'December 2022 DERR data'!$C:$C,Sheet1!E$3,'December 2022 DERR data'!$B:$B,$C1843)</f>
        <v>0</v>
      </c>
      <c r="G1843">
        <f t="shared" si="254"/>
        <v>0</v>
      </c>
      <c r="H1843">
        <f t="shared" si="255"/>
        <v>0</v>
      </c>
      <c r="I1843">
        <f t="shared" si="256"/>
        <v>1</v>
      </c>
      <c r="J1843">
        <f t="shared" si="257"/>
        <v>0</v>
      </c>
      <c r="K1843">
        <f t="shared" si="258"/>
        <v>0</v>
      </c>
      <c r="L1843">
        <f t="shared" si="259"/>
        <v>0</v>
      </c>
      <c r="V1843">
        <f t="shared" si="260"/>
        <v>4753</v>
      </c>
      <c r="W1843">
        <f t="shared" si="261"/>
        <v>1.8142646558566731E-3</v>
      </c>
      <c r="X1843">
        <f t="shared" si="262"/>
        <v>0</v>
      </c>
    </row>
    <row r="1844" spans="3:24" x14ac:dyDescent="0.25">
      <c r="C1844">
        <v>4754</v>
      </c>
      <c r="D1844" s="2">
        <f>SUMIFS('December 2022 DERR data'!$H:$H,'December 2022 DERR data'!$C:$C,Sheet1!D$3,'December 2022 DERR data'!$B:$B,$C1844)</f>
        <v>3</v>
      </c>
      <c r="E1844" s="2">
        <f>SUMIFS('December 2022 DERR data'!$H:$H,'December 2022 DERR data'!$C:$C,Sheet1!E$3,'December 2022 DERR data'!$B:$B,$C1844)</f>
        <v>0</v>
      </c>
      <c r="G1844">
        <f t="shared" si="254"/>
        <v>0</v>
      </c>
      <c r="H1844">
        <f t="shared" si="255"/>
        <v>0</v>
      </c>
      <c r="I1844">
        <f t="shared" si="256"/>
        <v>1</v>
      </c>
      <c r="J1844">
        <f t="shared" si="257"/>
        <v>0</v>
      </c>
      <c r="K1844">
        <f t="shared" si="258"/>
        <v>0</v>
      </c>
      <c r="L1844">
        <f t="shared" si="259"/>
        <v>0</v>
      </c>
      <c r="V1844">
        <f t="shared" si="260"/>
        <v>4754</v>
      </c>
      <c r="W1844">
        <f t="shared" si="261"/>
        <v>3.4017462297312621E-4</v>
      </c>
      <c r="X1844">
        <f t="shared" si="262"/>
        <v>0</v>
      </c>
    </row>
    <row r="1845" spans="3:24" x14ac:dyDescent="0.25">
      <c r="C1845">
        <v>4756</v>
      </c>
      <c r="D1845" s="2">
        <f>SUMIFS('December 2022 DERR data'!$H:$H,'December 2022 DERR data'!$C:$C,Sheet1!D$3,'December 2022 DERR data'!$B:$B,$C1845)</f>
        <v>0</v>
      </c>
      <c r="E1845" s="2">
        <f>SUMIFS('December 2022 DERR data'!$H:$H,'December 2022 DERR data'!$C:$C,Sheet1!E$3,'December 2022 DERR data'!$B:$B,$C1845)</f>
        <v>0</v>
      </c>
      <c r="G1845">
        <f t="shared" si="254"/>
        <v>0</v>
      </c>
      <c r="H1845">
        <f t="shared" si="255"/>
        <v>0</v>
      </c>
      <c r="I1845">
        <f t="shared" si="256"/>
        <v>1</v>
      </c>
      <c r="J1845">
        <f t="shared" si="257"/>
        <v>0</v>
      </c>
      <c r="K1845">
        <f t="shared" si="258"/>
        <v>0</v>
      </c>
      <c r="L1845">
        <f t="shared" si="259"/>
        <v>0</v>
      </c>
      <c r="V1845">
        <f t="shared" si="260"/>
        <v>4756</v>
      </c>
      <c r="W1845">
        <f t="shared" si="261"/>
        <v>0</v>
      </c>
      <c r="X1845">
        <f t="shared" si="262"/>
        <v>0</v>
      </c>
    </row>
    <row r="1846" spans="3:24" x14ac:dyDescent="0.25">
      <c r="C1846">
        <v>4757</v>
      </c>
      <c r="D1846" s="2">
        <f>SUMIFS('December 2022 DERR data'!$H:$H,'December 2022 DERR data'!$C:$C,Sheet1!D$3,'December 2022 DERR data'!$B:$B,$C1846)</f>
        <v>3</v>
      </c>
      <c r="E1846" s="2">
        <f>SUMIFS('December 2022 DERR data'!$H:$H,'December 2022 DERR data'!$C:$C,Sheet1!E$3,'December 2022 DERR data'!$B:$B,$C1846)</f>
        <v>0</v>
      </c>
      <c r="G1846">
        <f t="shared" si="254"/>
        <v>0</v>
      </c>
      <c r="H1846">
        <f t="shared" si="255"/>
        <v>0</v>
      </c>
      <c r="I1846">
        <f t="shared" si="256"/>
        <v>1</v>
      </c>
      <c r="J1846">
        <f t="shared" si="257"/>
        <v>0</v>
      </c>
      <c r="K1846">
        <f t="shared" si="258"/>
        <v>0</v>
      </c>
      <c r="L1846">
        <f t="shared" si="259"/>
        <v>0</v>
      </c>
      <c r="V1846">
        <f t="shared" si="260"/>
        <v>4757</v>
      </c>
      <c r="W1846">
        <f t="shared" si="261"/>
        <v>3.4017462297312621E-4</v>
      </c>
      <c r="X1846">
        <f t="shared" si="262"/>
        <v>0</v>
      </c>
    </row>
    <row r="1847" spans="3:24" x14ac:dyDescent="0.25">
      <c r="C1847">
        <v>4798</v>
      </c>
      <c r="D1847" s="2">
        <f>SUMIFS('December 2022 DERR data'!$H:$H,'December 2022 DERR data'!$C:$C,Sheet1!D$3,'December 2022 DERR data'!$B:$B,$C1847)</f>
        <v>1</v>
      </c>
      <c r="E1847" s="2">
        <f>SUMIFS('December 2022 DERR data'!$H:$H,'December 2022 DERR data'!$C:$C,Sheet1!E$3,'December 2022 DERR data'!$B:$B,$C1847)</f>
        <v>0</v>
      </c>
      <c r="G1847">
        <f t="shared" si="254"/>
        <v>0</v>
      </c>
      <c r="H1847">
        <f t="shared" si="255"/>
        <v>0</v>
      </c>
      <c r="I1847">
        <f t="shared" si="256"/>
        <v>1</v>
      </c>
      <c r="J1847">
        <f t="shared" si="257"/>
        <v>0</v>
      </c>
      <c r="K1847">
        <f t="shared" si="258"/>
        <v>0</v>
      </c>
      <c r="L1847">
        <f t="shared" si="259"/>
        <v>0</v>
      </c>
      <c r="V1847">
        <f t="shared" si="260"/>
        <v>4798</v>
      </c>
      <c r="W1847">
        <f t="shared" si="261"/>
        <v>1.1339154099104207E-4</v>
      </c>
      <c r="X1847">
        <f t="shared" si="262"/>
        <v>0</v>
      </c>
    </row>
    <row r="1848" spans="3:24" x14ac:dyDescent="0.25">
      <c r="C1848">
        <v>4799</v>
      </c>
      <c r="D1848" s="2">
        <f>SUMIFS('December 2022 DERR data'!$H:$H,'December 2022 DERR data'!$C:$C,Sheet1!D$3,'December 2022 DERR data'!$B:$B,$C1848)</f>
        <v>4</v>
      </c>
      <c r="E1848" s="2">
        <f>SUMIFS('December 2022 DERR data'!$H:$H,'December 2022 DERR data'!$C:$C,Sheet1!E$3,'December 2022 DERR data'!$B:$B,$C1848)</f>
        <v>0</v>
      </c>
      <c r="G1848">
        <f t="shared" si="254"/>
        <v>0</v>
      </c>
      <c r="H1848">
        <f t="shared" si="255"/>
        <v>0</v>
      </c>
      <c r="I1848">
        <f t="shared" si="256"/>
        <v>1</v>
      </c>
      <c r="J1848">
        <f t="shared" si="257"/>
        <v>0</v>
      </c>
      <c r="K1848">
        <f t="shared" si="258"/>
        <v>0</v>
      </c>
      <c r="L1848">
        <f t="shared" si="259"/>
        <v>0</v>
      </c>
      <c r="V1848">
        <f t="shared" si="260"/>
        <v>4799</v>
      </c>
      <c r="W1848">
        <f t="shared" si="261"/>
        <v>4.5356616396416828E-4</v>
      </c>
      <c r="X1848">
        <f t="shared" si="262"/>
        <v>0</v>
      </c>
    </row>
    <row r="1849" spans="3:24" x14ac:dyDescent="0.25">
      <c r="C1849">
        <v>4800</v>
      </c>
      <c r="D1849" s="2">
        <f>SUMIFS('December 2022 DERR data'!$H:$H,'December 2022 DERR data'!$C:$C,Sheet1!D$3,'December 2022 DERR data'!$B:$B,$C1849)</f>
        <v>50</v>
      </c>
      <c r="E1849" s="2">
        <f>SUMIFS('December 2022 DERR data'!$H:$H,'December 2022 DERR data'!$C:$C,Sheet1!E$3,'December 2022 DERR data'!$B:$B,$C1849)</f>
        <v>3</v>
      </c>
      <c r="G1849">
        <f t="shared" si="254"/>
        <v>0</v>
      </c>
      <c r="H1849">
        <f t="shared" si="255"/>
        <v>0</v>
      </c>
      <c r="I1849">
        <f t="shared" si="256"/>
        <v>1</v>
      </c>
      <c r="J1849">
        <f t="shared" si="257"/>
        <v>0</v>
      </c>
      <c r="K1849">
        <f t="shared" si="258"/>
        <v>0</v>
      </c>
      <c r="L1849">
        <f t="shared" si="259"/>
        <v>0</v>
      </c>
      <c r="V1849">
        <f t="shared" si="260"/>
        <v>4800</v>
      </c>
      <c r="W1849">
        <f t="shared" si="261"/>
        <v>5.6695770495521032E-3</v>
      </c>
      <c r="X1849">
        <f t="shared" si="262"/>
        <v>9.4043887147335428E-3</v>
      </c>
    </row>
    <row r="1850" spans="3:24" x14ac:dyDescent="0.25">
      <c r="C1850">
        <v>4801</v>
      </c>
      <c r="D1850" s="2">
        <f>SUMIFS('December 2022 DERR data'!$H:$H,'December 2022 DERR data'!$C:$C,Sheet1!D$3,'December 2022 DERR data'!$B:$B,$C1850)</f>
        <v>0</v>
      </c>
      <c r="E1850" s="2">
        <f>SUMIFS('December 2022 DERR data'!$H:$H,'December 2022 DERR data'!$C:$C,Sheet1!E$3,'December 2022 DERR data'!$B:$B,$C1850)</f>
        <v>0</v>
      </c>
      <c r="G1850">
        <f t="shared" si="254"/>
        <v>0</v>
      </c>
      <c r="H1850">
        <f t="shared" si="255"/>
        <v>0</v>
      </c>
      <c r="I1850">
        <f t="shared" si="256"/>
        <v>1</v>
      </c>
      <c r="J1850">
        <f t="shared" si="257"/>
        <v>0</v>
      </c>
      <c r="K1850">
        <f t="shared" si="258"/>
        <v>0</v>
      </c>
      <c r="L1850">
        <f t="shared" si="259"/>
        <v>0</v>
      </c>
      <c r="V1850">
        <f t="shared" si="260"/>
        <v>4801</v>
      </c>
      <c r="W1850">
        <f t="shared" si="261"/>
        <v>0</v>
      </c>
      <c r="X1850">
        <f t="shared" si="262"/>
        <v>0</v>
      </c>
    </row>
    <row r="1851" spans="3:24" x14ac:dyDescent="0.25">
      <c r="C1851">
        <v>4802</v>
      </c>
      <c r="D1851" s="2">
        <f>SUMIFS('December 2022 DERR data'!$H:$H,'December 2022 DERR data'!$C:$C,Sheet1!D$3,'December 2022 DERR data'!$B:$B,$C1851)</f>
        <v>55</v>
      </c>
      <c r="E1851" s="2">
        <f>SUMIFS('December 2022 DERR data'!$H:$H,'December 2022 DERR data'!$C:$C,Sheet1!E$3,'December 2022 DERR data'!$B:$B,$C1851)</f>
        <v>6</v>
      </c>
      <c r="G1851">
        <f t="shared" si="254"/>
        <v>0</v>
      </c>
      <c r="H1851">
        <f t="shared" si="255"/>
        <v>0</v>
      </c>
      <c r="I1851">
        <f t="shared" si="256"/>
        <v>1</v>
      </c>
      <c r="J1851">
        <f t="shared" si="257"/>
        <v>0</v>
      </c>
      <c r="K1851">
        <f t="shared" si="258"/>
        <v>0</v>
      </c>
      <c r="L1851">
        <f t="shared" si="259"/>
        <v>0</v>
      </c>
      <c r="V1851">
        <f t="shared" si="260"/>
        <v>4802</v>
      </c>
      <c r="W1851">
        <f t="shared" si="261"/>
        <v>6.2365347545073136E-3</v>
      </c>
      <c r="X1851">
        <f t="shared" si="262"/>
        <v>1.8808777429467086E-2</v>
      </c>
    </row>
    <row r="1852" spans="3:24" x14ac:dyDescent="0.25">
      <c r="C1852">
        <v>4803</v>
      </c>
      <c r="D1852" s="2">
        <f>SUMIFS('December 2022 DERR data'!$H:$H,'December 2022 DERR data'!$C:$C,Sheet1!D$3,'December 2022 DERR data'!$B:$B,$C1852)</f>
        <v>0</v>
      </c>
      <c r="E1852" s="2">
        <f>SUMIFS('December 2022 DERR data'!$H:$H,'December 2022 DERR data'!$C:$C,Sheet1!E$3,'December 2022 DERR data'!$B:$B,$C1852)</f>
        <v>0</v>
      </c>
      <c r="G1852">
        <f t="shared" si="254"/>
        <v>0</v>
      </c>
      <c r="H1852">
        <f t="shared" si="255"/>
        <v>0</v>
      </c>
      <c r="I1852">
        <f t="shared" si="256"/>
        <v>1</v>
      </c>
      <c r="J1852">
        <f t="shared" si="257"/>
        <v>0</v>
      </c>
      <c r="K1852">
        <f t="shared" si="258"/>
        <v>0</v>
      </c>
      <c r="L1852">
        <f t="shared" si="259"/>
        <v>0</v>
      </c>
      <c r="V1852">
        <f t="shared" si="260"/>
        <v>4803</v>
      </c>
      <c r="W1852">
        <f t="shared" si="261"/>
        <v>0</v>
      </c>
      <c r="X1852">
        <f t="shared" si="262"/>
        <v>0</v>
      </c>
    </row>
    <row r="1853" spans="3:24" x14ac:dyDescent="0.25">
      <c r="C1853">
        <v>4804</v>
      </c>
      <c r="D1853" s="2">
        <f>SUMIFS('December 2022 DERR data'!$H:$H,'December 2022 DERR data'!$C:$C,Sheet1!D$3,'December 2022 DERR data'!$B:$B,$C1853)</f>
        <v>1</v>
      </c>
      <c r="E1853" s="2">
        <f>SUMIFS('December 2022 DERR data'!$H:$H,'December 2022 DERR data'!$C:$C,Sheet1!E$3,'December 2022 DERR data'!$B:$B,$C1853)</f>
        <v>1</v>
      </c>
      <c r="G1853">
        <f t="shared" si="254"/>
        <v>0</v>
      </c>
      <c r="H1853">
        <f t="shared" si="255"/>
        <v>0</v>
      </c>
      <c r="I1853">
        <f t="shared" si="256"/>
        <v>1</v>
      </c>
      <c r="J1853">
        <f t="shared" si="257"/>
        <v>0</v>
      </c>
      <c r="K1853">
        <f t="shared" si="258"/>
        <v>0</v>
      </c>
      <c r="L1853">
        <f t="shared" si="259"/>
        <v>0</v>
      </c>
      <c r="V1853">
        <f t="shared" si="260"/>
        <v>4804</v>
      </c>
      <c r="W1853">
        <f t="shared" si="261"/>
        <v>1.1339154099104207E-4</v>
      </c>
      <c r="X1853">
        <f t="shared" si="262"/>
        <v>3.134796238244514E-3</v>
      </c>
    </row>
    <row r="1854" spans="3:24" x14ac:dyDescent="0.25">
      <c r="C1854">
        <v>4805</v>
      </c>
      <c r="D1854" s="2">
        <f>SUMIFS('December 2022 DERR data'!$H:$H,'December 2022 DERR data'!$C:$C,Sheet1!D$3,'December 2022 DERR data'!$B:$B,$C1854)</f>
        <v>21</v>
      </c>
      <c r="E1854" s="2">
        <f>SUMIFS('December 2022 DERR data'!$H:$H,'December 2022 DERR data'!$C:$C,Sheet1!E$3,'December 2022 DERR data'!$B:$B,$C1854)</f>
        <v>2</v>
      </c>
      <c r="G1854">
        <f t="shared" si="254"/>
        <v>0</v>
      </c>
      <c r="H1854">
        <f t="shared" si="255"/>
        <v>0</v>
      </c>
      <c r="I1854">
        <f t="shared" si="256"/>
        <v>1</v>
      </c>
      <c r="J1854">
        <f t="shared" si="257"/>
        <v>0</v>
      </c>
      <c r="K1854">
        <f t="shared" si="258"/>
        <v>0</v>
      </c>
      <c r="L1854">
        <f t="shared" si="259"/>
        <v>0</v>
      </c>
      <c r="V1854">
        <f t="shared" si="260"/>
        <v>4805</v>
      </c>
      <c r="W1854">
        <f t="shared" si="261"/>
        <v>2.3812223608118835E-3</v>
      </c>
      <c r="X1854">
        <f t="shared" si="262"/>
        <v>6.269592476489028E-3</v>
      </c>
    </row>
    <row r="1855" spans="3:24" x14ac:dyDescent="0.25">
      <c r="C1855">
        <v>4806</v>
      </c>
      <c r="D1855" s="2">
        <f>SUMIFS('December 2022 DERR data'!$H:$H,'December 2022 DERR data'!$C:$C,Sheet1!D$3,'December 2022 DERR data'!$B:$B,$C1855)</f>
        <v>4</v>
      </c>
      <c r="E1855" s="2">
        <f>SUMIFS('December 2022 DERR data'!$H:$H,'December 2022 DERR data'!$C:$C,Sheet1!E$3,'December 2022 DERR data'!$B:$B,$C1855)</f>
        <v>1</v>
      </c>
      <c r="G1855">
        <f t="shared" si="254"/>
        <v>0</v>
      </c>
      <c r="H1855">
        <f t="shared" si="255"/>
        <v>0</v>
      </c>
      <c r="I1855">
        <f t="shared" si="256"/>
        <v>1</v>
      </c>
      <c r="J1855">
        <f t="shared" si="257"/>
        <v>0</v>
      </c>
      <c r="K1855">
        <f t="shared" si="258"/>
        <v>0</v>
      </c>
      <c r="L1855">
        <f t="shared" si="259"/>
        <v>0</v>
      </c>
      <c r="V1855">
        <f t="shared" si="260"/>
        <v>4806</v>
      </c>
      <c r="W1855">
        <f t="shared" si="261"/>
        <v>4.5356616396416828E-4</v>
      </c>
      <c r="X1855">
        <f t="shared" si="262"/>
        <v>3.134796238244514E-3</v>
      </c>
    </row>
    <row r="1856" spans="3:24" x14ac:dyDescent="0.25">
      <c r="C1856">
        <v>4807</v>
      </c>
      <c r="D1856" s="2">
        <f>SUMIFS('December 2022 DERR data'!$H:$H,'December 2022 DERR data'!$C:$C,Sheet1!D$3,'December 2022 DERR data'!$B:$B,$C1856)</f>
        <v>11</v>
      </c>
      <c r="E1856" s="2">
        <f>SUMIFS('December 2022 DERR data'!$H:$H,'December 2022 DERR data'!$C:$C,Sheet1!E$3,'December 2022 DERR data'!$B:$B,$C1856)</f>
        <v>0</v>
      </c>
      <c r="G1856">
        <f t="shared" si="254"/>
        <v>0</v>
      </c>
      <c r="H1856">
        <f t="shared" si="255"/>
        <v>0</v>
      </c>
      <c r="I1856">
        <f t="shared" si="256"/>
        <v>1</v>
      </c>
      <c r="J1856">
        <f t="shared" si="257"/>
        <v>0</v>
      </c>
      <c r="K1856">
        <f t="shared" si="258"/>
        <v>0</v>
      </c>
      <c r="L1856">
        <f t="shared" si="259"/>
        <v>0</v>
      </c>
      <c r="V1856">
        <f t="shared" si="260"/>
        <v>4807</v>
      </c>
      <c r="W1856">
        <f t="shared" si="261"/>
        <v>1.2473069509014627E-3</v>
      </c>
      <c r="X1856">
        <f t="shared" si="262"/>
        <v>0</v>
      </c>
    </row>
    <row r="1857" spans="3:24" x14ac:dyDescent="0.25">
      <c r="C1857">
        <v>4808</v>
      </c>
      <c r="D1857" s="2">
        <f>SUMIFS('December 2022 DERR data'!$H:$H,'December 2022 DERR data'!$C:$C,Sheet1!D$3,'December 2022 DERR data'!$B:$B,$C1857)</f>
        <v>0</v>
      </c>
      <c r="E1857" s="2">
        <f>SUMIFS('December 2022 DERR data'!$H:$H,'December 2022 DERR data'!$C:$C,Sheet1!E$3,'December 2022 DERR data'!$B:$B,$C1857)</f>
        <v>0</v>
      </c>
      <c r="G1857">
        <f t="shared" si="254"/>
        <v>0</v>
      </c>
      <c r="H1857">
        <f t="shared" si="255"/>
        <v>0</v>
      </c>
      <c r="I1857">
        <f t="shared" si="256"/>
        <v>1</v>
      </c>
      <c r="J1857">
        <f t="shared" si="257"/>
        <v>0</v>
      </c>
      <c r="K1857">
        <f t="shared" si="258"/>
        <v>0</v>
      </c>
      <c r="L1857">
        <f t="shared" si="259"/>
        <v>0</v>
      </c>
      <c r="V1857">
        <f t="shared" si="260"/>
        <v>4808</v>
      </c>
      <c r="W1857">
        <f t="shared" si="261"/>
        <v>0</v>
      </c>
      <c r="X1857">
        <f t="shared" si="262"/>
        <v>0</v>
      </c>
    </row>
    <row r="1858" spans="3:24" x14ac:dyDescent="0.25">
      <c r="C1858">
        <v>4809</v>
      </c>
      <c r="D1858" s="2">
        <f>SUMIFS('December 2022 DERR data'!$H:$H,'December 2022 DERR data'!$C:$C,Sheet1!D$3,'December 2022 DERR data'!$B:$B,$C1858)</f>
        <v>6</v>
      </c>
      <c r="E1858" s="2">
        <f>SUMIFS('December 2022 DERR data'!$H:$H,'December 2022 DERR data'!$C:$C,Sheet1!E$3,'December 2022 DERR data'!$B:$B,$C1858)</f>
        <v>1</v>
      </c>
      <c r="G1858">
        <f t="shared" si="254"/>
        <v>0</v>
      </c>
      <c r="H1858">
        <f t="shared" si="255"/>
        <v>0</v>
      </c>
      <c r="I1858">
        <f t="shared" si="256"/>
        <v>1</v>
      </c>
      <c r="J1858">
        <f t="shared" si="257"/>
        <v>0</v>
      </c>
      <c r="K1858">
        <f t="shared" si="258"/>
        <v>0</v>
      </c>
      <c r="L1858">
        <f t="shared" si="259"/>
        <v>0</v>
      </c>
      <c r="V1858">
        <f t="shared" si="260"/>
        <v>4809</v>
      </c>
      <c r="W1858">
        <f t="shared" si="261"/>
        <v>6.8034924594625242E-4</v>
      </c>
      <c r="X1858">
        <f t="shared" si="262"/>
        <v>3.134796238244514E-3</v>
      </c>
    </row>
    <row r="1859" spans="3:24" x14ac:dyDescent="0.25">
      <c r="C1859">
        <v>4810</v>
      </c>
      <c r="D1859" s="2">
        <f>SUMIFS('December 2022 DERR data'!$H:$H,'December 2022 DERR data'!$C:$C,Sheet1!D$3,'December 2022 DERR data'!$B:$B,$C1859)</f>
        <v>65</v>
      </c>
      <c r="E1859" s="2">
        <f>SUMIFS('December 2022 DERR data'!$H:$H,'December 2022 DERR data'!$C:$C,Sheet1!E$3,'December 2022 DERR data'!$B:$B,$C1859)</f>
        <v>2</v>
      </c>
      <c r="G1859">
        <f t="shared" si="254"/>
        <v>0</v>
      </c>
      <c r="H1859">
        <f t="shared" si="255"/>
        <v>0</v>
      </c>
      <c r="I1859">
        <f t="shared" si="256"/>
        <v>1</v>
      </c>
      <c r="J1859">
        <f t="shared" si="257"/>
        <v>0</v>
      </c>
      <c r="K1859">
        <f t="shared" si="258"/>
        <v>0</v>
      </c>
      <c r="L1859">
        <f t="shared" si="259"/>
        <v>0</v>
      </c>
      <c r="V1859">
        <f t="shared" si="260"/>
        <v>4810</v>
      </c>
      <c r="W1859">
        <f t="shared" si="261"/>
        <v>7.3704501644177344E-3</v>
      </c>
      <c r="X1859">
        <f t="shared" si="262"/>
        <v>6.269592476489028E-3</v>
      </c>
    </row>
    <row r="1860" spans="3:24" x14ac:dyDescent="0.25">
      <c r="C1860">
        <v>4811</v>
      </c>
      <c r="D1860" s="2">
        <f>SUMIFS('December 2022 DERR data'!$H:$H,'December 2022 DERR data'!$C:$C,Sheet1!D$3,'December 2022 DERR data'!$B:$B,$C1860)</f>
        <v>53</v>
      </c>
      <c r="E1860" s="2">
        <f>SUMIFS('December 2022 DERR data'!$H:$H,'December 2022 DERR data'!$C:$C,Sheet1!E$3,'December 2022 DERR data'!$B:$B,$C1860)</f>
        <v>2</v>
      </c>
      <c r="G1860">
        <f t="shared" si="254"/>
        <v>0</v>
      </c>
      <c r="H1860">
        <f t="shared" si="255"/>
        <v>0</v>
      </c>
      <c r="I1860">
        <f t="shared" si="256"/>
        <v>1</v>
      </c>
      <c r="J1860">
        <f t="shared" si="257"/>
        <v>0</v>
      </c>
      <c r="K1860">
        <f t="shared" si="258"/>
        <v>0</v>
      </c>
      <c r="L1860">
        <f t="shared" si="259"/>
        <v>0</v>
      </c>
      <c r="V1860">
        <f t="shared" si="260"/>
        <v>4811</v>
      </c>
      <c r="W1860">
        <f t="shared" si="261"/>
        <v>6.0097516725252298E-3</v>
      </c>
      <c r="X1860">
        <f t="shared" si="262"/>
        <v>6.269592476489028E-3</v>
      </c>
    </row>
    <row r="1861" spans="3:24" x14ac:dyDescent="0.25">
      <c r="C1861">
        <v>4812</v>
      </c>
      <c r="D1861" s="2">
        <f>SUMIFS('December 2022 DERR data'!$H:$H,'December 2022 DERR data'!$C:$C,Sheet1!D$3,'December 2022 DERR data'!$B:$B,$C1861)</f>
        <v>43</v>
      </c>
      <c r="E1861" s="2">
        <f>SUMIFS('December 2022 DERR data'!$H:$H,'December 2022 DERR data'!$C:$C,Sheet1!E$3,'December 2022 DERR data'!$B:$B,$C1861)</f>
        <v>2</v>
      </c>
      <c r="G1861">
        <f t="shared" ref="G1861:G1924" si="263">IF($C1861&gt;2999,0,IF($C1861&lt;3000,1,0))</f>
        <v>0</v>
      </c>
      <c r="H1861">
        <f t="shared" ref="H1861:H1924" si="264">IF(G1861=1,0,IF(C1861&lt;4000,1,0))</f>
        <v>0</v>
      </c>
      <c r="I1861">
        <f t="shared" ref="I1861:I1924" si="265">IF(G1861+H1861&gt;0,0,IF(C1861&lt;5000,1,0))</f>
        <v>1</v>
      </c>
      <c r="J1861">
        <f t="shared" ref="J1861:J1924" si="266">IF(G1861+H1861+I1861&gt;0,0,IF(C1861&lt;6000,1,0))</f>
        <v>0</v>
      </c>
      <c r="K1861">
        <f t="shared" ref="K1861:K1924" si="267">IF(SUM(G1861:J1861)&gt;0,0,IF(C1861&lt;7000,1,0))</f>
        <v>0</v>
      </c>
      <c r="L1861">
        <f t="shared" ref="L1861:L1924" si="268">IF(SUM(G1861:K1861)&gt;0,0,IF(C1861&lt;8000,1,0))</f>
        <v>0</v>
      </c>
      <c r="V1861">
        <f t="shared" ref="V1861:V1924" si="269">C1861</f>
        <v>4812</v>
      </c>
      <c r="W1861">
        <f t="shared" ref="W1861:W1924" si="270">D1861/(G1861*N$4+H1861*O$4+I1861*P$4+J1861*Q$4+L1861*S$4)</f>
        <v>4.875836262614809E-3</v>
      </c>
      <c r="X1861">
        <f t="shared" ref="X1861:X1924" si="271">E1861/(G1861*N$8+H1861*O$8+I1861*P$8+J1861*Q$8+L1861*S$8)</f>
        <v>6.269592476489028E-3</v>
      </c>
    </row>
    <row r="1862" spans="3:24" x14ac:dyDescent="0.25">
      <c r="C1862">
        <v>4814</v>
      </c>
      <c r="D1862" s="2">
        <f>SUMIFS('December 2022 DERR data'!$H:$H,'December 2022 DERR data'!$C:$C,Sheet1!D$3,'December 2022 DERR data'!$B:$B,$C1862)</f>
        <v>120</v>
      </c>
      <c r="E1862" s="2">
        <f>SUMIFS('December 2022 DERR data'!$H:$H,'December 2022 DERR data'!$C:$C,Sheet1!E$3,'December 2022 DERR data'!$B:$B,$C1862)</f>
        <v>3</v>
      </c>
      <c r="G1862">
        <f t="shared" si="263"/>
        <v>0</v>
      </c>
      <c r="H1862">
        <f t="shared" si="264"/>
        <v>0</v>
      </c>
      <c r="I1862">
        <f t="shared" si="265"/>
        <v>1</v>
      </c>
      <c r="J1862">
        <f t="shared" si="266"/>
        <v>0</v>
      </c>
      <c r="K1862">
        <f t="shared" si="267"/>
        <v>0</v>
      </c>
      <c r="L1862">
        <f t="shared" si="268"/>
        <v>0</v>
      </c>
      <c r="V1862">
        <f t="shared" si="269"/>
        <v>4814</v>
      </c>
      <c r="W1862">
        <f t="shared" si="270"/>
        <v>1.3606984918925048E-2</v>
      </c>
      <c r="X1862">
        <f t="shared" si="271"/>
        <v>9.4043887147335428E-3</v>
      </c>
    </row>
    <row r="1863" spans="3:24" x14ac:dyDescent="0.25">
      <c r="C1863">
        <v>4815</v>
      </c>
      <c r="D1863" s="2">
        <f>SUMIFS('December 2022 DERR data'!$H:$H,'December 2022 DERR data'!$C:$C,Sheet1!D$3,'December 2022 DERR data'!$B:$B,$C1863)</f>
        <v>59</v>
      </c>
      <c r="E1863" s="2">
        <f>SUMIFS('December 2022 DERR data'!$H:$H,'December 2022 DERR data'!$C:$C,Sheet1!E$3,'December 2022 DERR data'!$B:$B,$C1863)</f>
        <v>2</v>
      </c>
      <c r="G1863">
        <f t="shared" si="263"/>
        <v>0</v>
      </c>
      <c r="H1863">
        <f t="shared" si="264"/>
        <v>0</v>
      </c>
      <c r="I1863">
        <f t="shared" si="265"/>
        <v>1</v>
      </c>
      <c r="J1863">
        <f t="shared" si="266"/>
        <v>0</v>
      </c>
      <c r="K1863">
        <f t="shared" si="267"/>
        <v>0</v>
      </c>
      <c r="L1863">
        <f t="shared" si="268"/>
        <v>0</v>
      </c>
      <c r="V1863">
        <f t="shared" si="269"/>
        <v>4815</v>
      </c>
      <c r="W1863">
        <f t="shared" si="270"/>
        <v>6.6901009184714821E-3</v>
      </c>
      <c r="X1863">
        <f t="shared" si="271"/>
        <v>6.269592476489028E-3</v>
      </c>
    </row>
    <row r="1864" spans="3:24" x14ac:dyDescent="0.25">
      <c r="C1864">
        <v>4816</v>
      </c>
      <c r="D1864" s="2">
        <f>SUMIFS('December 2022 DERR data'!$H:$H,'December 2022 DERR data'!$C:$C,Sheet1!D$3,'December 2022 DERR data'!$B:$B,$C1864)</f>
        <v>49</v>
      </c>
      <c r="E1864" s="2">
        <f>SUMIFS('December 2022 DERR data'!$H:$H,'December 2022 DERR data'!$C:$C,Sheet1!E$3,'December 2022 DERR data'!$B:$B,$C1864)</f>
        <v>2</v>
      </c>
      <c r="G1864">
        <f t="shared" si="263"/>
        <v>0</v>
      </c>
      <c r="H1864">
        <f t="shared" si="264"/>
        <v>0</v>
      </c>
      <c r="I1864">
        <f t="shared" si="265"/>
        <v>1</v>
      </c>
      <c r="J1864">
        <f t="shared" si="266"/>
        <v>0</v>
      </c>
      <c r="K1864">
        <f t="shared" si="267"/>
        <v>0</v>
      </c>
      <c r="L1864">
        <f t="shared" si="268"/>
        <v>0</v>
      </c>
      <c r="V1864">
        <f t="shared" si="269"/>
        <v>4816</v>
      </c>
      <c r="W1864">
        <f t="shared" si="270"/>
        <v>5.5561855085610613E-3</v>
      </c>
      <c r="X1864">
        <f t="shared" si="271"/>
        <v>6.269592476489028E-3</v>
      </c>
    </row>
    <row r="1865" spans="3:24" x14ac:dyDescent="0.25">
      <c r="C1865">
        <v>4817</v>
      </c>
      <c r="D1865" s="2">
        <f>SUMIFS('December 2022 DERR data'!$H:$H,'December 2022 DERR data'!$C:$C,Sheet1!D$3,'December 2022 DERR data'!$B:$B,$C1865)</f>
        <v>195</v>
      </c>
      <c r="E1865" s="2">
        <f>SUMIFS('December 2022 DERR data'!$H:$H,'December 2022 DERR data'!$C:$C,Sheet1!E$3,'December 2022 DERR data'!$B:$B,$C1865)</f>
        <v>2</v>
      </c>
      <c r="G1865">
        <f t="shared" si="263"/>
        <v>0</v>
      </c>
      <c r="H1865">
        <f t="shared" si="264"/>
        <v>0</v>
      </c>
      <c r="I1865">
        <f t="shared" si="265"/>
        <v>1</v>
      </c>
      <c r="J1865">
        <f t="shared" si="266"/>
        <v>0</v>
      </c>
      <c r="K1865">
        <f t="shared" si="267"/>
        <v>0</v>
      </c>
      <c r="L1865">
        <f t="shared" si="268"/>
        <v>0</v>
      </c>
      <c r="V1865">
        <f t="shared" si="269"/>
        <v>4817</v>
      </c>
      <c r="W1865">
        <f t="shared" si="270"/>
        <v>2.2111350493253204E-2</v>
      </c>
      <c r="X1865">
        <f t="shared" si="271"/>
        <v>6.269592476489028E-3</v>
      </c>
    </row>
    <row r="1866" spans="3:24" x14ac:dyDescent="0.25">
      <c r="C1866">
        <v>4818</v>
      </c>
      <c r="D1866" s="2">
        <f>SUMIFS('December 2022 DERR data'!$H:$H,'December 2022 DERR data'!$C:$C,Sheet1!D$3,'December 2022 DERR data'!$B:$B,$C1866)</f>
        <v>142</v>
      </c>
      <c r="E1866" s="2">
        <f>SUMIFS('December 2022 DERR data'!$H:$H,'December 2022 DERR data'!$C:$C,Sheet1!E$3,'December 2022 DERR data'!$B:$B,$C1866)</f>
        <v>4</v>
      </c>
      <c r="G1866">
        <f t="shared" si="263"/>
        <v>0</v>
      </c>
      <c r="H1866">
        <f t="shared" si="264"/>
        <v>0</v>
      </c>
      <c r="I1866">
        <f t="shared" si="265"/>
        <v>1</v>
      </c>
      <c r="J1866">
        <f t="shared" si="266"/>
        <v>0</v>
      </c>
      <c r="K1866">
        <f t="shared" si="267"/>
        <v>0</v>
      </c>
      <c r="L1866">
        <f t="shared" si="268"/>
        <v>0</v>
      </c>
      <c r="V1866">
        <f t="shared" si="269"/>
        <v>4818</v>
      </c>
      <c r="W1866">
        <f t="shared" si="270"/>
        <v>1.6101598820727973E-2</v>
      </c>
      <c r="X1866">
        <f t="shared" si="271"/>
        <v>1.2539184952978056E-2</v>
      </c>
    </row>
    <row r="1867" spans="3:24" x14ac:dyDescent="0.25">
      <c r="C1867">
        <v>4819</v>
      </c>
      <c r="D1867" s="2">
        <f>SUMIFS('December 2022 DERR data'!$H:$H,'December 2022 DERR data'!$C:$C,Sheet1!D$3,'December 2022 DERR data'!$B:$B,$C1867)</f>
        <v>19</v>
      </c>
      <c r="E1867" s="2">
        <f>SUMIFS('December 2022 DERR data'!$H:$H,'December 2022 DERR data'!$C:$C,Sheet1!E$3,'December 2022 DERR data'!$B:$B,$C1867)</f>
        <v>0</v>
      </c>
      <c r="G1867">
        <f t="shared" si="263"/>
        <v>0</v>
      </c>
      <c r="H1867">
        <f t="shared" si="264"/>
        <v>0</v>
      </c>
      <c r="I1867">
        <f t="shared" si="265"/>
        <v>1</v>
      </c>
      <c r="J1867">
        <f t="shared" si="266"/>
        <v>0</v>
      </c>
      <c r="K1867">
        <f t="shared" si="267"/>
        <v>0</v>
      </c>
      <c r="L1867">
        <f t="shared" si="268"/>
        <v>0</v>
      </c>
      <c r="V1867">
        <f t="shared" si="269"/>
        <v>4819</v>
      </c>
      <c r="W1867">
        <f t="shared" si="270"/>
        <v>2.1544392788297993E-3</v>
      </c>
      <c r="X1867">
        <f t="shared" si="271"/>
        <v>0</v>
      </c>
    </row>
    <row r="1868" spans="3:24" x14ac:dyDescent="0.25">
      <c r="C1868">
        <v>4820</v>
      </c>
      <c r="D1868" s="2">
        <f>SUMIFS('December 2022 DERR data'!$H:$H,'December 2022 DERR data'!$C:$C,Sheet1!D$3,'December 2022 DERR data'!$B:$B,$C1868)</f>
        <v>19</v>
      </c>
      <c r="E1868" s="2">
        <f>SUMIFS('December 2022 DERR data'!$H:$H,'December 2022 DERR data'!$C:$C,Sheet1!E$3,'December 2022 DERR data'!$B:$B,$C1868)</f>
        <v>0</v>
      </c>
      <c r="G1868">
        <f t="shared" si="263"/>
        <v>0</v>
      </c>
      <c r="H1868">
        <f t="shared" si="264"/>
        <v>0</v>
      </c>
      <c r="I1868">
        <f t="shared" si="265"/>
        <v>1</v>
      </c>
      <c r="J1868">
        <f t="shared" si="266"/>
        <v>0</v>
      </c>
      <c r="K1868">
        <f t="shared" si="267"/>
        <v>0</v>
      </c>
      <c r="L1868">
        <f t="shared" si="268"/>
        <v>0</v>
      </c>
      <c r="V1868">
        <f t="shared" si="269"/>
        <v>4820</v>
      </c>
      <c r="W1868">
        <f t="shared" si="270"/>
        <v>2.1544392788297993E-3</v>
      </c>
      <c r="X1868">
        <f t="shared" si="271"/>
        <v>0</v>
      </c>
    </row>
    <row r="1869" spans="3:24" x14ac:dyDescent="0.25">
      <c r="C1869">
        <v>4821</v>
      </c>
      <c r="D1869" s="2">
        <f>SUMIFS('December 2022 DERR data'!$H:$H,'December 2022 DERR data'!$C:$C,Sheet1!D$3,'December 2022 DERR data'!$B:$B,$C1869)</f>
        <v>6</v>
      </c>
      <c r="E1869" s="2">
        <f>SUMIFS('December 2022 DERR data'!$H:$H,'December 2022 DERR data'!$C:$C,Sheet1!E$3,'December 2022 DERR data'!$B:$B,$C1869)</f>
        <v>3</v>
      </c>
      <c r="G1869">
        <f t="shared" si="263"/>
        <v>0</v>
      </c>
      <c r="H1869">
        <f t="shared" si="264"/>
        <v>0</v>
      </c>
      <c r="I1869">
        <f t="shared" si="265"/>
        <v>1</v>
      </c>
      <c r="J1869">
        <f t="shared" si="266"/>
        <v>0</v>
      </c>
      <c r="K1869">
        <f t="shared" si="267"/>
        <v>0</v>
      </c>
      <c r="L1869">
        <f t="shared" si="268"/>
        <v>0</v>
      </c>
      <c r="V1869">
        <f t="shared" si="269"/>
        <v>4821</v>
      </c>
      <c r="W1869">
        <f t="shared" si="270"/>
        <v>6.8034924594625242E-4</v>
      </c>
      <c r="X1869">
        <f t="shared" si="271"/>
        <v>9.4043887147335428E-3</v>
      </c>
    </row>
    <row r="1870" spans="3:24" x14ac:dyDescent="0.25">
      <c r="C1870">
        <v>4822</v>
      </c>
      <c r="D1870" s="2">
        <f>SUMIFS('December 2022 DERR data'!$H:$H,'December 2022 DERR data'!$C:$C,Sheet1!D$3,'December 2022 DERR data'!$B:$B,$C1870)</f>
        <v>2</v>
      </c>
      <c r="E1870" s="2">
        <f>SUMIFS('December 2022 DERR data'!$H:$H,'December 2022 DERR data'!$C:$C,Sheet1!E$3,'December 2022 DERR data'!$B:$B,$C1870)</f>
        <v>1</v>
      </c>
      <c r="G1870">
        <f t="shared" si="263"/>
        <v>0</v>
      </c>
      <c r="H1870">
        <f t="shared" si="264"/>
        <v>0</v>
      </c>
      <c r="I1870">
        <f t="shared" si="265"/>
        <v>1</v>
      </c>
      <c r="J1870">
        <f t="shared" si="266"/>
        <v>0</v>
      </c>
      <c r="K1870">
        <f t="shared" si="267"/>
        <v>0</v>
      </c>
      <c r="L1870">
        <f t="shared" si="268"/>
        <v>0</v>
      </c>
      <c r="V1870">
        <f t="shared" si="269"/>
        <v>4822</v>
      </c>
      <c r="W1870">
        <f t="shared" si="270"/>
        <v>2.2678308198208414E-4</v>
      </c>
      <c r="X1870">
        <f t="shared" si="271"/>
        <v>3.134796238244514E-3</v>
      </c>
    </row>
    <row r="1871" spans="3:24" x14ac:dyDescent="0.25">
      <c r="C1871">
        <v>4823</v>
      </c>
      <c r="D1871" s="2">
        <f>SUMIFS('December 2022 DERR data'!$H:$H,'December 2022 DERR data'!$C:$C,Sheet1!D$3,'December 2022 DERR data'!$B:$B,$C1871)</f>
        <v>0</v>
      </c>
      <c r="E1871" s="2">
        <f>SUMIFS('December 2022 DERR data'!$H:$H,'December 2022 DERR data'!$C:$C,Sheet1!E$3,'December 2022 DERR data'!$B:$B,$C1871)</f>
        <v>0</v>
      </c>
      <c r="G1871">
        <f t="shared" si="263"/>
        <v>0</v>
      </c>
      <c r="H1871">
        <f t="shared" si="264"/>
        <v>0</v>
      </c>
      <c r="I1871">
        <f t="shared" si="265"/>
        <v>1</v>
      </c>
      <c r="J1871">
        <f t="shared" si="266"/>
        <v>0</v>
      </c>
      <c r="K1871">
        <f t="shared" si="267"/>
        <v>0</v>
      </c>
      <c r="L1871">
        <f t="shared" si="268"/>
        <v>0</v>
      </c>
      <c r="V1871">
        <f t="shared" si="269"/>
        <v>4823</v>
      </c>
      <c r="W1871">
        <f t="shared" si="270"/>
        <v>0</v>
      </c>
      <c r="X1871">
        <f t="shared" si="271"/>
        <v>0</v>
      </c>
    </row>
    <row r="1872" spans="3:24" x14ac:dyDescent="0.25">
      <c r="C1872">
        <v>4824</v>
      </c>
      <c r="D1872" s="2">
        <f>SUMIFS('December 2022 DERR data'!$H:$H,'December 2022 DERR data'!$C:$C,Sheet1!D$3,'December 2022 DERR data'!$B:$B,$C1872)</f>
        <v>0</v>
      </c>
      <c r="E1872" s="2">
        <f>SUMIFS('December 2022 DERR data'!$H:$H,'December 2022 DERR data'!$C:$C,Sheet1!E$3,'December 2022 DERR data'!$B:$B,$C1872)</f>
        <v>0</v>
      </c>
      <c r="G1872">
        <f t="shared" si="263"/>
        <v>0</v>
      </c>
      <c r="H1872">
        <f t="shared" si="264"/>
        <v>0</v>
      </c>
      <c r="I1872">
        <f t="shared" si="265"/>
        <v>1</v>
      </c>
      <c r="J1872">
        <f t="shared" si="266"/>
        <v>0</v>
      </c>
      <c r="K1872">
        <f t="shared" si="267"/>
        <v>0</v>
      </c>
      <c r="L1872">
        <f t="shared" si="268"/>
        <v>0</v>
      </c>
      <c r="V1872">
        <f t="shared" si="269"/>
        <v>4824</v>
      </c>
      <c r="W1872">
        <f t="shared" si="270"/>
        <v>0</v>
      </c>
      <c r="X1872">
        <f t="shared" si="271"/>
        <v>0</v>
      </c>
    </row>
    <row r="1873" spans="3:24" x14ac:dyDescent="0.25">
      <c r="C1873">
        <v>4825</v>
      </c>
      <c r="D1873" s="2">
        <f>SUMIFS('December 2022 DERR data'!$H:$H,'December 2022 DERR data'!$C:$C,Sheet1!D$3,'December 2022 DERR data'!$B:$B,$C1873)</f>
        <v>0</v>
      </c>
      <c r="E1873" s="2">
        <f>SUMIFS('December 2022 DERR data'!$H:$H,'December 2022 DERR data'!$C:$C,Sheet1!E$3,'December 2022 DERR data'!$B:$B,$C1873)</f>
        <v>0</v>
      </c>
      <c r="G1873">
        <f t="shared" si="263"/>
        <v>0</v>
      </c>
      <c r="H1873">
        <f t="shared" si="264"/>
        <v>0</v>
      </c>
      <c r="I1873">
        <f t="shared" si="265"/>
        <v>1</v>
      </c>
      <c r="J1873">
        <f t="shared" si="266"/>
        <v>0</v>
      </c>
      <c r="K1873">
        <f t="shared" si="267"/>
        <v>0</v>
      </c>
      <c r="L1873">
        <f t="shared" si="268"/>
        <v>0</v>
      </c>
      <c r="V1873">
        <f t="shared" si="269"/>
        <v>4825</v>
      </c>
      <c r="W1873">
        <f t="shared" si="270"/>
        <v>0</v>
      </c>
      <c r="X1873">
        <f t="shared" si="271"/>
        <v>0</v>
      </c>
    </row>
    <row r="1874" spans="3:24" x14ac:dyDescent="0.25">
      <c r="C1874">
        <v>4828</v>
      </c>
      <c r="D1874" s="2">
        <f>SUMIFS('December 2022 DERR data'!$H:$H,'December 2022 DERR data'!$C:$C,Sheet1!D$3,'December 2022 DERR data'!$B:$B,$C1874)</f>
        <v>0</v>
      </c>
      <c r="E1874" s="2">
        <f>SUMIFS('December 2022 DERR data'!$H:$H,'December 2022 DERR data'!$C:$C,Sheet1!E$3,'December 2022 DERR data'!$B:$B,$C1874)</f>
        <v>0</v>
      </c>
      <c r="G1874">
        <f t="shared" si="263"/>
        <v>0</v>
      </c>
      <c r="H1874">
        <f t="shared" si="264"/>
        <v>0</v>
      </c>
      <c r="I1874">
        <f t="shared" si="265"/>
        <v>1</v>
      </c>
      <c r="J1874">
        <f t="shared" si="266"/>
        <v>0</v>
      </c>
      <c r="K1874">
        <f t="shared" si="267"/>
        <v>0</v>
      </c>
      <c r="L1874">
        <f t="shared" si="268"/>
        <v>0</v>
      </c>
      <c r="V1874">
        <f t="shared" si="269"/>
        <v>4828</v>
      </c>
      <c r="W1874">
        <f t="shared" si="270"/>
        <v>0</v>
      </c>
      <c r="X1874">
        <f t="shared" si="271"/>
        <v>0</v>
      </c>
    </row>
    <row r="1875" spans="3:24" x14ac:dyDescent="0.25">
      <c r="C1875">
        <v>4829</v>
      </c>
      <c r="D1875" s="2">
        <f>SUMIFS('December 2022 DERR data'!$H:$H,'December 2022 DERR data'!$C:$C,Sheet1!D$3,'December 2022 DERR data'!$B:$B,$C1875)</f>
        <v>0</v>
      </c>
      <c r="E1875" s="2">
        <f>SUMIFS('December 2022 DERR data'!$H:$H,'December 2022 DERR data'!$C:$C,Sheet1!E$3,'December 2022 DERR data'!$B:$B,$C1875)</f>
        <v>0</v>
      </c>
      <c r="G1875">
        <f t="shared" si="263"/>
        <v>0</v>
      </c>
      <c r="H1875">
        <f t="shared" si="264"/>
        <v>0</v>
      </c>
      <c r="I1875">
        <f t="shared" si="265"/>
        <v>1</v>
      </c>
      <c r="J1875">
        <f t="shared" si="266"/>
        <v>0</v>
      </c>
      <c r="K1875">
        <f t="shared" si="267"/>
        <v>0</v>
      </c>
      <c r="L1875">
        <f t="shared" si="268"/>
        <v>0</v>
      </c>
      <c r="V1875">
        <f t="shared" si="269"/>
        <v>4829</v>
      </c>
      <c r="W1875">
        <f t="shared" si="270"/>
        <v>0</v>
      </c>
      <c r="X1875">
        <f t="shared" si="271"/>
        <v>0</v>
      </c>
    </row>
    <row r="1876" spans="3:24" x14ac:dyDescent="0.25">
      <c r="C1876">
        <v>4830</v>
      </c>
      <c r="D1876" s="2">
        <f>SUMIFS('December 2022 DERR data'!$H:$H,'December 2022 DERR data'!$C:$C,Sheet1!D$3,'December 2022 DERR data'!$B:$B,$C1876)</f>
        <v>0</v>
      </c>
      <c r="E1876" s="2">
        <f>SUMIFS('December 2022 DERR data'!$H:$H,'December 2022 DERR data'!$C:$C,Sheet1!E$3,'December 2022 DERR data'!$B:$B,$C1876)</f>
        <v>0</v>
      </c>
      <c r="G1876">
        <f t="shared" si="263"/>
        <v>0</v>
      </c>
      <c r="H1876">
        <f t="shared" si="264"/>
        <v>0</v>
      </c>
      <c r="I1876">
        <f t="shared" si="265"/>
        <v>1</v>
      </c>
      <c r="J1876">
        <f t="shared" si="266"/>
        <v>0</v>
      </c>
      <c r="K1876">
        <f t="shared" si="267"/>
        <v>0</v>
      </c>
      <c r="L1876">
        <f t="shared" si="268"/>
        <v>0</v>
      </c>
      <c r="V1876">
        <f t="shared" si="269"/>
        <v>4830</v>
      </c>
      <c r="W1876">
        <f t="shared" si="270"/>
        <v>0</v>
      </c>
      <c r="X1876">
        <f t="shared" si="271"/>
        <v>0</v>
      </c>
    </row>
    <row r="1877" spans="3:24" x14ac:dyDescent="0.25">
      <c r="C1877">
        <v>4849</v>
      </c>
      <c r="D1877" s="2">
        <f>SUMIFS('December 2022 DERR data'!$H:$H,'December 2022 DERR data'!$C:$C,Sheet1!D$3,'December 2022 DERR data'!$B:$B,$C1877)</f>
        <v>6</v>
      </c>
      <c r="E1877" s="2">
        <f>SUMIFS('December 2022 DERR data'!$H:$H,'December 2022 DERR data'!$C:$C,Sheet1!E$3,'December 2022 DERR data'!$B:$B,$C1877)</f>
        <v>0</v>
      </c>
      <c r="G1877">
        <f t="shared" si="263"/>
        <v>0</v>
      </c>
      <c r="H1877">
        <f t="shared" si="264"/>
        <v>0</v>
      </c>
      <c r="I1877">
        <f t="shared" si="265"/>
        <v>1</v>
      </c>
      <c r="J1877">
        <f t="shared" si="266"/>
        <v>0</v>
      </c>
      <c r="K1877">
        <f t="shared" si="267"/>
        <v>0</v>
      </c>
      <c r="L1877">
        <f t="shared" si="268"/>
        <v>0</v>
      </c>
      <c r="V1877">
        <f t="shared" si="269"/>
        <v>4849</v>
      </c>
      <c r="W1877">
        <f t="shared" si="270"/>
        <v>6.8034924594625242E-4</v>
      </c>
      <c r="X1877">
        <f t="shared" si="271"/>
        <v>0</v>
      </c>
    </row>
    <row r="1878" spans="3:24" x14ac:dyDescent="0.25">
      <c r="C1878">
        <v>4850</v>
      </c>
      <c r="D1878" s="2">
        <f>SUMIFS('December 2022 DERR data'!$H:$H,'December 2022 DERR data'!$C:$C,Sheet1!D$3,'December 2022 DERR data'!$B:$B,$C1878)</f>
        <v>32</v>
      </c>
      <c r="E1878" s="2">
        <f>SUMIFS('December 2022 DERR data'!$H:$H,'December 2022 DERR data'!$C:$C,Sheet1!E$3,'December 2022 DERR data'!$B:$B,$C1878)</f>
        <v>2</v>
      </c>
      <c r="G1878">
        <f t="shared" si="263"/>
        <v>0</v>
      </c>
      <c r="H1878">
        <f t="shared" si="264"/>
        <v>0</v>
      </c>
      <c r="I1878">
        <f t="shared" si="265"/>
        <v>1</v>
      </c>
      <c r="J1878">
        <f t="shared" si="266"/>
        <v>0</v>
      </c>
      <c r="K1878">
        <f t="shared" si="267"/>
        <v>0</v>
      </c>
      <c r="L1878">
        <f t="shared" si="268"/>
        <v>0</v>
      </c>
      <c r="V1878">
        <f t="shared" si="269"/>
        <v>4850</v>
      </c>
      <c r="W1878">
        <f t="shared" si="270"/>
        <v>3.6285293117133462E-3</v>
      </c>
      <c r="X1878">
        <f t="shared" si="271"/>
        <v>6.269592476489028E-3</v>
      </c>
    </row>
    <row r="1879" spans="3:24" x14ac:dyDescent="0.25">
      <c r="C1879">
        <v>4852</v>
      </c>
      <c r="D1879" s="2">
        <f>SUMIFS('December 2022 DERR data'!$H:$H,'December 2022 DERR data'!$C:$C,Sheet1!D$3,'December 2022 DERR data'!$B:$B,$C1879)</f>
        <v>15</v>
      </c>
      <c r="E1879" s="2">
        <f>SUMIFS('December 2022 DERR data'!$H:$H,'December 2022 DERR data'!$C:$C,Sheet1!E$3,'December 2022 DERR data'!$B:$B,$C1879)</f>
        <v>0</v>
      </c>
      <c r="G1879">
        <f t="shared" si="263"/>
        <v>0</v>
      </c>
      <c r="H1879">
        <f t="shared" si="264"/>
        <v>0</v>
      </c>
      <c r="I1879">
        <f t="shared" si="265"/>
        <v>1</v>
      </c>
      <c r="J1879">
        <f t="shared" si="266"/>
        <v>0</v>
      </c>
      <c r="K1879">
        <f t="shared" si="267"/>
        <v>0</v>
      </c>
      <c r="L1879">
        <f t="shared" si="268"/>
        <v>0</v>
      </c>
      <c r="V1879">
        <f t="shared" si="269"/>
        <v>4852</v>
      </c>
      <c r="W1879">
        <f t="shared" si="270"/>
        <v>1.700873114865631E-3</v>
      </c>
      <c r="X1879">
        <f t="shared" si="271"/>
        <v>0</v>
      </c>
    </row>
    <row r="1880" spans="3:24" x14ac:dyDescent="0.25">
      <c r="C1880">
        <v>4854</v>
      </c>
      <c r="D1880" s="2">
        <f>SUMIFS('December 2022 DERR data'!$H:$H,'December 2022 DERR data'!$C:$C,Sheet1!D$3,'December 2022 DERR data'!$B:$B,$C1880)</f>
        <v>8</v>
      </c>
      <c r="E1880" s="2">
        <f>SUMIFS('December 2022 DERR data'!$H:$H,'December 2022 DERR data'!$C:$C,Sheet1!E$3,'December 2022 DERR data'!$B:$B,$C1880)</f>
        <v>1</v>
      </c>
      <c r="G1880">
        <f t="shared" si="263"/>
        <v>0</v>
      </c>
      <c r="H1880">
        <f t="shared" si="264"/>
        <v>0</v>
      </c>
      <c r="I1880">
        <f t="shared" si="265"/>
        <v>1</v>
      </c>
      <c r="J1880">
        <f t="shared" si="266"/>
        <v>0</v>
      </c>
      <c r="K1880">
        <f t="shared" si="267"/>
        <v>0</v>
      </c>
      <c r="L1880">
        <f t="shared" si="268"/>
        <v>0</v>
      </c>
      <c r="V1880">
        <f t="shared" si="269"/>
        <v>4854</v>
      </c>
      <c r="W1880">
        <f t="shared" si="270"/>
        <v>9.0713232792833656E-4</v>
      </c>
      <c r="X1880">
        <f t="shared" si="271"/>
        <v>3.134796238244514E-3</v>
      </c>
    </row>
    <row r="1881" spans="3:24" x14ac:dyDescent="0.25">
      <c r="C1881">
        <v>4855</v>
      </c>
      <c r="D1881" s="2">
        <f>SUMIFS('December 2022 DERR data'!$H:$H,'December 2022 DERR data'!$C:$C,Sheet1!D$3,'December 2022 DERR data'!$B:$B,$C1881)</f>
        <v>1</v>
      </c>
      <c r="E1881" s="2">
        <f>SUMIFS('December 2022 DERR data'!$H:$H,'December 2022 DERR data'!$C:$C,Sheet1!E$3,'December 2022 DERR data'!$B:$B,$C1881)</f>
        <v>0</v>
      </c>
      <c r="G1881">
        <f t="shared" si="263"/>
        <v>0</v>
      </c>
      <c r="H1881">
        <f t="shared" si="264"/>
        <v>0</v>
      </c>
      <c r="I1881">
        <f t="shared" si="265"/>
        <v>1</v>
      </c>
      <c r="J1881">
        <f t="shared" si="266"/>
        <v>0</v>
      </c>
      <c r="K1881">
        <f t="shared" si="267"/>
        <v>0</v>
      </c>
      <c r="L1881">
        <f t="shared" si="268"/>
        <v>0</v>
      </c>
      <c r="V1881">
        <f t="shared" si="269"/>
        <v>4855</v>
      </c>
      <c r="W1881">
        <f t="shared" si="270"/>
        <v>1.1339154099104207E-4</v>
      </c>
      <c r="X1881">
        <f t="shared" si="271"/>
        <v>0</v>
      </c>
    </row>
    <row r="1882" spans="3:24" x14ac:dyDescent="0.25">
      <c r="C1882">
        <v>4856</v>
      </c>
      <c r="D1882" s="2">
        <f>SUMIFS('December 2022 DERR data'!$H:$H,'December 2022 DERR data'!$C:$C,Sheet1!D$3,'December 2022 DERR data'!$B:$B,$C1882)</f>
        <v>1</v>
      </c>
      <c r="E1882" s="2">
        <f>SUMIFS('December 2022 DERR data'!$H:$H,'December 2022 DERR data'!$C:$C,Sheet1!E$3,'December 2022 DERR data'!$B:$B,$C1882)</f>
        <v>0</v>
      </c>
      <c r="G1882">
        <f t="shared" si="263"/>
        <v>0</v>
      </c>
      <c r="H1882">
        <f t="shared" si="264"/>
        <v>0</v>
      </c>
      <c r="I1882">
        <f t="shared" si="265"/>
        <v>1</v>
      </c>
      <c r="J1882">
        <f t="shared" si="266"/>
        <v>0</v>
      </c>
      <c r="K1882">
        <f t="shared" si="267"/>
        <v>0</v>
      </c>
      <c r="L1882">
        <f t="shared" si="268"/>
        <v>0</v>
      </c>
      <c r="V1882">
        <f t="shared" si="269"/>
        <v>4856</v>
      </c>
      <c r="W1882">
        <f t="shared" si="270"/>
        <v>1.1339154099104207E-4</v>
      </c>
      <c r="X1882">
        <f t="shared" si="271"/>
        <v>0</v>
      </c>
    </row>
    <row r="1883" spans="3:24" x14ac:dyDescent="0.25">
      <c r="C1883">
        <v>4857</v>
      </c>
      <c r="D1883" s="2">
        <f>SUMIFS('December 2022 DERR data'!$H:$H,'December 2022 DERR data'!$C:$C,Sheet1!D$3,'December 2022 DERR data'!$B:$B,$C1883)</f>
        <v>0</v>
      </c>
      <c r="E1883" s="2">
        <f>SUMIFS('December 2022 DERR data'!$H:$H,'December 2022 DERR data'!$C:$C,Sheet1!E$3,'December 2022 DERR data'!$B:$B,$C1883)</f>
        <v>0</v>
      </c>
      <c r="G1883">
        <f t="shared" si="263"/>
        <v>0</v>
      </c>
      <c r="H1883">
        <f t="shared" si="264"/>
        <v>0</v>
      </c>
      <c r="I1883">
        <f t="shared" si="265"/>
        <v>1</v>
      </c>
      <c r="J1883">
        <f t="shared" si="266"/>
        <v>0</v>
      </c>
      <c r="K1883">
        <f t="shared" si="267"/>
        <v>0</v>
      </c>
      <c r="L1883">
        <f t="shared" si="268"/>
        <v>0</v>
      </c>
      <c r="V1883">
        <f t="shared" si="269"/>
        <v>4857</v>
      </c>
      <c r="W1883">
        <f t="shared" si="270"/>
        <v>0</v>
      </c>
      <c r="X1883">
        <f t="shared" si="271"/>
        <v>0</v>
      </c>
    </row>
    <row r="1884" spans="3:24" x14ac:dyDescent="0.25">
      <c r="C1884">
        <v>4858</v>
      </c>
      <c r="D1884" s="2">
        <f>SUMIFS('December 2022 DERR data'!$H:$H,'December 2022 DERR data'!$C:$C,Sheet1!D$3,'December 2022 DERR data'!$B:$B,$C1884)</f>
        <v>2</v>
      </c>
      <c r="E1884" s="2">
        <f>SUMIFS('December 2022 DERR data'!$H:$H,'December 2022 DERR data'!$C:$C,Sheet1!E$3,'December 2022 DERR data'!$B:$B,$C1884)</f>
        <v>0</v>
      </c>
      <c r="G1884">
        <f t="shared" si="263"/>
        <v>0</v>
      </c>
      <c r="H1884">
        <f t="shared" si="264"/>
        <v>0</v>
      </c>
      <c r="I1884">
        <f t="shared" si="265"/>
        <v>1</v>
      </c>
      <c r="J1884">
        <f t="shared" si="266"/>
        <v>0</v>
      </c>
      <c r="K1884">
        <f t="shared" si="267"/>
        <v>0</v>
      </c>
      <c r="L1884">
        <f t="shared" si="268"/>
        <v>0</v>
      </c>
      <c r="V1884">
        <f t="shared" si="269"/>
        <v>4858</v>
      </c>
      <c r="W1884">
        <f t="shared" si="270"/>
        <v>2.2678308198208414E-4</v>
      </c>
      <c r="X1884">
        <f t="shared" si="271"/>
        <v>0</v>
      </c>
    </row>
    <row r="1885" spans="3:24" x14ac:dyDescent="0.25">
      <c r="C1885">
        <v>4859</v>
      </c>
      <c r="D1885" s="2">
        <f>SUMIFS('December 2022 DERR data'!$H:$H,'December 2022 DERR data'!$C:$C,Sheet1!D$3,'December 2022 DERR data'!$B:$B,$C1885)</f>
        <v>3</v>
      </c>
      <c r="E1885" s="2">
        <f>SUMIFS('December 2022 DERR data'!$H:$H,'December 2022 DERR data'!$C:$C,Sheet1!E$3,'December 2022 DERR data'!$B:$B,$C1885)</f>
        <v>0</v>
      </c>
      <c r="G1885">
        <f t="shared" si="263"/>
        <v>0</v>
      </c>
      <c r="H1885">
        <f t="shared" si="264"/>
        <v>0</v>
      </c>
      <c r="I1885">
        <f t="shared" si="265"/>
        <v>1</v>
      </c>
      <c r="J1885">
        <f t="shared" si="266"/>
        <v>0</v>
      </c>
      <c r="K1885">
        <f t="shared" si="267"/>
        <v>0</v>
      </c>
      <c r="L1885">
        <f t="shared" si="268"/>
        <v>0</v>
      </c>
      <c r="V1885">
        <f t="shared" si="269"/>
        <v>4859</v>
      </c>
      <c r="W1885">
        <f t="shared" si="270"/>
        <v>3.4017462297312621E-4</v>
      </c>
      <c r="X1885">
        <f t="shared" si="271"/>
        <v>0</v>
      </c>
    </row>
    <row r="1886" spans="3:24" x14ac:dyDescent="0.25">
      <c r="C1886">
        <v>4860</v>
      </c>
      <c r="D1886" s="2">
        <f>SUMIFS('December 2022 DERR data'!$H:$H,'December 2022 DERR data'!$C:$C,Sheet1!D$3,'December 2022 DERR data'!$B:$B,$C1886)</f>
        <v>13</v>
      </c>
      <c r="E1886" s="2">
        <f>SUMIFS('December 2022 DERR data'!$H:$H,'December 2022 DERR data'!$C:$C,Sheet1!E$3,'December 2022 DERR data'!$B:$B,$C1886)</f>
        <v>2</v>
      </c>
      <c r="G1886">
        <f t="shared" si="263"/>
        <v>0</v>
      </c>
      <c r="H1886">
        <f t="shared" si="264"/>
        <v>0</v>
      </c>
      <c r="I1886">
        <f t="shared" si="265"/>
        <v>1</v>
      </c>
      <c r="J1886">
        <f t="shared" si="266"/>
        <v>0</v>
      </c>
      <c r="K1886">
        <f t="shared" si="267"/>
        <v>0</v>
      </c>
      <c r="L1886">
        <f t="shared" si="268"/>
        <v>0</v>
      </c>
      <c r="V1886">
        <f t="shared" si="269"/>
        <v>4860</v>
      </c>
      <c r="W1886">
        <f t="shared" si="270"/>
        <v>1.474090032883547E-3</v>
      </c>
      <c r="X1886">
        <f t="shared" si="271"/>
        <v>6.269592476489028E-3</v>
      </c>
    </row>
    <row r="1887" spans="3:24" x14ac:dyDescent="0.25">
      <c r="C1887">
        <v>4861</v>
      </c>
      <c r="D1887" s="2">
        <f>SUMIFS('December 2022 DERR data'!$H:$H,'December 2022 DERR data'!$C:$C,Sheet1!D$3,'December 2022 DERR data'!$B:$B,$C1887)</f>
        <v>6</v>
      </c>
      <c r="E1887" s="2">
        <f>SUMIFS('December 2022 DERR data'!$H:$H,'December 2022 DERR data'!$C:$C,Sheet1!E$3,'December 2022 DERR data'!$B:$B,$C1887)</f>
        <v>0</v>
      </c>
      <c r="G1887">
        <f t="shared" si="263"/>
        <v>0</v>
      </c>
      <c r="H1887">
        <f t="shared" si="264"/>
        <v>0</v>
      </c>
      <c r="I1887">
        <f t="shared" si="265"/>
        <v>1</v>
      </c>
      <c r="J1887">
        <f t="shared" si="266"/>
        <v>0</v>
      </c>
      <c r="K1887">
        <f t="shared" si="267"/>
        <v>0</v>
      </c>
      <c r="L1887">
        <f t="shared" si="268"/>
        <v>0</v>
      </c>
      <c r="V1887">
        <f t="shared" si="269"/>
        <v>4861</v>
      </c>
      <c r="W1887">
        <f t="shared" si="270"/>
        <v>6.8034924594625242E-4</v>
      </c>
      <c r="X1887">
        <f t="shared" si="271"/>
        <v>0</v>
      </c>
    </row>
    <row r="1888" spans="3:24" x14ac:dyDescent="0.25">
      <c r="C1888">
        <v>4865</v>
      </c>
      <c r="D1888" s="2">
        <f>SUMIFS('December 2022 DERR data'!$H:$H,'December 2022 DERR data'!$C:$C,Sheet1!D$3,'December 2022 DERR data'!$B:$B,$C1888)</f>
        <v>27</v>
      </c>
      <c r="E1888" s="2">
        <f>SUMIFS('December 2022 DERR data'!$H:$H,'December 2022 DERR data'!$C:$C,Sheet1!E$3,'December 2022 DERR data'!$B:$B,$C1888)</f>
        <v>0</v>
      </c>
      <c r="G1888">
        <f t="shared" si="263"/>
        <v>0</v>
      </c>
      <c r="H1888">
        <f t="shared" si="264"/>
        <v>0</v>
      </c>
      <c r="I1888">
        <f t="shared" si="265"/>
        <v>1</v>
      </c>
      <c r="J1888">
        <f t="shared" si="266"/>
        <v>0</v>
      </c>
      <c r="K1888">
        <f t="shared" si="267"/>
        <v>0</v>
      </c>
      <c r="L1888">
        <f t="shared" si="268"/>
        <v>0</v>
      </c>
      <c r="V1888">
        <f t="shared" si="269"/>
        <v>4865</v>
      </c>
      <c r="W1888">
        <f t="shared" si="270"/>
        <v>3.0615716067581358E-3</v>
      </c>
      <c r="X1888">
        <f t="shared" si="271"/>
        <v>0</v>
      </c>
    </row>
    <row r="1889" spans="3:24" x14ac:dyDescent="0.25">
      <c r="C1889">
        <v>4868</v>
      </c>
      <c r="D1889" s="2">
        <f>SUMIFS('December 2022 DERR data'!$H:$H,'December 2022 DERR data'!$C:$C,Sheet1!D$3,'December 2022 DERR data'!$B:$B,$C1889)</f>
        <v>40</v>
      </c>
      <c r="E1889" s="2">
        <f>SUMIFS('December 2022 DERR data'!$H:$H,'December 2022 DERR data'!$C:$C,Sheet1!E$3,'December 2022 DERR data'!$B:$B,$C1889)</f>
        <v>0</v>
      </c>
      <c r="G1889">
        <f t="shared" si="263"/>
        <v>0</v>
      </c>
      <c r="H1889">
        <f t="shared" si="264"/>
        <v>0</v>
      </c>
      <c r="I1889">
        <f t="shared" si="265"/>
        <v>1</v>
      </c>
      <c r="J1889">
        <f t="shared" si="266"/>
        <v>0</v>
      </c>
      <c r="K1889">
        <f t="shared" si="267"/>
        <v>0</v>
      </c>
      <c r="L1889">
        <f t="shared" si="268"/>
        <v>0</v>
      </c>
      <c r="V1889">
        <f t="shared" si="269"/>
        <v>4868</v>
      </c>
      <c r="W1889">
        <f t="shared" si="270"/>
        <v>4.5356616396416824E-3</v>
      </c>
      <c r="X1889">
        <f t="shared" si="271"/>
        <v>0</v>
      </c>
    </row>
    <row r="1890" spans="3:24" x14ac:dyDescent="0.25">
      <c r="C1890">
        <v>4869</v>
      </c>
      <c r="D1890" s="2">
        <f>SUMIFS('December 2022 DERR data'!$H:$H,'December 2022 DERR data'!$C:$C,Sheet1!D$3,'December 2022 DERR data'!$B:$B,$C1890)</f>
        <v>45</v>
      </c>
      <c r="E1890" s="2">
        <f>SUMIFS('December 2022 DERR data'!$H:$H,'December 2022 DERR data'!$C:$C,Sheet1!E$3,'December 2022 DERR data'!$B:$B,$C1890)</f>
        <v>0</v>
      </c>
      <c r="G1890">
        <f t="shared" si="263"/>
        <v>0</v>
      </c>
      <c r="H1890">
        <f t="shared" si="264"/>
        <v>0</v>
      </c>
      <c r="I1890">
        <f t="shared" si="265"/>
        <v>1</v>
      </c>
      <c r="J1890">
        <f t="shared" si="266"/>
        <v>0</v>
      </c>
      <c r="K1890">
        <f t="shared" si="267"/>
        <v>0</v>
      </c>
      <c r="L1890">
        <f t="shared" si="268"/>
        <v>0</v>
      </c>
      <c r="V1890">
        <f t="shared" si="269"/>
        <v>4869</v>
      </c>
      <c r="W1890">
        <f t="shared" si="270"/>
        <v>5.1026193445968928E-3</v>
      </c>
      <c r="X1890">
        <f t="shared" si="271"/>
        <v>0</v>
      </c>
    </row>
    <row r="1891" spans="3:24" x14ac:dyDescent="0.25">
      <c r="C1891">
        <v>4870</v>
      </c>
      <c r="D1891" s="2">
        <f>SUMIFS('December 2022 DERR data'!$H:$H,'December 2022 DERR data'!$C:$C,Sheet1!D$3,'December 2022 DERR data'!$B:$B,$C1891)</f>
        <v>128</v>
      </c>
      <c r="E1891" s="2">
        <f>SUMIFS('December 2022 DERR data'!$H:$H,'December 2022 DERR data'!$C:$C,Sheet1!E$3,'December 2022 DERR data'!$B:$B,$C1891)</f>
        <v>1</v>
      </c>
      <c r="G1891">
        <f t="shared" si="263"/>
        <v>0</v>
      </c>
      <c r="H1891">
        <f t="shared" si="264"/>
        <v>0</v>
      </c>
      <c r="I1891">
        <f t="shared" si="265"/>
        <v>1</v>
      </c>
      <c r="J1891">
        <f t="shared" si="266"/>
        <v>0</v>
      </c>
      <c r="K1891">
        <f t="shared" si="267"/>
        <v>0</v>
      </c>
      <c r="L1891">
        <f t="shared" si="268"/>
        <v>0</v>
      </c>
      <c r="V1891">
        <f t="shared" si="269"/>
        <v>4870</v>
      </c>
      <c r="W1891">
        <f t="shared" si="270"/>
        <v>1.4514117246853385E-2</v>
      </c>
      <c r="X1891">
        <f t="shared" si="271"/>
        <v>3.134796238244514E-3</v>
      </c>
    </row>
    <row r="1892" spans="3:24" x14ac:dyDescent="0.25">
      <c r="C1892">
        <v>4871</v>
      </c>
      <c r="D1892" s="2">
        <f>SUMIFS('December 2022 DERR data'!$H:$H,'December 2022 DERR data'!$C:$C,Sheet1!D$3,'December 2022 DERR data'!$B:$B,$C1892)</f>
        <v>16</v>
      </c>
      <c r="E1892" s="2">
        <f>SUMIFS('December 2022 DERR data'!$H:$H,'December 2022 DERR data'!$C:$C,Sheet1!E$3,'December 2022 DERR data'!$B:$B,$C1892)</f>
        <v>0</v>
      </c>
      <c r="G1892">
        <f t="shared" si="263"/>
        <v>0</v>
      </c>
      <c r="H1892">
        <f t="shared" si="264"/>
        <v>0</v>
      </c>
      <c r="I1892">
        <f t="shared" si="265"/>
        <v>1</v>
      </c>
      <c r="J1892">
        <f t="shared" si="266"/>
        <v>0</v>
      </c>
      <c r="K1892">
        <f t="shared" si="267"/>
        <v>0</v>
      </c>
      <c r="L1892">
        <f t="shared" si="268"/>
        <v>0</v>
      </c>
      <c r="V1892">
        <f t="shared" si="269"/>
        <v>4871</v>
      </c>
      <c r="W1892">
        <f t="shared" si="270"/>
        <v>1.8142646558566731E-3</v>
      </c>
      <c r="X1892">
        <f t="shared" si="271"/>
        <v>0</v>
      </c>
    </row>
    <row r="1893" spans="3:24" x14ac:dyDescent="0.25">
      <c r="C1893">
        <v>4872</v>
      </c>
      <c r="D1893" s="2">
        <f>SUMIFS('December 2022 DERR data'!$H:$H,'December 2022 DERR data'!$C:$C,Sheet1!D$3,'December 2022 DERR data'!$B:$B,$C1893)</f>
        <v>14</v>
      </c>
      <c r="E1893" s="2">
        <f>SUMIFS('December 2022 DERR data'!$H:$H,'December 2022 DERR data'!$C:$C,Sheet1!E$3,'December 2022 DERR data'!$B:$B,$C1893)</f>
        <v>0</v>
      </c>
      <c r="G1893">
        <f t="shared" si="263"/>
        <v>0</v>
      </c>
      <c r="H1893">
        <f t="shared" si="264"/>
        <v>0</v>
      </c>
      <c r="I1893">
        <f t="shared" si="265"/>
        <v>1</v>
      </c>
      <c r="J1893">
        <f t="shared" si="266"/>
        <v>0</v>
      </c>
      <c r="K1893">
        <f t="shared" si="267"/>
        <v>0</v>
      </c>
      <c r="L1893">
        <f t="shared" si="268"/>
        <v>0</v>
      </c>
      <c r="V1893">
        <f t="shared" si="269"/>
        <v>4872</v>
      </c>
      <c r="W1893">
        <f t="shared" si="270"/>
        <v>1.5874815738745889E-3</v>
      </c>
      <c r="X1893">
        <f t="shared" si="271"/>
        <v>0</v>
      </c>
    </row>
    <row r="1894" spans="3:24" x14ac:dyDescent="0.25">
      <c r="C1894">
        <v>4873</v>
      </c>
      <c r="D1894" s="2">
        <f>SUMIFS('December 2022 DERR data'!$H:$H,'December 2022 DERR data'!$C:$C,Sheet1!D$3,'December 2022 DERR data'!$B:$B,$C1894)</f>
        <v>22</v>
      </c>
      <c r="E1894" s="2">
        <f>SUMIFS('December 2022 DERR data'!$H:$H,'December 2022 DERR data'!$C:$C,Sheet1!E$3,'December 2022 DERR data'!$B:$B,$C1894)</f>
        <v>0</v>
      </c>
      <c r="G1894">
        <f t="shared" si="263"/>
        <v>0</v>
      </c>
      <c r="H1894">
        <f t="shared" si="264"/>
        <v>0</v>
      </c>
      <c r="I1894">
        <f t="shared" si="265"/>
        <v>1</v>
      </c>
      <c r="J1894">
        <f t="shared" si="266"/>
        <v>0</v>
      </c>
      <c r="K1894">
        <f t="shared" si="267"/>
        <v>0</v>
      </c>
      <c r="L1894">
        <f t="shared" si="268"/>
        <v>0</v>
      </c>
      <c r="V1894">
        <f t="shared" si="269"/>
        <v>4873</v>
      </c>
      <c r="W1894">
        <f t="shared" si="270"/>
        <v>2.4946139018029254E-3</v>
      </c>
      <c r="X1894">
        <f t="shared" si="271"/>
        <v>0</v>
      </c>
    </row>
    <row r="1895" spans="3:24" x14ac:dyDescent="0.25">
      <c r="C1895">
        <v>4874</v>
      </c>
      <c r="D1895" s="2">
        <f>SUMIFS('December 2022 DERR data'!$H:$H,'December 2022 DERR data'!$C:$C,Sheet1!D$3,'December 2022 DERR data'!$B:$B,$C1895)</f>
        <v>0</v>
      </c>
      <c r="E1895" s="2">
        <f>SUMIFS('December 2022 DERR data'!$H:$H,'December 2022 DERR data'!$C:$C,Sheet1!E$3,'December 2022 DERR data'!$B:$B,$C1895)</f>
        <v>0</v>
      </c>
      <c r="G1895">
        <f t="shared" si="263"/>
        <v>0</v>
      </c>
      <c r="H1895">
        <f t="shared" si="264"/>
        <v>0</v>
      </c>
      <c r="I1895">
        <f t="shared" si="265"/>
        <v>1</v>
      </c>
      <c r="J1895">
        <f t="shared" si="266"/>
        <v>0</v>
      </c>
      <c r="K1895">
        <f t="shared" si="267"/>
        <v>0</v>
      </c>
      <c r="L1895">
        <f t="shared" si="268"/>
        <v>0</v>
      </c>
      <c r="V1895">
        <f t="shared" si="269"/>
        <v>4874</v>
      </c>
      <c r="W1895">
        <f t="shared" si="270"/>
        <v>0</v>
      </c>
      <c r="X1895">
        <f t="shared" si="271"/>
        <v>0</v>
      </c>
    </row>
    <row r="1896" spans="3:24" x14ac:dyDescent="0.25">
      <c r="C1896">
        <v>4875</v>
      </c>
      <c r="D1896" s="2">
        <f>SUMIFS('December 2022 DERR data'!$H:$H,'December 2022 DERR data'!$C:$C,Sheet1!D$3,'December 2022 DERR data'!$B:$B,$C1896)</f>
        <v>0</v>
      </c>
      <c r="E1896" s="2">
        <f>SUMIFS('December 2022 DERR data'!$H:$H,'December 2022 DERR data'!$C:$C,Sheet1!E$3,'December 2022 DERR data'!$B:$B,$C1896)</f>
        <v>0</v>
      </c>
      <c r="G1896">
        <f t="shared" si="263"/>
        <v>0</v>
      </c>
      <c r="H1896">
        <f t="shared" si="264"/>
        <v>0</v>
      </c>
      <c r="I1896">
        <f t="shared" si="265"/>
        <v>1</v>
      </c>
      <c r="J1896">
        <f t="shared" si="266"/>
        <v>0</v>
      </c>
      <c r="K1896">
        <f t="shared" si="267"/>
        <v>0</v>
      </c>
      <c r="L1896">
        <f t="shared" si="268"/>
        <v>0</v>
      </c>
      <c r="V1896">
        <f t="shared" si="269"/>
        <v>4875</v>
      </c>
      <c r="W1896">
        <f t="shared" si="270"/>
        <v>0</v>
      </c>
      <c r="X1896">
        <f t="shared" si="271"/>
        <v>0</v>
      </c>
    </row>
    <row r="1897" spans="3:24" x14ac:dyDescent="0.25">
      <c r="C1897">
        <v>4876</v>
      </c>
      <c r="D1897" s="2">
        <f>SUMIFS('December 2022 DERR data'!$H:$H,'December 2022 DERR data'!$C:$C,Sheet1!D$3,'December 2022 DERR data'!$B:$B,$C1897)</f>
        <v>0</v>
      </c>
      <c r="E1897" s="2">
        <f>SUMIFS('December 2022 DERR data'!$H:$H,'December 2022 DERR data'!$C:$C,Sheet1!E$3,'December 2022 DERR data'!$B:$B,$C1897)</f>
        <v>0</v>
      </c>
      <c r="G1897">
        <f t="shared" si="263"/>
        <v>0</v>
      </c>
      <c r="H1897">
        <f t="shared" si="264"/>
        <v>0</v>
      </c>
      <c r="I1897">
        <f t="shared" si="265"/>
        <v>1</v>
      </c>
      <c r="J1897">
        <f t="shared" si="266"/>
        <v>0</v>
      </c>
      <c r="K1897">
        <f t="shared" si="267"/>
        <v>0</v>
      </c>
      <c r="L1897">
        <f t="shared" si="268"/>
        <v>0</v>
      </c>
      <c r="V1897">
        <f t="shared" si="269"/>
        <v>4876</v>
      </c>
      <c r="W1897">
        <f t="shared" si="270"/>
        <v>0</v>
      </c>
      <c r="X1897">
        <f t="shared" si="271"/>
        <v>0</v>
      </c>
    </row>
    <row r="1898" spans="3:24" x14ac:dyDescent="0.25">
      <c r="C1898">
        <v>4877</v>
      </c>
      <c r="D1898" s="2">
        <f>SUMIFS('December 2022 DERR data'!$H:$H,'December 2022 DERR data'!$C:$C,Sheet1!D$3,'December 2022 DERR data'!$B:$B,$C1898)</f>
        <v>15</v>
      </c>
      <c r="E1898" s="2">
        <f>SUMIFS('December 2022 DERR data'!$H:$H,'December 2022 DERR data'!$C:$C,Sheet1!E$3,'December 2022 DERR data'!$B:$B,$C1898)</f>
        <v>1</v>
      </c>
      <c r="G1898">
        <f t="shared" si="263"/>
        <v>0</v>
      </c>
      <c r="H1898">
        <f t="shared" si="264"/>
        <v>0</v>
      </c>
      <c r="I1898">
        <f t="shared" si="265"/>
        <v>1</v>
      </c>
      <c r="J1898">
        <f t="shared" si="266"/>
        <v>0</v>
      </c>
      <c r="K1898">
        <f t="shared" si="267"/>
        <v>0</v>
      </c>
      <c r="L1898">
        <f t="shared" si="268"/>
        <v>0</v>
      </c>
      <c r="V1898">
        <f t="shared" si="269"/>
        <v>4877</v>
      </c>
      <c r="W1898">
        <f t="shared" si="270"/>
        <v>1.700873114865631E-3</v>
      </c>
      <c r="X1898">
        <f t="shared" si="271"/>
        <v>3.134796238244514E-3</v>
      </c>
    </row>
    <row r="1899" spans="3:24" x14ac:dyDescent="0.25">
      <c r="C1899">
        <v>4878</v>
      </c>
      <c r="D1899" s="2">
        <f>SUMIFS('December 2022 DERR data'!$H:$H,'December 2022 DERR data'!$C:$C,Sheet1!D$3,'December 2022 DERR data'!$B:$B,$C1899)</f>
        <v>44</v>
      </c>
      <c r="E1899" s="2">
        <f>SUMIFS('December 2022 DERR data'!$H:$H,'December 2022 DERR data'!$C:$C,Sheet1!E$3,'December 2022 DERR data'!$B:$B,$C1899)</f>
        <v>2</v>
      </c>
      <c r="G1899">
        <f t="shared" si="263"/>
        <v>0</v>
      </c>
      <c r="H1899">
        <f t="shared" si="264"/>
        <v>0</v>
      </c>
      <c r="I1899">
        <f t="shared" si="265"/>
        <v>1</v>
      </c>
      <c r="J1899">
        <f t="shared" si="266"/>
        <v>0</v>
      </c>
      <c r="K1899">
        <f t="shared" si="267"/>
        <v>0</v>
      </c>
      <c r="L1899">
        <f t="shared" si="268"/>
        <v>0</v>
      </c>
      <c r="V1899">
        <f t="shared" si="269"/>
        <v>4878</v>
      </c>
      <c r="W1899">
        <f t="shared" si="270"/>
        <v>4.9892278036058509E-3</v>
      </c>
      <c r="X1899">
        <f t="shared" si="271"/>
        <v>6.269592476489028E-3</v>
      </c>
    </row>
    <row r="1900" spans="3:24" x14ac:dyDescent="0.25">
      <c r="C1900">
        <v>4879</v>
      </c>
      <c r="D1900" s="2">
        <f>SUMIFS('December 2022 DERR data'!$H:$H,'December 2022 DERR data'!$C:$C,Sheet1!D$3,'December 2022 DERR data'!$B:$B,$C1900)</f>
        <v>70</v>
      </c>
      <c r="E1900" s="2">
        <f>SUMIFS('December 2022 DERR data'!$H:$H,'December 2022 DERR data'!$C:$C,Sheet1!E$3,'December 2022 DERR data'!$B:$B,$C1900)</f>
        <v>0</v>
      </c>
      <c r="G1900">
        <f t="shared" si="263"/>
        <v>0</v>
      </c>
      <c r="H1900">
        <f t="shared" si="264"/>
        <v>0</v>
      </c>
      <c r="I1900">
        <f t="shared" si="265"/>
        <v>1</v>
      </c>
      <c r="J1900">
        <f t="shared" si="266"/>
        <v>0</v>
      </c>
      <c r="K1900">
        <f t="shared" si="267"/>
        <v>0</v>
      </c>
      <c r="L1900">
        <f t="shared" si="268"/>
        <v>0</v>
      </c>
      <c r="V1900">
        <f t="shared" si="269"/>
        <v>4879</v>
      </c>
      <c r="W1900">
        <f t="shared" si="270"/>
        <v>7.9374078693729439E-3</v>
      </c>
      <c r="X1900">
        <f t="shared" si="271"/>
        <v>0</v>
      </c>
    </row>
    <row r="1901" spans="3:24" x14ac:dyDescent="0.25">
      <c r="C1901">
        <v>4880</v>
      </c>
      <c r="D1901" s="2">
        <f>SUMIFS('December 2022 DERR data'!$H:$H,'December 2022 DERR data'!$C:$C,Sheet1!D$3,'December 2022 DERR data'!$B:$B,$C1901)</f>
        <v>38</v>
      </c>
      <c r="E1901" s="2">
        <f>SUMIFS('December 2022 DERR data'!$H:$H,'December 2022 DERR data'!$C:$C,Sheet1!E$3,'December 2022 DERR data'!$B:$B,$C1901)</f>
        <v>1</v>
      </c>
      <c r="G1901">
        <f t="shared" si="263"/>
        <v>0</v>
      </c>
      <c r="H1901">
        <f t="shared" si="264"/>
        <v>0</v>
      </c>
      <c r="I1901">
        <f t="shared" si="265"/>
        <v>1</v>
      </c>
      <c r="J1901">
        <f t="shared" si="266"/>
        <v>0</v>
      </c>
      <c r="K1901">
        <f t="shared" si="267"/>
        <v>0</v>
      </c>
      <c r="L1901">
        <f t="shared" si="268"/>
        <v>0</v>
      </c>
      <c r="V1901">
        <f t="shared" si="269"/>
        <v>4880</v>
      </c>
      <c r="W1901">
        <f t="shared" si="270"/>
        <v>4.3088785576595985E-3</v>
      </c>
      <c r="X1901">
        <f t="shared" si="271"/>
        <v>3.134796238244514E-3</v>
      </c>
    </row>
    <row r="1902" spans="3:24" x14ac:dyDescent="0.25">
      <c r="C1902">
        <v>4881</v>
      </c>
      <c r="D1902" s="2">
        <f>SUMIFS('December 2022 DERR data'!$H:$H,'December 2022 DERR data'!$C:$C,Sheet1!D$3,'December 2022 DERR data'!$B:$B,$C1902)</f>
        <v>24</v>
      </c>
      <c r="E1902" s="2">
        <f>SUMIFS('December 2022 DERR data'!$H:$H,'December 2022 DERR data'!$C:$C,Sheet1!E$3,'December 2022 DERR data'!$B:$B,$C1902)</f>
        <v>1</v>
      </c>
      <c r="G1902">
        <f t="shared" si="263"/>
        <v>0</v>
      </c>
      <c r="H1902">
        <f t="shared" si="264"/>
        <v>0</v>
      </c>
      <c r="I1902">
        <f t="shared" si="265"/>
        <v>1</v>
      </c>
      <c r="J1902">
        <f t="shared" si="266"/>
        <v>0</v>
      </c>
      <c r="K1902">
        <f t="shared" si="267"/>
        <v>0</v>
      </c>
      <c r="L1902">
        <f t="shared" si="268"/>
        <v>0</v>
      </c>
      <c r="V1902">
        <f t="shared" si="269"/>
        <v>4881</v>
      </c>
      <c r="W1902">
        <f t="shared" si="270"/>
        <v>2.7213969837850097E-3</v>
      </c>
      <c r="X1902">
        <f t="shared" si="271"/>
        <v>3.134796238244514E-3</v>
      </c>
    </row>
    <row r="1903" spans="3:24" x14ac:dyDescent="0.25">
      <c r="C1903">
        <v>4882</v>
      </c>
      <c r="D1903" s="2">
        <f>SUMIFS('December 2022 DERR data'!$H:$H,'December 2022 DERR data'!$C:$C,Sheet1!D$3,'December 2022 DERR data'!$B:$B,$C1903)</f>
        <v>9</v>
      </c>
      <c r="E1903" s="2">
        <f>SUMIFS('December 2022 DERR data'!$H:$H,'December 2022 DERR data'!$C:$C,Sheet1!E$3,'December 2022 DERR data'!$B:$B,$C1903)</f>
        <v>0</v>
      </c>
      <c r="G1903">
        <f t="shared" si="263"/>
        <v>0</v>
      </c>
      <c r="H1903">
        <f t="shared" si="264"/>
        <v>0</v>
      </c>
      <c r="I1903">
        <f t="shared" si="265"/>
        <v>1</v>
      </c>
      <c r="J1903">
        <f t="shared" si="266"/>
        <v>0</v>
      </c>
      <c r="K1903">
        <f t="shared" si="267"/>
        <v>0</v>
      </c>
      <c r="L1903">
        <f t="shared" si="268"/>
        <v>0</v>
      </c>
      <c r="V1903">
        <f t="shared" si="269"/>
        <v>4882</v>
      </c>
      <c r="W1903">
        <f t="shared" si="270"/>
        <v>1.0205238689193787E-3</v>
      </c>
      <c r="X1903">
        <f t="shared" si="271"/>
        <v>0</v>
      </c>
    </row>
    <row r="1904" spans="3:24" x14ac:dyDescent="0.25">
      <c r="C1904">
        <v>4883</v>
      </c>
      <c r="D1904" s="2">
        <f>SUMIFS('December 2022 DERR data'!$H:$H,'December 2022 DERR data'!$C:$C,Sheet1!D$3,'December 2022 DERR data'!$B:$B,$C1904)</f>
        <v>10</v>
      </c>
      <c r="E1904" s="2">
        <f>SUMIFS('December 2022 DERR data'!$H:$H,'December 2022 DERR data'!$C:$C,Sheet1!E$3,'December 2022 DERR data'!$B:$B,$C1904)</f>
        <v>1</v>
      </c>
      <c r="G1904">
        <f t="shared" si="263"/>
        <v>0</v>
      </c>
      <c r="H1904">
        <f t="shared" si="264"/>
        <v>0</v>
      </c>
      <c r="I1904">
        <f t="shared" si="265"/>
        <v>1</v>
      </c>
      <c r="J1904">
        <f t="shared" si="266"/>
        <v>0</v>
      </c>
      <c r="K1904">
        <f t="shared" si="267"/>
        <v>0</v>
      </c>
      <c r="L1904">
        <f t="shared" si="268"/>
        <v>0</v>
      </c>
      <c r="V1904">
        <f t="shared" si="269"/>
        <v>4883</v>
      </c>
      <c r="W1904">
        <f t="shared" si="270"/>
        <v>1.1339154099104206E-3</v>
      </c>
      <c r="X1904">
        <f t="shared" si="271"/>
        <v>3.134796238244514E-3</v>
      </c>
    </row>
    <row r="1905" spans="3:24" x14ac:dyDescent="0.25">
      <c r="C1905">
        <v>4884</v>
      </c>
      <c r="D1905" s="2">
        <f>SUMIFS('December 2022 DERR data'!$H:$H,'December 2022 DERR data'!$C:$C,Sheet1!D$3,'December 2022 DERR data'!$B:$B,$C1905)</f>
        <v>12</v>
      </c>
      <c r="E1905" s="2">
        <f>SUMIFS('December 2022 DERR data'!$H:$H,'December 2022 DERR data'!$C:$C,Sheet1!E$3,'December 2022 DERR data'!$B:$B,$C1905)</f>
        <v>0</v>
      </c>
      <c r="G1905">
        <f t="shared" si="263"/>
        <v>0</v>
      </c>
      <c r="H1905">
        <f t="shared" si="264"/>
        <v>0</v>
      </c>
      <c r="I1905">
        <f t="shared" si="265"/>
        <v>1</v>
      </c>
      <c r="J1905">
        <f t="shared" si="266"/>
        <v>0</v>
      </c>
      <c r="K1905">
        <f t="shared" si="267"/>
        <v>0</v>
      </c>
      <c r="L1905">
        <f t="shared" si="268"/>
        <v>0</v>
      </c>
      <c r="V1905">
        <f t="shared" si="269"/>
        <v>4884</v>
      </c>
      <c r="W1905">
        <f t="shared" si="270"/>
        <v>1.3606984918925048E-3</v>
      </c>
      <c r="X1905">
        <f t="shared" si="271"/>
        <v>0</v>
      </c>
    </row>
    <row r="1906" spans="3:24" x14ac:dyDescent="0.25">
      <c r="C1906">
        <v>4885</v>
      </c>
      <c r="D1906" s="2">
        <f>SUMIFS('December 2022 DERR data'!$H:$H,'December 2022 DERR data'!$C:$C,Sheet1!D$3,'December 2022 DERR data'!$B:$B,$C1906)</f>
        <v>18</v>
      </c>
      <c r="E1906" s="2">
        <f>SUMIFS('December 2022 DERR data'!$H:$H,'December 2022 DERR data'!$C:$C,Sheet1!E$3,'December 2022 DERR data'!$B:$B,$C1906)</f>
        <v>0</v>
      </c>
      <c r="G1906">
        <f t="shared" si="263"/>
        <v>0</v>
      </c>
      <c r="H1906">
        <f t="shared" si="264"/>
        <v>0</v>
      </c>
      <c r="I1906">
        <f t="shared" si="265"/>
        <v>1</v>
      </c>
      <c r="J1906">
        <f t="shared" si="266"/>
        <v>0</v>
      </c>
      <c r="K1906">
        <f t="shared" si="267"/>
        <v>0</v>
      </c>
      <c r="L1906">
        <f t="shared" si="268"/>
        <v>0</v>
      </c>
      <c r="V1906">
        <f t="shared" si="269"/>
        <v>4885</v>
      </c>
      <c r="W1906">
        <f t="shared" si="270"/>
        <v>2.0410477378387574E-3</v>
      </c>
      <c r="X1906">
        <f t="shared" si="271"/>
        <v>0</v>
      </c>
    </row>
    <row r="1907" spans="3:24" x14ac:dyDescent="0.25">
      <c r="C1907">
        <v>4886</v>
      </c>
      <c r="D1907" s="2">
        <f>SUMIFS('December 2022 DERR data'!$H:$H,'December 2022 DERR data'!$C:$C,Sheet1!D$3,'December 2022 DERR data'!$B:$B,$C1907)</f>
        <v>2</v>
      </c>
      <c r="E1907" s="2">
        <f>SUMIFS('December 2022 DERR data'!$H:$H,'December 2022 DERR data'!$C:$C,Sheet1!E$3,'December 2022 DERR data'!$B:$B,$C1907)</f>
        <v>0</v>
      </c>
      <c r="G1907">
        <f t="shared" si="263"/>
        <v>0</v>
      </c>
      <c r="H1907">
        <f t="shared" si="264"/>
        <v>0</v>
      </c>
      <c r="I1907">
        <f t="shared" si="265"/>
        <v>1</v>
      </c>
      <c r="J1907">
        <f t="shared" si="266"/>
        <v>0</v>
      </c>
      <c r="K1907">
        <f t="shared" si="267"/>
        <v>0</v>
      </c>
      <c r="L1907">
        <f t="shared" si="268"/>
        <v>0</v>
      </c>
      <c r="V1907">
        <f t="shared" si="269"/>
        <v>4886</v>
      </c>
      <c r="W1907">
        <f t="shared" si="270"/>
        <v>2.2678308198208414E-4</v>
      </c>
      <c r="X1907">
        <f t="shared" si="271"/>
        <v>0</v>
      </c>
    </row>
    <row r="1908" spans="3:24" x14ac:dyDescent="0.25">
      <c r="C1908">
        <v>4887</v>
      </c>
      <c r="D1908" s="2">
        <f>SUMIFS('December 2022 DERR data'!$H:$H,'December 2022 DERR data'!$C:$C,Sheet1!D$3,'December 2022 DERR data'!$B:$B,$C1908)</f>
        <v>7</v>
      </c>
      <c r="E1908" s="2">
        <f>SUMIFS('December 2022 DERR data'!$H:$H,'December 2022 DERR data'!$C:$C,Sheet1!E$3,'December 2022 DERR data'!$B:$B,$C1908)</f>
        <v>1</v>
      </c>
      <c r="G1908">
        <f t="shared" si="263"/>
        <v>0</v>
      </c>
      <c r="H1908">
        <f t="shared" si="264"/>
        <v>0</v>
      </c>
      <c r="I1908">
        <f t="shared" si="265"/>
        <v>1</v>
      </c>
      <c r="J1908">
        <f t="shared" si="266"/>
        <v>0</v>
      </c>
      <c r="K1908">
        <f t="shared" si="267"/>
        <v>0</v>
      </c>
      <c r="L1908">
        <f t="shared" si="268"/>
        <v>0</v>
      </c>
      <c r="V1908">
        <f t="shared" si="269"/>
        <v>4887</v>
      </c>
      <c r="W1908">
        <f t="shared" si="270"/>
        <v>7.9374078693729444E-4</v>
      </c>
      <c r="X1908">
        <f t="shared" si="271"/>
        <v>3.134796238244514E-3</v>
      </c>
    </row>
    <row r="1909" spans="3:24" x14ac:dyDescent="0.25">
      <c r="C1909">
        <v>4888</v>
      </c>
      <c r="D1909" s="2">
        <f>SUMIFS('December 2022 DERR data'!$H:$H,'December 2022 DERR data'!$C:$C,Sheet1!D$3,'December 2022 DERR data'!$B:$B,$C1909)</f>
        <v>6</v>
      </c>
      <c r="E1909" s="2">
        <f>SUMIFS('December 2022 DERR data'!$H:$H,'December 2022 DERR data'!$C:$C,Sheet1!E$3,'December 2022 DERR data'!$B:$B,$C1909)</f>
        <v>0</v>
      </c>
      <c r="G1909">
        <f t="shared" si="263"/>
        <v>0</v>
      </c>
      <c r="H1909">
        <f t="shared" si="264"/>
        <v>0</v>
      </c>
      <c r="I1909">
        <f t="shared" si="265"/>
        <v>1</v>
      </c>
      <c r="J1909">
        <f t="shared" si="266"/>
        <v>0</v>
      </c>
      <c r="K1909">
        <f t="shared" si="267"/>
        <v>0</v>
      </c>
      <c r="L1909">
        <f t="shared" si="268"/>
        <v>0</v>
      </c>
      <c r="V1909">
        <f t="shared" si="269"/>
        <v>4888</v>
      </c>
      <c r="W1909">
        <f t="shared" si="270"/>
        <v>6.8034924594625242E-4</v>
      </c>
      <c r="X1909">
        <f t="shared" si="271"/>
        <v>0</v>
      </c>
    </row>
    <row r="1910" spans="3:24" x14ac:dyDescent="0.25">
      <c r="C1910">
        <v>4890</v>
      </c>
      <c r="D1910" s="2">
        <f>SUMIFS('December 2022 DERR data'!$H:$H,'December 2022 DERR data'!$C:$C,Sheet1!D$3,'December 2022 DERR data'!$B:$B,$C1910)</f>
        <v>1</v>
      </c>
      <c r="E1910" s="2">
        <f>SUMIFS('December 2022 DERR data'!$H:$H,'December 2022 DERR data'!$C:$C,Sheet1!E$3,'December 2022 DERR data'!$B:$B,$C1910)</f>
        <v>0</v>
      </c>
      <c r="G1910">
        <f t="shared" si="263"/>
        <v>0</v>
      </c>
      <c r="H1910">
        <f t="shared" si="264"/>
        <v>0</v>
      </c>
      <c r="I1910">
        <f t="shared" si="265"/>
        <v>1</v>
      </c>
      <c r="J1910">
        <f t="shared" si="266"/>
        <v>0</v>
      </c>
      <c r="K1910">
        <f t="shared" si="267"/>
        <v>0</v>
      </c>
      <c r="L1910">
        <f t="shared" si="268"/>
        <v>0</v>
      </c>
      <c r="V1910">
        <f t="shared" si="269"/>
        <v>4890</v>
      </c>
      <c r="W1910">
        <f t="shared" si="270"/>
        <v>1.1339154099104207E-4</v>
      </c>
      <c r="X1910">
        <f t="shared" si="271"/>
        <v>0</v>
      </c>
    </row>
    <row r="1911" spans="3:24" x14ac:dyDescent="0.25">
      <c r="C1911">
        <v>4891</v>
      </c>
      <c r="D1911" s="2">
        <f>SUMIFS('December 2022 DERR data'!$H:$H,'December 2022 DERR data'!$C:$C,Sheet1!D$3,'December 2022 DERR data'!$B:$B,$C1911)</f>
        <v>0</v>
      </c>
      <c r="E1911" s="2">
        <f>SUMIFS('December 2022 DERR data'!$H:$H,'December 2022 DERR data'!$C:$C,Sheet1!E$3,'December 2022 DERR data'!$B:$B,$C1911)</f>
        <v>0</v>
      </c>
      <c r="G1911">
        <f t="shared" si="263"/>
        <v>0</v>
      </c>
      <c r="H1911">
        <f t="shared" si="264"/>
        <v>0</v>
      </c>
      <c r="I1911">
        <f t="shared" si="265"/>
        <v>1</v>
      </c>
      <c r="J1911">
        <f t="shared" si="266"/>
        <v>0</v>
      </c>
      <c r="K1911">
        <f t="shared" si="267"/>
        <v>0</v>
      </c>
      <c r="L1911">
        <f t="shared" si="268"/>
        <v>0</v>
      </c>
      <c r="V1911">
        <f t="shared" si="269"/>
        <v>4891</v>
      </c>
      <c r="W1911">
        <f t="shared" si="270"/>
        <v>0</v>
      </c>
      <c r="X1911">
        <f t="shared" si="271"/>
        <v>0</v>
      </c>
    </row>
    <row r="1912" spans="3:24" x14ac:dyDescent="0.25">
      <c r="C1912">
        <v>4892</v>
      </c>
      <c r="D1912" s="2">
        <f>SUMIFS('December 2022 DERR data'!$H:$H,'December 2022 DERR data'!$C:$C,Sheet1!D$3,'December 2022 DERR data'!$B:$B,$C1912)</f>
        <v>0</v>
      </c>
      <c r="E1912" s="2">
        <f>SUMIFS('December 2022 DERR data'!$H:$H,'December 2022 DERR data'!$C:$C,Sheet1!E$3,'December 2022 DERR data'!$B:$B,$C1912)</f>
        <v>0</v>
      </c>
      <c r="G1912">
        <f t="shared" si="263"/>
        <v>0</v>
      </c>
      <c r="H1912">
        <f t="shared" si="264"/>
        <v>0</v>
      </c>
      <c r="I1912">
        <f t="shared" si="265"/>
        <v>1</v>
      </c>
      <c r="J1912">
        <f t="shared" si="266"/>
        <v>0</v>
      </c>
      <c r="K1912">
        <f t="shared" si="267"/>
        <v>0</v>
      </c>
      <c r="L1912">
        <f t="shared" si="268"/>
        <v>0</v>
      </c>
      <c r="V1912">
        <f t="shared" si="269"/>
        <v>4892</v>
      </c>
      <c r="W1912">
        <f t="shared" si="270"/>
        <v>0</v>
      </c>
      <c r="X1912">
        <f t="shared" si="271"/>
        <v>0</v>
      </c>
    </row>
    <row r="1913" spans="3:24" x14ac:dyDescent="0.25">
      <c r="C1913">
        <v>4895</v>
      </c>
      <c r="D1913" s="2">
        <f>SUMIFS('December 2022 DERR data'!$H:$H,'December 2022 DERR data'!$C:$C,Sheet1!D$3,'December 2022 DERR data'!$B:$B,$C1913)</f>
        <v>3</v>
      </c>
      <c r="E1913" s="2">
        <f>SUMIFS('December 2022 DERR data'!$H:$H,'December 2022 DERR data'!$C:$C,Sheet1!E$3,'December 2022 DERR data'!$B:$B,$C1913)</f>
        <v>1</v>
      </c>
      <c r="G1913">
        <f t="shared" si="263"/>
        <v>0</v>
      </c>
      <c r="H1913">
        <f t="shared" si="264"/>
        <v>0</v>
      </c>
      <c r="I1913">
        <f t="shared" si="265"/>
        <v>1</v>
      </c>
      <c r="J1913">
        <f t="shared" si="266"/>
        <v>0</v>
      </c>
      <c r="K1913">
        <f t="shared" si="267"/>
        <v>0</v>
      </c>
      <c r="L1913">
        <f t="shared" si="268"/>
        <v>0</v>
      </c>
      <c r="V1913">
        <f t="shared" si="269"/>
        <v>4895</v>
      </c>
      <c r="W1913">
        <f t="shared" si="270"/>
        <v>3.4017462297312621E-4</v>
      </c>
      <c r="X1913">
        <f t="shared" si="271"/>
        <v>3.134796238244514E-3</v>
      </c>
    </row>
    <row r="1914" spans="3:24" x14ac:dyDescent="0.25">
      <c r="C1914">
        <v>5000</v>
      </c>
      <c r="D1914" s="2">
        <f>SUMIFS('December 2022 DERR data'!$H:$H,'December 2022 DERR data'!$C:$C,Sheet1!D$3,'December 2022 DERR data'!$B:$B,$C1914)</f>
        <v>54</v>
      </c>
      <c r="E1914" s="2">
        <f>SUMIFS('December 2022 DERR data'!$H:$H,'December 2022 DERR data'!$C:$C,Sheet1!E$3,'December 2022 DERR data'!$B:$B,$C1914)</f>
        <v>13</v>
      </c>
      <c r="G1914">
        <f t="shared" si="263"/>
        <v>0</v>
      </c>
      <c r="H1914">
        <f t="shared" si="264"/>
        <v>0</v>
      </c>
      <c r="I1914">
        <f t="shared" si="265"/>
        <v>0</v>
      </c>
      <c r="J1914">
        <f t="shared" si="266"/>
        <v>1</v>
      </c>
      <c r="K1914">
        <f t="shared" si="267"/>
        <v>0</v>
      </c>
      <c r="L1914">
        <f t="shared" si="268"/>
        <v>0</v>
      </c>
      <c r="V1914">
        <f t="shared" si="269"/>
        <v>5000</v>
      </c>
      <c r="W1914">
        <f t="shared" si="270"/>
        <v>2.997002997002997E-3</v>
      </c>
      <c r="X1914">
        <f t="shared" si="271"/>
        <v>5.701754385964912E-2</v>
      </c>
    </row>
    <row r="1915" spans="3:24" x14ac:dyDescent="0.25">
      <c r="C1915">
        <v>5001</v>
      </c>
      <c r="D1915" s="2">
        <f>SUMIFS('December 2022 DERR data'!$H:$H,'December 2022 DERR data'!$C:$C,Sheet1!D$3,'December 2022 DERR data'!$B:$B,$C1915)</f>
        <v>0</v>
      </c>
      <c r="E1915" s="2">
        <f>SUMIFS('December 2022 DERR data'!$H:$H,'December 2022 DERR data'!$C:$C,Sheet1!E$3,'December 2022 DERR data'!$B:$B,$C1915)</f>
        <v>0</v>
      </c>
      <c r="G1915">
        <f t="shared" si="263"/>
        <v>0</v>
      </c>
      <c r="H1915">
        <f t="shared" si="264"/>
        <v>0</v>
      </c>
      <c r="I1915">
        <f t="shared" si="265"/>
        <v>0</v>
      </c>
      <c r="J1915">
        <f t="shared" si="266"/>
        <v>1</v>
      </c>
      <c r="K1915">
        <f t="shared" si="267"/>
        <v>0</v>
      </c>
      <c r="L1915">
        <f t="shared" si="268"/>
        <v>0</v>
      </c>
      <c r="V1915">
        <f t="shared" si="269"/>
        <v>5001</v>
      </c>
      <c r="W1915">
        <f t="shared" si="270"/>
        <v>0</v>
      </c>
      <c r="X1915">
        <f t="shared" si="271"/>
        <v>0</v>
      </c>
    </row>
    <row r="1916" spans="3:24" x14ac:dyDescent="0.25">
      <c r="C1916">
        <v>5005</v>
      </c>
      <c r="D1916" s="2">
        <f>SUMIFS('December 2022 DERR data'!$H:$H,'December 2022 DERR data'!$C:$C,Sheet1!D$3,'December 2022 DERR data'!$B:$B,$C1916)</f>
        <v>0</v>
      </c>
      <c r="E1916" s="2">
        <f>SUMIFS('December 2022 DERR data'!$H:$H,'December 2022 DERR data'!$C:$C,Sheet1!E$3,'December 2022 DERR data'!$B:$B,$C1916)</f>
        <v>0</v>
      </c>
      <c r="G1916">
        <f t="shared" si="263"/>
        <v>0</v>
      </c>
      <c r="H1916">
        <f t="shared" si="264"/>
        <v>0</v>
      </c>
      <c r="I1916">
        <f t="shared" si="265"/>
        <v>0</v>
      </c>
      <c r="J1916">
        <f t="shared" si="266"/>
        <v>1</v>
      </c>
      <c r="K1916">
        <f t="shared" si="267"/>
        <v>0</v>
      </c>
      <c r="L1916">
        <f t="shared" si="268"/>
        <v>0</v>
      </c>
      <c r="V1916">
        <f t="shared" si="269"/>
        <v>5005</v>
      </c>
      <c r="W1916">
        <f t="shared" si="270"/>
        <v>0</v>
      </c>
      <c r="X1916">
        <f t="shared" si="271"/>
        <v>0</v>
      </c>
    </row>
    <row r="1917" spans="3:24" x14ac:dyDescent="0.25">
      <c r="C1917">
        <v>5006</v>
      </c>
      <c r="D1917" s="2">
        <f>SUMIFS('December 2022 DERR data'!$H:$H,'December 2022 DERR data'!$C:$C,Sheet1!D$3,'December 2022 DERR data'!$B:$B,$C1917)</f>
        <v>71</v>
      </c>
      <c r="E1917" s="2">
        <f>SUMIFS('December 2022 DERR data'!$H:$H,'December 2022 DERR data'!$C:$C,Sheet1!E$3,'December 2022 DERR data'!$B:$B,$C1917)</f>
        <v>3</v>
      </c>
      <c r="G1917">
        <f t="shared" si="263"/>
        <v>0</v>
      </c>
      <c r="H1917">
        <f t="shared" si="264"/>
        <v>0</v>
      </c>
      <c r="I1917">
        <f t="shared" si="265"/>
        <v>0</v>
      </c>
      <c r="J1917">
        <f t="shared" si="266"/>
        <v>1</v>
      </c>
      <c r="K1917">
        <f t="shared" si="267"/>
        <v>0</v>
      </c>
      <c r="L1917">
        <f t="shared" si="268"/>
        <v>0</v>
      </c>
      <c r="V1917">
        <f t="shared" si="269"/>
        <v>5006</v>
      </c>
      <c r="W1917">
        <f t="shared" si="270"/>
        <v>3.9405039405039409E-3</v>
      </c>
      <c r="X1917">
        <f t="shared" si="271"/>
        <v>1.3157894736842105E-2</v>
      </c>
    </row>
    <row r="1918" spans="3:24" x14ac:dyDescent="0.25">
      <c r="C1918">
        <v>5007</v>
      </c>
      <c r="D1918" s="2">
        <f>SUMIFS('December 2022 DERR data'!$H:$H,'December 2022 DERR data'!$C:$C,Sheet1!D$3,'December 2022 DERR data'!$B:$B,$C1918)</f>
        <v>42</v>
      </c>
      <c r="E1918" s="2">
        <f>SUMIFS('December 2022 DERR data'!$H:$H,'December 2022 DERR data'!$C:$C,Sheet1!E$3,'December 2022 DERR data'!$B:$B,$C1918)</f>
        <v>4</v>
      </c>
      <c r="G1918">
        <f t="shared" si="263"/>
        <v>0</v>
      </c>
      <c r="H1918">
        <f t="shared" si="264"/>
        <v>0</v>
      </c>
      <c r="I1918">
        <f t="shared" si="265"/>
        <v>0</v>
      </c>
      <c r="J1918">
        <f t="shared" si="266"/>
        <v>1</v>
      </c>
      <c r="K1918">
        <f t="shared" si="267"/>
        <v>0</v>
      </c>
      <c r="L1918">
        <f t="shared" si="268"/>
        <v>0</v>
      </c>
      <c r="V1918">
        <f t="shared" si="269"/>
        <v>5007</v>
      </c>
      <c r="W1918">
        <f t="shared" si="270"/>
        <v>2.331002331002331E-3</v>
      </c>
      <c r="X1918">
        <f t="shared" si="271"/>
        <v>1.7543859649122806E-2</v>
      </c>
    </row>
    <row r="1919" spans="3:24" x14ac:dyDescent="0.25">
      <c r="C1919">
        <v>5008</v>
      </c>
      <c r="D1919" s="2">
        <f>SUMIFS('December 2022 DERR data'!$H:$H,'December 2022 DERR data'!$C:$C,Sheet1!D$3,'December 2022 DERR data'!$B:$B,$C1919)</f>
        <v>128</v>
      </c>
      <c r="E1919" s="2">
        <f>SUMIFS('December 2022 DERR data'!$H:$H,'December 2022 DERR data'!$C:$C,Sheet1!E$3,'December 2022 DERR data'!$B:$B,$C1919)</f>
        <v>0</v>
      </c>
      <c r="G1919">
        <f t="shared" si="263"/>
        <v>0</v>
      </c>
      <c r="H1919">
        <f t="shared" si="264"/>
        <v>0</v>
      </c>
      <c r="I1919">
        <f t="shared" si="265"/>
        <v>0</v>
      </c>
      <c r="J1919">
        <f t="shared" si="266"/>
        <v>1</v>
      </c>
      <c r="K1919">
        <f t="shared" si="267"/>
        <v>0</v>
      </c>
      <c r="L1919">
        <f t="shared" si="268"/>
        <v>0</v>
      </c>
      <c r="V1919">
        <f t="shared" si="269"/>
        <v>5008</v>
      </c>
      <c r="W1919">
        <f t="shared" si="270"/>
        <v>7.104007104007104E-3</v>
      </c>
      <c r="X1919">
        <f t="shared" si="271"/>
        <v>0</v>
      </c>
    </row>
    <row r="1920" spans="3:24" x14ac:dyDescent="0.25">
      <c r="C1920">
        <v>5009</v>
      </c>
      <c r="D1920" s="2">
        <f>SUMIFS('December 2022 DERR data'!$H:$H,'December 2022 DERR data'!$C:$C,Sheet1!D$3,'December 2022 DERR data'!$B:$B,$C1920)</f>
        <v>29</v>
      </c>
      <c r="E1920" s="2">
        <f>SUMIFS('December 2022 DERR data'!$H:$H,'December 2022 DERR data'!$C:$C,Sheet1!E$3,'December 2022 DERR data'!$B:$B,$C1920)</f>
        <v>1</v>
      </c>
      <c r="G1920">
        <f t="shared" si="263"/>
        <v>0</v>
      </c>
      <c r="H1920">
        <f t="shared" si="264"/>
        <v>0</v>
      </c>
      <c r="I1920">
        <f t="shared" si="265"/>
        <v>0</v>
      </c>
      <c r="J1920">
        <f t="shared" si="266"/>
        <v>1</v>
      </c>
      <c r="K1920">
        <f t="shared" si="267"/>
        <v>0</v>
      </c>
      <c r="L1920">
        <f t="shared" si="268"/>
        <v>0</v>
      </c>
      <c r="V1920">
        <f t="shared" si="269"/>
        <v>5009</v>
      </c>
      <c r="W1920">
        <f t="shared" si="270"/>
        <v>1.6095016095016095E-3</v>
      </c>
      <c r="X1920">
        <f t="shared" si="271"/>
        <v>4.3859649122807015E-3</v>
      </c>
    </row>
    <row r="1921" spans="3:24" x14ac:dyDescent="0.25">
      <c r="C1921">
        <v>5010</v>
      </c>
      <c r="D1921" s="2">
        <f>SUMIFS('December 2022 DERR data'!$H:$H,'December 2022 DERR data'!$C:$C,Sheet1!D$3,'December 2022 DERR data'!$B:$B,$C1921)</f>
        <v>128</v>
      </c>
      <c r="E1921" s="2">
        <f>SUMIFS('December 2022 DERR data'!$H:$H,'December 2022 DERR data'!$C:$C,Sheet1!E$3,'December 2022 DERR data'!$B:$B,$C1921)</f>
        <v>3</v>
      </c>
      <c r="G1921">
        <f t="shared" si="263"/>
        <v>0</v>
      </c>
      <c r="H1921">
        <f t="shared" si="264"/>
        <v>0</v>
      </c>
      <c r="I1921">
        <f t="shared" si="265"/>
        <v>0</v>
      </c>
      <c r="J1921">
        <f t="shared" si="266"/>
        <v>1</v>
      </c>
      <c r="K1921">
        <f t="shared" si="267"/>
        <v>0</v>
      </c>
      <c r="L1921">
        <f t="shared" si="268"/>
        <v>0</v>
      </c>
      <c r="V1921">
        <f t="shared" si="269"/>
        <v>5010</v>
      </c>
      <c r="W1921">
        <f t="shared" si="270"/>
        <v>7.104007104007104E-3</v>
      </c>
      <c r="X1921">
        <f t="shared" si="271"/>
        <v>1.3157894736842105E-2</v>
      </c>
    </row>
    <row r="1922" spans="3:24" x14ac:dyDescent="0.25">
      <c r="C1922">
        <v>5011</v>
      </c>
      <c r="D1922" s="2">
        <f>SUMIFS('December 2022 DERR data'!$H:$H,'December 2022 DERR data'!$C:$C,Sheet1!D$3,'December 2022 DERR data'!$B:$B,$C1922)</f>
        <v>147</v>
      </c>
      <c r="E1922" s="2">
        <f>SUMIFS('December 2022 DERR data'!$H:$H,'December 2022 DERR data'!$C:$C,Sheet1!E$3,'December 2022 DERR data'!$B:$B,$C1922)</f>
        <v>0</v>
      </c>
      <c r="G1922">
        <f t="shared" si="263"/>
        <v>0</v>
      </c>
      <c r="H1922">
        <f t="shared" si="264"/>
        <v>0</v>
      </c>
      <c r="I1922">
        <f t="shared" si="265"/>
        <v>0</v>
      </c>
      <c r="J1922">
        <f t="shared" si="266"/>
        <v>1</v>
      </c>
      <c r="K1922">
        <f t="shared" si="267"/>
        <v>0</v>
      </c>
      <c r="L1922">
        <f t="shared" si="268"/>
        <v>0</v>
      </c>
      <c r="V1922">
        <f t="shared" si="269"/>
        <v>5011</v>
      </c>
      <c r="W1922">
        <f t="shared" si="270"/>
        <v>8.1585081585081581E-3</v>
      </c>
      <c r="X1922">
        <f t="shared" si="271"/>
        <v>0</v>
      </c>
    </row>
    <row r="1923" spans="3:24" x14ac:dyDescent="0.25">
      <c r="C1923">
        <v>5012</v>
      </c>
      <c r="D1923" s="2">
        <f>SUMIFS('December 2022 DERR data'!$H:$H,'December 2022 DERR data'!$C:$C,Sheet1!D$3,'December 2022 DERR data'!$B:$B,$C1923)</f>
        <v>72</v>
      </c>
      <c r="E1923" s="2">
        <f>SUMIFS('December 2022 DERR data'!$H:$H,'December 2022 DERR data'!$C:$C,Sheet1!E$3,'December 2022 DERR data'!$B:$B,$C1923)</f>
        <v>1</v>
      </c>
      <c r="G1923">
        <f t="shared" si="263"/>
        <v>0</v>
      </c>
      <c r="H1923">
        <f t="shared" si="264"/>
        <v>0</v>
      </c>
      <c r="I1923">
        <f t="shared" si="265"/>
        <v>0</v>
      </c>
      <c r="J1923">
        <f t="shared" si="266"/>
        <v>1</v>
      </c>
      <c r="K1923">
        <f t="shared" si="267"/>
        <v>0</v>
      </c>
      <c r="L1923">
        <f t="shared" si="268"/>
        <v>0</v>
      </c>
      <c r="V1923">
        <f t="shared" si="269"/>
        <v>5012</v>
      </c>
      <c r="W1923">
        <f t="shared" si="270"/>
        <v>3.996003996003996E-3</v>
      </c>
      <c r="X1923">
        <f t="shared" si="271"/>
        <v>4.3859649122807015E-3</v>
      </c>
    </row>
    <row r="1924" spans="3:24" x14ac:dyDescent="0.25">
      <c r="C1924">
        <v>5013</v>
      </c>
      <c r="D1924" s="2">
        <f>SUMIFS('December 2022 DERR data'!$H:$H,'December 2022 DERR data'!$C:$C,Sheet1!D$3,'December 2022 DERR data'!$B:$B,$C1924)</f>
        <v>90</v>
      </c>
      <c r="E1924" s="2">
        <f>SUMIFS('December 2022 DERR data'!$H:$H,'December 2022 DERR data'!$C:$C,Sheet1!E$3,'December 2022 DERR data'!$B:$B,$C1924)</f>
        <v>1</v>
      </c>
      <c r="G1924">
        <f t="shared" si="263"/>
        <v>0</v>
      </c>
      <c r="H1924">
        <f t="shared" si="264"/>
        <v>0</v>
      </c>
      <c r="I1924">
        <f t="shared" si="265"/>
        <v>0</v>
      </c>
      <c r="J1924">
        <f t="shared" si="266"/>
        <v>1</v>
      </c>
      <c r="K1924">
        <f t="shared" si="267"/>
        <v>0</v>
      </c>
      <c r="L1924">
        <f t="shared" si="268"/>
        <v>0</v>
      </c>
      <c r="V1924">
        <f t="shared" si="269"/>
        <v>5013</v>
      </c>
      <c r="W1924">
        <f t="shared" si="270"/>
        <v>4.995004995004995E-3</v>
      </c>
      <c r="X1924">
        <f t="shared" si="271"/>
        <v>4.3859649122807015E-3</v>
      </c>
    </row>
    <row r="1925" spans="3:24" x14ac:dyDescent="0.25">
      <c r="C1925">
        <v>5014</v>
      </c>
      <c r="D1925" s="2">
        <f>SUMIFS('December 2022 DERR data'!$H:$H,'December 2022 DERR data'!$C:$C,Sheet1!D$3,'December 2022 DERR data'!$B:$B,$C1925)</f>
        <v>96</v>
      </c>
      <c r="E1925" s="2">
        <f>SUMIFS('December 2022 DERR data'!$H:$H,'December 2022 DERR data'!$C:$C,Sheet1!E$3,'December 2022 DERR data'!$B:$B,$C1925)</f>
        <v>1</v>
      </c>
      <c r="G1925">
        <f t="shared" ref="G1925:G1988" si="272">IF($C1925&gt;2999,0,IF($C1925&lt;3000,1,0))</f>
        <v>0</v>
      </c>
      <c r="H1925">
        <f t="shared" ref="H1925:H1988" si="273">IF(G1925=1,0,IF(C1925&lt;4000,1,0))</f>
        <v>0</v>
      </c>
      <c r="I1925">
        <f t="shared" ref="I1925:I1988" si="274">IF(G1925+H1925&gt;0,0,IF(C1925&lt;5000,1,0))</f>
        <v>0</v>
      </c>
      <c r="J1925">
        <f t="shared" ref="J1925:J1988" si="275">IF(G1925+H1925+I1925&gt;0,0,IF(C1925&lt;6000,1,0))</f>
        <v>1</v>
      </c>
      <c r="K1925">
        <f t="shared" ref="K1925:K1988" si="276">IF(SUM(G1925:J1925)&gt;0,0,IF(C1925&lt;7000,1,0))</f>
        <v>0</v>
      </c>
      <c r="L1925">
        <f t="shared" ref="L1925:L1988" si="277">IF(SUM(G1925:K1925)&gt;0,0,IF(C1925&lt;8000,1,0))</f>
        <v>0</v>
      </c>
      <c r="V1925">
        <f t="shared" ref="V1925:V1988" si="278">C1925</f>
        <v>5014</v>
      </c>
      <c r="W1925">
        <f t="shared" ref="W1925:W1988" si="279">D1925/(G1925*N$4+H1925*O$4+I1925*P$4+J1925*Q$4+L1925*S$4)</f>
        <v>5.328005328005328E-3</v>
      </c>
      <c r="X1925">
        <f t="shared" ref="X1925:X1988" si="280">E1925/(G1925*N$8+H1925*O$8+I1925*P$8+J1925*Q$8+L1925*S$8)</f>
        <v>4.3859649122807015E-3</v>
      </c>
    </row>
    <row r="1926" spans="3:24" x14ac:dyDescent="0.25">
      <c r="C1926">
        <v>5015</v>
      </c>
      <c r="D1926" s="2">
        <f>SUMIFS('December 2022 DERR data'!$H:$H,'December 2022 DERR data'!$C:$C,Sheet1!D$3,'December 2022 DERR data'!$B:$B,$C1926)</f>
        <v>65</v>
      </c>
      <c r="E1926" s="2">
        <f>SUMIFS('December 2022 DERR data'!$H:$H,'December 2022 DERR data'!$C:$C,Sheet1!E$3,'December 2022 DERR data'!$B:$B,$C1926)</f>
        <v>1</v>
      </c>
      <c r="G1926">
        <f t="shared" si="272"/>
        <v>0</v>
      </c>
      <c r="H1926">
        <f t="shared" si="273"/>
        <v>0</v>
      </c>
      <c r="I1926">
        <f t="shared" si="274"/>
        <v>0</v>
      </c>
      <c r="J1926">
        <f t="shared" si="275"/>
        <v>1</v>
      </c>
      <c r="K1926">
        <f t="shared" si="276"/>
        <v>0</v>
      </c>
      <c r="L1926">
        <f t="shared" si="277"/>
        <v>0</v>
      </c>
      <c r="V1926">
        <f t="shared" si="278"/>
        <v>5015</v>
      </c>
      <c r="W1926">
        <f t="shared" si="279"/>
        <v>3.6075036075036075E-3</v>
      </c>
      <c r="X1926">
        <f t="shared" si="280"/>
        <v>4.3859649122807015E-3</v>
      </c>
    </row>
    <row r="1927" spans="3:24" x14ac:dyDescent="0.25">
      <c r="C1927">
        <v>5016</v>
      </c>
      <c r="D1927" s="2">
        <f>SUMIFS('December 2022 DERR data'!$H:$H,'December 2022 DERR data'!$C:$C,Sheet1!D$3,'December 2022 DERR data'!$B:$B,$C1927)</f>
        <v>103</v>
      </c>
      <c r="E1927" s="2">
        <f>SUMIFS('December 2022 DERR data'!$H:$H,'December 2022 DERR data'!$C:$C,Sheet1!E$3,'December 2022 DERR data'!$B:$B,$C1927)</f>
        <v>1</v>
      </c>
      <c r="G1927">
        <f t="shared" si="272"/>
        <v>0</v>
      </c>
      <c r="H1927">
        <f t="shared" si="273"/>
        <v>0</v>
      </c>
      <c r="I1927">
        <f t="shared" si="274"/>
        <v>0</v>
      </c>
      <c r="J1927">
        <f t="shared" si="275"/>
        <v>1</v>
      </c>
      <c r="K1927">
        <f t="shared" si="276"/>
        <v>0</v>
      </c>
      <c r="L1927">
        <f t="shared" si="277"/>
        <v>0</v>
      </c>
      <c r="V1927">
        <f t="shared" si="278"/>
        <v>5016</v>
      </c>
      <c r="W1927">
        <f t="shared" si="279"/>
        <v>5.7165057165057169E-3</v>
      </c>
      <c r="X1927">
        <f t="shared" si="280"/>
        <v>4.3859649122807015E-3</v>
      </c>
    </row>
    <row r="1928" spans="3:24" x14ac:dyDescent="0.25">
      <c r="C1928">
        <v>5017</v>
      </c>
      <c r="D1928" s="2">
        <f>SUMIFS('December 2022 DERR data'!$H:$H,'December 2022 DERR data'!$C:$C,Sheet1!D$3,'December 2022 DERR data'!$B:$B,$C1928)</f>
        <v>75</v>
      </c>
      <c r="E1928" s="2">
        <f>SUMIFS('December 2022 DERR data'!$H:$H,'December 2022 DERR data'!$C:$C,Sheet1!E$3,'December 2022 DERR data'!$B:$B,$C1928)</f>
        <v>0</v>
      </c>
      <c r="G1928">
        <f t="shared" si="272"/>
        <v>0</v>
      </c>
      <c r="H1928">
        <f t="shared" si="273"/>
        <v>0</v>
      </c>
      <c r="I1928">
        <f t="shared" si="274"/>
        <v>0</v>
      </c>
      <c r="J1928">
        <f t="shared" si="275"/>
        <v>1</v>
      </c>
      <c r="K1928">
        <f t="shared" si="276"/>
        <v>0</v>
      </c>
      <c r="L1928">
        <f t="shared" si="277"/>
        <v>0</v>
      </c>
      <c r="V1928">
        <f t="shared" si="278"/>
        <v>5017</v>
      </c>
      <c r="W1928">
        <f t="shared" si="279"/>
        <v>4.1625041625041629E-3</v>
      </c>
      <c r="X1928">
        <f t="shared" si="280"/>
        <v>0</v>
      </c>
    </row>
    <row r="1929" spans="3:24" x14ac:dyDescent="0.25">
      <c r="C1929">
        <v>5018</v>
      </c>
      <c r="D1929" s="2">
        <f>SUMIFS('December 2022 DERR data'!$H:$H,'December 2022 DERR data'!$C:$C,Sheet1!D$3,'December 2022 DERR data'!$B:$B,$C1929)</f>
        <v>53</v>
      </c>
      <c r="E1929" s="2">
        <f>SUMIFS('December 2022 DERR data'!$H:$H,'December 2022 DERR data'!$C:$C,Sheet1!E$3,'December 2022 DERR data'!$B:$B,$C1929)</f>
        <v>0</v>
      </c>
      <c r="G1929">
        <f t="shared" si="272"/>
        <v>0</v>
      </c>
      <c r="H1929">
        <f t="shared" si="273"/>
        <v>0</v>
      </c>
      <c r="I1929">
        <f t="shared" si="274"/>
        <v>0</v>
      </c>
      <c r="J1929">
        <f t="shared" si="275"/>
        <v>1</v>
      </c>
      <c r="K1929">
        <f t="shared" si="276"/>
        <v>0</v>
      </c>
      <c r="L1929">
        <f t="shared" si="277"/>
        <v>0</v>
      </c>
      <c r="V1929">
        <f t="shared" si="278"/>
        <v>5018</v>
      </c>
      <c r="W1929">
        <f t="shared" si="279"/>
        <v>2.9415029415029415E-3</v>
      </c>
      <c r="X1929">
        <f t="shared" si="280"/>
        <v>0</v>
      </c>
    </row>
    <row r="1930" spans="3:24" x14ac:dyDescent="0.25">
      <c r="C1930">
        <v>5019</v>
      </c>
      <c r="D1930" s="2">
        <f>SUMIFS('December 2022 DERR data'!$H:$H,'December 2022 DERR data'!$C:$C,Sheet1!D$3,'December 2022 DERR data'!$B:$B,$C1930)</f>
        <v>122</v>
      </c>
      <c r="E1930" s="2">
        <f>SUMIFS('December 2022 DERR data'!$H:$H,'December 2022 DERR data'!$C:$C,Sheet1!E$3,'December 2022 DERR data'!$B:$B,$C1930)</f>
        <v>1</v>
      </c>
      <c r="G1930">
        <f t="shared" si="272"/>
        <v>0</v>
      </c>
      <c r="H1930">
        <f t="shared" si="273"/>
        <v>0</v>
      </c>
      <c r="I1930">
        <f t="shared" si="274"/>
        <v>0</v>
      </c>
      <c r="J1930">
        <f t="shared" si="275"/>
        <v>1</v>
      </c>
      <c r="K1930">
        <f t="shared" si="276"/>
        <v>0</v>
      </c>
      <c r="L1930">
        <f t="shared" si="277"/>
        <v>0</v>
      </c>
      <c r="V1930">
        <f t="shared" si="278"/>
        <v>5019</v>
      </c>
      <c r="W1930">
        <f t="shared" si="279"/>
        <v>6.771006771006771E-3</v>
      </c>
      <c r="X1930">
        <f t="shared" si="280"/>
        <v>4.3859649122807015E-3</v>
      </c>
    </row>
    <row r="1931" spans="3:24" x14ac:dyDescent="0.25">
      <c r="C1931">
        <v>5020</v>
      </c>
      <c r="D1931" s="2">
        <f>SUMIFS('December 2022 DERR data'!$H:$H,'December 2022 DERR data'!$C:$C,Sheet1!D$3,'December 2022 DERR data'!$B:$B,$C1931)</f>
        <v>33</v>
      </c>
      <c r="E1931" s="2">
        <f>SUMIFS('December 2022 DERR data'!$H:$H,'December 2022 DERR data'!$C:$C,Sheet1!E$3,'December 2022 DERR data'!$B:$B,$C1931)</f>
        <v>0</v>
      </c>
      <c r="G1931">
        <f t="shared" si="272"/>
        <v>0</v>
      </c>
      <c r="H1931">
        <f t="shared" si="273"/>
        <v>0</v>
      </c>
      <c r="I1931">
        <f t="shared" si="274"/>
        <v>0</v>
      </c>
      <c r="J1931">
        <f t="shared" si="275"/>
        <v>1</v>
      </c>
      <c r="K1931">
        <f t="shared" si="276"/>
        <v>0</v>
      </c>
      <c r="L1931">
        <f t="shared" si="277"/>
        <v>0</v>
      </c>
      <c r="V1931">
        <f t="shared" si="278"/>
        <v>5020</v>
      </c>
      <c r="W1931">
        <f t="shared" si="279"/>
        <v>1.8315018315018315E-3</v>
      </c>
      <c r="X1931">
        <f t="shared" si="280"/>
        <v>0</v>
      </c>
    </row>
    <row r="1932" spans="3:24" x14ac:dyDescent="0.25">
      <c r="C1932">
        <v>5021</v>
      </c>
      <c r="D1932" s="2">
        <f>SUMIFS('December 2022 DERR data'!$H:$H,'December 2022 DERR data'!$C:$C,Sheet1!D$3,'December 2022 DERR data'!$B:$B,$C1932)</f>
        <v>82</v>
      </c>
      <c r="E1932" s="2">
        <f>SUMIFS('December 2022 DERR data'!$H:$H,'December 2022 DERR data'!$C:$C,Sheet1!E$3,'December 2022 DERR data'!$B:$B,$C1932)</f>
        <v>0</v>
      </c>
      <c r="G1932">
        <f t="shared" si="272"/>
        <v>0</v>
      </c>
      <c r="H1932">
        <f t="shared" si="273"/>
        <v>0</v>
      </c>
      <c r="I1932">
        <f t="shared" si="274"/>
        <v>0</v>
      </c>
      <c r="J1932">
        <f t="shared" si="275"/>
        <v>1</v>
      </c>
      <c r="K1932">
        <f t="shared" si="276"/>
        <v>0</v>
      </c>
      <c r="L1932">
        <f t="shared" si="277"/>
        <v>0</v>
      </c>
      <c r="V1932">
        <f t="shared" si="278"/>
        <v>5021</v>
      </c>
      <c r="W1932">
        <f t="shared" si="279"/>
        <v>4.551004551004551E-3</v>
      </c>
      <c r="X1932">
        <f t="shared" si="280"/>
        <v>0</v>
      </c>
    </row>
    <row r="1933" spans="3:24" x14ac:dyDescent="0.25">
      <c r="C1933">
        <v>5022</v>
      </c>
      <c r="D1933" s="2">
        <f>SUMIFS('December 2022 DERR data'!$H:$H,'December 2022 DERR data'!$C:$C,Sheet1!D$3,'December 2022 DERR data'!$B:$B,$C1933)</f>
        <v>203</v>
      </c>
      <c r="E1933" s="2">
        <f>SUMIFS('December 2022 DERR data'!$H:$H,'December 2022 DERR data'!$C:$C,Sheet1!E$3,'December 2022 DERR data'!$B:$B,$C1933)</f>
        <v>2</v>
      </c>
      <c r="G1933">
        <f t="shared" si="272"/>
        <v>0</v>
      </c>
      <c r="H1933">
        <f t="shared" si="273"/>
        <v>0</v>
      </c>
      <c r="I1933">
        <f t="shared" si="274"/>
        <v>0</v>
      </c>
      <c r="J1933">
        <f t="shared" si="275"/>
        <v>1</v>
      </c>
      <c r="K1933">
        <f t="shared" si="276"/>
        <v>0</v>
      </c>
      <c r="L1933">
        <f t="shared" si="277"/>
        <v>0</v>
      </c>
      <c r="V1933">
        <f t="shared" si="278"/>
        <v>5022</v>
      </c>
      <c r="W1933">
        <f t="shared" si="279"/>
        <v>1.1266511266511266E-2</v>
      </c>
      <c r="X1933">
        <f t="shared" si="280"/>
        <v>8.771929824561403E-3</v>
      </c>
    </row>
    <row r="1934" spans="3:24" x14ac:dyDescent="0.25">
      <c r="C1934">
        <v>5023</v>
      </c>
      <c r="D1934" s="2">
        <f>SUMIFS('December 2022 DERR data'!$H:$H,'December 2022 DERR data'!$C:$C,Sheet1!D$3,'December 2022 DERR data'!$B:$B,$C1934)</f>
        <v>124</v>
      </c>
      <c r="E1934" s="2">
        <f>SUMIFS('December 2022 DERR data'!$H:$H,'December 2022 DERR data'!$C:$C,Sheet1!E$3,'December 2022 DERR data'!$B:$B,$C1934)</f>
        <v>3</v>
      </c>
      <c r="G1934">
        <f t="shared" si="272"/>
        <v>0</v>
      </c>
      <c r="H1934">
        <f t="shared" si="273"/>
        <v>0</v>
      </c>
      <c r="I1934">
        <f t="shared" si="274"/>
        <v>0</v>
      </c>
      <c r="J1934">
        <f t="shared" si="275"/>
        <v>1</v>
      </c>
      <c r="K1934">
        <f t="shared" si="276"/>
        <v>0</v>
      </c>
      <c r="L1934">
        <f t="shared" si="277"/>
        <v>0</v>
      </c>
      <c r="V1934">
        <f t="shared" si="278"/>
        <v>5023</v>
      </c>
      <c r="W1934">
        <f t="shared" si="279"/>
        <v>6.882006882006882E-3</v>
      </c>
      <c r="X1934">
        <f t="shared" si="280"/>
        <v>1.3157894736842105E-2</v>
      </c>
    </row>
    <row r="1935" spans="3:24" x14ac:dyDescent="0.25">
      <c r="C1935">
        <v>5024</v>
      </c>
      <c r="D1935" s="2">
        <f>SUMIFS('December 2022 DERR data'!$H:$H,'December 2022 DERR data'!$C:$C,Sheet1!D$3,'December 2022 DERR data'!$B:$B,$C1935)</f>
        <v>161</v>
      </c>
      <c r="E1935" s="2">
        <f>SUMIFS('December 2022 DERR data'!$H:$H,'December 2022 DERR data'!$C:$C,Sheet1!E$3,'December 2022 DERR data'!$B:$B,$C1935)</f>
        <v>1</v>
      </c>
      <c r="G1935">
        <f t="shared" si="272"/>
        <v>0</v>
      </c>
      <c r="H1935">
        <f t="shared" si="273"/>
        <v>0</v>
      </c>
      <c r="I1935">
        <f t="shared" si="274"/>
        <v>0</v>
      </c>
      <c r="J1935">
        <f t="shared" si="275"/>
        <v>1</v>
      </c>
      <c r="K1935">
        <f t="shared" si="276"/>
        <v>0</v>
      </c>
      <c r="L1935">
        <f t="shared" si="277"/>
        <v>0</v>
      </c>
      <c r="V1935">
        <f t="shared" si="278"/>
        <v>5024</v>
      </c>
      <c r="W1935">
        <f t="shared" si="279"/>
        <v>8.9355089355089359E-3</v>
      </c>
      <c r="X1935">
        <f t="shared" si="280"/>
        <v>4.3859649122807015E-3</v>
      </c>
    </row>
    <row r="1936" spans="3:24" x14ac:dyDescent="0.25">
      <c r="C1936">
        <v>5025</v>
      </c>
      <c r="D1936" s="2">
        <f>SUMIFS('December 2022 DERR data'!$H:$H,'December 2022 DERR data'!$C:$C,Sheet1!D$3,'December 2022 DERR data'!$B:$B,$C1936)</f>
        <v>70</v>
      </c>
      <c r="E1936" s="2">
        <f>SUMIFS('December 2022 DERR data'!$H:$H,'December 2022 DERR data'!$C:$C,Sheet1!E$3,'December 2022 DERR data'!$B:$B,$C1936)</f>
        <v>0</v>
      </c>
      <c r="G1936">
        <f t="shared" si="272"/>
        <v>0</v>
      </c>
      <c r="H1936">
        <f t="shared" si="273"/>
        <v>0</v>
      </c>
      <c r="I1936">
        <f t="shared" si="274"/>
        <v>0</v>
      </c>
      <c r="J1936">
        <f t="shared" si="275"/>
        <v>1</v>
      </c>
      <c r="K1936">
        <f t="shared" si="276"/>
        <v>0</v>
      </c>
      <c r="L1936">
        <f t="shared" si="277"/>
        <v>0</v>
      </c>
      <c r="V1936">
        <f t="shared" si="278"/>
        <v>5025</v>
      </c>
      <c r="W1936">
        <f t="shared" si="279"/>
        <v>3.885003885003885E-3</v>
      </c>
      <c r="X1936">
        <f t="shared" si="280"/>
        <v>0</v>
      </c>
    </row>
    <row r="1937" spans="3:24" x14ac:dyDescent="0.25">
      <c r="C1937">
        <v>5031</v>
      </c>
      <c r="D1937" s="2">
        <f>SUMIFS('December 2022 DERR data'!$H:$H,'December 2022 DERR data'!$C:$C,Sheet1!D$3,'December 2022 DERR data'!$B:$B,$C1937)</f>
        <v>99</v>
      </c>
      <c r="E1937" s="2">
        <f>SUMIFS('December 2022 DERR data'!$H:$H,'December 2022 DERR data'!$C:$C,Sheet1!E$3,'December 2022 DERR data'!$B:$B,$C1937)</f>
        <v>3</v>
      </c>
      <c r="G1937">
        <f t="shared" si="272"/>
        <v>0</v>
      </c>
      <c r="H1937">
        <f t="shared" si="273"/>
        <v>0</v>
      </c>
      <c r="I1937">
        <f t="shared" si="274"/>
        <v>0</v>
      </c>
      <c r="J1937">
        <f t="shared" si="275"/>
        <v>1</v>
      </c>
      <c r="K1937">
        <f t="shared" si="276"/>
        <v>0</v>
      </c>
      <c r="L1937">
        <f t="shared" si="277"/>
        <v>0</v>
      </c>
      <c r="V1937">
        <f t="shared" si="278"/>
        <v>5031</v>
      </c>
      <c r="W1937">
        <f t="shared" si="279"/>
        <v>5.4945054945054949E-3</v>
      </c>
      <c r="X1937">
        <f t="shared" si="280"/>
        <v>1.3157894736842105E-2</v>
      </c>
    </row>
    <row r="1938" spans="3:24" x14ac:dyDescent="0.25">
      <c r="C1938">
        <v>5032</v>
      </c>
      <c r="D1938" s="2">
        <f>SUMIFS('December 2022 DERR data'!$H:$H,'December 2022 DERR data'!$C:$C,Sheet1!D$3,'December 2022 DERR data'!$B:$B,$C1938)</f>
        <v>111</v>
      </c>
      <c r="E1938" s="2">
        <f>SUMIFS('December 2022 DERR data'!$H:$H,'December 2022 DERR data'!$C:$C,Sheet1!E$3,'December 2022 DERR data'!$B:$B,$C1938)</f>
        <v>0</v>
      </c>
      <c r="G1938">
        <f t="shared" si="272"/>
        <v>0</v>
      </c>
      <c r="H1938">
        <f t="shared" si="273"/>
        <v>0</v>
      </c>
      <c r="I1938">
        <f t="shared" si="274"/>
        <v>0</v>
      </c>
      <c r="J1938">
        <f t="shared" si="275"/>
        <v>1</v>
      </c>
      <c r="K1938">
        <f t="shared" si="276"/>
        <v>0</v>
      </c>
      <c r="L1938">
        <f t="shared" si="277"/>
        <v>0</v>
      </c>
      <c r="V1938">
        <f t="shared" si="278"/>
        <v>5032</v>
      </c>
      <c r="W1938">
        <f t="shared" si="279"/>
        <v>6.1605061605061609E-3</v>
      </c>
      <c r="X1938">
        <f t="shared" si="280"/>
        <v>0</v>
      </c>
    </row>
    <row r="1939" spans="3:24" x14ac:dyDescent="0.25">
      <c r="C1939">
        <v>5033</v>
      </c>
      <c r="D1939" s="2">
        <f>SUMIFS('December 2022 DERR data'!$H:$H,'December 2022 DERR data'!$C:$C,Sheet1!D$3,'December 2022 DERR data'!$B:$B,$C1939)</f>
        <v>66</v>
      </c>
      <c r="E1939" s="2">
        <f>SUMIFS('December 2022 DERR data'!$H:$H,'December 2022 DERR data'!$C:$C,Sheet1!E$3,'December 2022 DERR data'!$B:$B,$C1939)</f>
        <v>2</v>
      </c>
      <c r="G1939">
        <f t="shared" si="272"/>
        <v>0</v>
      </c>
      <c r="H1939">
        <f t="shared" si="273"/>
        <v>0</v>
      </c>
      <c r="I1939">
        <f t="shared" si="274"/>
        <v>0</v>
      </c>
      <c r="J1939">
        <f t="shared" si="275"/>
        <v>1</v>
      </c>
      <c r="K1939">
        <f t="shared" si="276"/>
        <v>0</v>
      </c>
      <c r="L1939">
        <f t="shared" si="277"/>
        <v>0</v>
      </c>
      <c r="V1939">
        <f t="shared" si="278"/>
        <v>5033</v>
      </c>
      <c r="W1939">
        <f t="shared" si="279"/>
        <v>3.663003663003663E-3</v>
      </c>
      <c r="X1939">
        <f t="shared" si="280"/>
        <v>8.771929824561403E-3</v>
      </c>
    </row>
    <row r="1940" spans="3:24" x14ac:dyDescent="0.25">
      <c r="C1940">
        <v>5034</v>
      </c>
      <c r="D1940" s="2">
        <f>SUMIFS('December 2022 DERR data'!$H:$H,'December 2022 DERR data'!$C:$C,Sheet1!D$3,'December 2022 DERR data'!$B:$B,$C1940)</f>
        <v>135</v>
      </c>
      <c r="E1940" s="2">
        <f>SUMIFS('December 2022 DERR data'!$H:$H,'December 2022 DERR data'!$C:$C,Sheet1!E$3,'December 2022 DERR data'!$B:$B,$C1940)</f>
        <v>1</v>
      </c>
      <c r="G1940">
        <f t="shared" si="272"/>
        <v>0</v>
      </c>
      <c r="H1940">
        <f t="shared" si="273"/>
        <v>0</v>
      </c>
      <c r="I1940">
        <f t="shared" si="274"/>
        <v>0</v>
      </c>
      <c r="J1940">
        <f t="shared" si="275"/>
        <v>1</v>
      </c>
      <c r="K1940">
        <f t="shared" si="276"/>
        <v>0</v>
      </c>
      <c r="L1940">
        <f t="shared" si="277"/>
        <v>0</v>
      </c>
      <c r="V1940">
        <f t="shared" si="278"/>
        <v>5034</v>
      </c>
      <c r="W1940">
        <f t="shared" si="279"/>
        <v>7.4925074925074929E-3</v>
      </c>
      <c r="X1940">
        <f t="shared" si="280"/>
        <v>4.3859649122807015E-3</v>
      </c>
    </row>
    <row r="1941" spans="3:24" x14ac:dyDescent="0.25">
      <c r="C1941">
        <v>5035</v>
      </c>
      <c r="D1941" s="2">
        <f>SUMIFS('December 2022 DERR data'!$H:$H,'December 2022 DERR data'!$C:$C,Sheet1!D$3,'December 2022 DERR data'!$B:$B,$C1941)</f>
        <v>60</v>
      </c>
      <c r="E1941" s="2">
        <f>SUMIFS('December 2022 DERR data'!$H:$H,'December 2022 DERR data'!$C:$C,Sheet1!E$3,'December 2022 DERR data'!$B:$B,$C1941)</f>
        <v>0</v>
      </c>
      <c r="G1941">
        <f t="shared" si="272"/>
        <v>0</v>
      </c>
      <c r="H1941">
        <f t="shared" si="273"/>
        <v>0</v>
      </c>
      <c r="I1941">
        <f t="shared" si="274"/>
        <v>0</v>
      </c>
      <c r="J1941">
        <f t="shared" si="275"/>
        <v>1</v>
      </c>
      <c r="K1941">
        <f t="shared" si="276"/>
        <v>0</v>
      </c>
      <c r="L1941">
        <f t="shared" si="277"/>
        <v>0</v>
      </c>
      <c r="V1941">
        <f t="shared" si="278"/>
        <v>5035</v>
      </c>
      <c r="W1941">
        <f t="shared" si="279"/>
        <v>3.33000333000333E-3</v>
      </c>
      <c r="X1941">
        <f t="shared" si="280"/>
        <v>0</v>
      </c>
    </row>
    <row r="1942" spans="3:24" x14ac:dyDescent="0.25">
      <c r="C1942">
        <v>5037</v>
      </c>
      <c r="D1942" s="2">
        <f>SUMIFS('December 2022 DERR data'!$H:$H,'December 2022 DERR data'!$C:$C,Sheet1!D$3,'December 2022 DERR data'!$B:$B,$C1942)</f>
        <v>98</v>
      </c>
      <c r="E1942" s="2">
        <f>SUMIFS('December 2022 DERR data'!$H:$H,'December 2022 DERR data'!$C:$C,Sheet1!E$3,'December 2022 DERR data'!$B:$B,$C1942)</f>
        <v>1</v>
      </c>
      <c r="G1942">
        <f t="shared" si="272"/>
        <v>0</v>
      </c>
      <c r="H1942">
        <f t="shared" si="273"/>
        <v>0</v>
      </c>
      <c r="I1942">
        <f t="shared" si="274"/>
        <v>0</v>
      </c>
      <c r="J1942">
        <f t="shared" si="275"/>
        <v>1</v>
      </c>
      <c r="K1942">
        <f t="shared" si="276"/>
        <v>0</v>
      </c>
      <c r="L1942">
        <f t="shared" si="277"/>
        <v>0</v>
      </c>
      <c r="V1942">
        <f t="shared" si="278"/>
        <v>5037</v>
      </c>
      <c r="W1942">
        <f t="shared" si="279"/>
        <v>5.439005439005439E-3</v>
      </c>
      <c r="X1942">
        <f t="shared" si="280"/>
        <v>4.3859649122807015E-3</v>
      </c>
    </row>
    <row r="1943" spans="3:24" x14ac:dyDescent="0.25">
      <c r="C1943">
        <v>5038</v>
      </c>
      <c r="D1943" s="2">
        <f>SUMIFS('December 2022 DERR data'!$H:$H,'December 2022 DERR data'!$C:$C,Sheet1!D$3,'December 2022 DERR data'!$B:$B,$C1943)</f>
        <v>147</v>
      </c>
      <c r="E1943" s="2">
        <f>SUMIFS('December 2022 DERR data'!$H:$H,'December 2022 DERR data'!$C:$C,Sheet1!E$3,'December 2022 DERR data'!$B:$B,$C1943)</f>
        <v>0</v>
      </c>
      <c r="G1943">
        <f t="shared" si="272"/>
        <v>0</v>
      </c>
      <c r="H1943">
        <f t="shared" si="273"/>
        <v>0</v>
      </c>
      <c r="I1943">
        <f t="shared" si="274"/>
        <v>0</v>
      </c>
      <c r="J1943">
        <f t="shared" si="275"/>
        <v>1</v>
      </c>
      <c r="K1943">
        <f t="shared" si="276"/>
        <v>0</v>
      </c>
      <c r="L1943">
        <f t="shared" si="277"/>
        <v>0</v>
      </c>
      <c r="V1943">
        <f t="shared" si="278"/>
        <v>5038</v>
      </c>
      <c r="W1943">
        <f t="shared" si="279"/>
        <v>8.1585081585081581E-3</v>
      </c>
      <c r="X1943">
        <f t="shared" si="280"/>
        <v>0</v>
      </c>
    </row>
    <row r="1944" spans="3:24" x14ac:dyDescent="0.25">
      <c r="C1944">
        <v>5039</v>
      </c>
      <c r="D1944" s="2">
        <f>SUMIFS('December 2022 DERR data'!$H:$H,'December 2022 DERR data'!$C:$C,Sheet1!D$3,'December 2022 DERR data'!$B:$B,$C1944)</f>
        <v>96</v>
      </c>
      <c r="E1944" s="2">
        <f>SUMIFS('December 2022 DERR data'!$H:$H,'December 2022 DERR data'!$C:$C,Sheet1!E$3,'December 2022 DERR data'!$B:$B,$C1944)</f>
        <v>4</v>
      </c>
      <c r="G1944">
        <f t="shared" si="272"/>
        <v>0</v>
      </c>
      <c r="H1944">
        <f t="shared" si="273"/>
        <v>0</v>
      </c>
      <c r="I1944">
        <f t="shared" si="274"/>
        <v>0</v>
      </c>
      <c r="J1944">
        <f t="shared" si="275"/>
        <v>1</v>
      </c>
      <c r="K1944">
        <f t="shared" si="276"/>
        <v>0</v>
      </c>
      <c r="L1944">
        <f t="shared" si="277"/>
        <v>0</v>
      </c>
      <c r="V1944">
        <f t="shared" si="278"/>
        <v>5039</v>
      </c>
      <c r="W1944">
        <f t="shared" si="279"/>
        <v>5.328005328005328E-3</v>
      </c>
      <c r="X1944">
        <f t="shared" si="280"/>
        <v>1.7543859649122806E-2</v>
      </c>
    </row>
    <row r="1945" spans="3:24" x14ac:dyDescent="0.25">
      <c r="C1945">
        <v>5040</v>
      </c>
      <c r="D1945" s="2">
        <f>SUMIFS('December 2022 DERR data'!$H:$H,'December 2022 DERR data'!$C:$C,Sheet1!D$3,'December 2022 DERR data'!$B:$B,$C1945)</f>
        <v>39</v>
      </c>
      <c r="E1945" s="2">
        <f>SUMIFS('December 2022 DERR data'!$H:$H,'December 2022 DERR data'!$C:$C,Sheet1!E$3,'December 2022 DERR data'!$B:$B,$C1945)</f>
        <v>0</v>
      </c>
      <c r="G1945">
        <f t="shared" si="272"/>
        <v>0</v>
      </c>
      <c r="H1945">
        <f t="shared" si="273"/>
        <v>0</v>
      </c>
      <c r="I1945">
        <f t="shared" si="274"/>
        <v>0</v>
      </c>
      <c r="J1945">
        <f t="shared" si="275"/>
        <v>1</v>
      </c>
      <c r="K1945">
        <f t="shared" si="276"/>
        <v>0</v>
      </c>
      <c r="L1945">
        <f t="shared" si="277"/>
        <v>0</v>
      </c>
      <c r="V1945">
        <f t="shared" si="278"/>
        <v>5040</v>
      </c>
      <c r="W1945">
        <f t="shared" si="279"/>
        <v>2.1645021645021645E-3</v>
      </c>
      <c r="X1945">
        <f t="shared" si="280"/>
        <v>0</v>
      </c>
    </row>
    <row r="1946" spans="3:24" x14ac:dyDescent="0.25">
      <c r="C1946">
        <v>5041</v>
      </c>
      <c r="D1946" s="2">
        <f>SUMIFS('December 2022 DERR data'!$H:$H,'December 2022 DERR data'!$C:$C,Sheet1!D$3,'December 2022 DERR data'!$B:$B,$C1946)</f>
        <v>137</v>
      </c>
      <c r="E1946" s="2">
        <f>SUMIFS('December 2022 DERR data'!$H:$H,'December 2022 DERR data'!$C:$C,Sheet1!E$3,'December 2022 DERR data'!$B:$B,$C1946)</f>
        <v>2</v>
      </c>
      <c r="G1946">
        <f t="shared" si="272"/>
        <v>0</v>
      </c>
      <c r="H1946">
        <f t="shared" si="273"/>
        <v>0</v>
      </c>
      <c r="I1946">
        <f t="shared" si="274"/>
        <v>0</v>
      </c>
      <c r="J1946">
        <f t="shared" si="275"/>
        <v>1</v>
      </c>
      <c r="K1946">
        <f t="shared" si="276"/>
        <v>0</v>
      </c>
      <c r="L1946">
        <f t="shared" si="277"/>
        <v>0</v>
      </c>
      <c r="V1946">
        <f t="shared" si="278"/>
        <v>5041</v>
      </c>
      <c r="W1946">
        <f t="shared" si="279"/>
        <v>7.6035076035076039E-3</v>
      </c>
      <c r="X1946">
        <f t="shared" si="280"/>
        <v>8.771929824561403E-3</v>
      </c>
    </row>
    <row r="1947" spans="3:24" x14ac:dyDescent="0.25">
      <c r="C1947">
        <v>5042</v>
      </c>
      <c r="D1947" s="2">
        <f>SUMIFS('December 2022 DERR data'!$H:$H,'December 2022 DERR data'!$C:$C,Sheet1!D$3,'December 2022 DERR data'!$B:$B,$C1947)</f>
        <v>89</v>
      </c>
      <c r="E1947" s="2">
        <f>SUMIFS('December 2022 DERR data'!$H:$H,'December 2022 DERR data'!$C:$C,Sheet1!E$3,'December 2022 DERR data'!$B:$B,$C1947)</f>
        <v>2</v>
      </c>
      <c r="G1947">
        <f t="shared" si="272"/>
        <v>0</v>
      </c>
      <c r="H1947">
        <f t="shared" si="273"/>
        <v>0</v>
      </c>
      <c r="I1947">
        <f t="shared" si="274"/>
        <v>0</v>
      </c>
      <c r="J1947">
        <f t="shared" si="275"/>
        <v>1</v>
      </c>
      <c r="K1947">
        <f t="shared" si="276"/>
        <v>0</v>
      </c>
      <c r="L1947">
        <f t="shared" si="277"/>
        <v>0</v>
      </c>
      <c r="V1947">
        <f t="shared" si="278"/>
        <v>5042</v>
      </c>
      <c r="W1947">
        <f t="shared" si="279"/>
        <v>4.9395049395049399E-3</v>
      </c>
      <c r="X1947">
        <f t="shared" si="280"/>
        <v>8.771929824561403E-3</v>
      </c>
    </row>
    <row r="1948" spans="3:24" x14ac:dyDescent="0.25">
      <c r="C1948">
        <v>5043</v>
      </c>
      <c r="D1948" s="2">
        <f>SUMIFS('December 2022 DERR data'!$H:$H,'December 2022 DERR data'!$C:$C,Sheet1!D$3,'December 2022 DERR data'!$B:$B,$C1948)</f>
        <v>155</v>
      </c>
      <c r="E1948" s="2">
        <f>SUMIFS('December 2022 DERR data'!$H:$H,'December 2022 DERR data'!$C:$C,Sheet1!E$3,'December 2022 DERR data'!$B:$B,$C1948)</f>
        <v>2</v>
      </c>
      <c r="G1948">
        <f t="shared" si="272"/>
        <v>0</v>
      </c>
      <c r="H1948">
        <f t="shared" si="273"/>
        <v>0</v>
      </c>
      <c r="I1948">
        <f t="shared" si="274"/>
        <v>0</v>
      </c>
      <c r="J1948">
        <f t="shared" si="275"/>
        <v>1</v>
      </c>
      <c r="K1948">
        <f t="shared" si="276"/>
        <v>0</v>
      </c>
      <c r="L1948">
        <f t="shared" si="277"/>
        <v>0</v>
      </c>
      <c r="V1948">
        <f t="shared" si="278"/>
        <v>5043</v>
      </c>
      <c r="W1948">
        <f t="shared" si="279"/>
        <v>8.6025086025086021E-3</v>
      </c>
      <c r="X1948">
        <f t="shared" si="280"/>
        <v>8.771929824561403E-3</v>
      </c>
    </row>
    <row r="1949" spans="3:24" x14ac:dyDescent="0.25">
      <c r="C1949">
        <v>5044</v>
      </c>
      <c r="D1949" s="2">
        <f>SUMIFS('December 2022 DERR data'!$H:$H,'December 2022 DERR data'!$C:$C,Sheet1!D$3,'December 2022 DERR data'!$B:$B,$C1949)</f>
        <v>113</v>
      </c>
      <c r="E1949" s="2">
        <f>SUMIFS('December 2022 DERR data'!$H:$H,'December 2022 DERR data'!$C:$C,Sheet1!E$3,'December 2022 DERR data'!$B:$B,$C1949)</f>
        <v>1</v>
      </c>
      <c r="G1949">
        <f t="shared" si="272"/>
        <v>0</v>
      </c>
      <c r="H1949">
        <f t="shared" si="273"/>
        <v>0</v>
      </c>
      <c r="I1949">
        <f t="shared" si="274"/>
        <v>0</v>
      </c>
      <c r="J1949">
        <f t="shared" si="275"/>
        <v>1</v>
      </c>
      <c r="K1949">
        <f t="shared" si="276"/>
        <v>0</v>
      </c>
      <c r="L1949">
        <f t="shared" si="277"/>
        <v>0</v>
      </c>
      <c r="V1949">
        <f t="shared" si="278"/>
        <v>5044</v>
      </c>
      <c r="W1949">
        <f t="shared" si="279"/>
        <v>6.2715062715062719E-3</v>
      </c>
      <c r="X1949">
        <f t="shared" si="280"/>
        <v>4.3859649122807015E-3</v>
      </c>
    </row>
    <row r="1950" spans="3:24" x14ac:dyDescent="0.25">
      <c r="C1950">
        <v>5045</v>
      </c>
      <c r="D1950" s="2">
        <f>SUMIFS('December 2022 DERR data'!$H:$H,'December 2022 DERR data'!$C:$C,Sheet1!D$3,'December 2022 DERR data'!$B:$B,$C1950)</f>
        <v>137</v>
      </c>
      <c r="E1950" s="2">
        <f>SUMIFS('December 2022 DERR data'!$H:$H,'December 2022 DERR data'!$C:$C,Sheet1!E$3,'December 2022 DERR data'!$B:$B,$C1950)</f>
        <v>3</v>
      </c>
      <c r="G1950">
        <f t="shared" si="272"/>
        <v>0</v>
      </c>
      <c r="H1950">
        <f t="shared" si="273"/>
        <v>0</v>
      </c>
      <c r="I1950">
        <f t="shared" si="274"/>
        <v>0</v>
      </c>
      <c r="J1950">
        <f t="shared" si="275"/>
        <v>1</v>
      </c>
      <c r="K1950">
        <f t="shared" si="276"/>
        <v>0</v>
      </c>
      <c r="L1950">
        <f t="shared" si="277"/>
        <v>0</v>
      </c>
      <c r="V1950">
        <f t="shared" si="278"/>
        <v>5045</v>
      </c>
      <c r="W1950">
        <f t="shared" si="279"/>
        <v>7.6035076035076039E-3</v>
      </c>
      <c r="X1950">
        <f t="shared" si="280"/>
        <v>1.3157894736842105E-2</v>
      </c>
    </row>
    <row r="1951" spans="3:24" x14ac:dyDescent="0.25">
      <c r="C1951">
        <v>5046</v>
      </c>
      <c r="D1951" s="2">
        <f>SUMIFS('December 2022 DERR data'!$H:$H,'December 2022 DERR data'!$C:$C,Sheet1!D$3,'December 2022 DERR data'!$B:$B,$C1951)</f>
        <v>70</v>
      </c>
      <c r="E1951" s="2">
        <f>SUMIFS('December 2022 DERR data'!$H:$H,'December 2022 DERR data'!$C:$C,Sheet1!E$3,'December 2022 DERR data'!$B:$B,$C1951)</f>
        <v>0</v>
      </c>
      <c r="G1951">
        <f t="shared" si="272"/>
        <v>0</v>
      </c>
      <c r="H1951">
        <f t="shared" si="273"/>
        <v>0</v>
      </c>
      <c r="I1951">
        <f t="shared" si="274"/>
        <v>0</v>
      </c>
      <c r="J1951">
        <f t="shared" si="275"/>
        <v>1</v>
      </c>
      <c r="K1951">
        <f t="shared" si="276"/>
        <v>0</v>
      </c>
      <c r="L1951">
        <f t="shared" si="277"/>
        <v>0</v>
      </c>
      <c r="V1951">
        <f t="shared" si="278"/>
        <v>5046</v>
      </c>
      <c r="W1951">
        <f t="shared" si="279"/>
        <v>3.885003885003885E-3</v>
      </c>
      <c r="X1951">
        <f t="shared" si="280"/>
        <v>0</v>
      </c>
    </row>
    <row r="1952" spans="3:24" x14ac:dyDescent="0.25">
      <c r="C1952">
        <v>5047</v>
      </c>
      <c r="D1952" s="2">
        <f>SUMIFS('December 2022 DERR data'!$H:$H,'December 2022 DERR data'!$C:$C,Sheet1!D$3,'December 2022 DERR data'!$B:$B,$C1952)</f>
        <v>133</v>
      </c>
      <c r="E1952" s="2">
        <f>SUMIFS('December 2022 DERR data'!$H:$H,'December 2022 DERR data'!$C:$C,Sheet1!E$3,'December 2022 DERR data'!$B:$B,$C1952)</f>
        <v>0</v>
      </c>
      <c r="G1952">
        <f t="shared" si="272"/>
        <v>0</v>
      </c>
      <c r="H1952">
        <f t="shared" si="273"/>
        <v>0</v>
      </c>
      <c r="I1952">
        <f t="shared" si="274"/>
        <v>0</v>
      </c>
      <c r="J1952">
        <f t="shared" si="275"/>
        <v>1</v>
      </c>
      <c r="K1952">
        <f t="shared" si="276"/>
        <v>0</v>
      </c>
      <c r="L1952">
        <f t="shared" si="277"/>
        <v>0</v>
      </c>
      <c r="V1952">
        <f t="shared" si="278"/>
        <v>5047</v>
      </c>
      <c r="W1952">
        <f t="shared" si="279"/>
        <v>7.3815073815073819E-3</v>
      </c>
      <c r="X1952">
        <f t="shared" si="280"/>
        <v>0</v>
      </c>
    </row>
    <row r="1953" spans="3:24" x14ac:dyDescent="0.25">
      <c r="C1953">
        <v>5048</v>
      </c>
      <c r="D1953" s="2">
        <f>SUMIFS('December 2022 DERR data'!$H:$H,'December 2022 DERR data'!$C:$C,Sheet1!D$3,'December 2022 DERR data'!$B:$B,$C1953)</f>
        <v>189</v>
      </c>
      <c r="E1953" s="2">
        <f>SUMIFS('December 2022 DERR data'!$H:$H,'December 2022 DERR data'!$C:$C,Sheet1!E$3,'December 2022 DERR data'!$B:$B,$C1953)</f>
        <v>1</v>
      </c>
      <c r="G1953">
        <f t="shared" si="272"/>
        <v>0</v>
      </c>
      <c r="H1953">
        <f t="shared" si="273"/>
        <v>0</v>
      </c>
      <c r="I1953">
        <f t="shared" si="274"/>
        <v>0</v>
      </c>
      <c r="J1953">
        <f t="shared" si="275"/>
        <v>1</v>
      </c>
      <c r="K1953">
        <f t="shared" si="276"/>
        <v>0</v>
      </c>
      <c r="L1953">
        <f t="shared" si="277"/>
        <v>0</v>
      </c>
      <c r="V1953">
        <f t="shared" si="278"/>
        <v>5048</v>
      </c>
      <c r="W1953">
        <f t="shared" si="279"/>
        <v>1.048951048951049E-2</v>
      </c>
      <c r="X1953">
        <f t="shared" si="280"/>
        <v>4.3859649122807015E-3</v>
      </c>
    </row>
    <row r="1954" spans="3:24" x14ac:dyDescent="0.25">
      <c r="C1954">
        <v>5049</v>
      </c>
      <c r="D1954" s="2">
        <f>SUMIFS('December 2022 DERR data'!$H:$H,'December 2022 DERR data'!$C:$C,Sheet1!D$3,'December 2022 DERR data'!$B:$B,$C1954)</f>
        <v>148</v>
      </c>
      <c r="E1954" s="2">
        <f>SUMIFS('December 2022 DERR data'!$H:$H,'December 2022 DERR data'!$C:$C,Sheet1!E$3,'December 2022 DERR data'!$B:$B,$C1954)</f>
        <v>0</v>
      </c>
      <c r="G1954">
        <f t="shared" si="272"/>
        <v>0</v>
      </c>
      <c r="H1954">
        <f t="shared" si="273"/>
        <v>0</v>
      </c>
      <c r="I1954">
        <f t="shared" si="274"/>
        <v>0</v>
      </c>
      <c r="J1954">
        <f t="shared" si="275"/>
        <v>1</v>
      </c>
      <c r="K1954">
        <f t="shared" si="276"/>
        <v>0</v>
      </c>
      <c r="L1954">
        <f t="shared" si="277"/>
        <v>0</v>
      </c>
      <c r="V1954">
        <f t="shared" si="278"/>
        <v>5049</v>
      </c>
      <c r="W1954">
        <f t="shared" si="279"/>
        <v>8.214008214008214E-3</v>
      </c>
      <c r="X1954">
        <f t="shared" si="280"/>
        <v>0</v>
      </c>
    </row>
    <row r="1955" spans="3:24" x14ac:dyDescent="0.25">
      <c r="C1955">
        <v>5050</v>
      </c>
      <c r="D1955" s="2">
        <f>SUMIFS('December 2022 DERR data'!$H:$H,'December 2022 DERR data'!$C:$C,Sheet1!D$3,'December 2022 DERR data'!$B:$B,$C1955)</f>
        <v>77</v>
      </c>
      <c r="E1955" s="2">
        <f>SUMIFS('December 2022 DERR data'!$H:$H,'December 2022 DERR data'!$C:$C,Sheet1!E$3,'December 2022 DERR data'!$B:$B,$C1955)</f>
        <v>1</v>
      </c>
      <c r="G1955">
        <f t="shared" si="272"/>
        <v>0</v>
      </c>
      <c r="H1955">
        <f t="shared" si="273"/>
        <v>0</v>
      </c>
      <c r="I1955">
        <f t="shared" si="274"/>
        <v>0</v>
      </c>
      <c r="J1955">
        <f t="shared" si="275"/>
        <v>1</v>
      </c>
      <c r="K1955">
        <f t="shared" si="276"/>
        <v>0</v>
      </c>
      <c r="L1955">
        <f t="shared" si="277"/>
        <v>0</v>
      </c>
      <c r="V1955">
        <f t="shared" si="278"/>
        <v>5050</v>
      </c>
      <c r="W1955">
        <f t="shared" si="279"/>
        <v>4.2735042735042739E-3</v>
      </c>
      <c r="X1955">
        <f t="shared" si="280"/>
        <v>4.3859649122807015E-3</v>
      </c>
    </row>
    <row r="1956" spans="3:24" x14ac:dyDescent="0.25">
      <c r="C1956">
        <v>5051</v>
      </c>
      <c r="D1956" s="2">
        <f>SUMIFS('December 2022 DERR data'!$H:$H,'December 2022 DERR data'!$C:$C,Sheet1!D$3,'December 2022 DERR data'!$B:$B,$C1956)</f>
        <v>211</v>
      </c>
      <c r="E1956" s="2">
        <f>SUMIFS('December 2022 DERR data'!$H:$H,'December 2022 DERR data'!$C:$C,Sheet1!E$3,'December 2022 DERR data'!$B:$B,$C1956)</f>
        <v>4</v>
      </c>
      <c r="G1956">
        <f t="shared" si="272"/>
        <v>0</v>
      </c>
      <c r="H1956">
        <f t="shared" si="273"/>
        <v>0</v>
      </c>
      <c r="I1956">
        <f t="shared" si="274"/>
        <v>0</v>
      </c>
      <c r="J1956">
        <f t="shared" si="275"/>
        <v>1</v>
      </c>
      <c r="K1956">
        <f t="shared" si="276"/>
        <v>0</v>
      </c>
      <c r="L1956">
        <f t="shared" si="277"/>
        <v>0</v>
      </c>
      <c r="V1956">
        <f t="shared" si="278"/>
        <v>5051</v>
      </c>
      <c r="W1956">
        <f t="shared" si="279"/>
        <v>1.171051171051171E-2</v>
      </c>
      <c r="X1956">
        <f t="shared" si="280"/>
        <v>1.7543859649122806E-2</v>
      </c>
    </row>
    <row r="1957" spans="3:24" x14ac:dyDescent="0.25">
      <c r="C1957">
        <v>5052</v>
      </c>
      <c r="D1957" s="2">
        <f>SUMIFS('December 2022 DERR data'!$H:$H,'December 2022 DERR data'!$C:$C,Sheet1!D$3,'December 2022 DERR data'!$B:$B,$C1957)</f>
        <v>100</v>
      </c>
      <c r="E1957" s="2">
        <f>SUMIFS('December 2022 DERR data'!$H:$H,'December 2022 DERR data'!$C:$C,Sheet1!E$3,'December 2022 DERR data'!$B:$B,$C1957)</f>
        <v>2</v>
      </c>
      <c r="G1957">
        <f t="shared" si="272"/>
        <v>0</v>
      </c>
      <c r="H1957">
        <f t="shared" si="273"/>
        <v>0</v>
      </c>
      <c r="I1957">
        <f t="shared" si="274"/>
        <v>0</v>
      </c>
      <c r="J1957">
        <f t="shared" si="275"/>
        <v>1</v>
      </c>
      <c r="K1957">
        <f t="shared" si="276"/>
        <v>0</v>
      </c>
      <c r="L1957">
        <f t="shared" si="277"/>
        <v>0</v>
      </c>
      <c r="V1957">
        <f t="shared" si="278"/>
        <v>5052</v>
      </c>
      <c r="W1957">
        <f t="shared" si="279"/>
        <v>5.55000555000555E-3</v>
      </c>
      <c r="X1957">
        <f t="shared" si="280"/>
        <v>8.771929824561403E-3</v>
      </c>
    </row>
    <row r="1958" spans="3:24" x14ac:dyDescent="0.25">
      <c r="C1958">
        <v>5061</v>
      </c>
      <c r="D1958" s="2">
        <f>SUMIFS('December 2022 DERR data'!$H:$H,'December 2022 DERR data'!$C:$C,Sheet1!D$3,'December 2022 DERR data'!$B:$B,$C1958)</f>
        <v>142</v>
      </c>
      <c r="E1958" s="2">
        <f>SUMIFS('December 2022 DERR data'!$H:$H,'December 2022 DERR data'!$C:$C,Sheet1!E$3,'December 2022 DERR data'!$B:$B,$C1958)</f>
        <v>1</v>
      </c>
      <c r="G1958">
        <f t="shared" si="272"/>
        <v>0</v>
      </c>
      <c r="H1958">
        <f t="shared" si="273"/>
        <v>0</v>
      </c>
      <c r="I1958">
        <f t="shared" si="274"/>
        <v>0</v>
      </c>
      <c r="J1958">
        <f t="shared" si="275"/>
        <v>1</v>
      </c>
      <c r="K1958">
        <f t="shared" si="276"/>
        <v>0</v>
      </c>
      <c r="L1958">
        <f t="shared" si="277"/>
        <v>0</v>
      </c>
      <c r="V1958">
        <f t="shared" si="278"/>
        <v>5061</v>
      </c>
      <c r="W1958">
        <f t="shared" si="279"/>
        <v>7.8810078810078819E-3</v>
      </c>
      <c r="X1958">
        <f t="shared" si="280"/>
        <v>4.3859649122807015E-3</v>
      </c>
    </row>
    <row r="1959" spans="3:24" x14ac:dyDescent="0.25">
      <c r="C1959">
        <v>5062</v>
      </c>
      <c r="D1959" s="2">
        <f>SUMIFS('December 2022 DERR data'!$H:$H,'December 2022 DERR data'!$C:$C,Sheet1!D$3,'December 2022 DERR data'!$B:$B,$C1959)</f>
        <v>220</v>
      </c>
      <c r="E1959" s="2">
        <f>SUMIFS('December 2022 DERR data'!$H:$H,'December 2022 DERR data'!$C:$C,Sheet1!E$3,'December 2022 DERR data'!$B:$B,$C1959)</f>
        <v>1</v>
      </c>
      <c r="G1959">
        <f t="shared" si="272"/>
        <v>0</v>
      </c>
      <c r="H1959">
        <f t="shared" si="273"/>
        <v>0</v>
      </c>
      <c r="I1959">
        <f t="shared" si="274"/>
        <v>0</v>
      </c>
      <c r="J1959">
        <f t="shared" si="275"/>
        <v>1</v>
      </c>
      <c r="K1959">
        <f t="shared" si="276"/>
        <v>0</v>
      </c>
      <c r="L1959">
        <f t="shared" si="277"/>
        <v>0</v>
      </c>
      <c r="V1959">
        <f t="shared" si="278"/>
        <v>5062</v>
      </c>
      <c r="W1959">
        <f t="shared" si="279"/>
        <v>1.221001221001221E-2</v>
      </c>
      <c r="X1959">
        <f t="shared" si="280"/>
        <v>4.3859649122807015E-3</v>
      </c>
    </row>
    <row r="1960" spans="3:24" x14ac:dyDescent="0.25">
      <c r="C1960">
        <v>5063</v>
      </c>
      <c r="D1960" s="2">
        <f>SUMIFS('December 2022 DERR data'!$H:$H,'December 2022 DERR data'!$C:$C,Sheet1!D$3,'December 2022 DERR data'!$B:$B,$C1960)</f>
        <v>117</v>
      </c>
      <c r="E1960" s="2">
        <f>SUMIFS('December 2022 DERR data'!$H:$H,'December 2022 DERR data'!$C:$C,Sheet1!E$3,'December 2022 DERR data'!$B:$B,$C1960)</f>
        <v>1</v>
      </c>
      <c r="G1960">
        <f t="shared" si="272"/>
        <v>0</v>
      </c>
      <c r="H1960">
        <f t="shared" si="273"/>
        <v>0</v>
      </c>
      <c r="I1960">
        <f t="shared" si="274"/>
        <v>0</v>
      </c>
      <c r="J1960">
        <f t="shared" si="275"/>
        <v>1</v>
      </c>
      <c r="K1960">
        <f t="shared" si="276"/>
        <v>0</v>
      </c>
      <c r="L1960">
        <f t="shared" si="277"/>
        <v>0</v>
      </c>
      <c r="V1960">
        <f t="shared" si="278"/>
        <v>5063</v>
      </c>
      <c r="W1960">
        <f t="shared" si="279"/>
        <v>6.4935064935064939E-3</v>
      </c>
      <c r="X1960">
        <f t="shared" si="280"/>
        <v>4.3859649122807015E-3</v>
      </c>
    </row>
    <row r="1961" spans="3:24" x14ac:dyDescent="0.25">
      <c r="C1961">
        <v>5064</v>
      </c>
      <c r="D1961" s="2">
        <f>SUMIFS('December 2022 DERR data'!$H:$H,'December 2022 DERR data'!$C:$C,Sheet1!D$3,'December 2022 DERR data'!$B:$B,$C1961)</f>
        <v>168</v>
      </c>
      <c r="E1961" s="2">
        <f>SUMIFS('December 2022 DERR data'!$H:$H,'December 2022 DERR data'!$C:$C,Sheet1!E$3,'December 2022 DERR data'!$B:$B,$C1961)</f>
        <v>1</v>
      </c>
      <c r="G1961">
        <f t="shared" si="272"/>
        <v>0</v>
      </c>
      <c r="H1961">
        <f t="shared" si="273"/>
        <v>0</v>
      </c>
      <c r="I1961">
        <f t="shared" si="274"/>
        <v>0</v>
      </c>
      <c r="J1961">
        <f t="shared" si="275"/>
        <v>1</v>
      </c>
      <c r="K1961">
        <f t="shared" si="276"/>
        <v>0</v>
      </c>
      <c r="L1961">
        <f t="shared" si="277"/>
        <v>0</v>
      </c>
      <c r="V1961">
        <f t="shared" si="278"/>
        <v>5064</v>
      </c>
      <c r="W1961">
        <f t="shared" si="279"/>
        <v>9.324009324009324E-3</v>
      </c>
      <c r="X1961">
        <f t="shared" si="280"/>
        <v>4.3859649122807015E-3</v>
      </c>
    </row>
    <row r="1962" spans="3:24" x14ac:dyDescent="0.25">
      <c r="C1962">
        <v>5065</v>
      </c>
      <c r="D1962" s="2">
        <f>SUMIFS('December 2022 DERR data'!$H:$H,'December 2022 DERR data'!$C:$C,Sheet1!D$3,'December 2022 DERR data'!$B:$B,$C1962)</f>
        <v>140</v>
      </c>
      <c r="E1962" s="2">
        <f>SUMIFS('December 2022 DERR data'!$H:$H,'December 2022 DERR data'!$C:$C,Sheet1!E$3,'December 2022 DERR data'!$B:$B,$C1962)</f>
        <v>0</v>
      </c>
      <c r="G1962">
        <f t="shared" si="272"/>
        <v>0</v>
      </c>
      <c r="H1962">
        <f t="shared" si="273"/>
        <v>0</v>
      </c>
      <c r="I1962">
        <f t="shared" si="274"/>
        <v>0</v>
      </c>
      <c r="J1962">
        <f t="shared" si="275"/>
        <v>1</v>
      </c>
      <c r="K1962">
        <f t="shared" si="276"/>
        <v>0</v>
      </c>
      <c r="L1962">
        <f t="shared" si="277"/>
        <v>0</v>
      </c>
      <c r="V1962">
        <f t="shared" si="278"/>
        <v>5065</v>
      </c>
      <c r="W1962">
        <f t="shared" si="279"/>
        <v>7.77000777000777E-3</v>
      </c>
      <c r="X1962">
        <f t="shared" si="280"/>
        <v>0</v>
      </c>
    </row>
    <row r="1963" spans="3:24" x14ac:dyDescent="0.25">
      <c r="C1963">
        <v>5066</v>
      </c>
      <c r="D1963" s="2">
        <f>SUMIFS('December 2022 DERR data'!$H:$H,'December 2022 DERR data'!$C:$C,Sheet1!D$3,'December 2022 DERR data'!$B:$B,$C1963)</f>
        <v>232</v>
      </c>
      <c r="E1963" s="2">
        <f>SUMIFS('December 2022 DERR data'!$H:$H,'December 2022 DERR data'!$C:$C,Sheet1!E$3,'December 2022 DERR data'!$B:$B,$C1963)</f>
        <v>1</v>
      </c>
      <c r="G1963">
        <f t="shared" si="272"/>
        <v>0</v>
      </c>
      <c r="H1963">
        <f t="shared" si="273"/>
        <v>0</v>
      </c>
      <c r="I1963">
        <f t="shared" si="274"/>
        <v>0</v>
      </c>
      <c r="J1963">
        <f t="shared" si="275"/>
        <v>1</v>
      </c>
      <c r="K1963">
        <f t="shared" si="276"/>
        <v>0</v>
      </c>
      <c r="L1963">
        <f t="shared" si="277"/>
        <v>0</v>
      </c>
      <c r="V1963">
        <f t="shared" si="278"/>
        <v>5066</v>
      </c>
      <c r="W1963">
        <f t="shared" si="279"/>
        <v>1.2876012876012876E-2</v>
      </c>
      <c r="X1963">
        <f t="shared" si="280"/>
        <v>4.3859649122807015E-3</v>
      </c>
    </row>
    <row r="1964" spans="3:24" x14ac:dyDescent="0.25">
      <c r="C1964">
        <v>5067</v>
      </c>
      <c r="D1964" s="2">
        <f>SUMIFS('December 2022 DERR data'!$H:$H,'December 2022 DERR data'!$C:$C,Sheet1!D$3,'December 2022 DERR data'!$B:$B,$C1964)</f>
        <v>126</v>
      </c>
      <c r="E1964" s="2">
        <f>SUMIFS('December 2022 DERR data'!$H:$H,'December 2022 DERR data'!$C:$C,Sheet1!E$3,'December 2022 DERR data'!$B:$B,$C1964)</f>
        <v>4</v>
      </c>
      <c r="G1964">
        <f t="shared" si="272"/>
        <v>0</v>
      </c>
      <c r="H1964">
        <f t="shared" si="273"/>
        <v>0</v>
      </c>
      <c r="I1964">
        <f t="shared" si="274"/>
        <v>0</v>
      </c>
      <c r="J1964">
        <f t="shared" si="275"/>
        <v>1</v>
      </c>
      <c r="K1964">
        <f t="shared" si="276"/>
        <v>0</v>
      </c>
      <c r="L1964">
        <f t="shared" si="277"/>
        <v>0</v>
      </c>
      <c r="V1964">
        <f t="shared" si="278"/>
        <v>5067</v>
      </c>
      <c r="W1964">
        <f t="shared" si="279"/>
        <v>6.993006993006993E-3</v>
      </c>
      <c r="X1964">
        <f t="shared" si="280"/>
        <v>1.7543859649122806E-2</v>
      </c>
    </row>
    <row r="1965" spans="3:24" x14ac:dyDescent="0.25">
      <c r="C1965">
        <v>5068</v>
      </c>
      <c r="D1965" s="2">
        <f>SUMIFS('December 2022 DERR data'!$H:$H,'December 2022 DERR data'!$C:$C,Sheet1!D$3,'December 2022 DERR data'!$B:$B,$C1965)</f>
        <v>149</v>
      </c>
      <c r="E1965" s="2">
        <f>SUMIFS('December 2022 DERR data'!$H:$H,'December 2022 DERR data'!$C:$C,Sheet1!E$3,'December 2022 DERR data'!$B:$B,$C1965)</f>
        <v>1</v>
      </c>
      <c r="G1965">
        <f t="shared" si="272"/>
        <v>0</v>
      </c>
      <c r="H1965">
        <f t="shared" si="273"/>
        <v>0</v>
      </c>
      <c r="I1965">
        <f t="shared" si="274"/>
        <v>0</v>
      </c>
      <c r="J1965">
        <f t="shared" si="275"/>
        <v>1</v>
      </c>
      <c r="K1965">
        <f t="shared" si="276"/>
        <v>0</v>
      </c>
      <c r="L1965">
        <f t="shared" si="277"/>
        <v>0</v>
      </c>
      <c r="V1965">
        <f t="shared" si="278"/>
        <v>5068</v>
      </c>
      <c r="W1965">
        <f t="shared" si="279"/>
        <v>8.2695082695082699E-3</v>
      </c>
      <c r="X1965">
        <f t="shared" si="280"/>
        <v>4.3859649122807015E-3</v>
      </c>
    </row>
    <row r="1966" spans="3:24" x14ac:dyDescent="0.25">
      <c r="C1966">
        <v>5069</v>
      </c>
      <c r="D1966" s="2">
        <f>SUMIFS('December 2022 DERR data'!$H:$H,'December 2022 DERR data'!$C:$C,Sheet1!D$3,'December 2022 DERR data'!$B:$B,$C1966)</f>
        <v>118</v>
      </c>
      <c r="E1966" s="2">
        <f>SUMIFS('December 2022 DERR data'!$H:$H,'December 2022 DERR data'!$C:$C,Sheet1!E$3,'December 2022 DERR data'!$B:$B,$C1966)</f>
        <v>3</v>
      </c>
      <c r="G1966">
        <f t="shared" si="272"/>
        <v>0</v>
      </c>
      <c r="H1966">
        <f t="shared" si="273"/>
        <v>0</v>
      </c>
      <c r="I1966">
        <f t="shared" si="274"/>
        <v>0</v>
      </c>
      <c r="J1966">
        <f t="shared" si="275"/>
        <v>1</v>
      </c>
      <c r="K1966">
        <f t="shared" si="276"/>
        <v>0</v>
      </c>
      <c r="L1966">
        <f t="shared" si="277"/>
        <v>0</v>
      </c>
      <c r="V1966">
        <f t="shared" si="278"/>
        <v>5069</v>
      </c>
      <c r="W1966">
        <f t="shared" si="279"/>
        <v>6.549006549006549E-3</v>
      </c>
      <c r="X1966">
        <f t="shared" si="280"/>
        <v>1.3157894736842105E-2</v>
      </c>
    </row>
    <row r="1967" spans="3:24" x14ac:dyDescent="0.25">
      <c r="C1967">
        <v>5070</v>
      </c>
      <c r="D1967" s="2">
        <f>SUMIFS('December 2022 DERR data'!$H:$H,'December 2022 DERR data'!$C:$C,Sheet1!D$3,'December 2022 DERR data'!$B:$B,$C1967)</f>
        <v>146</v>
      </c>
      <c r="E1967" s="2">
        <f>SUMIFS('December 2022 DERR data'!$H:$H,'December 2022 DERR data'!$C:$C,Sheet1!E$3,'December 2022 DERR data'!$B:$B,$C1967)</f>
        <v>2</v>
      </c>
      <c r="G1967">
        <f t="shared" si="272"/>
        <v>0</v>
      </c>
      <c r="H1967">
        <f t="shared" si="273"/>
        <v>0</v>
      </c>
      <c r="I1967">
        <f t="shared" si="274"/>
        <v>0</v>
      </c>
      <c r="J1967">
        <f t="shared" si="275"/>
        <v>1</v>
      </c>
      <c r="K1967">
        <f t="shared" si="276"/>
        <v>0</v>
      </c>
      <c r="L1967">
        <f t="shared" si="277"/>
        <v>0</v>
      </c>
      <c r="V1967">
        <f t="shared" si="278"/>
        <v>5070</v>
      </c>
      <c r="W1967">
        <f t="shared" si="279"/>
        <v>8.1030081030081039E-3</v>
      </c>
      <c r="X1967">
        <f t="shared" si="280"/>
        <v>8.771929824561403E-3</v>
      </c>
    </row>
    <row r="1968" spans="3:24" x14ac:dyDescent="0.25">
      <c r="C1968">
        <v>5071</v>
      </c>
      <c r="D1968" s="2">
        <f>SUMIFS('December 2022 DERR data'!$H:$H,'December 2022 DERR data'!$C:$C,Sheet1!D$3,'December 2022 DERR data'!$B:$B,$C1968)</f>
        <v>0</v>
      </c>
      <c r="E1968" s="2">
        <f>SUMIFS('December 2022 DERR data'!$H:$H,'December 2022 DERR data'!$C:$C,Sheet1!E$3,'December 2022 DERR data'!$B:$B,$C1968)</f>
        <v>0</v>
      </c>
      <c r="G1968">
        <f t="shared" si="272"/>
        <v>0</v>
      </c>
      <c r="H1968">
        <f t="shared" si="273"/>
        <v>0</v>
      </c>
      <c r="I1968">
        <f t="shared" si="274"/>
        <v>0</v>
      </c>
      <c r="J1968">
        <f t="shared" si="275"/>
        <v>1</v>
      </c>
      <c r="K1968">
        <f t="shared" si="276"/>
        <v>0</v>
      </c>
      <c r="L1968">
        <f t="shared" si="277"/>
        <v>0</v>
      </c>
      <c r="V1968">
        <f t="shared" si="278"/>
        <v>5071</v>
      </c>
      <c r="W1968">
        <f t="shared" si="279"/>
        <v>0</v>
      </c>
      <c r="X1968">
        <f t="shared" si="280"/>
        <v>0</v>
      </c>
    </row>
    <row r="1969" spans="3:24" x14ac:dyDescent="0.25">
      <c r="C1969">
        <v>5072</v>
      </c>
      <c r="D1969" s="2">
        <f>SUMIFS('December 2022 DERR data'!$H:$H,'December 2022 DERR data'!$C:$C,Sheet1!D$3,'December 2022 DERR data'!$B:$B,$C1969)</f>
        <v>186</v>
      </c>
      <c r="E1969" s="2">
        <f>SUMIFS('December 2022 DERR data'!$H:$H,'December 2022 DERR data'!$C:$C,Sheet1!E$3,'December 2022 DERR data'!$B:$B,$C1969)</f>
        <v>0</v>
      </c>
      <c r="G1969">
        <f t="shared" si="272"/>
        <v>0</v>
      </c>
      <c r="H1969">
        <f t="shared" si="273"/>
        <v>0</v>
      </c>
      <c r="I1969">
        <f t="shared" si="274"/>
        <v>0</v>
      </c>
      <c r="J1969">
        <f t="shared" si="275"/>
        <v>1</v>
      </c>
      <c r="K1969">
        <f t="shared" si="276"/>
        <v>0</v>
      </c>
      <c r="L1969">
        <f t="shared" si="277"/>
        <v>0</v>
      </c>
      <c r="V1969">
        <f t="shared" si="278"/>
        <v>5072</v>
      </c>
      <c r="W1969">
        <f t="shared" si="279"/>
        <v>1.0323010323010324E-2</v>
      </c>
      <c r="X1969">
        <f t="shared" si="280"/>
        <v>0</v>
      </c>
    </row>
    <row r="1970" spans="3:24" x14ac:dyDescent="0.25">
      <c r="C1970">
        <v>5073</v>
      </c>
      <c r="D1970" s="2">
        <f>SUMIFS('December 2022 DERR data'!$H:$H,'December 2022 DERR data'!$C:$C,Sheet1!D$3,'December 2022 DERR data'!$B:$B,$C1970)</f>
        <v>161</v>
      </c>
      <c r="E1970" s="2">
        <f>SUMIFS('December 2022 DERR data'!$H:$H,'December 2022 DERR data'!$C:$C,Sheet1!E$3,'December 2022 DERR data'!$B:$B,$C1970)</f>
        <v>0</v>
      </c>
      <c r="G1970">
        <f t="shared" si="272"/>
        <v>0</v>
      </c>
      <c r="H1970">
        <f t="shared" si="273"/>
        <v>0</v>
      </c>
      <c r="I1970">
        <f t="shared" si="274"/>
        <v>0</v>
      </c>
      <c r="J1970">
        <f t="shared" si="275"/>
        <v>1</v>
      </c>
      <c r="K1970">
        <f t="shared" si="276"/>
        <v>0</v>
      </c>
      <c r="L1970">
        <f t="shared" si="277"/>
        <v>0</v>
      </c>
      <c r="V1970">
        <f t="shared" si="278"/>
        <v>5073</v>
      </c>
      <c r="W1970">
        <f t="shared" si="279"/>
        <v>8.9355089355089359E-3</v>
      </c>
      <c r="X1970">
        <f t="shared" si="280"/>
        <v>0</v>
      </c>
    </row>
    <row r="1971" spans="3:24" x14ac:dyDescent="0.25">
      <c r="C1971">
        <v>5074</v>
      </c>
      <c r="D1971" s="2">
        <f>SUMIFS('December 2022 DERR data'!$H:$H,'December 2022 DERR data'!$C:$C,Sheet1!D$3,'December 2022 DERR data'!$B:$B,$C1971)</f>
        <v>101</v>
      </c>
      <c r="E1971" s="2">
        <f>SUMIFS('December 2022 DERR data'!$H:$H,'December 2022 DERR data'!$C:$C,Sheet1!E$3,'December 2022 DERR data'!$B:$B,$C1971)</f>
        <v>1</v>
      </c>
      <c r="G1971">
        <f t="shared" si="272"/>
        <v>0</v>
      </c>
      <c r="H1971">
        <f t="shared" si="273"/>
        <v>0</v>
      </c>
      <c r="I1971">
        <f t="shared" si="274"/>
        <v>0</v>
      </c>
      <c r="J1971">
        <f t="shared" si="275"/>
        <v>1</v>
      </c>
      <c r="K1971">
        <f t="shared" si="276"/>
        <v>0</v>
      </c>
      <c r="L1971">
        <f t="shared" si="277"/>
        <v>0</v>
      </c>
      <c r="V1971">
        <f t="shared" si="278"/>
        <v>5074</v>
      </c>
      <c r="W1971">
        <f t="shared" si="279"/>
        <v>5.6055056055056059E-3</v>
      </c>
      <c r="X1971">
        <f t="shared" si="280"/>
        <v>4.3859649122807015E-3</v>
      </c>
    </row>
    <row r="1972" spans="3:24" x14ac:dyDescent="0.25">
      <c r="C1972">
        <v>5075</v>
      </c>
      <c r="D1972" s="2">
        <f>SUMIFS('December 2022 DERR data'!$H:$H,'December 2022 DERR data'!$C:$C,Sheet1!D$3,'December 2022 DERR data'!$B:$B,$C1972)</f>
        <v>77</v>
      </c>
      <c r="E1972" s="2">
        <f>SUMIFS('December 2022 DERR data'!$H:$H,'December 2022 DERR data'!$C:$C,Sheet1!E$3,'December 2022 DERR data'!$B:$B,$C1972)</f>
        <v>0</v>
      </c>
      <c r="G1972">
        <f t="shared" si="272"/>
        <v>0</v>
      </c>
      <c r="H1972">
        <f t="shared" si="273"/>
        <v>0</v>
      </c>
      <c r="I1972">
        <f t="shared" si="274"/>
        <v>0</v>
      </c>
      <c r="J1972">
        <f t="shared" si="275"/>
        <v>1</v>
      </c>
      <c r="K1972">
        <f t="shared" si="276"/>
        <v>0</v>
      </c>
      <c r="L1972">
        <f t="shared" si="277"/>
        <v>0</v>
      </c>
      <c r="V1972">
        <f t="shared" si="278"/>
        <v>5075</v>
      </c>
      <c r="W1972">
        <f t="shared" si="279"/>
        <v>4.2735042735042739E-3</v>
      </c>
      <c r="X1972">
        <f t="shared" si="280"/>
        <v>0</v>
      </c>
    </row>
    <row r="1973" spans="3:24" x14ac:dyDescent="0.25">
      <c r="C1973">
        <v>5076</v>
      </c>
      <c r="D1973" s="2">
        <f>SUMIFS('December 2022 DERR data'!$H:$H,'December 2022 DERR data'!$C:$C,Sheet1!D$3,'December 2022 DERR data'!$B:$B,$C1973)</f>
        <v>89</v>
      </c>
      <c r="E1973" s="2">
        <f>SUMIFS('December 2022 DERR data'!$H:$H,'December 2022 DERR data'!$C:$C,Sheet1!E$3,'December 2022 DERR data'!$B:$B,$C1973)</f>
        <v>0</v>
      </c>
      <c r="G1973">
        <f t="shared" si="272"/>
        <v>0</v>
      </c>
      <c r="H1973">
        <f t="shared" si="273"/>
        <v>0</v>
      </c>
      <c r="I1973">
        <f t="shared" si="274"/>
        <v>0</v>
      </c>
      <c r="J1973">
        <f t="shared" si="275"/>
        <v>1</v>
      </c>
      <c r="K1973">
        <f t="shared" si="276"/>
        <v>0</v>
      </c>
      <c r="L1973">
        <f t="shared" si="277"/>
        <v>0</v>
      </c>
      <c r="V1973">
        <f t="shared" si="278"/>
        <v>5076</v>
      </c>
      <c r="W1973">
        <f t="shared" si="279"/>
        <v>4.9395049395049399E-3</v>
      </c>
      <c r="X1973">
        <f t="shared" si="280"/>
        <v>0</v>
      </c>
    </row>
    <row r="1974" spans="3:24" x14ac:dyDescent="0.25">
      <c r="C1974">
        <v>5081</v>
      </c>
      <c r="D1974" s="2">
        <f>SUMIFS('December 2022 DERR data'!$H:$H,'December 2022 DERR data'!$C:$C,Sheet1!D$3,'December 2022 DERR data'!$B:$B,$C1974)</f>
        <v>152</v>
      </c>
      <c r="E1974" s="2">
        <f>SUMIFS('December 2022 DERR data'!$H:$H,'December 2022 DERR data'!$C:$C,Sheet1!E$3,'December 2022 DERR data'!$B:$B,$C1974)</f>
        <v>0</v>
      </c>
      <c r="G1974">
        <f t="shared" si="272"/>
        <v>0</v>
      </c>
      <c r="H1974">
        <f t="shared" si="273"/>
        <v>0</v>
      </c>
      <c r="I1974">
        <f t="shared" si="274"/>
        <v>0</v>
      </c>
      <c r="J1974">
        <f t="shared" si="275"/>
        <v>1</v>
      </c>
      <c r="K1974">
        <f t="shared" si="276"/>
        <v>0</v>
      </c>
      <c r="L1974">
        <f t="shared" si="277"/>
        <v>0</v>
      </c>
      <c r="V1974">
        <f t="shared" si="278"/>
        <v>5081</v>
      </c>
      <c r="W1974">
        <f t="shared" si="279"/>
        <v>8.436008436008436E-3</v>
      </c>
      <c r="X1974">
        <f t="shared" si="280"/>
        <v>0</v>
      </c>
    </row>
    <row r="1975" spans="3:24" x14ac:dyDescent="0.25">
      <c r="C1975">
        <v>5082</v>
      </c>
      <c r="D1975" s="2">
        <f>SUMIFS('December 2022 DERR data'!$H:$H,'December 2022 DERR data'!$C:$C,Sheet1!D$3,'December 2022 DERR data'!$B:$B,$C1975)</f>
        <v>155</v>
      </c>
      <c r="E1975" s="2">
        <f>SUMIFS('December 2022 DERR data'!$H:$H,'December 2022 DERR data'!$C:$C,Sheet1!E$3,'December 2022 DERR data'!$B:$B,$C1975)</f>
        <v>1</v>
      </c>
      <c r="G1975">
        <f t="shared" si="272"/>
        <v>0</v>
      </c>
      <c r="H1975">
        <f t="shared" si="273"/>
        <v>0</v>
      </c>
      <c r="I1975">
        <f t="shared" si="274"/>
        <v>0</v>
      </c>
      <c r="J1975">
        <f t="shared" si="275"/>
        <v>1</v>
      </c>
      <c r="K1975">
        <f t="shared" si="276"/>
        <v>0</v>
      </c>
      <c r="L1975">
        <f t="shared" si="277"/>
        <v>0</v>
      </c>
      <c r="V1975">
        <f t="shared" si="278"/>
        <v>5082</v>
      </c>
      <c r="W1975">
        <f t="shared" si="279"/>
        <v>8.6025086025086021E-3</v>
      </c>
      <c r="X1975">
        <f t="shared" si="280"/>
        <v>4.3859649122807015E-3</v>
      </c>
    </row>
    <row r="1976" spans="3:24" x14ac:dyDescent="0.25">
      <c r="C1976">
        <v>5083</v>
      </c>
      <c r="D1976" s="2">
        <f>SUMIFS('December 2022 DERR data'!$H:$H,'December 2022 DERR data'!$C:$C,Sheet1!D$3,'December 2022 DERR data'!$B:$B,$C1976)</f>
        <v>69</v>
      </c>
      <c r="E1976" s="2">
        <f>SUMIFS('December 2022 DERR data'!$H:$H,'December 2022 DERR data'!$C:$C,Sheet1!E$3,'December 2022 DERR data'!$B:$B,$C1976)</f>
        <v>0</v>
      </c>
      <c r="G1976">
        <f t="shared" si="272"/>
        <v>0</v>
      </c>
      <c r="H1976">
        <f t="shared" si="273"/>
        <v>0</v>
      </c>
      <c r="I1976">
        <f t="shared" si="274"/>
        <v>0</v>
      </c>
      <c r="J1976">
        <f t="shared" si="275"/>
        <v>1</v>
      </c>
      <c r="K1976">
        <f t="shared" si="276"/>
        <v>0</v>
      </c>
      <c r="L1976">
        <f t="shared" si="277"/>
        <v>0</v>
      </c>
      <c r="V1976">
        <f t="shared" si="278"/>
        <v>5083</v>
      </c>
      <c r="W1976">
        <f t="shared" si="279"/>
        <v>3.8295038295038295E-3</v>
      </c>
      <c r="X1976">
        <f t="shared" si="280"/>
        <v>0</v>
      </c>
    </row>
    <row r="1977" spans="3:24" x14ac:dyDescent="0.25">
      <c r="C1977">
        <v>5084</v>
      </c>
      <c r="D1977" s="2">
        <f>SUMIFS('December 2022 DERR data'!$H:$H,'December 2022 DERR data'!$C:$C,Sheet1!D$3,'December 2022 DERR data'!$B:$B,$C1977)</f>
        <v>90</v>
      </c>
      <c r="E1977" s="2">
        <f>SUMIFS('December 2022 DERR data'!$H:$H,'December 2022 DERR data'!$C:$C,Sheet1!E$3,'December 2022 DERR data'!$B:$B,$C1977)</f>
        <v>1</v>
      </c>
      <c r="G1977">
        <f t="shared" si="272"/>
        <v>0</v>
      </c>
      <c r="H1977">
        <f t="shared" si="273"/>
        <v>0</v>
      </c>
      <c r="I1977">
        <f t="shared" si="274"/>
        <v>0</v>
      </c>
      <c r="J1977">
        <f t="shared" si="275"/>
        <v>1</v>
      </c>
      <c r="K1977">
        <f t="shared" si="276"/>
        <v>0</v>
      </c>
      <c r="L1977">
        <f t="shared" si="277"/>
        <v>0</v>
      </c>
      <c r="V1977">
        <f t="shared" si="278"/>
        <v>5084</v>
      </c>
      <c r="W1977">
        <f t="shared" si="279"/>
        <v>4.995004995004995E-3</v>
      </c>
      <c r="X1977">
        <f t="shared" si="280"/>
        <v>4.3859649122807015E-3</v>
      </c>
    </row>
    <row r="1978" spans="3:24" x14ac:dyDescent="0.25">
      <c r="C1978">
        <v>5085</v>
      </c>
      <c r="D1978" s="2">
        <f>SUMIFS('December 2022 DERR data'!$H:$H,'December 2022 DERR data'!$C:$C,Sheet1!D$3,'December 2022 DERR data'!$B:$B,$C1978)</f>
        <v>176</v>
      </c>
      <c r="E1978" s="2">
        <f>SUMIFS('December 2022 DERR data'!$H:$H,'December 2022 DERR data'!$C:$C,Sheet1!E$3,'December 2022 DERR data'!$B:$B,$C1978)</f>
        <v>1</v>
      </c>
      <c r="G1978">
        <f t="shared" si="272"/>
        <v>0</v>
      </c>
      <c r="H1978">
        <f t="shared" si="273"/>
        <v>0</v>
      </c>
      <c r="I1978">
        <f t="shared" si="274"/>
        <v>0</v>
      </c>
      <c r="J1978">
        <f t="shared" si="275"/>
        <v>1</v>
      </c>
      <c r="K1978">
        <f t="shared" si="276"/>
        <v>0</v>
      </c>
      <c r="L1978">
        <f t="shared" si="277"/>
        <v>0</v>
      </c>
      <c r="V1978">
        <f t="shared" si="278"/>
        <v>5085</v>
      </c>
      <c r="W1978">
        <f t="shared" si="279"/>
        <v>9.768009768009768E-3</v>
      </c>
      <c r="X1978">
        <f t="shared" si="280"/>
        <v>4.3859649122807015E-3</v>
      </c>
    </row>
    <row r="1979" spans="3:24" x14ac:dyDescent="0.25">
      <c r="C1979">
        <v>5086</v>
      </c>
      <c r="D1979" s="2">
        <f>SUMIFS('December 2022 DERR data'!$H:$H,'December 2022 DERR data'!$C:$C,Sheet1!D$3,'December 2022 DERR data'!$B:$B,$C1979)</f>
        <v>248</v>
      </c>
      <c r="E1979" s="2">
        <f>SUMIFS('December 2022 DERR data'!$H:$H,'December 2022 DERR data'!$C:$C,Sheet1!E$3,'December 2022 DERR data'!$B:$B,$C1979)</f>
        <v>0</v>
      </c>
      <c r="G1979">
        <f t="shared" si="272"/>
        <v>0</v>
      </c>
      <c r="H1979">
        <f t="shared" si="273"/>
        <v>0</v>
      </c>
      <c r="I1979">
        <f t="shared" si="274"/>
        <v>0</v>
      </c>
      <c r="J1979">
        <f t="shared" si="275"/>
        <v>1</v>
      </c>
      <c r="K1979">
        <f t="shared" si="276"/>
        <v>0</v>
      </c>
      <c r="L1979">
        <f t="shared" si="277"/>
        <v>0</v>
      </c>
      <c r="V1979">
        <f t="shared" si="278"/>
        <v>5086</v>
      </c>
      <c r="W1979">
        <f t="shared" si="279"/>
        <v>1.3764013764013764E-2</v>
      </c>
      <c r="X1979">
        <f t="shared" si="280"/>
        <v>0</v>
      </c>
    </row>
    <row r="1980" spans="3:24" x14ac:dyDescent="0.25">
      <c r="C1980">
        <v>5087</v>
      </c>
      <c r="D1980" s="2">
        <f>SUMIFS('December 2022 DERR data'!$H:$H,'December 2022 DERR data'!$C:$C,Sheet1!D$3,'December 2022 DERR data'!$B:$B,$C1980)</f>
        <v>96</v>
      </c>
      <c r="E1980" s="2">
        <f>SUMIFS('December 2022 DERR data'!$H:$H,'December 2022 DERR data'!$C:$C,Sheet1!E$3,'December 2022 DERR data'!$B:$B,$C1980)</f>
        <v>0</v>
      </c>
      <c r="G1980">
        <f t="shared" si="272"/>
        <v>0</v>
      </c>
      <c r="H1980">
        <f t="shared" si="273"/>
        <v>0</v>
      </c>
      <c r="I1980">
        <f t="shared" si="274"/>
        <v>0</v>
      </c>
      <c r="J1980">
        <f t="shared" si="275"/>
        <v>1</v>
      </c>
      <c r="K1980">
        <f t="shared" si="276"/>
        <v>0</v>
      </c>
      <c r="L1980">
        <f t="shared" si="277"/>
        <v>0</v>
      </c>
      <c r="V1980">
        <f t="shared" si="278"/>
        <v>5087</v>
      </c>
      <c r="W1980">
        <f t="shared" si="279"/>
        <v>5.328005328005328E-3</v>
      </c>
      <c r="X1980">
        <f t="shared" si="280"/>
        <v>0</v>
      </c>
    </row>
    <row r="1981" spans="3:24" x14ac:dyDescent="0.25">
      <c r="C1981">
        <v>5088</v>
      </c>
      <c r="D1981" s="2">
        <f>SUMIFS('December 2022 DERR data'!$H:$H,'December 2022 DERR data'!$C:$C,Sheet1!D$3,'December 2022 DERR data'!$B:$B,$C1981)</f>
        <v>38</v>
      </c>
      <c r="E1981" s="2">
        <f>SUMIFS('December 2022 DERR data'!$H:$H,'December 2022 DERR data'!$C:$C,Sheet1!E$3,'December 2022 DERR data'!$B:$B,$C1981)</f>
        <v>1</v>
      </c>
      <c r="G1981">
        <f t="shared" si="272"/>
        <v>0</v>
      </c>
      <c r="H1981">
        <f t="shared" si="273"/>
        <v>0</v>
      </c>
      <c r="I1981">
        <f t="shared" si="274"/>
        <v>0</v>
      </c>
      <c r="J1981">
        <f t="shared" si="275"/>
        <v>1</v>
      </c>
      <c r="K1981">
        <f t="shared" si="276"/>
        <v>0</v>
      </c>
      <c r="L1981">
        <f t="shared" si="277"/>
        <v>0</v>
      </c>
      <c r="V1981">
        <f t="shared" si="278"/>
        <v>5088</v>
      </c>
      <c r="W1981">
        <f t="shared" si="279"/>
        <v>2.109002109002109E-3</v>
      </c>
      <c r="X1981">
        <f t="shared" si="280"/>
        <v>4.3859649122807015E-3</v>
      </c>
    </row>
    <row r="1982" spans="3:24" x14ac:dyDescent="0.25">
      <c r="C1982">
        <v>5089</v>
      </c>
      <c r="D1982" s="2">
        <f>SUMIFS('December 2022 DERR data'!$H:$H,'December 2022 DERR data'!$C:$C,Sheet1!D$3,'December 2022 DERR data'!$B:$B,$C1982)</f>
        <v>71</v>
      </c>
      <c r="E1982" s="2">
        <f>SUMIFS('December 2022 DERR data'!$H:$H,'December 2022 DERR data'!$C:$C,Sheet1!E$3,'December 2022 DERR data'!$B:$B,$C1982)</f>
        <v>0</v>
      </c>
      <c r="G1982">
        <f t="shared" si="272"/>
        <v>0</v>
      </c>
      <c r="H1982">
        <f t="shared" si="273"/>
        <v>0</v>
      </c>
      <c r="I1982">
        <f t="shared" si="274"/>
        <v>0</v>
      </c>
      <c r="J1982">
        <f t="shared" si="275"/>
        <v>1</v>
      </c>
      <c r="K1982">
        <f t="shared" si="276"/>
        <v>0</v>
      </c>
      <c r="L1982">
        <f t="shared" si="277"/>
        <v>0</v>
      </c>
      <c r="V1982">
        <f t="shared" si="278"/>
        <v>5089</v>
      </c>
      <c r="W1982">
        <f t="shared" si="279"/>
        <v>3.9405039405039409E-3</v>
      </c>
      <c r="X1982">
        <f t="shared" si="280"/>
        <v>0</v>
      </c>
    </row>
    <row r="1983" spans="3:24" x14ac:dyDescent="0.25">
      <c r="C1983">
        <v>5090</v>
      </c>
      <c r="D1983" s="2">
        <f>SUMIFS('December 2022 DERR data'!$H:$H,'December 2022 DERR data'!$C:$C,Sheet1!D$3,'December 2022 DERR data'!$B:$B,$C1983)</f>
        <v>51</v>
      </c>
      <c r="E1983" s="2">
        <f>SUMIFS('December 2022 DERR data'!$H:$H,'December 2022 DERR data'!$C:$C,Sheet1!E$3,'December 2022 DERR data'!$B:$B,$C1983)</f>
        <v>0</v>
      </c>
      <c r="G1983">
        <f t="shared" si="272"/>
        <v>0</v>
      </c>
      <c r="H1983">
        <f t="shared" si="273"/>
        <v>0</v>
      </c>
      <c r="I1983">
        <f t="shared" si="274"/>
        <v>0</v>
      </c>
      <c r="J1983">
        <f t="shared" si="275"/>
        <v>1</v>
      </c>
      <c r="K1983">
        <f t="shared" si="276"/>
        <v>0</v>
      </c>
      <c r="L1983">
        <f t="shared" si="277"/>
        <v>0</v>
      </c>
      <c r="V1983">
        <f t="shared" si="278"/>
        <v>5090</v>
      </c>
      <c r="W1983">
        <f t="shared" si="279"/>
        <v>2.8305028305028305E-3</v>
      </c>
      <c r="X1983">
        <f t="shared" si="280"/>
        <v>0</v>
      </c>
    </row>
    <row r="1984" spans="3:24" x14ac:dyDescent="0.25">
      <c r="C1984">
        <v>5091</v>
      </c>
      <c r="D1984" s="2">
        <f>SUMIFS('December 2022 DERR data'!$H:$H,'December 2022 DERR data'!$C:$C,Sheet1!D$3,'December 2022 DERR data'!$B:$B,$C1984)</f>
        <v>76</v>
      </c>
      <c r="E1984" s="2">
        <f>SUMIFS('December 2022 DERR data'!$H:$H,'December 2022 DERR data'!$C:$C,Sheet1!E$3,'December 2022 DERR data'!$B:$B,$C1984)</f>
        <v>1</v>
      </c>
      <c r="G1984">
        <f t="shared" si="272"/>
        <v>0</v>
      </c>
      <c r="H1984">
        <f t="shared" si="273"/>
        <v>0</v>
      </c>
      <c r="I1984">
        <f t="shared" si="274"/>
        <v>0</v>
      </c>
      <c r="J1984">
        <f t="shared" si="275"/>
        <v>1</v>
      </c>
      <c r="K1984">
        <f t="shared" si="276"/>
        <v>0</v>
      </c>
      <c r="L1984">
        <f t="shared" si="277"/>
        <v>0</v>
      </c>
      <c r="V1984">
        <f t="shared" si="278"/>
        <v>5091</v>
      </c>
      <c r="W1984">
        <f t="shared" si="279"/>
        <v>4.218004218004218E-3</v>
      </c>
      <c r="X1984">
        <f t="shared" si="280"/>
        <v>4.3859649122807015E-3</v>
      </c>
    </row>
    <row r="1985" spans="3:24" x14ac:dyDescent="0.25">
      <c r="C1985">
        <v>5092</v>
      </c>
      <c r="D1985" s="2">
        <f>SUMIFS('December 2022 DERR data'!$H:$H,'December 2022 DERR data'!$C:$C,Sheet1!D$3,'December 2022 DERR data'!$B:$B,$C1985)</f>
        <v>155</v>
      </c>
      <c r="E1985" s="2">
        <f>SUMIFS('December 2022 DERR data'!$H:$H,'December 2022 DERR data'!$C:$C,Sheet1!E$3,'December 2022 DERR data'!$B:$B,$C1985)</f>
        <v>0</v>
      </c>
      <c r="G1985">
        <f t="shared" si="272"/>
        <v>0</v>
      </c>
      <c r="H1985">
        <f t="shared" si="273"/>
        <v>0</v>
      </c>
      <c r="I1985">
        <f t="shared" si="274"/>
        <v>0</v>
      </c>
      <c r="J1985">
        <f t="shared" si="275"/>
        <v>1</v>
      </c>
      <c r="K1985">
        <f t="shared" si="276"/>
        <v>0</v>
      </c>
      <c r="L1985">
        <f t="shared" si="277"/>
        <v>0</v>
      </c>
      <c r="V1985">
        <f t="shared" si="278"/>
        <v>5092</v>
      </c>
      <c r="W1985">
        <f t="shared" si="279"/>
        <v>8.6025086025086021E-3</v>
      </c>
      <c r="X1985">
        <f t="shared" si="280"/>
        <v>0</v>
      </c>
    </row>
    <row r="1986" spans="3:24" x14ac:dyDescent="0.25">
      <c r="C1986">
        <v>5093</v>
      </c>
      <c r="D1986" s="2">
        <f>SUMIFS('December 2022 DERR data'!$H:$H,'December 2022 DERR data'!$C:$C,Sheet1!D$3,'December 2022 DERR data'!$B:$B,$C1986)</f>
        <v>70</v>
      </c>
      <c r="E1986" s="2">
        <f>SUMIFS('December 2022 DERR data'!$H:$H,'December 2022 DERR data'!$C:$C,Sheet1!E$3,'December 2022 DERR data'!$B:$B,$C1986)</f>
        <v>0</v>
      </c>
      <c r="G1986">
        <f t="shared" si="272"/>
        <v>0</v>
      </c>
      <c r="H1986">
        <f t="shared" si="273"/>
        <v>0</v>
      </c>
      <c r="I1986">
        <f t="shared" si="274"/>
        <v>0</v>
      </c>
      <c r="J1986">
        <f t="shared" si="275"/>
        <v>1</v>
      </c>
      <c r="K1986">
        <f t="shared" si="276"/>
        <v>0</v>
      </c>
      <c r="L1986">
        <f t="shared" si="277"/>
        <v>0</v>
      </c>
      <c r="V1986">
        <f t="shared" si="278"/>
        <v>5093</v>
      </c>
      <c r="W1986">
        <f t="shared" si="279"/>
        <v>3.885003885003885E-3</v>
      </c>
      <c r="X1986">
        <f t="shared" si="280"/>
        <v>0</v>
      </c>
    </row>
    <row r="1987" spans="3:24" x14ac:dyDescent="0.25">
      <c r="C1987">
        <v>5094</v>
      </c>
      <c r="D1987" s="2">
        <f>SUMIFS('December 2022 DERR data'!$H:$H,'December 2022 DERR data'!$C:$C,Sheet1!D$3,'December 2022 DERR data'!$B:$B,$C1987)</f>
        <v>4</v>
      </c>
      <c r="E1987" s="2">
        <f>SUMIFS('December 2022 DERR data'!$H:$H,'December 2022 DERR data'!$C:$C,Sheet1!E$3,'December 2022 DERR data'!$B:$B,$C1987)</f>
        <v>0</v>
      </c>
      <c r="G1987">
        <f t="shared" si="272"/>
        <v>0</v>
      </c>
      <c r="H1987">
        <f t="shared" si="273"/>
        <v>0</v>
      </c>
      <c r="I1987">
        <f t="shared" si="274"/>
        <v>0</v>
      </c>
      <c r="J1987">
        <f t="shared" si="275"/>
        <v>1</v>
      </c>
      <c r="K1987">
        <f t="shared" si="276"/>
        <v>0</v>
      </c>
      <c r="L1987">
        <f t="shared" si="277"/>
        <v>0</v>
      </c>
      <c r="V1987">
        <f t="shared" si="278"/>
        <v>5094</v>
      </c>
      <c r="W1987">
        <f t="shared" si="279"/>
        <v>2.22000222000222E-4</v>
      </c>
      <c r="X1987">
        <f t="shared" si="280"/>
        <v>0</v>
      </c>
    </row>
    <row r="1988" spans="3:24" x14ac:dyDescent="0.25">
      <c r="C1988">
        <v>5095</v>
      </c>
      <c r="D1988" s="2">
        <f>SUMIFS('December 2022 DERR data'!$H:$H,'December 2022 DERR data'!$C:$C,Sheet1!D$3,'December 2022 DERR data'!$B:$B,$C1988)</f>
        <v>207</v>
      </c>
      <c r="E1988" s="2">
        <f>SUMIFS('December 2022 DERR data'!$H:$H,'December 2022 DERR data'!$C:$C,Sheet1!E$3,'December 2022 DERR data'!$B:$B,$C1988)</f>
        <v>2</v>
      </c>
      <c r="G1988">
        <f t="shared" si="272"/>
        <v>0</v>
      </c>
      <c r="H1988">
        <f t="shared" si="273"/>
        <v>0</v>
      </c>
      <c r="I1988">
        <f t="shared" si="274"/>
        <v>0</v>
      </c>
      <c r="J1988">
        <f t="shared" si="275"/>
        <v>1</v>
      </c>
      <c r="K1988">
        <f t="shared" si="276"/>
        <v>0</v>
      </c>
      <c r="L1988">
        <f t="shared" si="277"/>
        <v>0</v>
      </c>
      <c r="V1988">
        <f t="shared" si="278"/>
        <v>5095</v>
      </c>
      <c r="W1988">
        <f t="shared" si="279"/>
        <v>1.1488511488511488E-2</v>
      </c>
      <c r="X1988">
        <f t="shared" si="280"/>
        <v>8.771929824561403E-3</v>
      </c>
    </row>
    <row r="1989" spans="3:24" x14ac:dyDescent="0.25">
      <c r="C1989">
        <v>5096</v>
      </c>
      <c r="D1989" s="2">
        <f>SUMIFS('December 2022 DERR data'!$H:$H,'December 2022 DERR data'!$C:$C,Sheet1!D$3,'December 2022 DERR data'!$B:$B,$C1989)</f>
        <v>125</v>
      </c>
      <c r="E1989" s="2">
        <f>SUMIFS('December 2022 DERR data'!$H:$H,'December 2022 DERR data'!$C:$C,Sheet1!E$3,'December 2022 DERR data'!$B:$B,$C1989)</f>
        <v>0</v>
      </c>
      <c r="G1989">
        <f t="shared" ref="G1989:G2052" si="281">IF($C1989&gt;2999,0,IF($C1989&lt;3000,1,0))</f>
        <v>0</v>
      </c>
      <c r="H1989">
        <f t="shared" ref="H1989:H2052" si="282">IF(G1989=1,0,IF(C1989&lt;4000,1,0))</f>
        <v>0</v>
      </c>
      <c r="I1989">
        <f t="shared" ref="I1989:I2052" si="283">IF(G1989+H1989&gt;0,0,IF(C1989&lt;5000,1,0))</f>
        <v>0</v>
      </c>
      <c r="J1989">
        <f t="shared" ref="J1989:J2052" si="284">IF(G1989+H1989+I1989&gt;0,0,IF(C1989&lt;6000,1,0))</f>
        <v>1</v>
      </c>
      <c r="K1989">
        <f t="shared" ref="K1989:K2052" si="285">IF(SUM(G1989:J1989)&gt;0,0,IF(C1989&lt;7000,1,0))</f>
        <v>0</v>
      </c>
      <c r="L1989">
        <f t="shared" ref="L1989:L2052" si="286">IF(SUM(G1989:K1989)&gt;0,0,IF(C1989&lt;8000,1,0))</f>
        <v>0</v>
      </c>
      <c r="V1989">
        <f t="shared" ref="V1989:V2052" si="287">C1989</f>
        <v>5096</v>
      </c>
      <c r="W1989">
        <f t="shared" ref="W1989:W2052" si="288">D1989/(G1989*N$4+H1989*O$4+I1989*P$4+J1989*Q$4+L1989*S$4)</f>
        <v>6.9375069375069379E-3</v>
      </c>
      <c r="X1989">
        <f t="shared" ref="X1989:X2052" si="289">E1989/(G1989*N$8+H1989*O$8+I1989*P$8+J1989*Q$8+L1989*S$8)</f>
        <v>0</v>
      </c>
    </row>
    <row r="1990" spans="3:24" x14ac:dyDescent="0.25">
      <c r="C1990">
        <v>5097</v>
      </c>
      <c r="D1990" s="2">
        <f>SUMIFS('December 2022 DERR data'!$H:$H,'December 2022 DERR data'!$C:$C,Sheet1!D$3,'December 2022 DERR data'!$B:$B,$C1990)</f>
        <v>108</v>
      </c>
      <c r="E1990" s="2">
        <f>SUMIFS('December 2022 DERR data'!$H:$H,'December 2022 DERR data'!$C:$C,Sheet1!E$3,'December 2022 DERR data'!$B:$B,$C1990)</f>
        <v>0</v>
      </c>
      <c r="G1990">
        <f t="shared" si="281"/>
        <v>0</v>
      </c>
      <c r="H1990">
        <f t="shared" si="282"/>
        <v>0</v>
      </c>
      <c r="I1990">
        <f t="shared" si="283"/>
        <v>0</v>
      </c>
      <c r="J1990">
        <f t="shared" si="284"/>
        <v>1</v>
      </c>
      <c r="K1990">
        <f t="shared" si="285"/>
        <v>0</v>
      </c>
      <c r="L1990">
        <f t="shared" si="286"/>
        <v>0</v>
      </c>
      <c r="V1990">
        <f t="shared" si="287"/>
        <v>5097</v>
      </c>
      <c r="W1990">
        <f t="shared" si="288"/>
        <v>5.994005994005994E-3</v>
      </c>
      <c r="X1990">
        <f t="shared" si="289"/>
        <v>0</v>
      </c>
    </row>
    <row r="1991" spans="3:24" x14ac:dyDescent="0.25">
      <c r="C1991">
        <v>5098</v>
      </c>
      <c r="D1991" s="2">
        <f>SUMIFS('December 2022 DERR data'!$H:$H,'December 2022 DERR data'!$C:$C,Sheet1!D$3,'December 2022 DERR data'!$B:$B,$C1991)</f>
        <v>111</v>
      </c>
      <c r="E1991" s="2">
        <f>SUMIFS('December 2022 DERR data'!$H:$H,'December 2022 DERR data'!$C:$C,Sheet1!E$3,'December 2022 DERR data'!$B:$B,$C1991)</f>
        <v>1</v>
      </c>
      <c r="G1991">
        <f t="shared" si="281"/>
        <v>0</v>
      </c>
      <c r="H1991">
        <f t="shared" si="282"/>
        <v>0</v>
      </c>
      <c r="I1991">
        <f t="shared" si="283"/>
        <v>0</v>
      </c>
      <c r="J1991">
        <f t="shared" si="284"/>
        <v>1</v>
      </c>
      <c r="K1991">
        <f t="shared" si="285"/>
        <v>0</v>
      </c>
      <c r="L1991">
        <f t="shared" si="286"/>
        <v>0</v>
      </c>
      <c r="V1991">
        <f t="shared" si="287"/>
        <v>5098</v>
      </c>
      <c r="W1991">
        <f t="shared" si="288"/>
        <v>6.1605061605061609E-3</v>
      </c>
      <c r="X1991">
        <f t="shared" si="289"/>
        <v>4.3859649122807015E-3</v>
      </c>
    </row>
    <row r="1992" spans="3:24" x14ac:dyDescent="0.25">
      <c r="C1992">
        <v>5106</v>
      </c>
      <c r="D1992" s="2">
        <f>SUMIFS('December 2022 DERR data'!$H:$H,'December 2022 DERR data'!$C:$C,Sheet1!D$3,'December 2022 DERR data'!$B:$B,$C1992)</f>
        <v>0</v>
      </c>
      <c r="E1992" s="2">
        <f>SUMIFS('December 2022 DERR data'!$H:$H,'December 2022 DERR data'!$C:$C,Sheet1!E$3,'December 2022 DERR data'!$B:$B,$C1992)</f>
        <v>2</v>
      </c>
      <c r="G1992">
        <f t="shared" si="281"/>
        <v>0</v>
      </c>
      <c r="H1992">
        <f t="shared" si="282"/>
        <v>0</v>
      </c>
      <c r="I1992">
        <f t="shared" si="283"/>
        <v>0</v>
      </c>
      <c r="J1992">
        <f t="shared" si="284"/>
        <v>1</v>
      </c>
      <c r="K1992">
        <f t="shared" si="285"/>
        <v>0</v>
      </c>
      <c r="L1992">
        <f t="shared" si="286"/>
        <v>0</v>
      </c>
      <c r="V1992">
        <f t="shared" si="287"/>
        <v>5106</v>
      </c>
      <c r="W1992">
        <f t="shared" si="288"/>
        <v>0</v>
      </c>
      <c r="X1992">
        <f t="shared" si="289"/>
        <v>8.771929824561403E-3</v>
      </c>
    </row>
    <row r="1993" spans="3:24" x14ac:dyDescent="0.25">
      <c r="C1993">
        <v>5107</v>
      </c>
      <c r="D1993" s="2">
        <f>SUMIFS('December 2022 DERR data'!$H:$H,'December 2022 DERR data'!$C:$C,Sheet1!D$3,'December 2022 DERR data'!$B:$B,$C1993)</f>
        <v>187</v>
      </c>
      <c r="E1993" s="2">
        <f>SUMIFS('December 2022 DERR data'!$H:$H,'December 2022 DERR data'!$C:$C,Sheet1!E$3,'December 2022 DERR data'!$B:$B,$C1993)</f>
        <v>0</v>
      </c>
      <c r="G1993">
        <f t="shared" si="281"/>
        <v>0</v>
      </c>
      <c r="H1993">
        <f t="shared" si="282"/>
        <v>0</v>
      </c>
      <c r="I1993">
        <f t="shared" si="283"/>
        <v>0</v>
      </c>
      <c r="J1993">
        <f t="shared" si="284"/>
        <v>1</v>
      </c>
      <c r="K1993">
        <f t="shared" si="285"/>
        <v>0</v>
      </c>
      <c r="L1993">
        <f t="shared" si="286"/>
        <v>0</v>
      </c>
      <c r="V1993">
        <f t="shared" si="287"/>
        <v>5107</v>
      </c>
      <c r="W1993">
        <f t="shared" si="288"/>
        <v>1.0378510378510378E-2</v>
      </c>
      <c r="X1993">
        <f t="shared" si="289"/>
        <v>0</v>
      </c>
    </row>
    <row r="1994" spans="3:24" x14ac:dyDescent="0.25">
      <c r="C1994">
        <v>5108</v>
      </c>
      <c r="D1994" s="2">
        <f>SUMIFS('December 2022 DERR data'!$H:$H,'December 2022 DERR data'!$C:$C,Sheet1!D$3,'December 2022 DERR data'!$B:$B,$C1994)</f>
        <v>418</v>
      </c>
      <c r="E1994" s="2">
        <f>SUMIFS('December 2022 DERR data'!$H:$H,'December 2022 DERR data'!$C:$C,Sheet1!E$3,'December 2022 DERR data'!$B:$B,$C1994)</f>
        <v>0</v>
      </c>
      <c r="G1994">
        <f t="shared" si="281"/>
        <v>0</v>
      </c>
      <c r="H1994">
        <f t="shared" si="282"/>
        <v>0</v>
      </c>
      <c r="I1994">
        <f t="shared" si="283"/>
        <v>0</v>
      </c>
      <c r="J1994">
        <f t="shared" si="284"/>
        <v>1</v>
      </c>
      <c r="K1994">
        <f t="shared" si="285"/>
        <v>0</v>
      </c>
      <c r="L1994">
        <f t="shared" si="286"/>
        <v>0</v>
      </c>
      <c r="V1994">
        <f t="shared" si="287"/>
        <v>5108</v>
      </c>
      <c r="W1994">
        <f t="shared" si="288"/>
        <v>2.31990231990232E-2</v>
      </c>
      <c r="X1994">
        <f t="shared" si="289"/>
        <v>0</v>
      </c>
    </row>
    <row r="1995" spans="3:24" x14ac:dyDescent="0.25">
      <c r="C1995">
        <v>5109</v>
      </c>
      <c r="D1995" s="2">
        <f>SUMIFS('December 2022 DERR data'!$H:$H,'December 2022 DERR data'!$C:$C,Sheet1!D$3,'December 2022 DERR data'!$B:$B,$C1995)</f>
        <v>179</v>
      </c>
      <c r="E1995" s="2">
        <f>SUMIFS('December 2022 DERR data'!$H:$H,'December 2022 DERR data'!$C:$C,Sheet1!E$3,'December 2022 DERR data'!$B:$B,$C1995)</f>
        <v>1</v>
      </c>
      <c r="G1995">
        <f t="shared" si="281"/>
        <v>0</v>
      </c>
      <c r="H1995">
        <f t="shared" si="282"/>
        <v>0</v>
      </c>
      <c r="I1995">
        <f t="shared" si="283"/>
        <v>0</v>
      </c>
      <c r="J1995">
        <f t="shared" si="284"/>
        <v>1</v>
      </c>
      <c r="K1995">
        <f t="shared" si="285"/>
        <v>0</v>
      </c>
      <c r="L1995">
        <f t="shared" si="286"/>
        <v>0</v>
      </c>
      <c r="V1995">
        <f t="shared" si="287"/>
        <v>5109</v>
      </c>
      <c r="W1995">
        <f t="shared" si="288"/>
        <v>9.9345099345099341E-3</v>
      </c>
      <c r="X1995">
        <f t="shared" si="289"/>
        <v>4.3859649122807015E-3</v>
      </c>
    </row>
    <row r="1996" spans="3:24" x14ac:dyDescent="0.25">
      <c r="C1996">
        <v>5110</v>
      </c>
      <c r="D1996" s="2">
        <f>SUMIFS('December 2022 DERR data'!$H:$H,'December 2022 DERR data'!$C:$C,Sheet1!D$3,'December 2022 DERR data'!$B:$B,$C1996)</f>
        <v>85</v>
      </c>
      <c r="E1996" s="2">
        <f>SUMIFS('December 2022 DERR data'!$H:$H,'December 2022 DERR data'!$C:$C,Sheet1!E$3,'December 2022 DERR data'!$B:$B,$C1996)</f>
        <v>1</v>
      </c>
      <c r="G1996">
        <f t="shared" si="281"/>
        <v>0</v>
      </c>
      <c r="H1996">
        <f t="shared" si="282"/>
        <v>0</v>
      </c>
      <c r="I1996">
        <f t="shared" si="283"/>
        <v>0</v>
      </c>
      <c r="J1996">
        <f t="shared" si="284"/>
        <v>1</v>
      </c>
      <c r="K1996">
        <f t="shared" si="285"/>
        <v>0</v>
      </c>
      <c r="L1996">
        <f t="shared" si="286"/>
        <v>0</v>
      </c>
      <c r="V1996">
        <f t="shared" si="287"/>
        <v>5110</v>
      </c>
      <c r="W1996">
        <f t="shared" si="288"/>
        <v>4.7175047175047179E-3</v>
      </c>
      <c r="X1996">
        <f t="shared" si="289"/>
        <v>4.3859649122807015E-3</v>
      </c>
    </row>
    <row r="1997" spans="3:24" x14ac:dyDescent="0.25">
      <c r="C1997">
        <v>5111</v>
      </c>
      <c r="D1997" s="2">
        <f>SUMIFS('December 2022 DERR data'!$H:$H,'December 2022 DERR data'!$C:$C,Sheet1!D$3,'December 2022 DERR data'!$B:$B,$C1997)</f>
        <v>0</v>
      </c>
      <c r="E1997" s="2">
        <f>SUMIFS('December 2022 DERR data'!$H:$H,'December 2022 DERR data'!$C:$C,Sheet1!E$3,'December 2022 DERR data'!$B:$B,$C1997)</f>
        <v>0</v>
      </c>
      <c r="G1997">
        <f t="shared" si="281"/>
        <v>0</v>
      </c>
      <c r="H1997">
        <f t="shared" si="282"/>
        <v>0</v>
      </c>
      <c r="I1997">
        <f t="shared" si="283"/>
        <v>0</v>
      </c>
      <c r="J1997">
        <f t="shared" si="284"/>
        <v>1</v>
      </c>
      <c r="K1997">
        <f t="shared" si="285"/>
        <v>0</v>
      </c>
      <c r="L1997">
        <f t="shared" si="286"/>
        <v>0</v>
      </c>
      <c r="V1997">
        <f t="shared" si="287"/>
        <v>5111</v>
      </c>
      <c r="W1997">
        <f t="shared" si="288"/>
        <v>0</v>
      </c>
      <c r="X1997">
        <f t="shared" si="289"/>
        <v>0</v>
      </c>
    </row>
    <row r="1998" spans="3:24" x14ac:dyDescent="0.25">
      <c r="C1998">
        <v>5112</v>
      </c>
      <c r="D1998" s="2">
        <f>SUMIFS('December 2022 DERR data'!$H:$H,'December 2022 DERR data'!$C:$C,Sheet1!D$3,'December 2022 DERR data'!$B:$B,$C1998)</f>
        <v>139</v>
      </c>
      <c r="E1998" s="2">
        <f>SUMIFS('December 2022 DERR data'!$H:$H,'December 2022 DERR data'!$C:$C,Sheet1!E$3,'December 2022 DERR data'!$B:$B,$C1998)</f>
        <v>1</v>
      </c>
      <c r="G1998">
        <f t="shared" si="281"/>
        <v>0</v>
      </c>
      <c r="H1998">
        <f t="shared" si="282"/>
        <v>0</v>
      </c>
      <c r="I1998">
        <f t="shared" si="283"/>
        <v>0</v>
      </c>
      <c r="J1998">
        <f t="shared" si="284"/>
        <v>1</v>
      </c>
      <c r="K1998">
        <f t="shared" si="285"/>
        <v>0</v>
      </c>
      <c r="L1998">
        <f t="shared" si="286"/>
        <v>0</v>
      </c>
      <c r="V1998">
        <f t="shared" si="287"/>
        <v>5112</v>
      </c>
      <c r="W1998">
        <f t="shared" si="288"/>
        <v>7.7145077145077149E-3</v>
      </c>
      <c r="X1998">
        <f t="shared" si="289"/>
        <v>4.3859649122807015E-3</v>
      </c>
    </row>
    <row r="1999" spans="3:24" x14ac:dyDescent="0.25">
      <c r="C1999">
        <v>5113</v>
      </c>
      <c r="D1999" s="2">
        <f>SUMIFS('December 2022 DERR data'!$H:$H,'December 2022 DERR data'!$C:$C,Sheet1!D$3,'December 2022 DERR data'!$B:$B,$C1999)</f>
        <v>164</v>
      </c>
      <c r="E1999" s="2">
        <f>SUMIFS('December 2022 DERR data'!$H:$H,'December 2022 DERR data'!$C:$C,Sheet1!E$3,'December 2022 DERR data'!$B:$B,$C1999)</f>
        <v>0</v>
      </c>
      <c r="G1999">
        <f t="shared" si="281"/>
        <v>0</v>
      </c>
      <c r="H1999">
        <f t="shared" si="282"/>
        <v>0</v>
      </c>
      <c r="I1999">
        <f t="shared" si="283"/>
        <v>0</v>
      </c>
      <c r="J1999">
        <f t="shared" si="284"/>
        <v>1</v>
      </c>
      <c r="K1999">
        <f t="shared" si="285"/>
        <v>0</v>
      </c>
      <c r="L1999">
        <f t="shared" si="286"/>
        <v>0</v>
      </c>
      <c r="V1999">
        <f t="shared" si="287"/>
        <v>5113</v>
      </c>
      <c r="W1999">
        <f t="shared" si="288"/>
        <v>9.102009102009102E-3</v>
      </c>
      <c r="X1999">
        <f t="shared" si="289"/>
        <v>0</v>
      </c>
    </row>
    <row r="2000" spans="3:24" x14ac:dyDescent="0.25">
      <c r="C2000">
        <v>5114</v>
      </c>
      <c r="D2000" s="2">
        <f>SUMIFS('December 2022 DERR data'!$H:$H,'December 2022 DERR data'!$C:$C,Sheet1!D$3,'December 2022 DERR data'!$B:$B,$C2000)</f>
        <v>383</v>
      </c>
      <c r="E2000" s="2">
        <f>SUMIFS('December 2022 DERR data'!$H:$H,'December 2022 DERR data'!$C:$C,Sheet1!E$3,'December 2022 DERR data'!$B:$B,$C2000)</f>
        <v>0</v>
      </c>
      <c r="G2000">
        <f t="shared" si="281"/>
        <v>0</v>
      </c>
      <c r="H2000">
        <f t="shared" si="282"/>
        <v>0</v>
      </c>
      <c r="I2000">
        <f t="shared" si="283"/>
        <v>0</v>
      </c>
      <c r="J2000">
        <f t="shared" si="284"/>
        <v>1</v>
      </c>
      <c r="K2000">
        <f t="shared" si="285"/>
        <v>0</v>
      </c>
      <c r="L2000">
        <f t="shared" si="286"/>
        <v>0</v>
      </c>
      <c r="V2000">
        <f t="shared" si="287"/>
        <v>5114</v>
      </c>
      <c r="W2000">
        <f t="shared" si="288"/>
        <v>2.1256521256521256E-2</v>
      </c>
      <c r="X2000">
        <f t="shared" si="289"/>
        <v>0</v>
      </c>
    </row>
    <row r="2001" spans="3:24" x14ac:dyDescent="0.25">
      <c r="C2001">
        <v>5115</v>
      </c>
      <c r="D2001" s="2">
        <f>SUMIFS('December 2022 DERR data'!$H:$H,'December 2022 DERR data'!$C:$C,Sheet1!D$3,'December 2022 DERR data'!$B:$B,$C2001)</f>
        <v>151</v>
      </c>
      <c r="E2001" s="2">
        <f>SUMIFS('December 2022 DERR data'!$H:$H,'December 2022 DERR data'!$C:$C,Sheet1!E$3,'December 2022 DERR data'!$B:$B,$C2001)</f>
        <v>0</v>
      </c>
      <c r="G2001">
        <f t="shared" si="281"/>
        <v>0</v>
      </c>
      <c r="H2001">
        <f t="shared" si="282"/>
        <v>0</v>
      </c>
      <c r="I2001">
        <f t="shared" si="283"/>
        <v>0</v>
      </c>
      <c r="J2001">
        <f t="shared" si="284"/>
        <v>1</v>
      </c>
      <c r="K2001">
        <f t="shared" si="285"/>
        <v>0</v>
      </c>
      <c r="L2001">
        <f t="shared" si="286"/>
        <v>0</v>
      </c>
      <c r="V2001">
        <f t="shared" si="287"/>
        <v>5115</v>
      </c>
      <c r="W2001">
        <f t="shared" si="288"/>
        <v>8.3805083805083801E-3</v>
      </c>
      <c r="X2001">
        <f t="shared" si="289"/>
        <v>0</v>
      </c>
    </row>
    <row r="2002" spans="3:24" x14ac:dyDescent="0.25">
      <c r="C2002">
        <v>5116</v>
      </c>
      <c r="D2002" s="2">
        <f>SUMIFS('December 2022 DERR data'!$H:$H,'December 2022 DERR data'!$C:$C,Sheet1!D$3,'December 2022 DERR data'!$B:$B,$C2002)</f>
        <v>90</v>
      </c>
      <c r="E2002" s="2">
        <f>SUMIFS('December 2022 DERR data'!$H:$H,'December 2022 DERR data'!$C:$C,Sheet1!E$3,'December 2022 DERR data'!$B:$B,$C2002)</f>
        <v>0</v>
      </c>
      <c r="G2002">
        <f t="shared" si="281"/>
        <v>0</v>
      </c>
      <c r="H2002">
        <f t="shared" si="282"/>
        <v>0</v>
      </c>
      <c r="I2002">
        <f t="shared" si="283"/>
        <v>0</v>
      </c>
      <c r="J2002">
        <f t="shared" si="284"/>
        <v>1</v>
      </c>
      <c r="K2002">
        <f t="shared" si="285"/>
        <v>0</v>
      </c>
      <c r="L2002">
        <f t="shared" si="286"/>
        <v>0</v>
      </c>
      <c r="V2002">
        <f t="shared" si="287"/>
        <v>5116</v>
      </c>
      <c r="W2002">
        <f t="shared" si="288"/>
        <v>4.995004995004995E-3</v>
      </c>
      <c r="X2002">
        <f t="shared" si="289"/>
        <v>0</v>
      </c>
    </row>
    <row r="2003" spans="3:24" x14ac:dyDescent="0.25">
      <c r="C2003">
        <v>5117</v>
      </c>
      <c r="D2003" s="2">
        <f>SUMIFS('December 2022 DERR data'!$H:$H,'December 2022 DERR data'!$C:$C,Sheet1!D$3,'December 2022 DERR data'!$B:$B,$C2003)</f>
        <v>55</v>
      </c>
      <c r="E2003" s="2">
        <f>SUMIFS('December 2022 DERR data'!$H:$H,'December 2022 DERR data'!$C:$C,Sheet1!E$3,'December 2022 DERR data'!$B:$B,$C2003)</f>
        <v>0</v>
      </c>
      <c r="G2003">
        <f t="shared" si="281"/>
        <v>0</v>
      </c>
      <c r="H2003">
        <f t="shared" si="282"/>
        <v>0</v>
      </c>
      <c r="I2003">
        <f t="shared" si="283"/>
        <v>0</v>
      </c>
      <c r="J2003">
        <f t="shared" si="284"/>
        <v>1</v>
      </c>
      <c r="K2003">
        <f t="shared" si="285"/>
        <v>0</v>
      </c>
      <c r="L2003">
        <f t="shared" si="286"/>
        <v>0</v>
      </c>
      <c r="V2003">
        <f t="shared" si="287"/>
        <v>5117</v>
      </c>
      <c r="W2003">
        <f t="shared" si="288"/>
        <v>3.0525030525030525E-3</v>
      </c>
      <c r="X2003">
        <f t="shared" si="289"/>
        <v>0</v>
      </c>
    </row>
    <row r="2004" spans="3:24" x14ac:dyDescent="0.25">
      <c r="C2004">
        <v>5118</v>
      </c>
      <c r="D2004" s="2">
        <f>SUMIFS('December 2022 DERR data'!$H:$H,'December 2022 DERR data'!$C:$C,Sheet1!D$3,'December 2022 DERR data'!$B:$B,$C2004)</f>
        <v>190</v>
      </c>
      <c r="E2004" s="2">
        <f>SUMIFS('December 2022 DERR data'!$H:$H,'December 2022 DERR data'!$C:$C,Sheet1!E$3,'December 2022 DERR data'!$B:$B,$C2004)</f>
        <v>1</v>
      </c>
      <c r="G2004">
        <f t="shared" si="281"/>
        <v>0</v>
      </c>
      <c r="H2004">
        <f t="shared" si="282"/>
        <v>0</v>
      </c>
      <c r="I2004">
        <f t="shared" si="283"/>
        <v>0</v>
      </c>
      <c r="J2004">
        <f t="shared" si="284"/>
        <v>1</v>
      </c>
      <c r="K2004">
        <f t="shared" si="285"/>
        <v>0</v>
      </c>
      <c r="L2004">
        <f t="shared" si="286"/>
        <v>0</v>
      </c>
      <c r="V2004">
        <f t="shared" si="287"/>
        <v>5118</v>
      </c>
      <c r="W2004">
        <f t="shared" si="288"/>
        <v>1.0545010545010546E-2</v>
      </c>
      <c r="X2004">
        <f t="shared" si="289"/>
        <v>4.3859649122807015E-3</v>
      </c>
    </row>
    <row r="2005" spans="3:24" x14ac:dyDescent="0.25">
      <c r="C2005">
        <v>5120</v>
      </c>
      <c r="D2005" s="2">
        <f>SUMIFS('December 2022 DERR data'!$H:$H,'December 2022 DERR data'!$C:$C,Sheet1!D$3,'December 2022 DERR data'!$B:$B,$C2005)</f>
        <v>31</v>
      </c>
      <c r="E2005" s="2">
        <f>SUMIFS('December 2022 DERR data'!$H:$H,'December 2022 DERR data'!$C:$C,Sheet1!E$3,'December 2022 DERR data'!$B:$B,$C2005)</f>
        <v>0</v>
      </c>
      <c r="G2005">
        <f t="shared" si="281"/>
        <v>0</v>
      </c>
      <c r="H2005">
        <f t="shared" si="282"/>
        <v>0</v>
      </c>
      <c r="I2005">
        <f t="shared" si="283"/>
        <v>0</v>
      </c>
      <c r="J2005">
        <f t="shared" si="284"/>
        <v>1</v>
      </c>
      <c r="K2005">
        <f t="shared" si="285"/>
        <v>0</v>
      </c>
      <c r="L2005">
        <f t="shared" si="286"/>
        <v>0</v>
      </c>
      <c r="V2005">
        <f t="shared" si="287"/>
        <v>5120</v>
      </c>
      <c r="W2005">
        <f t="shared" si="288"/>
        <v>1.7205017205017205E-3</v>
      </c>
      <c r="X2005">
        <f t="shared" si="289"/>
        <v>0</v>
      </c>
    </row>
    <row r="2006" spans="3:24" x14ac:dyDescent="0.25">
      <c r="C2006">
        <v>5121</v>
      </c>
      <c r="D2006" s="2">
        <f>SUMIFS('December 2022 DERR data'!$H:$H,'December 2022 DERR data'!$C:$C,Sheet1!D$3,'December 2022 DERR data'!$B:$B,$C2006)</f>
        <v>27</v>
      </c>
      <c r="E2006" s="2">
        <f>SUMIFS('December 2022 DERR data'!$H:$H,'December 2022 DERR data'!$C:$C,Sheet1!E$3,'December 2022 DERR data'!$B:$B,$C2006)</f>
        <v>1</v>
      </c>
      <c r="G2006">
        <f t="shared" si="281"/>
        <v>0</v>
      </c>
      <c r="H2006">
        <f t="shared" si="282"/>
        <v>0</v>
      </c>
      <c r="I2006">
        <f t="shared" si="283"/>
        <v>0</v>
      </c>
      <c r="J2006">
        <f t="shared" si="284"/>
        <v>1</v>
      </c>
      <c r="K2006">
        <f t="shared" si="285"/>
        <v>0</v>
      </c>
      <c r="L2006">
        <f t="shared" si="286"/>
        <v>0</v>
      </c>
      <c r="V2006">
        <f t="shared" si="287"/>
        <v>5121</v>
      </c>
      <c r="W2006">
        <f t="shared" si="288"/>
        <v>1.4985014985014985E-3</v>
      </c>
      <c r="X2006">
        <f t="shared" si="289"/>
        <v>4.3859649122807015E-3</v>
      </c>
    </row>
    <row r="2007" spans="3:24" x14ac:dyDescent="0.25">
      <c r="C2007">
        <v>5125</v>
      </c>
      <c r="D2007" s="2">
        <f>SUMIFS('December 2022 DERR data'!$H:$H,'December 2022 DERR data'!$C:$C,Sheet1!D$3,'December 2022 DERR data'!$B:$B,$C2007)</f>
        <v>361</v>
      </c>
      <c r="E2007" s="2">
        <f>SUMIFS('December 2022 DERR data'!$H:$H,'December 2022 DERR data'!$C:$C,Sheet1!E$3,'December 2022 DERR data'!$B:$B,$C2007)</f>
        <v>1</v>
      </c>
      <c r="G2007">
        <f t="shared" si="281"/>
        <v>0</v>
      </c>
      <c r="H2007">
        <f t="shared" si="282"/>
        <v>0</v>
      </c>
      <c r="I2007">
        <f t="shared" si="283"/>
        <v>0</v>
      </c>
      <c r="J2007">
        <f t="shared" si="284"/>
        <v>1</v>
      </c>
      <c r="K2007">
        <f t="shared" si="285"/>
        <v>0</v>
      </c>
      <c r="L2007">
        <f t="shared" si="286"/>
        <v>0</v>
      </c>
      <c r="V2007">
        <f t="shared" si="287"/>
        <v>5125</v>
      </c>
      <c r="W2007">
        <f t="shared" si="288"/>
        <v>2.0035520035520036E-2</v>
      </c>
      <c r="X2007">
        <f t="shared" si="289"/>
        <v>4.3859649122807015E-3</v>
      </c>
    </row>
    <row r="2008" spans="3:24" x14ac:dyDescent="0.25">
      <c r="C2008">
        <v>5126</v>
      </c>
      <c r="D2008" s="2">
        <f>SUMIFS('December 2022 DERR data'!$H:$H,'December 2022 DERR data'!$C:$C,Sheet1!D$3,'December 2022 DERR data'!$B:$B,$C2008)</f>
        <v>65</v>
      </c>
      <c r="E2008" s="2">
        <f>SUMIFS('December 2022 DERR data'!$H:$H,'December 2022 DERR data'!$C:$C,Sheet1!E$3,'December 2022 DERR data'!$B:$B,$C2008)</f>
        <v>0</v>
      </c>
      <c r="G2008">
        <f t="shared" si="281"/>
        <v>0</v>
      </c>
      <c r="H2008">
        <f t="shared" si="282"/>
        <v>0</v>
      </c>
      <c r="I2008">
        <f t="shared" si="283"/>
        <v>0</v>
      </c>
      <c r="J2008">
        <f t="shared" si="284"/>
        <v>1</v>
      </c>
      <c r="K2008">
        <f t="shared" si="285"/>
        <v>0</v>
      </c>
      <c r="L2008">
        <f t="shared" si="286"/>
        <v>0</v>
      </c>
      <c r="V2008">
        <f t="shared" si="287"/>
        <v>5126</v>
      </c>
      <c r="W2008">
        <f t="shared" si="288"/>
        <v>3.6075036075036075E-3</v>
      </c>
      <c r="X2008">
        <f t="shared" si="289"/>
        <v>0</v>
      </c>
    </row>
    <row r="2009" spans="3:24" x14ac:dyDescent="0.25">
      <c r="C2009">
        <v>5127</v>
      </c>
      <c r="D2009" s="2">
        <f>SUMIFS('December 2022 DERR data'!$H:$H,'December 2022 DERR data'!$C:$C,Sheet1!D$3,'December 2022 DERR data'!$B:$B,$C2009)</f>
        <v>102</v>
      </c>
      <c r="E2009" s="2">
        <f>SUMIFS('December 2022 DERR data'!$H:$H,'December 2022 DERR data'!$C:$C,Sheet1!E$3,'December 2022 DERR data'!$B:$B,$C2009)</f>
        <v>0</v>
      </c>
      <c r="G2009">
        <f t="shared" si="281"/>
        <v>0</v>
      </c>
      <c r="H2009">
        <f t="shared" si="282"/>
        <v>0</v>
      </c>
      <c r="I2009">
        <f t="shared" si="283"/>
        <v>0</v>
      </c>
      <c r="J2009">
        <f t="shared" si="284"/>
        <v>1</v>
      </c>
      <c r="K2009">
        <f t="shared" si="285"/>
        <v>0</v>
      </c>
      <c r="L2009">
        <f t="shared" si="286"/>
        <v>0</v>
      </c>
      <c r="V2009">
        <f t="shared" si="287"/>
        <v>5127</v>
      </c>
      <c r="W2009">
        <f t="shared" si="288"/>
        <v>5.661005661005661E-3</v>
      </c>
      <c r="X2009">
        <f t="shared" si="289"/>
        <v>0</v>
      </c>
    </row>
    <row r="2010" spans="3:24" x14ac:dyDescent="0.25">
      <c r="C2010">
        <v>5131</v>
      </c>
      <c r="D2010" s="2">
        <f>SUMIFS('December 2022 DERR data'!$H:$H,'December 2022 DERR data'!$C:$C,Sheet1!D$3,'December 2022 DERR data'!$B:$B,$C2010)</f>
        <v>14</v>
      </c>
      <c r="E2010" s="2">
        <f>SUMIFS('December 2022 DERR data'!$H:$H,'December 2022 DERR data'!$C:$C,Sheet1!E$3,'December 2022 DERR data'!$B:$B,$C2010)</f>
        <v>1</v>
      </c>
      <c r="G2010">
        <f t="shared" si="281"/>
        <v>0</v>
      </c>
      <c r="H2010">
        <f t="shared" si="282"/>
        <v>0</v>
      </c>
      <c r="I2010">
        <f t="shared" si="283"/>
        <v>0</v>
      </c>
      <c r="J2010">
        <f t="shared" si="284"/>
        <v>1</v>
      </c>
      <c r="K2010">
        <f t="shared" si="285"/>
        <v>0</v>
      </c>
      <c r="L2010">
        <f t="shared" si="286"/>
        <v>0</v>
      </c>
      <c r="V2010">
        <f t="shared" si="287"/>
        <v>5131</v>
      </c>
      <c r="W2010">
        <f t="shared" si="288"/>
        <v>7.77000777000777E-4</v>
      </c>
      <c r="X2010">
        <f t="shared" si="289"/>
        <v>4.3859649122807015E-3</v>
      </c>
    </row>
    <row r="2011" spans="3:24" x14ac:dyDescent="0.25">
      <c r="C2011">
        <v>5132</v>
      </c>
      <c r="D2011" s="2">
        <f>SUMIFS('December 2022 DERR data'!$H:$H,'December 2022 DERR data'!$C:$C,Sheet1!D$3,'December 2022 DERR data'!$B:$B,$C2011)</f>
        <v>8</v>
      </c>
      <c r="E2011" s="2">
        <f>SUMIFS('December 2022 DERR data'!$H:$H,'December 2022 DERR data'!$C:$C,Sheet1!E$3,'December 2022 DERR data'!$B:$B,$C2011)</f>
        <v>0</v>
      </c>
      <c r="G2011">
        <f t="shared" si="281"/>
        <v>0</v>
      </c>
      <c r="H2011">
        <f t="shared" si="282"/>
        <v>0</v>
      </c>
      <c r="I2011">
        <f t="shared" si="283"/>
        <v>0</v>
      </c>
      <c r="J2011">
        <f t="shared" si="284"/>
        <v>1</v>
      </c>
      <c r="K2011">
        <f t="shared" si="285"/>
        <v>0</v>
      </c>
      <c r="L2011">
        <f t="shared" si="286"/>
        <v>0</v>
      </c>
      <c r="V2011">
        <f t="shared" si="287"/>
        <v>5132</v>
      </c>
      <c r="W2011">
        <f t="shared" si="288"/>
        <v>4.44000444000444E-4</v>
      </c>
      <c r="X2011">
        <f t="shared" si="289"/>
        <v>0</v>
      </c>
    </row>
    <row r="2012" spans="3:24" x14ac:dyDescent="0.25">
      <c r="C2012">
        <v>5133</v>
      </c>
      <c r="D2012" s="2">
        <f>SUMIFS('December 2022 DERR data'!$H:$H,'December 2022 DERR data'!$C:$C,Sheet1!D$3,'December 2022 DERR data'!$B:$B,$C2012)</f>
        <v>3</v>
      </c>
      <c r="E2012" s="2">
        <f>SUMIFS('December 2022 DERR data'!$H:$H,'December 2022 DERR data'!$C:$C,Sheet1!E$3,'December 2022 DERR data'!$B:$B,$C2012)</f>
        <v>0</v>
      </c>
      <c r="G2012">
        <f t="shared" si="281"/>
        <v>0</v>
      </c>
      <c r="H2012">
        <f t="shared" si="282"/>
        <v>0</v>
      </c>
      <c r="I2012">
        <f t="shared" si="283"/>
        <v>0</v>
      </c>
      <c r="J2012">
        <f t="shared" si="284"/>
        <v>1</v>
      </c>
      <c r="K2012">
        <f t="shared" si="285"/>
        <v>0</v>
      </c>
      <c r="L2012">
        <f t="shared" si="286"/>
        <v>0</v>
      </c>
      <c r="V2012">
        <f t="shared" si="287"/>
        <v>5133</v>
      </c>
      <c r="W2012">
        <f t="shared" si="288"/>
        <v>1.665001665001665E-4</v>
      </c>
      <c r="X2012">
        <f t="shared" si="289"/>
        <v>0</v>
      </c>
    </row>
    <row r="2013" spans="3:24" x14ac:dyDescent="0.25">
      <c r="C2013">
        <v>5134</v>
      </c>
      <c r="D2013" s="2">
        <f>SUMIFS('December 2022 DERR data'!$H:$H,'December 2022 DERR data'!$C:$C,Sheet1!D$3,'December 2022 DERR data'!$B:$B,$C2013)</f>
        <v>6</v>
      </c>
      <c r="E2013" s="2">
        <f>SUMIFS('December 2022 DERR data'!$H:$H,'December 2022 DERR data'!$C:$C,Sheet1!E$3,'December 2022 DERR data'!$B:$B,$C2013)</f>
        <v>0</v>
      </c>
      <c r="G2013">
        <f t="shared" si="281"/>
        <v>0</v>
      </c>
      <c r="H2013">
        <f t="shared" si="282"/>
        <v>0</v>
      </c>
      <c r="I2013">
        <f t="shared" si="283"/>
        <v>0</v>
      </c>
      <c r="J2013">
        <f t="shared" si="284"/>
        <v>1</v>
      </c>
      <c r="K2013">
        <f t="shared" si="285"/>
        <v>0</v>
      </c>
      <c r="L2013">
        <f t="shared" si="286"/>
        <v>0</v>
      </c>
      <c r="V2013">
        <f t="shared" si="287"/>
        <v>5134</v>
      </c>
      <c r="W2013">
        <f t="shared" si="288"/>
        <v>3.33000333000333E-4</v>
      </c>
      <c r="X2013">
        <f t="shared" si="289"/>
        <v>0</v>
      </c>
    </row>
    <row r="2014" spans="3:24" x14ac:dyDescent="0.25">
      <c r="C2014">
        <v>5136</v>
      </c>
      <c r="D2014" s="2">
        <f>SUMIFS('December 2022 DERR data'!$H:$H,'December 2022 DERR data'!$C:$C,Sheet1!D$3,'December 2022 DERR data'!$B:$B,$C2014)</f>
        <v>12</v>
      </c>
      <c r="E2014" s="2">
        <f>SUMIFS('December 2022 DERR data'!$H:$H,'December 2022 DERR data'!$C:$C,Sheet1!E$3,'December 2022 DERR data'!$B:$B,$C2014)</f>
        <v>0</v>
      </c>
      <c r="G2014">
        <f t="shared" si="281"/>
        <v>0</v>
      </c>
      <c r="H2014">
        <f t="shared" si="282"/>
        <v>0</v>
      </c>
      <c r="I2014">
        <f t="shared" si="283"/>
        <v>0</v>
      </c>
      <c r="J2014">
        <f t="shared" si="284"/>
        <v>1</v>
      </c>
      <c r="K2014">
        <f t="shared" si="285"/>
        <v>0</v>
      </c>
      <c r="L2014">
        <f t="shared" si="286"/>
        <v>0</v>
      </c>
      <c r="V2014">
        <f t="shared" si="287"/>
        <v>5136</v>
      </c>
      <c r="W2014">
        <f t="shared" si="288"/>
        <v>6.66000666000666E-4</v>
      </c>
      <c r="X2014">
        <f t="shared" si="289"/>
        <v>0</v>
      </c>
    </row>
    <row r="2015" spans="3:24" x14ac:dyDescent="0.25">
      <c r="C2015">
        <v>5137</v>
      </c>
      <c r="D2015" s="2">
        <f>SUMIFS('December 2022 DERR data'!$H:$H,'December 2022 DERR data'!$C:$C,Sheet1!D$3,'December 2022 DERR data'!$B:$B,$C2015)</f>
        <v>12</v>
      </c>
      <c r="E2015" s="2">
        <f>SUMIFS('December 2022 DERR data'!$H:$H,'December 2022 DERR data'!$C:$C,Sheet1!E$3,'December 2022 DERR data'!$B:$B,$C2015)</f>
        <v>0</v>
      </c>
      <c r="G2015">
        <f t="shared" si="281"/>
        <v>0</v>
      </c>
      <c r="H2015">
        <f t="shared" si="282"/>
        <v>0</v>
      </c>
      <c r="I2015">
        <f t="shared" si="283"/>
        <v>0</v>
      </c>
      <c r="J2015">
        <f t="shared" si="284"/>
        <v>1</v>
      </c>
      <c r="K2015">
        <f t="shared" si="285"/>
        <v>0</v>
      </c>
      <c r="L2015">
        <f t="shared" si="286"/>
        <v>0</v>
      </c>
      <c r="V2015">
        <f t="shared" si="287"/>
        <v>5137</v>
      </c>
      <c r="W2015">
        <f t="shared" si="288"/>
        <v>6.66000666000666E-4</v>
      </c>
      <c r="X2015">
        <f t="shared" si="289"/>
        <v>0</v>
      </c>
    </row>
    <row r="2016" spans="3:24" x14ac:dyDescent="0.25">
      <c r="C2016">
        <v>5138</v>
      </c>
      <c r="D2016" s="2">
        <f>SUMIFS('December 2022 DERR data'!$H:$H,'December 2022 DERR data'!$C:$C,Sheet1!D$3,'December 2022 DERR data'!$B:$B,$C2016)</f>
        <v>5</v>
      </c>
      <c r="E2016" s="2">
        <f>SUMIFS('December 2022 DERR data'!$H:$H,'December 2022 DERR data'!$C:$C,Sheet1!E$3,'December 2022 DERR data'!$B:$B,$C2016)</f>
        <v>0</v>
      </c>
      <c r="G2016">
        <f t="shared" si="281"/>
        <v>0</v>
      </c>
      <c r="H2016">
        <f t="shared" si="282"/>
        <v>0</v>
      </c>
      <c r="I2016">
        <f t="shared" si="283"/>
        <v>0</v>
      </c>
      <c r="J2016">
        <f t="shared" si="284"/>
        <v>1</v>
      </c>
      <c r="K2016">
        <f t="shared" si="285"/>
        <v>0</v>
      </c>
      <c r="L2016">
        <f t="shared" si="286"/>
        <v>0</v>
      </c>
      <c r="V2016">
        <f t="shared" si="287"/>
        <v>5138</v>
      </c>
      <c r="W2016">
        <f t="shared" si="288"/>
        <v>2.775002775002775E-4</v>
      </c>
      <c r="X2016">
        <f t="shared" si="289"/>
        <v>0</v>
      </c>
    </row>
    <row r="2017" spans="3:24" x14ac:dyDescent="0.25">
      <c r="C2017">
        <v>5139</v>
      </c>
      <c r="D2017" s="2">
        <f>SUMIFS('December 2022 DERR data'!$H:$H,'December 2022 DERR data'!$C:$C,Sheet1!D$3,'December 2022 DERR data'!$B:$B,$C2017)</f>
        <v>7</v>
      </c>
      <c r="E2017" s="2">
        <f>SUMIFS('December 2022 DERR data'!$H:$H,'December 2022 DERR data'!$C:$C,Sheet1!E$3,'December 2022 DERR data'!$B:$B,$C2017)</f>
        <v>0</v>
      </c>
      <c r="G2017">
        <f t="shared" si="281"/>
        <v>0</v>
      </c>
      <c r="H2017">
        <f t="shared" si="282"/>
        <v>0</v>
      </c>
      <c r="I2017">
        <f t="shared" si="283"/>
        <v>0</v>
      </c>
      <c r="J2017">
        <f t="shared" si="284"/>
        <v>1</v>
      </c>
      <c r="K2017">
        <f t="shared" si="285"/>
        <v>0</v>
      </c>
      <c r="L2017">
        <f t="shared" si="286"/>
        <v>0</v>
      </c>
      <c r="V2017">
        <f t="shared" si="287"/>
        <v>5139</v>
      </c>
      <c r="W2017">
        <f t="shared" si="288"/>
        <v>3.885003885003885E-4</v>
      </c>
      <c r="X2017">
        <f t="shared" si="289"/>
        <v>0</v>
      </c>
    </row>
    <row r="2018" spans="3:24" x14ac:dyDescent="0.25">
      <c r="C2018">
        <v>5140</v>
      </c>
      <c r="D2018" s="2">
        <f>SUMIFS('December 2022 DERR data'!$H:$H,'December 2022 DERR data'!$C:$C,Sheet1!D$3,'December 2022 DERR data'!$B:$B,$C2018)</f>
        <v>8</v>
      </c>
      <c r="E2018" s="2">
        <f>SUMIFS('December 2022 DERR data'!$H:$H,'December 2022 DERR data'!$C:$C,Sheet1!E$3,'December 2022 DERR data'!$B:$B,$C2018)</f>
        <v>0</v>
      </c>
      <c r="G2018">
        <f t="shared" si="281"/>
        <v>0</v>
      </c>
      <c r="H2018">
        <f t="shared" si="282"/>
        <v>0</v>
      </c>
      <c r="I2018">
        <f t="shared" si="283"/>
        <v>0</v>
      </c>
      <c r="J2018">
        <f t="shared" si="284"/>
        <v>1</v>
      </c>
      <c r="K2018">
        <f t="shared" si="285"/>
        <v>0</v>
      </c>
      <c r="L2018">
        <f t="shared" si="286"/>
        <v>0</v>
      </c>
      <c r="V2018">
        <f t="shared" si="287"/>
        <v>5140</v>
      </c>
      <c r="W2018">
        <f t="shared" si="288"/>
        <v>4.44000444000444E-4</v>
      </c>
      <c r="X2018">
        <f t="shared" si="289"/>
        <v>0</v>
      </c>
    </row>
    <row r="2019" spans="3:24" x14ac:dyDescent="0.25">
      <c r="C2019">
        <v>5141</v>
      </c>
      <c r="D2019" s="2">
        <f>SUMIFS('December 2022 DERR data'!$H:$H,'December 2022 DERR data'!$C:$C,Sheet1!D$3,'December 2022 DERR data'!$B:$B,$C2019)</f>
        <v>15</v>
      </c>
      <c r="E2019" s="2">
        <f>SUMIFS('December 2022 DERR data'!$H:$H,'December 2022 DERR data'!$C:$C,Sheet1!E$3,'December 2022 DERR data'!$B:$B,$C2019)</f>
        <v>1</v>
      </c>
      <c r="G2019">
        <f t="shared" si="281"/>
        <v>0</v>
      </c>
      <c r="H2019">
        <f t="shared" si="282"/>
        <v>0</v>
      </c>
      <c r="I2019">
        <f t="shared" si="283"/>
        <v>0</v>
      </c>
      <c r="J2019">
        <f t="shared" si="284"/>
        <v>1</v>
      </c>
      <c r="K2019">
        <f t="shared" si="285"/>
        <v>0</v>
      </c>
      <c r="L2019">
        <f t="shared" si="286"/>
        <v>0</v>
      </c>
      <c r="V2019">
        <f t="shared" si="287"/>
        <v>5141</v>
      </c>
      <c r="W2019">
        <f t="shared" si="288"/>
        <v>8.325008325008325E-4</v>
      </c>
      <c r="X2019">
        <f t="shared" si="289"/>
        <v>4.3859649122807015E-3</v>
      </c>
    </row>
    <row r="2020" spans="3:24" x14ac:dyDescent="0.25">
      <c r="C2020">
        <v>5142</v>
      </c>
      <c r="D2020" s="2">
        <f>SUMIFS('December 2022 DERR data'!$H:$H,'December 2022 DERR data'!$C:$C,Sheet1!D$3,'December 2022 DERR data'!$B:$B,$C2020)</f>
        <v>10</v>
      </c>
      <c r="E2020" s="2">
        <f>SUMIFS('December 2022 DERR data'!$H:$H,'December 2022 DERR data'!$C:$C,Sheet1!E$3,'December 2022 DERR data'!$B:$B,$C2020)</f>
        <v>1</v>
      </c>
      <c r="G2020">
        <f t="shared" si="281"/>
        <v>0</v>
      </c>
      <c r="H2020">
        <f t="shared" si="282"/>
        <v>0</v>
      </c>
      <c r="I2020">
        <f t="shared" si="283"/>
        <v>0</v>
      </c>
      <c r="J2020">
        <f t="shared" si="284"/>
        <v>1</v>
      </c>
      <c r="K2020">
        <f t="shared" si="285"/>
        <v>0</v>
      </c>
      <c r="L2020">
        <f t="shared" si="286"/>
        <v>0</v>
      </c>
      <c r="V2020">
        <f t="shared" si="287"/>
        <v>5142</v>
      </c>
      <c r="W2020">
        <f t="shared" si="288"/>
        <v>5.55000555000555E-4</v>
      </c>
      <c r="X2020">
        <f t="shared" si="289"/>
        <v>4.3859649122807015E-3</v>
      </c>
    </row>
    <row r="2021" spans="3:24" x14ac:dyDescent="0.25">
      <c r="C2021">
        <v>5144</v>
      </c>
      <c r="D2021" s="2">
        <f>SUMIFS('December 2022 DERR data'!$H:$H,'December 2022 DERR data'!$C:$C,Sheet1!D$3,'December 2022 DERR data'!$B:$B,$C2021)</f>
        <v>7</v>
      </c>
      <c r="E2021" s="2">
        <f>SUMIFS('December 2022 DERR data'!$H:$H,'December 2022 DERR data'!$C:$C,Sheet1!E$3,'December 2022 DERR data'!$B:$B,$C2021)</f>
        <v>0</v>
      </c>
      <c r="G2021">
        <f t="shared" si="281"/>
        <v>0</v>
      </c>
      <c r="H2021">
        <f t="shared" si="282"/>
        <v>0</v>
      </c>
      <c r="I2021">
        <f t="shared" si="283"/>
        <v>0</v>
      </c>
      <c r="J2021">
        <f t="shared" si="284"/>
        <v>1</v>
      </c>
      <c r="K2021">
        <f t="shared" si="285"/>
        <v>0</v>
      </c>
      <c r="L2021">
        <f t="shared" si="286"/>
        <v>0</v>
      </c>
      <c r="V2021">
        <f t="shared" si="287"/>
        <v>5144</v>
      </c>
      <c r="W2021">
        <f t="shared" si="288"/>
        <v>3.885003885003885E-4</v>
      </c>
      <c r="X2021">
        <f t="shared" si="289"/>
        <v>0</v>
      </c>
    </row>
    <row r="2022" spans="3:24" x14ac:dyDescent="0.25">
      <c r="C2022">
        <v>5150</v>
      </c>
      <c r="D2022" s="2">
        <f>SUMIFS('December 2022 DERR data'!$H:$H,'December 2022 DERR data'!$C:$C,Sheet1!D$3,'December 2022 DERR data'!$B:$B,$C2022)</f>
        <v>2</v>
      </c>
      <c r="E2022" s="2">
        <f>SUMIFS('December 2022 DERR data'!$H:$H,'December 2022 DERR data'!$C:$C,Sheet1!E$3,'December 2022 DERR data'!$B:$B,$C2022)</f>
        <v>0</v>
      </c>
      <c r="G2022">
        <f t="shared" si="281"/>
        <v>0</v>
      </c>
      <c r="H2022">
        <f t="shared" si="282"/>
        <v>0</v>
      </c>
      <c r="I2022">
        <f t="shared" si="283"/>
        <v>0</v>
      </c>
      <c r="J2022">
        <f t="shared" si="284"/>
        <v>1</v>
      </c>
      <c r="K2022">
        <f t="shared" si="285"/>
        <v>0</v>
      </c>
      <c r="L2022">
        <f t="shared" si="286"/>
        <v>0</v>
      </c>
      <c r="V2022">
        <f t="shared" si="287"/>
        <v>5150</v>
      </c>
      <c r="W2022">
        <f t="shared" si="288"/>
        <v>1.11000111000111E-4</v>
      </c>
      <c r="X2022">
        <f t="shared" si="289"/>
        <v>0</v>
      </c>
    </row>
    <row r="2023" spans="3:24" x14ac:dyDescent="0.25">
      <c r="C2023">
        <v>5151</v>
      </c>
      <c r="D2023" s="2">
        <f>SUMIFS('December 2022 DERR data'!$H:$H,'December 2022 DERR data'!$C:$C,Sheet1!D$3,'December 2022 DERR data'!$B:$B,$C2023)</f>
        <v>8</v>
      </c>
      <c r="E2023" s="2">
        <f>SUMIFS('December 2022 DERR data'!$H:$H,'December 2022 DERR data'!$C:$C,Sheet1!E$3,'December 2022 DERR data'!$B:$B,$C2023)</f>
        <v>0</v>
      </c>
      <c r="G2023">
        <f t="shared" si="281"/>
        <v>0</v>
      </c>
      <c r="H2023">
        <f t="shared" si="282"/>
        <v>0</v>
      </c>
      <c r="I2023">
        <f t="shared" si="283"/>
        <v>0</v>
      </c>
      <c r="J2023">
        <f t="shared" si="284"/>
        <v>1</v>
      </c>
      <c r="K2023">
        <f t="shared" si="285"/>
        <v>0</v>
      </c>
      <c r="L2023">
        <f t="shared" si="286"/>
        <v>0</v>
      </c>
      <c r="V2023">
        <f t="shared" si="287"/>
        <v>5151</v>
      </c>
      <c r="W2023">
        <f t="shared" si="288"/>
        <v>4.44000444000444E-4</v>
      </c>
      <c r="X2023">
        <f t="shared" si="289"/>
        <v>0</v>
      </c>
    </row>
    <row r="2024" spans="3:24" x14ac:dyDescent="0.25">
      <c r="C2024">
        <v>5152</v>
      </c>
      <c r="D2024" s="2">
        <f>SUMIFS('December 2022 DERR data'!$H:$H,'December 2022 DERR data'!$C:$C,Sheet1!D$3,'December 2022 DERR data'!$B:$B,$C2024)</f>
        <v>126</v>
      </c>
      <c r="E2024" s="2">
        <f>SUMIFS('December 2022 DERR data'!$H:$H,'December 2022 DERR data'!$C:$C,Sheet1!E$3,'December 2022 DERR data'!$B:$B,$C2024)</f>
        <v>0</v>
      </c>
      <c r="G2024">
        <f t="shared" si="281"/>
        <v>0</v>
      </c>
      <c r="H2024">
        <f t="shared" si="282"/>
        <v>0</v>
      </c>
      <c r="I2024">
        <f t="shared" si="283"/>
        <v>0</v>
      </c>
      <c r="J2024">
        <f t="shared" si="284"/>
        <v>1</v>
      </c>
      <c r="K2024">
        <f t="shared" si="285"/>
        <v>0</v>
      </c>
      <c r="L2024">
        <f t="shared" si="286"/>
        <v>0</v>
      </c>
      <c r="V2024">
        <f t="shared" si="287"/>
        <v>5152</v>
      </c>
      <c r="W2024">
        <f t="shared" si="288"/>
        <v>6.993006993006993E-3</v>
      </c>
      <c r="X2024">
        <f t="shared" si="289"/>
        <v>0</v>
      </c>
    </row>
    <row r="2025" spans="3:24" x14ac:dyDescent="0.25">
      <c r="C2025">
        <v>5153</v>
      </c>
      <c r="D2025" s="2">
        <f>SUMIFS('December 2022 DERR data'!$H:$H,'December 2022 DERR data'!$C:$C,Sheet1!D$3,'December 2022 DERR data'!$B:$B,$C2025)</f>
        <v>125</v>
      </c>
      <c r="E2025" s="2">
        <f>SUMIFS('December 2022 DERR data'!$H:$H,'December 2022 DERR data'!$C:$C,Sheet1!E$3,'December 2022 DERR data'!$B:$B,$C2025)</f>
        <v>0</v>
      </c>
      <c r="G2025">
        <f t="shared" si="281"/>
        <v>0</v>
      </c>
      <c r="H2025">
        <f t="shared" si="282"/>
        <v>0</v>
      </c>
      <c r="I2025">
        <f t="shared" si="283"/>
        <v>0</v>
      </c>
      <c r="J2025">
        <f t="shared" si="284"/>
        <v>1</v>
      </c>
      <c r="K2025">
        <f t="shared" si="285"/>
        <v>0</v>
      </c>
      <c r="L2025">
        <f t="shared" si="286"/>
        <v>0</v>
      </c>
      <c r="V2025">
        <f t="shared" si="287"/>
        <v>5153</v>
      </c>
      <c r="W2025">
        <f t="shared" si="288"/>
        <v>6.9375069375069379E-3</v>
      </c>
      <c r="X2025">
        <f t="shared" si="289"/>
        <v>0</v>
      </c>
    </row>
    <row r="2026" spans="3:24" x14ac:dyDescent="0.25">
      <c r="C2026">
        <v>5154</v>
      </c>
      <c r="D2026" s="2">
        <f>SUMIFS('December 2022 DERR data'!$H:$H,'December 2022 DERR data'!$C:$C,Sheet1!D$3,'December 2022 DERR data'!$B:$B,$C2026)</f>
        <v>47</v>
      </c>
      <c r="E2026" s="2">
        <f>SUMIFS('December 2022 DERR data'!$H:$H,'December 2022 DERR data'!$C:$C,Sheet1!E$3,'December 2022 DERR data'!$B:$B,$C2026)</f>
        <v>0</v>
      </c>
      <c r="G2026">
        <f t="shared" si="281"/>
        <v>0</v>
      </c>
      <c r="H2026">
        <f t="shared" si="282"/>
        <v>0</v>
      </c>
      <c r="I2026">
        <f t="shared" si="283"/>
        <v>0</v>
      </c>
      <c r="J2026">
        <f t="shared" si="284"/>
        <v>1</v>
      </c>
      <c r="K2026">
        <f t="shared" si="285"/>
        <v>0</v>
      </c>
      <c r="L2026">
        <f t="shared" si="286"/>
        <v>0</v>
      </c>
      <c r="V2026">
        <f t="shared" si="287"/>
        <v>5154</v>
      </c>
      <c r="W2026">
        <f t="shared" si="288"/>
        <v>2.6085026085026085E-3</v>
      </c>
      <c r="X2026">
        <f t="shared" si="289"/>
        <v>0</v>
      </c>
    </row>
    <row r="2027" spans="3:24" x14ac:dyDescent="0.25">
      <c r="C2027">
        <v>5155</v>
      </c>
      <c r="D2027" s="2">
        <f>SUMIFS('December 2022 DERR data'!$H:$H,'December 2022 DERR data'!$C:$C,Sheet1!D$3,'December 2022 DERR data'!$B:$B,$C2027)</f>
        <v>54</v>
      </c>
      <c r="E2027" s="2">
        <f>SUMIFS('December 2022 DERR data'!$H:$H,'December 2022 DERR data'!$C:$C,Sheet1!E$3,'December 2022 DERR data'!$B:$B,$C2027)</f>
        <v>0</v>
      </c>
      <c r="G2027">
        <f t="shared" si="281"/>
        <v>0</v>
      </c>
      <c r="H2027">
        <f t="shared" si="282"/>
        <v>0</v>
      </c>
      <c r="I2027">
        <f t="shared" si="283"/>
        <v>0</v>
      </c>
      <c r="J2027">
        <f t="shared" si="284"/>
        <v>1</v>
      </c>
      <c r="K2027">
        <f t="shared" si="285"/>
        <v>0</v>
      </c>
      <c r="L2027">
        <f t="shared" si="286"/>
        <v>0</v>
      </c>
      <c r="V2027">
        <f t="shared" si="287"/>
        <v>5155</v>
      </c>
      <c r="W2027">
        <f t="shared" si="288"/>
        <v>2.997002997002997E-3</v>
      </c>
      <c r="X2027">
        <f t="shared" si="289"/>
        <v>0</v>
      </c>
    </row>
    <row r="2028" spans="3:24" x14ac:dyDescent="0.25">
      <c r="C2028">
        <v>5156</v>
      </c>
      <c r="D2028" s="2">
        <f>SUMIFS('December 2022 DERR data'!$H:$H,'December 2022 DERR data'!$C:$C,Sheet1!D$3,'December 2022 DERR data'!$B:$B,$C2028)</f>
        <v>9</v>
      </c>
      <c r="E2028" s="2">
        <f>SUMIFS('December 2022 DERR data'!$H:$H,'December 2022 DERR data'!$C:$C,Sheet1!E$3,'December 2022 DERR data'!$B:$B,$C2028)</f>
        <v>0</v>
      </c>
      <c r="G2028">
        <f t="shared" si="281"/>
        <v>0</v>
      </c>
      <c r="H2028">
        <f t="shared" si="282"/>
        <v>0</v>
      </c>
      <c r="I2028">
        <f t="shared" si="283"/>
        <v>0</v>
      </c>
      <c r="J2028">
        <f t="shared" si="284"/>
        <v>1</v>
      </c>
      <c r="K2028">
        <f t="shared" si="285"/>
        <v>0</v>
      </c>
      <c r="L2028">
        <f t="shared" si="286"/>
        <v>0</v>
      </c>
      <c r="V2028">
        <f t="shared" si="287"/>
        <v>5156</v>
      </c>
      <c r="W2028">
        <f t="shared" si="288"/>
        <v>4.995004995004995E-4</v>
      </c>
      <c r="X2028">
        <f t="shared" si="289"/>
        <v>0</v>
      </c>
    </row>
    <row r="2029" spans="3:24" x14ac:dyDescent="0.25">
      <c r="C2029">
        <v>5157</v>
      </c>
      <c r="D2029" s="2">
        <f>SUMIFS('December 2022 DERR data'!$H:$H,'December 2022 DERR data'!$C:$C,Sheet1!D$3,'December 2022 DERR data'!$B:$B,$C2029)</f>
        <v>47</v>
      </c>
      <c r="E2029" s="2">
        <f>SUMIFS('December 2022 DERR data'!$H:$H,'December 2022 DERR data'!$C:$C,Sheet1!E$3,'December 2022 DERR data'!$B:$B,$C2029)</f>
        <v>2</v>
      </c>
      <c r="G2029">
        <f t="shared" si="281"/>
        <v>0</v>
      </c>
      <c r="H2029">
        <f t="shared" si="282"/>
        <v>0</v>
      </c>
      <c r="I2029">
        <f t="shared" si="283"/>
        <v>0</v>
      </c>
      <c r="J2029">
        <f t="shared" si="284"/>
        <v>1</v>
      </c>
      <c r="K2029">
        <f t="shared" si="285"/>
        <v>0</v>
      </c>
      <c r="L2029">
        <f t="shared" si="286"/>
        <v>0</v>
      </c>
      <c r="V2029">
        <f t="shared" si="287"/>
        <v>5157</v>
      </c>
      <c r="W2029">
        <f t="shared" si="288"/>
        <v>2.6085026085026085E-3</v>
      </c>
      <c r="X2029">
        <f t="shared" si="289"/>
        <v>8.771929824561403E-3</v>
      </c>
    </row>
    <row r="2030" spans="3:24" x14ac:dyDescent="0.25">
      <c r="C2030">
        <v>5158</v>
      </c>
      <c r="D2030" s="2">
        <f>SUMIFS('December 2022 DERR data'!$H:$H,'December 2022 DERR data'!$C:$C,Sheet1!D$3,'December 2022 DERR data'!$B:$B,$C2030)</f>
        <v>217</v>
      </c>
      <c r="E2030" s="2">
        <f>SUMIFS('December 2022 DERR data'!$H:$H,'December 2022 DERR data'!$C:$C,Sheet1!E$3,'December 2022 DERR data'!$B:$B,$C2030)</f>
        <v>0</v>
      </c>
      <c r="G2030">
        <f t="shared" si="281"/>
        <v>0</v>
      </c>
      <c r="H2030">
        <f t="shared" si="282"/>
        <v>0</v>
      </c>
      <c r="I2030">
        <f t="shared" si="283"/>
        <v>0</v>
      </c>
      <c r="J2030">
        <f t="shared" si="284"/>
        <v>1</v>
      </c>
      <c r="K2030">
        <f t="shared" si="285"/>
        <v>0</v>
      </c>
      <c r="L2030">
        <f t="shared" si="286"/>
        <v>0</v>
      </c>
      <c r="V2030">
        <f t="shared" si="287"/>
        <v>5158</v>
      </c>
      <c r="W2030">
        <f t="shared" si="288"/>
        <v>1.2043512043512044E-2</v>
      </c>
      <c r="X2030">
        <f t="shared" si="289"/>
        <v>0</v>
      </c>
    </row>
    <row r="2031" spans="3:24" x14ac:dyDescent="0.25">
      <c r="C2031">
        <v>5159</v>
      </c>
      <c r="D2031" s="2">
        <f>SUMIFS('December 2022 DERR data'!$H:$H,'December 2022 DERR data'!$C:$C,Sheet1!D$3,'December 2022 DERR data'!$B:$B,$C2031)</f>
        <v>326</v>
      </c>
      <c r="E2031" s="2">
        <f>SUMIFS('December 2022 DERR data'!$H:$H,'December 2022 DERR data'!$C:$C,Sheet1!E$3,'December 2022 DERR data'!$B:$B,$C2031)</f>
        <v>3</v>
      </c>
      <c r="G2031">
        <f t="shared" si="281"/>
        <v>0</v>
      </c>
      <c r="H2031">
        <f t="shared" si="282"/>
        <v>0</v>
      </c>
      <c r="I2031">
        <f t="shared" si="283"/>
        <v>0</v>
      </c>
      <c r="J2031">
        <f t="shared" si="284"/>
        <v>1</v>
      </c>
      <c r="K2031">
        <f t="shared" si="285"/>
        <v>0</v>
      </c>
      <c r="L2031">
        <f t="shared" si="286"/>
        <v>0</v>
      </c>
      <c r="V2031">
        <f t="shared" si="287"/>
        <v>5159</v>
      </c>
      <c r="W2031">
        <f t="shared" si="288"/>
        <v>1.8093018093018092E-2</v>
      </c>
      <c r="X2031">
        <f t="shared" si="289"/>
        <v>1.3157894736842105E-2</v>
      </c>
    </row>
    <row r="2032" spans="3:24" x14ac:dyDescent="0.25">
      <c r="C2032">
        <v>5160</v>
      </c>
      <c r="D2032" s="2">
        <f>SUMIFS('December 2022 DERR data'!$H:$H,'December 2022 DERR data'!$C:$C,Sheet1!D$3,'December 2022 DERR data'!$B:$B,$C2032)</f>
        <v>0</v>
      </c>
      <c r="E2032" s="2">
        <f>SUMIFS('December 2022 DERR data'!$H:$H,'December 2022 DERR data'!$C:$C,Sheet1!E$3,'December 2022 DERR data'!$B:$B,$C2032)</f>
        <v>3</v>
      </c>
      <c r="G2032">
        <f t="shared" si="281"/>
        <v>0</v>
      </c>
      <c r="H2032">
        <f t="shared" si="282"/>
        <v>0</v>
      </c>
      <c r="I2032">
        <f t="shared" si="283"/>
        <v>0</v>
      </c>
      <c r="J2032">
        <f t="shared" si="284"/>
        <v>1</v>
      </c>
      <c r="K2032">
        <f t="shared" si="285"/>
        <v>0</v>
      </c>
      <c r="L2032">
        <f t="shared" si="286"/>
        <v>0</v>
      </c>
      <c r="V2032">
        <f t="shared" si="287"/>
        <v>5160</v>
      </c>
      <c r="W2032">
        <f t="shared" si="288"/>
        <v>0</v>
      </c>
      <c r="X2032">
        <f t="shared" si="289"/>
        <v>1.3157894736842105E-2</v>
      </c>
    </row>
    <row r="2033" spans="3:24" x14ac:dyDescent="0.25">
      <c r="C2033">
        <v>5161</v>
      </c>
      <c r="D2033" s="2">
        <f>SUMIFS('December 2022 DERR data'!$H:$H,'December 2022 DERR data'!$C:$C,Sheet1!D$3,'December 2022 DERR data'!$B:$B,$C2033)</f>
        <v>78</v>
      </c>
      <c r="E2033" s="2">
        <f>SUMIFS('December 2022 DERR data'!$H:$H,'December 2022 DERR data'!$C:$C,Sheet1!E$3,'December 2022 DERR data'!$B:$B,$C2033)</f>
        <v>1</v>
      </c>
      <c r="G2033">
        <f t="shared" si="281"/>
        <v>0</v>
      </c>
      <c r="H2033">
        <f t="shared" si="282"/>
        <v>0</v>
      </c>
      <c r="I2033">
        <f t="shared" si="283"/>
        <v>0</v>
      </c>
      <c r="J2033">
        <f t="shared" si="284"/>
        <v>1</v>
      </c>
      <c r="K2033">
        <f t="shared" si="285"/>
        <v>0</v>
      </c>
      <c r="L2033">
        <f t="shared" si="286"/>
        <v>0</v>
      </c>
      <c r="V2033">
        <f t="shared" si="287"/>
        <v>5161</v>
      </c>
      <c r="W2033">
        <f t="shared" si="288"/>
        <v>4.329004329004329E-3</v>
      </c>
      <c r="X2033">
        <f t="shared" si="289"/>
        <v>4.3859649122807015E-3</v>
      </c>
    </row>
    <row r="2034" spans="3:24" x14ac:dyDescent="0.25">
      <c r="C2034">
        <v>5162</v>
      </c>
      <c r="D2034" s="2">
        <f>SUMIFS('December 2022 DERR data'!$H:$H,'December 2022 DERR data'!$C:$C,Sheet1!D$3,'December 2022 DERR data'!$B:$B,$C2034)</f>
        <v>370</v>
      </c>
      <c r="E2034" s="2">
        <f>SUMIFS('December 2022 DERR data'!$H:$H,'December 2022 DERR data'!$C:$C,Sheet1!E$3,'December 2022 DERR data'!$B:$B,$C2034)</f>
        <v>1</v>
      </c>
      <c r="G2034">
        <f t="shared" si="281"/>
        <v>0</v>
      </c>
      <c r="H2034">
        <f t="shared" si="282"/>
        <v>0</v>
      </c>
      <c r="I2034">
        <f t="shared" si="283"/>
        <v>0</v>
      </c>
      <c r="J2034">
        <f t="shared" si="284"/>
        <v>1</v>
      </c>
      <c r="K2034">
        <f t="shared" si="285"/>
        <v>0</v>
      </c>
      <c r="L2034">
        <f t="shared" si="286"/>
        <v>0</v>
      </c>
      <c r="V2034">
        <f t="shared" si="287"/>
        <v>5162</v>
      </c>
      <c r="W2034">
        <f t="shared" si="288"/>
        <v>2.0535020535020536E-2</v>
      </c>
      <c r="X2034">
        <f t="shared" si="289"/>
        <v>4.3859649122807015E-3</v>
      </c>
    </row>
    <row r="2035" spans="3:24" x14ac:dyDescent="0.25">
      <c r="C2035">
        <v>5163</v>
      </c>
      <c r="D2035" s="2">
        <f>SUMIFS('December 2022 DERR data'!$H:$H,'December 2022 DERR data'!$C:$C,Sheet1!D$3,'December 2022 DERR data'!$B:$B,$C2035)</f>
        <v>186</v>
      </c>
      <c r="E2035" s="2">
        <f>SUMIFS('December 2022 DERR data'!$H:$H,'December 2022 DERR data'!$C:$C,Sheet1!E$3,'December 2022 DERR data'!$B:$B,$C2035)</f>
        <v>1</v>
      </c>
      <c r="G2035">
        <f t="shared" si="281"/>
        <v>0</v>
      </c>
      <c r="H2035">
        <f t="shared" si="282"/>
        <v>0</v>
      </c>
      <c r="I2035">
        <f t="shared" si="283"/>
        <v>0</v>
      </c>
      <c r="J2035">
        <f t="shared" si="284"/>
        <v>1</v>
      </c>
      <c r="K2035">
        <f t="shared" si="285"/>
        <v>0</v>
      </c>
      <c r="L2035">
        <f t="shared" si="286"/>
        <v>0</v>
      </c>
      <c r="V2035">
        <f t="shared" si="287"/>
        <v>5163</v>
      </c>
      <c r="W2035">
        <f t="shared" si="288"/>
        <v>1.0323010323010324E-2</v>
      </c>
      <c r="X2035">
        <f t="shared" si="289"/>
        <v>4.3859649122807015E-3</v>
      </c>
    </row>
    <row r="2036" spans="3:24" x14ac:dyDescent="0.25">
      <c r="C2036">
        <v>5164</v>
      </c>
      <c r="D2036" s="2">
        <f>SUMIFS('December 2022 DERR data'!$H:$H,'December 2022 DERR data'!$C:$C,Sheet1!D$3,'December 2022 DERR data'!$B:$B,$C2036)</f>
        <v>77</v>
      </c>
      <c r="E2036" s="2">
        <f>SUMIFS('December 2022 DERR data'!$H:$H,'December 2022 DERR data'!$C:$C,Sheet1!E$3,'December 2022 DERR data'!$B:$B,$C2036)</f>
        <v>0</v>
      </c>
      <c r="G2036">
        <f t="shared" si="281"/>
        <v>0</v>
      </c>
      <c r="H2036">
        <f t="shared" si="282"/>
        <v>0</v>
      </c>
      <c r="I2036">
        <f t="shared" si="283"/>
        <v>0</v>
      </c>
      <c r="J2036">
        <f t="shared" si="284"/>
        <v>1</v>
      </c>
      <c r="K2036">
        <f t="shared" si="285"/>
        <v>0</v>
      </c>
      <c r="L2036">
        <f t="shared" si="286"/>
        <v>0</v>
      </c>
      <c r="V2036">
        <f t="shared" si="287"/>
        <v>5164</v>
      </c>
      <c r="W2036">
        <f t="shared" si="288"/>
        <v>4.2735042735042739E-3</v>
      </c>
      <c r="X2036">
        <f t="shared" si="289"/>
        <v>0</v>
      </c>
    </row>
    <row r="2037" spans="3:24" x14ac:dyDescent="0.25">
      <c r="C2037">
        <v>5165</v>
      </c>
      <c r="D2037" s="2">
        <f>SUMIFS('December 2022 DERR data'!$H:$H,'December 2022 DERR data'!$C:$C,Sheet1!D$3,'December 2022 DERR data'!$B:$B,$C2037)</f>
        <v>32</v>
      </c>
      <c r="E2037" s="2">
        <f>SUMIFS('December 2022 DERR data'!$H:$H,'December 2022 DERR data'!$C:$C,Sheet1!E$3,'December 2022 DERR data'!$B:$B,$C2037)</f>
        <v>0</v>
      </c>
      <c r="G2037">
        <f t="shared" si="281"/>
        <v>0</v>
      </c>
      <c r="H2037">
        <f t="shared" si="282"/>
        <v>0</v>
      </c>
      <c r="I2037">
        <f t="shared" si="283"/>
        <v>0</v>
      </c>
      <c r="J2037">
        <f t="shared" si="284"/>
        <v>1</v>
      </c>
      <c r="K2037">
        <f t="shared" si="285"/>
        <v>0</v>
      </c>
      <c r="L2037">
        <f t="shared" si="286"/>
        <v>0</v>
      </c>
      <c r="V2037">
        <f t="shared" si="287"/>
        <v>5165</v>
      </c>
      <c r="W2037">
        <f t="shared" si="288"/>
        <v>1.776001776001776E-3</v>
      </c>
      <c r="X2037">
        <f t="shared" si="289"/>
        <v>0</v>
      </c>
    </row>
    <row r="2038" spans="3:24" x14ac:dyDescent="0.25">
      <c r="C2038">
        <v>5166</v>
      </c>
      <c r="D2038" s="2">
        <f>SUMIFS('December 2022 DERR data'!$H:$H,'December 2022 DERR data'!$C:$C,Sheet1!D$3,'December 2022 DERR data'!$B:$B,$C2038)</f>
        <v>9</v>
      </c>
      <c r="E2038" s="2">
        <f>SUMIFS('December 2022 DERR data'!$H:$H,'December 2022 DERR data'!$C:$C,Sheet1!E$3,'December 2022 DERR data'!$B:$B,$C2038)</f>
        <v>0</v>
      </c>
      <c r="G2038">
        <f t="shared" si="281"/>
        <v>0</v>
      </c>
      <c r="H2038">
        <f t="shared" si="282"/>
        <v>0</v>
      </c>
      <c r="I2038">
        <f t="shared" si="283"/>
        <v>0</v>
      </c>
      <c r="J2038">
        <f t="shared" si="284"/>
        <v>1</v>
      </c>
      <c r="K2038">
        <f t="shared" si="285"/>
        <v>0</v>
      </c>
      <c r="L2038">
        <f t="shared" si="286"/>
        <v>0</v>
      </c>
      <c r="V2038">
        <f t="shared" si="287"/>
        <v>5166</v>
      </c>
      <c r="W2038">
        <f t="shared" si="288"/>
        <v>4.995004995004995E-4</v>
      </c>
      <c r="X2038">
        <f t="shared" si="289"/>
        <v>0</v>
      </c>
    </row>
    <row r="2039" spans="3:24" x14ac:dyDescent="0.25">
      <c r="C2039">
        <v>5167</v>
      </c>
      <c r="D2039" s="2">
        <f>SUMIFS('December 2022 DERR data'!$H:$H,'December 2022 DERR data'!$C:$C,Sheet1!D$3,'December 2022 DERR data'!$B:$B,$C2039)</f>
        <v>56</v>
      </c>
      <c r="E2039" s="2">
        <f>SUMIFS('December 2022 DERR data'!$H:$H,'December 2022 DERR data'!$C:$C,Sheet1!E$3,'December 2022 DERR data'!$B:$B,$C2039)</f>
        <v>1</v>
      </c>
      <c r="G2039">
        <f t="shared" si="281"/>
        <v>0</v>
      </c>
      <c r="H2039">
        <f t="shared" si="282"/>
        <v>0</v>
      </c>
      <c r="I2039">
        <f t="shared" si="283"/>
        <v>0</v>
      </c>
      <c r="J2039">
        <f t="shared" si="284"/>
        <v>1</v>
      </c>
      <c r="K2039">
        <f t="shared" si="285"/>
        <v>0</v>
      </c>
      <c r="L2039">
        <f t="shared" si="286"/>
        <v>0</v>
      </c>
      <c r="V2039">
        <f t="shared" si="287"/>
        <v>5167</v>
      </c>
      <c r="W2039">
        <f t="shared" si="288"/>
        <v>3.108003108003108E-3</v>
      </c>
      <c r="X2039">
        <f t="shared" si="289"/>
        <v>4.3859649122807015E-3</v>
      </c>
    </row>
    <row r="2040" spans="3:24" x14ac:dyDescent="0.25">
      <c r="C2040">
        <v>5168</v>
      </c>
      <c r="D2040" s="2">
        <f>SUMIFS('December 2022 DERR data'!$H:$H,'December 2022 DERR data'!$C:$C,Sheet1!D$3,'December 2022 DERR data'!$B:$B,$C2040)</f>
        <v>98</v>
      </c>
      <c r="E2040" s="2">
        <f>SUMIFS('December 2022 DERR data'!$H:$H,'December 2022 DERR data'!$C:$C,Sheet1!E$3,'December 2022 DERR data'!$B:$B,$C2040)</f>
        <v>0</v>
      </c>
      <c r="G2040">
        <f t="shared" si="281"/>
        <v>0</v>
      </c>
      <c r="H2040">
        <f t="shared" si="282"/>
        <v>0</v>
      </c>
      <c r="I2040">
        <f t="shared" si="283"/>
        <v>0</v>
      </c>
      <c r="J2040">
        <f t="shared" si="284"/>
        <v>1</v>
      </c>
      <c r="K2040">
        <f t="shared" si="285"/>
        <v>0</v>
      </c>
      <c r="L2040">
        <f t="shared" si="286"/>
        <v>0</v>
      </c>
      <c r="V2040">
        <f t="shared" si="287"/>
        <v>5168</v>
      </c>
      <c r="W2040">
        <f t="shared" si="288"/>
        <v>5.439005439005439E-3</v>
      </c>
      <c r="X2040">
        <f t="shared" si="289"/>
        <v>0</v>
      </c>
    </row>
    <row r="2041" spans="3:24" x14ac:dyDescent="0.25">
      <c r="C2041">
        <v>5169</v>
      </c>
      <c r="D2041" s="2">
        <f>SUMIFS('December 2022 DERR data'!$H:$H,'December 2022 DERR data'!$C:$C,Sheet1!D$3,'December 2022 DERR data'!$B:$B,$C2041)</f>
        <v>269</v>
      </c>
      <c r="E2041" s="2">
        <f>SUMIFS('December 2022 DERR data'!$H:$H,'December 2022 DERR data'!$C:$C,Sheet1!E$3,'December 2022 DERR data'!$B:$B,$C2041)</f>
        <v>0</v>
      </c>
      <c r="G2041">
        <f t="shared" si="281"/>
        <v>0</v>
      </c>
      <c r="H2041">
        <f t="shared" si="282"/>
        <v>0</v>
      </c>
      <c r="I2041">
        <f t="shared" si="283"/>
        <v>0</v>
      </c>
      <c r="J2041">
        <f t="shared" si="284"/>
        <v>1</v>
      </c>
      <c r="K2041">
        <f t="shared" si="285"/>
        <v>0</v>
      </c>
      <c r="L2041">
        <f t="shared" si="286"/>
        <v>0</v>
      </c>
      <c r="V2041">
        <f t="shared" si="287"/>
        <v>5169</v>
      </c>
      <c r="W2041">
        <f t="shared" si="288"/>
        <v>1.492951492951493E-2</v>
      </c>
      <c r="X2041">
        <f t="shared" si="289"/>
        <v>0</v>
      </c>
    </row>
    <row r="2042" spans="3:24" x14ac:dyDescent="0.25">
      <c r="C2042">
        <v>5170</v>
      </c>
      <c r="D2042" s="2">
        <f>SUMIFS('December 2022 DERR data'!$H:$H,'December 2022 DERR data'!$C:$C,Sheet1!D$3,'December 2022 DERR data'!$B:$B,$C2042)</f>
        <v>11</v>
      </c>
      <c r="E2042" s="2">
        <f>SUMIFS('December 2022 DERR data'!$H:$H,'December 2022 DERR data'!$C:$C,Sheet1!E$3,'December 2022 DERR data'!$B:$B,$C2042)</f>
        <v>0</v>
      </c>
      <c r="G2042">
        <f t="shared" si="281"/>
        <v>0</v>
      </c>
      <c r="H2042">
        <f t="shared" si="282"/>
        <v>0</v>
      </c>
      <c r="I2042">
        <f t="shared" si="283"/>
        <v>0</v>
      </c>
      <c r="J2042">
        <f t="shared" si="284"/>
        <v>1</v>
      </c>
      <c r="K2042">
        <f t="shared" si="285"/>
        <v>0</v>
      </c>
      <c r="L2042">
        <f t="shared" si="286"/>
        <v>0</v>
      </c>
      <c r="V2042">
        <f t="shared" si="287"/>
        <v>5170</v>
      </c>
      <c r="W2042">
        <f t="shared" si="288"/>
        <v>6.105006105006105E-4</v>
      </c>
      <c r="X2042">
        <f t="shared" si="289"/>
        <v>0</v>
      </c>
    </row>
    <row r="2043" spans="3:24" x14ac:dyDescent="0.25">
      <c r="C2043">
        <v>5171</v>
      </c>
      <c r="D2043" s="2">
        <f>SUMIFS('December 2022 DERR data'!$H:$H,'December 2022 DERR data'!$C:$C,Sheet1!D$3,'December 2022 DERR data'!$B:$B,$C2043)</f>
        <v>87</v>
      </c>
      <c r="E2043" s="2">
        <f>SUMIFS('December 2022 DERR data'!$H:$H,'December 2022 DERR data'!$C:$C,Sheet1!E$3,'December 2022 DERR data'!$B:$B,$C2043)</f>
        <v>1</v>
      </c>
      <c r="G2043">
        <f t="shared" si="281"/>
        <v>0</v>
      </c>
      <c r="H2043">
        <f t="shared" si="282"/>
        <v>0</v>
      </c>
      <c r="I2043">
        <f t="shared" si="283"/>
        <v>0</v>
      </c>
      <c r="J2043">
        <f t="shared" si="284"/>
        <v>1</v>
      </c>
      <c r="K2043">
        <f t="shared" si="285"/>
        <v>0</v>
      </c>
      <c r="L2043">
        <f t="shared" si="286"/>
        <v>0</v>
      </c>
      <c r="V2043">
        <f t="shared" si="287"/>
        <v>5171</v>
      </c>
      <c r="W2043">
        <f t="shared" si="288"/>
        <v>4.8285048285048289E-3</v>
      </c>
      <c r="X2043">
        <f t="shared" si="289"/>
        <v>4.3859649122807015E-3</v>
      </c>
    </row>
    <row r="2044" spans="3:24" x14ac:dyDescent="0.25">
      <c r="C2044">
        <v>5172</v>
      </c>
      <c r="D2044" s="2">
        <f>SUMIFS('December 2022 DERR data'!$H:$H,'December 2022 DERR data'!$C:$C,Sheet1!D$3,'December 2022 DERR data'!$B:$B,$C2044)</f>
        <v>84</v>
      </c>
      <c r="E2044" s="2">
        <f>SUMIFS('December 2022 DERR data'!$H:$H,'December 2022 DERR data'!$C:$C,Sheet1!E$3,'December 2022 DERR data'!$B:$B,$C2044)</f>
        <v>2</v>
      </c>
      <c r="G2044">
        <f t="shared" si="281"/>
        <v>0</v>
      </c>
      <c r="H2044">
        <f t="shared" si="282"/>
        <v>0</v>
      </c>
      <c r="I2044">
        <f t="shared" si="283"/>
        <v>0</v>
      </c>
      <c r="J2044">
        <f t="shared" si="284"/>
        <v>1</v>
      </c>
      <c r="K2044">
        <f t="shared" si="285"/>
        <v>0</v>
      </c>
      <c r="L2044">
        <f t="shared" si="286"/>
        <v>0</v>
      </c>
      <c r="V2044">
        <f t="shared" si="287"/>
        <v>5172</v>
      </c>
      <c r="W2044">
        <f t="shared" si="288"/>
        <v>4.662004662004662E-3</v>
      </c>
      <c r="X2044">
        <f t="shared" si="289"/>
        <v>8.771929824561403E-3</v>
      </c>
    </row>
    <row r="2045" spans="3:24" x14ac:dyDescent="0.25">
      <c r="C2045">
        <v>5173</v>
      </c>
      <c r="D2045" s="2">
        <f>SUMIFS('December 2022 DERR data'!$H:$H,'December 2022 DERR data'!$C:$C,Sheet1!D$3,'December 2022 DERR data'!$B:$B,$C2045)</f>
        <v>233</v>
      </c>
      <c r="E2045" s="2">
        <f>SUMIFS('December 2022 DERR data'!$H:$H,'December 2022 DERR data'!$C:$C,Sheet1!E$3,'December 2022 DERR data'!$B:$B,$C2045)</f>
        <v>0</v>
      </c>
      <c r="G2045">
        <f t="shared" si="281"/>
        <v>0</v>
      </c>
      <c r="H2045">
        <f t="shared" si="282"/>
        <v>0</v>
      </c>
      <c r="I2045">
        <f t="shared" si="283"/>
        <v>0</v>
      </c>
      <c r="J2045">
        <f t="shared" si="284"/>
        <v>1</v>
      </c>
      <c r="K2045">
        <f t="shared" si="285"/>
        <v>0</v>
      </c>
      <c r="L2045">
        <f t="shared" si="286"/>
        <v>0</v>
      </c>
      <c r="V2045">
        <f t="shared" si="287"/>
        <v>5173</v>
      </c>
      <c r="W2045">
        <f t="shared" si="288"/>
        <v>1.2931512931512932E-2</v>
      </c>
      <c r="X2045">
        <f t="shared" si="289"/>
        <v>0</v>
      </c>
    </row>
    <row r="2046" spans="3:24" x14ac:dyDescent="0.25">
      <c r="C2046">
        <v>5174</v>
      </c>
      <c r="D2046" s="2">
        <f>SUMIFS('December 2022 DERR data'!$H:$H,'December 2022 DERR data'!$C:$C,Sheet1!D$3,'December 2022 DERR data'!$B:$B,$C2046)</f>
        <v>49</v>
      </c>
      <c r="E2046" s="2">
        <f>SUMIFS('December 2022 DERR data'!$H:$H,'December 2022 DERR data'!$C:$C,Sheet1!E$3,'December 2022 DERR data'!$B:$B,$C2046)</f>
        <v>0</v>
      </c>
      <c r="G2046">
        <f t="shared" si="281"/>
        <v>0</v>
      </c>
      <c r="H2046">
        <f t="shared" si="282"/>
        <v>0</v>
      </c>
      <c r="I2046">
        <f t="shared" si="283"/>
        <v>0</v>
      </c>
      <c r="J2046">
        <f t="shared" si="284"/>
        <v>1</v>
      </c>
      <c r="K2046">
        <f t="shared" si="285"/>
        <v>0</v>
      </c>
      <c r="L2046">
        <f t="shared" si="286"/>
        <v>0</v>
      </c>
      <c r="V2046">
        <f t="shared" si="287"/>
        <v>5174</v>
      </c>
      <c r="W2046">
        <f t="shared" si="288"/>
        <v>2.7195027195027195E-3</v>
      </c>
      <c r="X2046">
        <f t="shared" si="289"/>
        <v>0</v>
      </c>
    </row>
    <row r="2047" spans="3:24" x14ac:dyDescent="0.25">
      <c r="C2047">
        <v>5175</v>
      </c>
      <c r="D2047" s="2">
        <f>SUMIFS('December 2022 DERR data'!$H:$H,'December 2022 DERR data'!$C:$C,Sheet1!D$3,'December 2022 DERR data'!$B:$B,$C2047)</f>
        <v>0</v>
      </c>
      <c r="E2047" s="2">
        <f>SUMIFS('December 2022 DERR data'!$H:$H,'December 2022 DERR data'!$C:$C,Sheet1!E$3,'December 2022 DERR data'!$B:$B,$C2047)</f>
        <v>0</v>
      </c>
      <c r="G2047">
        <f t="shared" si="281"/>
        <v>0</v>
      </c>
      <c r="H2047">
        <f t="shared" si="282"/>
        <v>0</v>
      </c>
      <c r="I2047">
        <f t="shared" si="283"/>
        <v>0</v>
      </c>
      <c r="J2047">
        <f t="shared" si="284"/>
        <v>1</v>
      </c>
      <c r="K2047">
        <f t="shared" si="285"/>
        <v>0</v>
      </c>
      <c r="L2047">
        <f t="shared" si="286"/>
        <v>0</v>
      </c>
      <c r="V2047">
        <f t="shared" si="287"/>
        <v>5175</v>
      </c>
      <c r="W2047">
        <f t="shared" si="288"/>
        <v>0</v>
      </c>
      <c r="X2047">
        <f t="shared" si="289"/>
        <v>0</v>
      </c>
    </row>
    <row r="2048" spans="3:24" x14ac:dyDescent="0.25">
      <c r="C2048">
        <v>5201</v>
      </c>
      <c r="D2048" s="2">
        <f>SUMIFS('December 2022 DERR data'!$H:$H,'December 2022 DERR data'!$C:$C,Sheet1!D$3,'December 2022 DERR data'!$B:$B,$C2048)</f>
        <v>24</v>
      </c>
      <c r="E2048" s="2">
        <f>SUMIFS('December 2022 DERR data'!$H:$H,'December 2022 DERR data'!$C:$C,Sheet1!E$3,'December 2022 DERR data'!$B:$B,$C2048)</f>
        <v>1</v>
      </c>
      <c r="G2048">
        <f t="shared" si="281"/>
        <v>0</v>
      </c>
      <c r="H2048">
        <f t="shared" si="282"/>
        <v>0</v>
      </c>
      <c r="I2048">
        <f t="shared" si="283"/>
        <v>0</v>
      </c>
      <c r="J2048">
        <f t="shared" si="284"/>
        <v>1</v>
      </c>
      <c r="K2048">
        <f t="shared" si="285"/>
        <v>0</v>
      </c>
      <c r="L2048">
        <f t="shared" si="286"/>
        <v>0</v>
      </c>
      <c r="V2048">
        <f t="shared" si="287"/>
        <v>5201</v>
      </c>
      <c r="W2048">
        <f t="shared" si="288"/>
        <v>1.332001332001332E-3</v>
      </c>
      <c r="X2048">
        <f t="shared" si="289"/>
        <v>4.3859649122807015E-3</v>
      </c>
    </row>
    <row r="2049" spans="3:24" x14ac:dyDescent="0.25">
      <c r="C2049">
        <v>5202</v>
      </c>
      <c r="D2049" s="2">
        <f>SUMIFS('December 2022 DERR data'!$H:$H,'December 2022 DERR data'!$C:$C,Sheet1!D$3,'December 2022 DERR data'!$B:$B,$C2049)</f>
        <v>12</v>
      </c>
      <c r="E2049" s="2">
        <f>SUMIFS('December 2022 DERR data'!$H:$H,'December 2022 DERR data'!$C:$C,Sheet1!E$3,'December 2022 DERR data'!$B:$B,$C2049)</f>
        <v>0</v>
      </c>
      <c r="G2049">
        <f t="shared" si="281"/>
        <v>0</v>
      </c>
      <c r="H2049">
        <f t="shared" si="282"/>
        <v>0</v>
      </c>
      <c r="I2049">
        <f t="shared" si="283"/>
        <v>0</v>
      </c>
      <c r="J2049">
        <f t="shared" si="284"/>
        <v>1</v>
      </c>
      <c r="K2049">
        <f t="shared" si="285"/>
        <v>0</v>
      </c>
      <c r="L2049">
        <f t="shared" si="286"/>
        <v>0</v>
      </c>
      <c r="V2049">
        <f t="shared" si="287"/>
        <v>5202</v>
      </c>
      <c r="W2049">
        <f t="shared" si="288"/>
        <v>6.66000666000666E-4</v>
      </c>
      <c r="X2049">
        <f t="shared" si="289"/>
        <v>0</v>
      </c>
    </row>
    <row r="2050" spans="3:24" x14ac:dyDescent="0.25">
      <c r="C2050">
        <v>5203</v>
      </c>
      <c r="D2050" s="2">
        <f>SUMIFS('December 2022 DERR data'!$H:$H,'December 2022 DERR data'!$C:$C,Sheet1!D$3,'December 2022 DERR data'!$B:$B,$C2050)</f>
        <v>13</v>
      </c>
      <c r="E2050" s="2">
        <f>SUMIFS('December 2022 DERR data'!$H:$H,'December 2022 DERR data'!$C:$C,Sheet1!E$3,'December 2022 DERR data'!$B:$B,$C2050)</f>
        <v>0</v>
      </c>
      <c r="G2050">
        <f t="shared" si="281"/>
        <v>0</v>
      </c>
      <c r="H2050">
        <f t="shared" si="282"/>
        <v>0</v>
      </c>
      <c r="I2050">
        <f t="shared" si="283"/>
        <v>0</v>
      </c>
      <c r="J2050">
        <f t="shared" si="284"/>
        <v>1</v>
      </c>
      <c r="K2050">
        <f t="shared" si="285"/>
        <v>0</v>
      </c>
      <c r="L2050">
        <f t="shared" si="286"/>
        <v>0</v>
      </c>
      <c r="V2050">
        <f t="shared" si="287"/>
        <v>5203</v>
      </c>
      <c r="W2050">
        <f t="shared" si="288"/>
        <v>7.215007215007215E-4</v>
      </c>
      <c r="X2050">
        <f t="shared" si="289"/>
        <v>0</v>
      </c>
    </row>
    <row r="2051" spans="3:24" x14ac:dyDescent="0.25">
      <c r="C2051">
        <v>5204</v>
      </c>
      <c r="D2051" s="2">
        <f>SUMIFS('December 2022 DERR data'!$H:$H,'December 2022 DERR data'!$C:$C,Sheet1!D$3,'December 2022 DERR data'!$B:$B,$C2051)</f>
        <v>80</v>
      </c>
      <c r="E2051" s="2">
        <f>SUMIFS('December 2022 DERR data'!$H:$H,'December 2022 DERR data'!$C:$C,Sheet1!E$3,'December 2022 DERR data'!$B:$B,$C2051)</f>
        <v>1</v>
      </c>
      <c r="G2051">
        <f t="shared" si="281"/>
        <v>0</v>
      </c>
      <c r="H2051">
        <f t="shared" si="282"/>
        <v>0</v>
      </c>
      <c r="I2051">
        <f t="shared" si="283"/>
        <v>0</v>
      </c>
      <c r="J2051">
        <f t="shared" si="284"/>
        <v>1</v>
      </c>
      <c r="K2051">
        <f t="shared" si="285"/>
        <v>0</v>
      </c>
      <c r="L2051">
        <f t="shared" si="286"/>
        <v>0</v>
      </c>
      <c r="V2051">
        <f t="shared" si="287"/>
        <v>5204</v>
      </c>
      <c r="W2051">
        <f t="shared" si="288"/>
        <v>4.44000444000444E-3</v>
      </c>
      <c r="X2051">
        <f t="shared" si="289"/>
        <v>4.3859649122807015E-3</v>
      </c>
    </row>
    <row r="2052" spans="3:24" x14ac:dyDescent="0.25">
      <c r="C2052">
        <v>5207</v>
      </c>
      <c r="D2052" s="2">
        <f>SUMIFS('December 2022 DERR data'!$H:$H,'December 2022 DERR data'!$C:$C,Sheet1!D$3,'December 2022 DERR data'!$B:$B,$C2052)</f>
        <v>0</v>
      </c>
      <c r="E2052" s="2">
        <f>SUMIFS('December 2022 DERR data'!$H:$H,'December 2022 DERR data'!$C:$C,Sheet1!E$3,'December 2022 DERR data'!$B:$B,$C2052)</f>
        <v>0</v>
      </c>
      <c r="G2052">
        <f t="shared" si="281"/>
        <v>0</v>
      </c>
      <c r="H2052">
        <f t="shared" si="282"/>
        <v>0</v>
      </c>
      <c r="I2052">
        <f t="shared" si="283"/>
        <v>0</v>
      </c>
      <c r="J2052">
        <f t="shared" si="284"/>
        <v>1</v>
      </c>
      <c r="K2052">
        <f t="shared" si="285"/>
        <v>0</v>
      </c>
      <c r="L2052">
        <f t="shared" si="286"/>
        <v>0</v>
      </c>
      <c r="V2052">
        <f t="shared" si="287"/>
        <v>5207</v>
      </c>
      <c r="W2052">
        <f t="shared" si="288"/>
        <v>0</v>
      </c>
      <c r="X2052">
        <f t="shared" si="289"/>
        <v>0</v>
      </c>
    </row>
    <row r="2053" spans="3:24" x14ac:dyDescent="0.25">
      <c r="C2053">
        <v>5210</v>
      </c>
      <c r="D2053" s="2">
        <f>SUMIFS('December 2022 DERR data'!$H:$H,'December 2022 DERR data'!$C:$C,Sheet1!D$3,'December 2022 DERR data'!$B:$B,$C2053)</f>
        <v>20</v>
      </c>
      <c r="E2053" s="2">
        <f>SUMIFS('December 2022 DERR data'!$H:$H,'December 2022 DERR data'!$C:$C,Sheet1!E$3,'December 2022 DERR data'!$B:$B,$C2053)</f>
        <v>0</v>
      </c>
      <c r="G2053">
        <f t="shared" ref="G2053:G2116" si="290">IF($C2053&gt;2999,0,IF($C2053&lt;3000,1,0))</f>
        <v>0</v>
      </c>
      <c r="H2053">
        <f t="shared" ref="H2053:H2116" si="291">IF(G2053=1,0,IF(C2053&lt;4000,1,0))</f>
        <v>0</v>
      </c>
      <c r="I2053">
        <f t="shared" ref="I2053:I2116" si="292">IF(G2053+H2053&gt;0,0,IF(C2053&lt;5000,1,0))</f>
        <v>0</v>
      </c>
      <c r="J2053">
        <f t="shared" ref="J2053:J2116" si="293">IF(G2053+H2053+I2053&gt;0,0,IF(C2053&lt;6000,1,0))</f>
        <v>1</v>
      </c>
      <c r="K2053">
        <f t="shared" ref="K2053:K2116" si="294">IF(SUM(G2053:J2053)&gt;0,0,IF(C2053&lt;7000,1,0))</f>
        <v>0</v>
      </c>
      <c r="L2053">
        <f t="shared" ref="L2053:L2116" si="295">IF(SUM(G2053:K2053)&gt;0,0,IF(C2053&lt;8000,1,0))</f>
        <v>0</v>
      </c>
      <c r="V2053">
        <f t="shared" ref="V2053:V2116" si="296">C2053</f>
        <v>5210</v>
      </c>
      <c r="W2053">
        <f t="shared" ref="W2053:W2116" si="297">D2053/(G2053*N$4+H2053*O$4+I2053*P$4+J2053*Q$4+L2053*S$4)</f>
        <v>1.11000111000111E-3</v>
      </c>
      <c r="X2053">
        <f t="shared" ref="X2053:X2116" si="298">E2053/(G2053*N$8+H2053*O$8+I2053*P$8+J2053*Q$8+L2053*S$8)</f>
        <v>0</v>
      </c>
    </row>
    <row r="2054" spans="3:24" x14ac:dyDescent="0.25">
      <c r="C2054">
        <v>5211</v>
      </c>
      <c r="D2054" s="2">
        <f>SUMIFS('December 2022 DERR data'!$H:$H,'December 2022 DERR data'!$C:$C,Sheet1!D$3,'December 2022 DERR data'!$B:$B,$C2054)</f>
        <v>175</v>
      </c>
      <c r="E2054" s="2">
        <f>SUMIFS('December 2022 DERR data'!$H:$H,'December 2022 DERR data'!$C:$C,Sheet1!E$3,'December 2022 DERR data'!$B:$B,$C2054)</f>
        <v>0</v>
      </c>
      <c r="G2054">
        <f t="shared" si="290"/>
        <v>0</v>
      </c>
      <c r="H2054">
        <f t="shared" si="291"/>
        <v>0</v>
      </c>
      <c r="I2054">
        <f t="shared" si="292"/>
        <v>0</v>
      </c>
      <c r="J2054">
        <f t="shared" si="293"/>
        <v>1</v>
      </c>
      <c r="K2054">
        <f t="shared" si="294"/>
        <v>0</v>
      </c>
      <c r="L2054">
        <f t="shared" si="295"/>
        <v>0</v>
      </c>
      <c r="V2054">
        <f t="shared" si="296"/>
        <v>5211</v>
      </c>
      <c r="W2054">
        <f t="shared" si="297"/>
        <v>9.7125097125097121E-3</v>
      </c>
      <c r="X2054">
        <f t="shared" si="298"/>
        <v>0</v>
      </c>
    </row>
    <row r="2055" spans="3:24" x14ac:dyDescent="0.25">
      <c r="C2055">
        <v>5212</v>
      </c>
      <c r="D2055" s="2">
        <f>SUMIFS('December 2022 DERR data'!$H:$H,'December 2022 DERR data'!$C:$C,Sheet1!D$3,'December 2022 DERR data'!$B:$B,$C2055)</f>
        <v>16</v>
      </c>
      <c r="E2055" s="2">
        <f>SUMIFS('December 2022 DERR data'!$H:$H,'December 2022 DERR data'!$C:$C,Sheet1!E$3,'December 2022 DERR data'!$B:$B,$C2055)</f>
        <v>2</v>
      </c>
      <c r="G2055">
        <f t="shared" si="290"/>
        <v>0</v>
      </c>
      <c r="H2055">
        <f t="shared" si="291"/>
        <v>0</v>
      </c>
      <c r="I2055">
        <f t="shared" si="292"/>
        <v>0</v>
      </c>
      <c r="J2055">
        <f t="shared" si="293"/>
        <v>1</v>
      </c>
      <c r="K2055">
        <f t="shared" si="294"/>
        <v>0</v>
      </c>
      <c r="L2055">
        <f t="shared" si="295"/>
        <v>0</v>
      </c>
      <c r="V2055">
        <f t="shared" si="296"/>
        <v>5212</v>
      </c>
      <c r="W2055">
        <f t="shared" si="297"/>
        <v>8.88000888000888E-4</v>
      </c>
      <c r="X2055">
        <f t="shared" si="298"/>
        <v>8.771929824561403E-3</v>
      </c>
    </row>
    <row r="2056" spans="3:24" x14ac:dyDescent="0.25">
      <c r="C2056">
        <v>5213</v>
      </c>
      <c r="D2056" s="2">
        <f>SUMIFS('December 2022 DERR data'!$H:$H,'December 2022 DERR data'!$C:$C,Sheet1!D$3,'December 2022 DERR data'!$B:$B,$C2056)</f>
        <v>16</v>
      </c>
      <c r="E2056" s="2">
        <f>SUMIFS('December 2022 DERR data'!$H:$H,'December 2022 DERR data'!$C:$C,Sheet1!E$3,'December 2022 DERR data'!$B:$B,$C2056)</f>
        <v>0</v>
      </c>
      <c r="G2056">
        <f t="shared" si="290"/>
        <v>0</v>
      </c>
      <c r="H2056">
        <f t="shared" si="291"/>
        <v>0</v>
      </c>
      <c r="I2056">
        <f t="shared" si="292"/>
        <v>0</v>
      </c>
      <c r="J2056">
        <f t="shared" si="293"/>
        <v>1</v>
      </c>
      <c r="K2056">
        <f t="shared" si="294"/>
        <v>0</v>
      </c>
      <c r="L2056">
        <f t="shared" si="295"/>
        <v>0</v>
      </c>
      <c r="V2056">
        <f t="shared" si="296"/>
        <v>5213</v>
      </c>
      <c r="W2056">
        <f t="shared" si="297"/>
        <v>8.88000888000888E-4</v>
      </c>
      <c r="X2056">
        <f t="shared" si="298"/>
        <v>0</v>
      </c>
    </row>
    <row r="2057" spans="3:24" x14ac:dyDescent="0.25">
      <c r="C2057">
        <v>5214</v>
      </c>
      <c r="D2057" s="2">
        <f>SUMIFS('December 2022 DERR data'!$H:$H,'December 2022 DERR data'!$C:$C,Sheet1!D$3,'December 2022 DERR data'!$B:$B,$C2057)</f>
        <v>87</v>
      </c>
      <c r="E2057" s="2">
        <f>SUMIFS('December 2022 DERR data'!$H:$H,'December 2022 DERR data'!$C:$C,Sheet1!E$3,'December 2022 DERR data'!$B:$B,$C2057)</f>
        <v>1</v>
      </c>
      <c r="G2057">
        <f t="shared" si="290"/>
        <v>0</v>
      </c>
      <c r="H2057">
        <f t="shared" si="291"/>
        <v>0</v>
      </c>
      <c r="I2057">
        <f t="shared" si="292"/>
        <v>0</v>
      </c>
      <c r="J2057">
        <f t="shared" si="293"/>
        <v>1</v>
      </c>
      <c r="K2057">
        <f t="shared" si="294"/>
        <v>0</v>
      </c>
      <c r="L2057">
        <f t="shared" si="295"/>
        <v>0</v>
      </c>
      <c r="V2057">
        <f t="shared" si="296"/>
        <v>5214</v>
      </c>
      <c r="W2057">
        <f t="shared" si="297"/>
        <v>4.8285048285048289E-3</v>
      </c>
      <c r="X2057">
        <f t="shared" si="298"/>
        <v>4.3859649122807015E-3</v>
      </c>
    </row>
    <row r="2058" spans="3:24" x14ac:dyDescent="0.25">
      <c r="C2058">
        <v>5220</v>
      </c>
      <c r="D2058" s="2">
        <f>SUMIFS('December 2022 DERR data'!$H:$H,'December 2022 DERR data'!$C:$C,Sheet1!D$3,'December 2022 DERR data'!$B:$B,$C2058)</f>
        <v>0</v>
      </c>
      <c r="E2058" s="2">
        <f>SUMIFS('December 2022 DERR data'!$H:$H,'December 2022 DERR data'!$C:$C,Sheet1!E$3,'December 2022 DERR data'!$B:$B,$C2058)</f>
        <v>0</v>
      </c>
      <c r="G2058">
        <f t="shared" si="290"/>
        <v>0</v>
      </c>
      <c r="H2058">
        <f t="shared" si="291"/>
        <v>0</v>
      </c>
      <c r="I2058">
        <f t="shared" si="292"/>
        <v>0</v>
      </c>
      <c r="J2058">
        <f t="shared" si="293"/>
        <v>1</v>
      </c>
      <c r="K2058">
        <f t="shared" si="294"/>
        <v>0</v>
      </c>
      <c r="L2058">
        <f t="shared" si="295"/>
        <v>0</v>
      </c>
      <c r="V2058">
        <f t="shared" si="296"/>
        <v>5220</v>
      </c>
      <c r="W2058">
        <f t="shared" si="297"/>
        <v>0</v>
      </c>
      <c r="X2058">
        <f t="shared" si="298"/>
        <v>0</v>
      </c>
    </row>
    <row r="2059" spans="3:24" x14ac:dyDescent="0.25">
      <c r="C2059">
        <v>5221</v>
      </c>
      <c r="D2059" s="2">
        <f>SUMIFS('December 2022 DERR data'!$H:$H,'December 2022 DERR data'!$C:$C,Sheet1!D$3,'December 2022 DERR data'!$B:$B,$C2059)</f>
        <v>1</v>
      </c>
      <c r="E2059" s="2">
        <f>SUMIFS('December 2022 DERR data'!$H:$H,'December 2022 DERR data'!$C:$C,Sheet1!E$3,'December 2022 DERR data'!$B:$B,$C2059)</f>
        <v>0</v>
      </c>
      <c r="G2059">
        <f t="shared" si="290"/>
        <v>0</v>
      </c>
      <c r="H2059">
        <f t="shared" si="291"/>
        <v>0</v>
      </c>
      <c r="I2059">
        <f t="shared" si="292"/>
        <v>0</v>
      </c>
      <c r="J2059">
        <f t="shared" si="293"/>
        <v>1</v>
      </c>
      <c r="K2059">
        <f t="shared" si="294"/>
        <v>0</v>
      </c>
      <c r="L2059">
        <f t="shared" si="295"/>
        <v>0</v>
      </c>
      <c r="V2059">
        <f t="shared" si="296"/>
        <v>5221</v>
      </c>
      <c r="W2059">
        <f t="shared" si="297"/>
        <v>5.55000555000555E-5</v>
      </c>
      <c r="X2059">
        <f t="shared" si="298"/>
        <v>0</v>
      </c>
    </row>
    <row r="2060" spans="3:24" x14ac:dyDescent="0.25">
      <c r="C2060">
        <v>5222</v>
      </c>
      <c r="D2060" s="2">
        <f>SUMIFS('December 2022 DERR data'!$H:$H,'December 2022 DERR data'!$C:$C,Sheet1!D$3,'December 2022 DERR data'!$B:$B,$C2060)</f>
        <v>11</v>
      </c>
      <c r="E2060" s="2">
        <f>SUMIFS('December 2022 DERR data'!$H:$H,'December 2022 DERR data'!$C:$C,Sheet1!E$3,'December 2022 DERR data'!$B:$B,$C2060)</f>
        <v>0</v>
      </c>
      <c r="G2060">
        <f t="shared" si="290"/>
        <v>0</v>
      </c>
      <c r="H2060">
        <f t="shared" si="291"/>
        <v>0</v>
      </c>
      <c r="I2060">
        <f t="shared" si="292"/>
        <v>0</v>
      </c>
      <c r="J2060">
        <f t="shared" si="293"/>
        <v>1</v>
      </c>
      <c r="K2060">
        <f t="shared" si="294"/>
        <v>0</v>
      </c>
      <c r="L2060">
        <f t="shared" si="295"/>
        <v>0</v>
      </c>
      <c r="V2060">
        <f t="shared" si="296"/>
        <v>5222</v>
      </c>
      <c r="W2060">
        <f t="shared" si="297"/>
        <v>6.105006105006105E-4</v>
      </c>
      <c r="X2060">
        <f t="shared" si="298"/>
        <v>0</v>
      </c>
    </row>
    <row r="2061" spans="3:24" x14ac:dyDescent="0.25">
      <c r="C2061">
        <v>5223</v>
      </c>
      <c r="D2061" s="2">
        <f>SUMIFS('December 2022 DERR data'!$H:$H,'December 2022 DERR data'!$C:$C,Sheet1!D$3,'December 2022 DERR data'!$B:$B,$C2061)</f>
        <v>27</v>
      </c>
      <c r="E2061" s="2">
        <f>SUMIFS('December 2022 DERR data'!$H:$H,'December 2022 DERR data'!$C:$C,Sheet1!E$3,'December 2022 DERR data'!$B:$B,$C2061)</f>
        <v>0</v>
      </c>
      <c r="G2061">
        <f t="shared" si="290"/>
        <v>0</v>
      </c>
      <c r="H2061">
        <f t="shared" si="291"/>
        <v>0</v>
      </c>
      <c r="I2061">
        <f t="shared" si="292"/>
        <v>0</v>
      </c>
      <c r="J2061">
        <f t="shared" si="293"/>
        <v>1</v>
      </c>
      <c r="K2061">
        <f t="shared" si="294"/>
        <v>0</v>
      </c>
      <c r="L2061">
        <f t="shared" si="295"/>
        <v>0</v>
      </c>
      <c r="V2061">
        <f t="shared" si="296"/>
        <v>5223</v>
      </c>
      <c r="W2061">
        <f t="shared" si="297"/>
        <v>1.4985014985014985E-3</v>
      </c>
      <c r="X2061">
        <f t="shared" si="298"/>
        <v>0</v>
      </c>
    </row>
    <row r="2062" spans="3:24" x14ac:dyDescent="0.25">
      <c r="C2062">
        <v>5231</v>
      </c>
      <c r="D2062" s="2">
        <f>SUMIFS('December 2022 DERR data'!$H:$H,'December 2022 DERR data'!$C:$C,Sheet1!D$3,'December 2022 DERR data'!$B:$B,$C2062)</f>
        <v>14</v>
      </c>
      <c r="E2062" s="2">
        <f>SUMIFS('December 2022 DERR data'!$H:$H,'December 2022 DERR data'!$C:$C,Sheet1!E$3,'December 2022 DERR data'!$B:$B,$C2062)</f>
        <v>0</v>
      </c>
      <c r="G2062">
        <f t="shared" si="290"/>
        <v>0</v>
      </c>
      <c r="H2062">
        <f t="shared" si="291"/>
        <v>0</v>
      </c>
      <c r="I2062">
        <f t="shared" si="292"/>
        <v>0</v>
      </c>
      <c r="J2062">
        <f t="shared" si="293"/>
        <v>1</v>
      </c>
      <c r="K2062">
        <f t="shared" si="294"/>
        <v>0</v>
      </c>
      <c r="L2062">
        <f t="shared" si="295"/>
        <v>0</v>
      </c>
      <c r="V2062">
        <f t="shared" si="296"/>
        <v>5231</v>
      </c>
      <c r="W2062">
        <f t="shared" si="297"/>
        <v>7.77000777000777E-4</v>
      </c>
      <c r="X2062">
        <f t="shared" si="298"/>
        <v>0</v>
      </c>
    </row>
    <row r="2063" spans="3:24" x14ac:dyDescent="0.25">
      <c r="C2063">
        <v>5232</v>
      </c>
      <c r="D2063" s="2">
        <f>SUMIFS('December 2022 DERR data'!$H:$H,'December 2022 DERR data'!$C:$C,Sheet1!D$3,'December 2022 DERR data'!$B:$B,$C2063)</f>
        <v>2</v>
      </c>
      <c r="E2063" s="2">
        <f>SUMIFS('December 2022 DERR data'!$H:$H,'December 2022 DERR data'!$C:$C,Sheet1!E$3,'December 2022 DERR data'!$B:$B,$C2063)</f>
        <v>0</v>
      </c>
      <c r="G2063">
        <f t="shared" si="290"/>
        <v>0</v>
      </c>
      <c r="H2063">
        <f t="shared" si="291"/>
        <v>0</v>
      </c>
      <c r="I2063">
        <f t="shared" si="292"/>
        <v>0</v>
      </c>
      <c r="J2063">
        <f t="shared" si="293"/>
        <v>1</v>
      </c>
      <c r="K2063">
        <f t="shared" si="294"/>
        <v>0</v>
      </c>
      <c r="L2063">
        <f t="shared" si="295"/>
        <v>0</v>
      </c>
      <c r="V2063">
        <f t="shared" si="296"/>
        <v>5232</v>
      </c>
      <c r="W2063">
        <f t="shared" si="297"/>
        <v>1.11000111000111E-4</v>
      </c>
      <c r="X2063">
        <f t="shared" si="298"/>
        <v>0</v>
      </c>
    </row>
    <row r="2064" spans="3:24" x14ac:dyDescent="0.25">
      <c r="C2064">
        <v>5233</v>
      </c>
      <c r="D2064" s="2">
        <f>SUMIFS('December 2022 DERR data'!$H:$H,'December 2022 DERR data'!$C:$C,Sheet1!D$3,'December 2022 DERR data'!$B:$B,$C2064)</f>
        <v>25</v>
      </c>
      <c r="E2064" s="2">
        <f>SUMIFS('December 2022 DERR data'!$H:$H,'December 2022 DERR data'!$C:$C,Sheet1!E$3,'December 2022 DERR data'!$B:$B,$C2064)</f>
        <v>1</v>
      </c>
      <c r="G2064">
        <f t="shared" si="290"/>
        <v>0</v>
      </c>
      <c r="H2064">
        <f t="shared" si="291"/>
        <v>0</v>
      </c>
      <c r="I2064">
        <f t="shared" si="292"/>
        <v>0</v>
      </c>
      <c r="J2064">
        <f t="shared" si="293"/>
        <v>1</v>
      </c>
      <c r="K2064">
        <f t="shared" si="294"/>
        <v>0</v>
      </c>
      <c r="L2064">
        <f t="shared" si="295"/>
        <v>0</v>
      </c>
      <c r="V2064">
        <f t="shared" si="296"/>
        <v>5233</v>
      </c>
      <c r="W2064">
        <f t="shared" si="297"/>
        <v>1.3875013875013875E-3</v>
      </c>
      <c r="X2064">
        <f t="shared" si="298"/>
        <v>4.3859649122807015E-3</v>
      </c>
    </row>
    <row r="2065" spans="3:24" x14ac:dyDescent="0.25">
      <c r="C2065">
        <v>5234</v>
      </c>
      <c r="D2065" s="2">
        <f>SUMIFS('December 2022 DERR data'!$H:$H,'December 2022 DERR data'!$C:$C,Sheet1!D$3,'December 2022 DERR data'!$B:$B,$C2065)</f>
        <v>13</v>
      </c>
      <c r="E2065" s="2">
        <f>SUMIFS('December 2022 DERR data'!$H:$H,'December 2022 DERR data'!$C:$C,Sheet1!E$3,'December 2022 DERR data'!$B:$B,$C2065)</f>
        <v>1</v>
      </c>
      <c r="G2065">
        <f t="shared" si="290"/>
        <v>0</v>
      </c>
      <c r="H2065">
        <f t="shared" si="291"/>
        <v>0</v>
      </c>
      <c r="I2065">
        <f t="shared" si="292"/>
        <v>0</v>
      </c>
      <c r="J2065">
        <f t="shared" si="293"/>
        <v>1</v>
      </c>
      <c r="K2065">
        <f t="shared" si="294"/>
        <v>0</v>
      </c>
      <c r="L2065">
        <f t="shared" si="295"/>
        <v>0</v>
      </c>
      <c r="V2065">
        <f t="shared" si="296"/>
        <v>5234</v>
      </c>
      <c r="W2065">
        <f t="shared" si="297"/>
        <v>7.215007215007215E-4</v>
      </c>
      <c r="X2065">
        <f t="shared" si="298"/>
        <v>4.3859649122807015E-3</v>
      </c>
    </row>
    <row r="2066" spans="3:24" x14ac:dyDescent="0.25">
      <c r="C2066">
        <v>5235</v>
      </c>
      <c r="D2066" s="2">
        <f>SUMIFS('December 2022 DERR data'!$H:$H,'December 2022 DERR data'!$C:$C,Sheet1!D$3,'December 2022 DERR data'!$B:$B,$C2066)</f>
        <v>22</v>
      </c>
      <c r="E2066" s="2">
        <f>SUMIFS('December 2022 DERR data'!$H:$H,'December 2022 DERR data'!$C:$C,Sheet1!E$3,'December 2022 DERR data'!$B:$B,$C2066)</f>
        <v>0</v>
      </c>
      <c r="G2066">
        <f t="shared" si="290"/>
        <v>0</v>
      </c>
      <c r="H2066">
        <f t="shared" si="291"/>
        <v>0</v>
      </c>
      <c r="I2066">
        <f t="shared" si="292"/>
        <v>0</v>
      </c>
      <c r="J2066">
        <f t="shared" si="293"/>
        <v>1</v>
      </c>
      <c r="K2066">
        <f t="shared" si="294"/>
        <v>0</v>
      </c>
      <c r="L2066">
        <f t="shared" si="295"/>
        <v>0</v>
      </c>
      <c r="V2066">
        <f t="shared" si="296"/>
        <v>5235</v>
      </c>
      <c r="W2066">
        <f t="shared" si="297"/>
        <v>1.221001221001221E-3</v>
      </c>
      <c r="X2066">
        <f t="shared" si="298"/>
        <v>0</v>
      </c>
    </row>
    <row r="2067" spans="3:24" x14ac:dyDescent="0.25">
      <c r="C2067">
        <v>5236</v>
      </c>
      <c r="D2067" s="2">
        <f>SUMIFS('December 2022 DERR data'!$H:$H,'December 2022 DERR data'!$C:$C,Sheet1!D$3,'December 2022 DERR data'!$B:$B,$C2067)</f>
        <v>6</v>
      </c>
      <c r="E2067" s="2">
        <f>SUMIFS('December 2022 DERR data'!$H:$H,'December 2022 DERR data'!$C:$C,Sheet1!E$3,'December 2022 DERR data'!$B:$B,$C2067)</f>
        <v>0</v>
      </c>
      <c r="G2067">
        <f t="shared" si="290"/>
        <v>0</v>
      </c>
      <c r="H2067">
        <f t="shared" si="291"/>
        <v>0</v>
      </c>
      <c r="I2067">
        <f t="shared" si="292"/>
        <v>0</v>
      </c>
      <c r="J2067">
        <f t="shared" si="293"/>
        <v>1</v>
      </c>
      <c r="K2067">
        <f t="shared" si="294"/>
        <v>0</v>
      </c>
      <c r="L2067">
        <f t="shared" si="295"/>
        <v>0</v>
      </c>
      <c r="V2067">
        <f t="shared" si="296"/>
        <v>5236</v>
      </c>
      <c r="W2067">
        <f t="shared" si="297"/>
        <v>3.33000333000333E-4</v>
      </c>
      <c r="X2067">
        <f t="shared" si="298"/>
        <v>0</v>
      </c>
    </row>
    <row r="2068" spans="3:24" x14ac:dyDescent="0.25">
      <c r="C2068">
        <v>5237</v>
      </c>
      <c r="D2068" s="2">
        <f>SUMIFS('December 2022 DERR data'!$H:$H,'December 2022 DERR data'!$C:$C,Sheet1!D$3,'December 2022 DERR data'!$B:$B,$C2068)</f>
        <v>0</v>
      </c>
      <c r="E2068" s="2">
        <f>SUMIFS('December 2022 DERR data'!$H:$H,'December 2022 DERR data'!$C:$C,Sheet1!E$3,'December 2022 DERR data'!$B:$B,$C2068)</f>
        <v>0</v>
      </c>
      <c r="G2068">
        <f t="shared" si="290"/>
        <v>0</v>
      </c>
      <c r="H2068">
        <f t="shared" si="291"/>
        <v>0</v>
      </c>
      <c r="I2068">
        <f t="shared" si="292"/>
        <v>0</v>
      </c>
      <c r="J2068">
        <f t="shared" si="293"/>
        <v>1</v>
      </c>
      <c r="K2068">
        <f t="shared" si="294"/>
        <v>0</v>
      </c>
      <c r="L2068">
        <f t="shared" si="295"/>
        <v>0</v>
      </c>
      <c r="V2068">
        <f t="shared" si="296"/>
        <v>5237</v>
      </c>
      <c r="W2068">
        <f t="shared" si="297"/>
        <v>0</v>
      </c>
      <c r="X2068">
        <f t="shared" si="298"/>
        <v>0</v>
      </c>
    </row>
    <row r="2069" spans="3:24" x14ac:dyDescent="0.25">
      <c r="C2069">
        <v>5238</v>
      </c>
      <c r="D2069" s="2">
        <f>SUMIFS('December 2022 DERR data'!$H:$H,'December 2022 DERR data'!$C:$C,Sheet1!D$3,'December 2022 DERR data'!$B:$B,$C2069)</f>
        <v>46</v>
      </c>
      <c r="E2069" s="2">
        <f>SUMIFS('December 2022 DERR data'!$H:$H,'December 2022 DERR data'!$C:$C,Sheet1!E$3,'December 2022 DERR data'!$B:$B,$C2069)</f>
        <v>3</v>
      </c>
      <c r="G2069">
        <f t="shared" si="290"/>
        <v>0</v>
      </c>
      <c r="H2069">
        <f t="shared" si="291"/>
        <v>0</v>
      </c>
      <c r="I2069">
        <f t="shared" si="292"/>
        <v>0</v>
      </c>
      <c r="J2069">
        <f t="shared" si="293"/>
        <v>1</v>
      </c>
      <c r="K2069">
        <f t="shared" si="294"/>
        <v>0</v>
      </c>
      <c r="L2069">
        <f t="shared" si="295"/>
        <v>0</v>
      </c>
      <c r="V2069">
        <f t="shared" si="296"/>
        <v>5238</v>
      </c>
      <c r="W2069">
        <f t="shared" si="297"/>
        <v>2.553002553002553E-3</v>
      </c>
      <c r="X2069">
        <f t="shared" si="298"/>
        <v>1.3157894736842105E-2</v>
      </c>
    </row>
    <row r="2070" spans="3:24" x14ac:dyDescent="0.25">
      <c r="C2070">
        <v>5240</v>
      </c>
      <c r="D2070" s="2">
        <f>SUMIFS('December 2022 DERR data'!$H:$H,'December 2022 DERR data'!$C:$C,Sheet1!D$3,'December 2022 DERR data'!$B:$B,$C2070)</f>
        <v>6</v>
      </c>
      <c r="E2070" s="2">
        <f>SUMIFS('December 2022 DERR data'!$H:$H,'December 2022 DERR data'!$C:$C,Sheet1!E$3,'December 2022 DERR data'!$B:$B,$C2070)</f>
        <v>1</v>
      </c>
      <c r="G2070">
        <f t="shared" si="290"/>
        <v>0</v>
      </c>
      <c r="H2070">
        <f t="shared" si="291"/>
        <v>0</v>
      </c>
      <c r="I2070">
        <f t="shared" si="292"/>
        <v>0</v>
      </c>
      <c r="J2070">
        <f t="shared" si="293"/>
        <v>1</v>
      </c>
      <c r="K2070">
        <f t="shared" si="294"/>
        <v>0</v>
      </c>
      <c r="L2070">
        <f t="shared" si="295"/>
        <v>0</v>
      </c>
      <c r="V2070">
        <f t="shared" si="296"/>
        <v>5240</v>
      </c>
      <c r="W2070">
        <f t="shared" si="297"/>
        <v>3.33000333000333E-4</v>
      </c>
      <c r="X2070">
        <f t="shared" si="298"/>
        <v>4.3859649122807015E-3</v>
      </c>
    </row>
    <row r="2071" spans="3:24" x14ac:dyDescent="0.25">
      <c r="C2071">
        <v>5241</v>
      </c>
      <c r="D2071" s="2">
        <f>SUMIFS('December 2022 DERR data'!$H:$H,'December 2022 DERR data'!$C:$C,Sheet1!D$3,'December 2022 DERR data'!$B:$B,$C2071)</f>
        <v>21</v>
      </c>
      <c r="E2071" s="2">
        <f>SUMIFS('December 2022 DERR data'!$H:$H,'December 2022 DERR data'!$C:$C,Sheet1!E$3,'December 2022 DERR data'!$B:$B,$C2071)</f>
        <v>2</v>
      </c>
      <c r="G2071">
        <f t="shared" si="290"/>
        <v>0</v>
      </c>
      <c r="H2071">
        <f t="shared" si="291"/>
        <v>0</v>
      </c>
      <c r="I2071">
        <f t="shared" si="292"/>
        <v>0</v>
      </c>
      <c r="J2071">
        <f t="shared" si="293"/>
        <v>1</v>
      </c>
      <c r="K2071">
        <f t="shared" si="294"/>
        <v>0</v>
      </c>
      <c r="L2071">
        <f t="shared" si="295"/>
        <v>0</v>
      </c>
      <c r="V2071">
        <f t="shared" si="296"/>
        <v>5241</v>
      </c>
      <c r="W2071">
        <f t="shared" si="297"/>
        <v>1.1655011655011655E-3</v>
      </c>
      <c r="X2071">
        <f t="shared" si="298"/>
        <v>8.771929824561403E-3</v>
      </c>
    </row>
    <row r="2072" spans="3:24" x14ac:dyDescent="0.25">
      <c r="C2072">
        <v>5242</v>
      </c>
      <c r="D2072" s="2">
        <f>SUMIFS('December 2022 DERR data'!$H:$H,'December 2022 DERR data'!$C:$C,Sheet1!D$3,'December 2022 DERR data'!$B:$B,$C2072)</f>
        <v>29</v>
      </c>
      <c r="E2072" s="2">
        <f>SUMIFS('December 2022 DERR data'!$H:$H,'December 2022 DERR data'!$C:$C,Sheet1!E$3,'December 2022 DERR data'!$B:$B,$C2072)</f>
        <v>1</v>
      </c>
      <c r="G2072">
        <f t="shared" si="290"/>
        <v>0</v>
      </c>
      <c r="H2072">
        <f t="shared" si="291"/>
        <v>0</v>
      </c>
      <c r="I2072">
        <f t="shared" si="292"/>
        <v>0</v>
      </c>
      <c r="J2072">
        <f t="shared" si="293"/>
        <v>1</v>
      </c>
      <c r="K2072">
        <f t="shared" si="294"/>
        <v>0</v>
      </c>
      <c r="L2072">
        <f t="shared" si="295"/>
        <v>0</v>
      </c>
      <c r="V2072">
        <f t="shared" si="296"/>
        <v>5242</v>
      </c>
      <c r="W2072">
        <f t="shared" si="297"/>
        <v>1.6095016095016095E-3</v>
      </c>
      <c r="X2072">
        <f t="shared" si="298"/>
        <v>4.3859649122807015E-3</v>
      </c>
    </row>
    <row r="2073" spans="3:24" x14ac:dyDescent="0.25">
      <c r="C2073">
        <v>5243</v>
      </c>
      <c r="D2073" s="2">
        <f>SUMIFS('December 2022 DERR data'!$H:$H,'December 2022 DERR data'!$C:$C,Sheet1!D$3,'December 2022 DERR data'!$B:$B,$C2073)</f>
        <v>12</v>
      </c>
      <c r="E2073" s="2">
        <f>SUMIFS('December 2022 DERR data'!$H:$H,'December 2022 DERR data'!$C:$C,Sheet1!E$3,'December 2022 DERR data'!$B:$B,$C2073)</f>
        <v>0</v>
      </c>
      <c r="G2073">
        <f t="shared" si="290"/>
        <v>0</v>
      </c>
      <c r="H2073">
        <f t="shared" si="291"/>
        <v>0</v>
      </c>
      <c r="I2073">
        <f t="shared" si="292"/>
        <v>0</v>
      </c>
      <c r="J2073">
        <f t="shared" si="293"/>
        <v>1</v>
      </c>
      <c r="K2073">
        <f t="shared" si="294"/>
        <v>0</v>
      </c>
      <c r="L2073">
        <f t="shared" si="295"/>
        <v>0</v>
      </c>
      <c r="V2073">
        <f t="shared" si="296"/>
        <v>5243</v>
      </c>
      <c r="W2073">
        <f t="shared" si="297"/>
        <v>6.66000666000666E-4</v>
      </c>
      <c r="X2073">
        <f t="shared" si="298"/>
        <v>0</v>
      </c>
    </row>
    <row r="2074" spans="3:24" x14ac:dyDescent="0.25">
      <c r="C2074">
        <v>5244</v>
      </c>
      <c r="D2074" s="2">
        <f>SUMIFS('December 2022 DERR data'!$H:$H,'December 2022 DERR data'!$C:$C,Sheet1!D$3,'December 2022 DERR data'!$B:$B,$C2074)</f>
        <v>42</v>
      </c>
      <c r="E2074" s="2">
        <f>SUMIFS('December 2022 DERR data'!$H:$H,'December 2022 DERR data'!$C:$C,Sheet1!E$3,'December 2022 DERR data'!$B:$B,$C2074)</f>
        <v>1</v>
      </c>
      <c r="G2074">
        <f t="shared" si="290"/>
        <v>0</v>
      </c>
      <c r="H2074">
        <f t="shared" si="291"/>
        <v>0</v>
      </c>
      <c r="I2074">
        <f t="shared" si="292"/>
        <v>0</v>
      </c>
      <c r="J2074">
        <f t="shared" si="293"/>
        <v>1</v>
      </c>
      <c r="K2074">
        <f t="shared" si="294"/>
        <v>0</v>
      </c>
      <c r="L2074">
        <f t="shared" si="295"/>
        <v>0</v>
      </c>
      <c r="V2074">
        <f t="shared" si="296"/>
        <v>5244</v>
      </c>
      <c r="W2074">
        <f t="shared" si="297"/>
        <v>2.331002331002331E-3</v>
      </c>
      <c r="X2074">
        <f t="shared" si="298"/>
        <v>4.3859649122807015E-3</v>
      </c>
    </row>
    <row r="2075" spans="3:24" x14ac:dyDescent="0.25">
      <c r="C2075">
        <v>5245</v>
      </c>
      <c r="D2075" s="2">
        <f>SUMIFS('December 2022 DERR data'!$H:$H,'December 2022 DERR data'!$C:$C,Sheet1!D$3,'December 2022 DERR data'!$B:$B,$C2075)</f>
        <v>48</v>
      </c>
      <c r="E2075" s="2">
        <f>SUMIFS('December 2022 DERR data'!$H:$H,'December 2022 DERR data'!$C:$C,Sheet1!E$3,'December 2022 DERR data'!$B:$B,$C2075)</f>
        <v>0</v>
      </c>
      <c r="G2075">
        <f t="shared" si="290"/>
        <v>0</v>
      </c>
      <c r="H2075">
        <f t="shared" si="291"/>
        <v>0</v>
      </c>
      <c r="I2075">
        <f t="shared" si="292"/>
        <v>0</v>
      </c>
      <c r="J2075">
        <f t="shared" si="293"/>
        <v>1</v>
      </c>
      <c r="K2075">
        <f t="shared" si="294"/>
        <v>0</v>
      </c>
      <c r="L2075">
        <f t="shared" si="295"/>
        <v>0</v>
      </c>
      <c r="V2075">
        <f t="shared" si="296"/>
        <v>5245</v>
      </c>
      <c r="W2075">
        <f t="shared" si="297"/>
        <v>2.664002664002664E-3</v>
      </c>
      <c r="X2075">
        <f t="shared" si="298"/>
        <v>0</v>
      </c>
    </row>
    <row r="2076" spans="3:24" x14ac:dyDescent="0.25">
      <c r="C2076">
        <v>5250</v>
      </c>
      <c r="D2076" s="2">
        <f>SUMIFS('December 2022 DERR data'!$H:$H,'December 2022 DERR data'!$C:$C,Sheet1!D$3,'December 2022 DERR data'!$B:$B,$C2076)</f>
        <v>35</v>
      </c>
      <c r="E2076" s="2">
        <f>SUMIFS('December 2022 DERR data'!$H:$H,'December 2022 DERR data'!$C:$C,Sheet1!E$3,'December 2022 DERR data'!$B:$B,$C2076)</f>
        <v>2</v>
      </c>
      <c r="G2076">
        <f t="shared" si="290"/>
        <v>0</v>
      </c>
      <c r="H2076">
        <f t="shared" si="291"/>
        <v>0</v>
      </c>
      <c r="I2076">
        <f t="shared" si="292"/>
        <v>0</v>
      </c>
      <c r="J2076">
        <f t="shared" si="293"/>
        <v>1</v>
      </c>
      <c r="K2076">
        <f t="shared" si="294"/>
        <v>0</v>
      </c>
      <c r="L2076">
        <f t="shared" si="295"/>
        <v>0</v>
      </c>
      <c r="V2076">
        <f t="shared" si="296"/>
        <v>5250</v>
      </c>
      <c r="W2076">
        <f t="shared" si="297"/>
        <v>1.9425019425019425E-3</v>
      </c>
      <c r="X2076">
        <f t="shared" si="298"/>
        <v>8.771929824561403E-3</v>
      </c>
    </row>
    <row r="2077" spans="3:24" x14ac:dyDescent="0.25">
      <c r="C2077">
        <v>5251</v>
      </c>
      <c r="D2077" s="2">
        <f>SUMIFS('December 2022 DERR data'!$H:$H,'December 2022 DERR data'!$C:$C,Sheet1!D$3,'December 2022 DERR data'!$B:$B,$C2077)</f>
        <v>274</v>
      </c>
      <c r="E2077" s="2">
        <f>SUMIFS('December 2022 DERR data'!$H:$H,'December 2022 DERR data'!$C:$C,Sheet1!E$3,'December 2022 DERR data'!$B:$B,$C2077)</f>
        <v>7</v>
      </c>
      <c r="G2077">
        <f t="shared" si="290"/>
        <v>0</v>
      </c>
      <c r="H2077">
        <f t="shared" si="291"/>
        <v>0</v>
      </c>
      <c r="I2077">
        <f t="shared" si="292"/>
        <v>0</v>
      </c>
      <c r="J2077">
        <f t="shared" si="293"/>
        <v>1</v>
      </c>
      <c r="K2077">
        <f t="shared" si="294"/>
        <v>0</v>
      </c>
      <c r="L2077">
        <f t="shared" si="295"/>
        <v>0</v>
      </c>
      <c r="V2077">
        <f t="shared" si="296"/>
        <v>5251</v>
      </c>
      <c r="W2077">
        <f t="shared" si="297"/>
        <v>1.5207015207015208E-2</v>
      </c>
      <c r="X2077">
        <f t="shared" si="298"/>
        <v>3.0701754385964911E-2</v>
      </c>
    </row>
    <row r="2078" spans="3:24" x14ac:dyDescent="0.25">
      <c r="C2078">
        <v>5252</v>
      </c>
      <c r="D2078" s="2">
        <f>SUMIFS('December 2022 DERR data'!$H:$H,'December 2022 DERR data'!$C:$C,Sheet1!D$3,'December 2022 DERR data'!$B:$B,$C2078)</f>
        <v>71</v>
      </c>
      <c r="E2078" s="2">
        <f>SUMIFS('December 2022 DERR data'!$H:$H,'December 2022 DERR data'!$C:$C,Sheet1!E$3,'December 2022 DERR data'!$B:$B,$C2078)</f>
        <v>1</v>
      </c>
      <c r="G2078">
        <f t="shared" si="290"/>
        <v>0</v>
      </c>
      <c r="H2078">
        <f t="shared" si="291"/>
        <v>0</v>
      </c>
      <c r="I2078">
        <f t="shared" si="292"/>
        <v>0</v>
      </c>
      <c r="J2078">
        <f t="shared" si="293"/>
        <v>1</v>
      </c>
      <c r="K2078">
        <f t="shared" si="294"/>
        <v>0</v>
      </c>
      <c r="L2078">
        <f t="shared" si="295"/>
        <v>0</v>
      </c>
      <c r="V2078">
        <f t="shared" si="296"/>
        <v>5252</v>
      </c>
      <c r="W2078">
        <f t="shared" si="297"/>
        <v>3.9405039405039409E-3</v>
      </c>
      <c r="X2078">
        <f t="shared" si="298"/>
        <v>4.3859649122807015E-3</v>
      </c>
    </row>
    <row r="2079" spans="3:24" x14ac:dyDescent="0.25">
      <c r="C2079">
        <v>5253</v>
      </c>
      <c r="D2079" s="2">
        <f>SUMIFS('December 2022 DERR data'!$H:$H,'December 2022 DERR data'!$C:$C,Sheet1!D$3,'December 2022 DERR data'!$B:$B,$C2079)</f>
        <v>143</v>
      </c>
      <c r="E2079" s="2">
        <f>SUMIFS('December 2022 DERR data'!$H:$H,'December 2022 DERR data'!$C:$C,Sheet1!E$3,'December 2022 DERR data'!$B:$B,$C2079)</f>
        <v>0</v>
      </c>
      <c r="G2079">
        <f t="shared" si="290"/>
        <v>0</v>
      </c>
      <c r="H2079">
        <f t="shared" si="291"/>
        <v>0</v>
      </c>
      <c r="I2079">
        <f t="shared" si="292"/>
        <v>0</v>
      </c>
      <c r="J2079">
        <f t="shared" si="293"/>
        <v>1</v>
      </c>
      <c r="K2079">
        <f t="shared" si="294"/>
        <v>0</v>
      </c>
      <c r="L2079">
        <f t="shared" si="295"/>
        <v>0</v>
      </c>
      <c r="V2079">
        <f t="shared" si="296"/>
        <v>5253</v>
      </c>
      <c r="W2079">
        <f t="shared" si="297"/>
        <v>7.9365079365079361E-3</v>
      </c>
      <c r="X2079">
        <f t="shared" si="298"/>
        <v>0</v>
      </c>
    </row>
    <row r="2080" spans="3:24" x14ac:dyDescent="0.25">
      <c r="C2080">
        <v>5254</v>
      </c>
      <c r="D2080" s="2">
        <f>SUMIFS('December 2022 DERR data'!$H:$H,'December 2022 DERR data'!$C:$C,Sheet1!D$3,'December 2022 DERR data'!$B:$B,$C2080)</f>
        <v>29</v>
      </c>
      <c r="E2080" s="2">
        <f>SUMIFS('December 2022 DERR data'!$H:$H,'December 2022 DERR data'!$C:$C,Sheet1!E$3,'December 2022 DERR data'!$B:$B,$C2080)</f>
        <v>0</v>
      </c>
      <c r="G2080">
        <f t="shared" si="290"/>
        <v>0</v>
      </c>
      <c r="H2080">
        <f t="shared" si="291"/>
        <v>0</v>
      </c>
      <c r="I2080">
        <f t="shared" si="292"/>
        <v>0</v>
      </c>
      <c r="J2080">
        <f t="shared" si="293"/>
        <v>1</v>
      </c>
      <c r="K2080">
        <f t="shared" si="294"/>
        <v>0</v>
      </c>
      <c r="L2080">
        <f t="shared" si="295"/>
        <v>0</v>
      </c>
      <c r="V2080">
        <f t="shared" si="296"/>
        <v>5254</v>
      </c>
      <c r="W2080">
        <f t="shared" si="297"/>
        <v>1.6095016095016095E-3</v>
      </c>
      <c r="X2080">
        <f t="shared" si="298"/>
        <v>0</v>
      </c>
    </row>
    <row r="2081" spans="3:24" x14ac:dyDescent="0.25">
      <c r="C2081">
        <v>5255</v>
      </c>
      <c r="D2081" s="2">
        <f>SUMIFS('December 2022 DERR data'!$H:$H,'December 2022 DERR data'!$C:$C,Sheet1!D$3,'December 2022 DERR data'!$B:$B,$C2081)</f>
        <v>112</v>
      </c>
      <c r="E2081" s="2">
        <f>SUMIFS('December 2022 DERR data'!$H:$H,'December 2022 DERR data'!$C:$C,Sheet1!E$3,'December 2022 DERR data'!$B:$B,$C2081)</f>
        <v>1</v>
      </c>
      <c r="G2081">
        <f t="shared" si="290"/>
        <v>0</v>
      </c>
      <c r="H2081">
        <f t="shared" si="291"/>
        <v>0</v>
      </c>
      <c r="I2081">
        <f t="shared" si="292"/>
        <v>0</v>
      </c>
      <c r="J2081">
        <f t="shared" si="293"/>
        <v>1</v>
      </c>
      <c r="K2081">
        <f t="shared" si="294"/>
        <v>0</v>
      </c>
      <c r="L2081">
        <f t="shared" si="295"/>
        <v>0</v>
      </c>
      <c r="V2081">
        <f t="shared" si="296"/>
        <v>5255</v>
      </c>
      <c r="W2081">
        <f t="shared" si="297"/>
        <v>6.216006216006216E-3</v>
      </c>
      <c r="X2081">
        <f t="shared" si="298"/>
        <v>4.3859649122807015E-3</v>
      </c>
    </row>
    <row r="2082" spans="3:24" x14ac:dyDescent="0.25">
      <c r="C2082">
        <v>5256</v>
      </c>
      <c r="D2082" s="2">
        <f>SUMIFS('December 2022 DERR data'!$H:$H,'December 2022 DERR data'!$C:$C,Sheet1!D$3,'December 2022 DERR data'!$B:$B,$C2082)</f>
        <v>21</v>
      </c>
      <c r="E2082" s="2">
        <f>SUMIFS('December 2022 DERR data'!$H:$H,'December 2022 DERR data'!$C:$C,Sheet1!E$3,'December 2022 DERR data'!$B:$B,$C2082)</f>
        <v>0</v>
      </c>
      <c r="G2082">
        <f t="shared" si="290"/>
        <v>0</v>
      </c>
      <c r="H2082">
        <f t="shared" si="291"/>
        <v>0</v>
      </c>
      <c r="I2082">
        <f t="shared" si="292"/>
        <v>0</v>
      </c>
      <c r="J2082">
        <f t="shared" si="293"/>
        <v>1</v>
      </c>
      <c r="K2082">
        <f t="shared" si="294"/>
        <v>0</v>
      </c>
      <c r="L2082">
        <f t="shared" si="295"/>
        <v>0</v>
      </c>
      <c r="V2082">
        <f t="shared" si="296"/>
        <v>5256</v>
      </c>
      <c r="W2082">
        <f t="shared" si="297"/>
        <v>1.1655011655011655E-3</v>
      </c>
      <c r="X2082">
        <f t="shared" si="298"/>
        <v>0</v>
      </c>
    </row>
    <row r="2083" spans="3:24" x14ac:dyDescent="0.25">
      <c r="C2083">
        <v>5259</v>
      </c>
      <c r="D2083" s="2">
        <f>SUMIFS('December 2022 DERR data'!$H:$H,'December 2022 DERR data'!$C:$C,Sheet1!D$3,'December 2022 DERR data'!$B:$B,$C2083)</f>
        <v>13</v>
      </c>
      <c r="E2083" s="2">
        <f>SUMIFS('December 2022 DERR data'!$H:$H,'December 2022 DERR data'!$C:$C,Sheet1!E$3,'December 2022 DERR data'!$B:$B,$C2083)</f>
        <v>3</v>
      </c>
      <c r="G2083">
        <f t="shared" si="290"/>
        <v>0</v>
      </c>
      <c r="H2083">
        <f t="shared" si="291"/>
        <v>0</v>
      </c>
      <c r="I2083">
        <f t="shared" si="292"/>
        <v>0</v>
      </c>
      <c r="J2083">
        <f t="shared" si="293"/>
        <v>1</v>
      </c>
      <c r="K2083">
        <f t="shared" si="294"/>
        <v>0</v>
      </c>
      <c r="L2083">
        <f t="shared" si="295"/>
        <v>0</v>
      </c>
      <c r="V2083">
        <f t="shared" si="296"/>
        <v>5259</v>
      </c>
      <c r="W2083">
        <f t="shared" si="297"/>
        <v>7.215007215007215E-4</v>
      </c>
      <c r="X2083">
        <f t="shared" si="298"/>
        <v>1.3157894736842105E-2</v>
      </c>
    </row>
    <row r="2084" spans="3:24" x14ac:dyDescent="0.25">
      <c r="C2084">
        <v>5260</v>
      </c>
      <c r="D2084" s="2">
        <f>SUMIFS('December 2022 DERR data'!$H:$H,'December 2022 DERR data'!$C:$C,Sheet1!D$3,'December 2022 DERR data'!$B:$B,$C2084)</f>
        <v>3</v>
      </c>
      <c r="E2084" s="2">
        <f>SUMIFS('December 2022 DERR data'!$H:$H,'December 2022 DERR data'!$C:$C,Sheet1!E$3,'December 2022 DERR data'!$B:$B,$C2084)</f>
        <v>0</v>
      </c>
      <c r="G2084">
        <f t="shared" si="290"/>
        <v>0</v>
      </c>
      <c r="H2084">
        <f t="shared" si="291"/>
        <v>0</v>
      </c>
      <c r="I2084">
        <f t="shared" si="292"/>
        <v>0</v>
      </c>
      <c r="J2084">
        <f t="shared" si="293"/>
        <v>1</v>
      </c>
      <c r="K2084">
        <f t="shared" si="294"/>
        <v>0</v>
      </c>
      <c r="L2084">
        <f t="shared" si="295"/>
        <v>0</v>
      </c>
      <c r="V2084">
        <f t="shared" si="296"/>
        <v>5260</v>
      </c>
      <c r="W2084">
        <f t="shared" si="297"/>
        <v>1.665001665001665E-4</v>
      </c>
      <c r="X2084">
        <f t="shared" si="298"/>
        <v>0</v>
      </c>
    </row>
    <row r="2085" spans="3:24" x14ac:dyDescent="0.25">
      <c r="C2085">
        <v>5261</v>
      </c>
      <c r="D2085" s="2">
        <f>SUMIFS('December 2022 DERR data'!$H:$H,'December 2022 DERR data'!$C:$C,Sheet1!D$3,'December 2022 DERR data'!$B:$B,$C2085)</f>
        <v>2</v>
      </c>
      <c r="E2085" s="2">
        <f>SUMIFS('December 2022 DERR data'!$H:$H,'December 2022 DERR data'!$C:$C,Sheet1!E$3,'December 2022 DERR data'!$B:$B,$C2085)</f>
        <v>0</v>
      </c>
      <c r="G2085">
        <f t="shared" si="290"/>
        <v>0</v>
      </c>
      <c r="H2085">
        <f t="shared" si="291"/>
        <v>0</v>
      </c>
      <c r="I2085">
        <f t="shared" si="292"/>
        <v>0</v>
      </c>
      <c r="J2085">
        <f t="shared" si="293"/>
        <v>1</v>
      </c>
      <c r="K2085">
        <f t="shared" si="294"/>
        <v>0</v>
      </c>
      <c r="L2085">
        <f t="shared" si="295"/>
        <v>0</v>
      </c>
      <c r="V2085">
        <f t="shared" si="296"/>
        <v>5261</v>
      </c>
      <c r="W2085">
        <f t="shared" si="297"/>
        <v>1.11000111000111E-4</v>
      </c>
      <c r="X2085">
        <f t="shared" si="298"/>
        <v>0</v>
      </c>
    </row>
    <row r="2086" spans="3:24" x14ac:dyDescent="0.25">
      <c r="C2086">
        <v>5262</v>
      </c>
      <c r="D2086" s="2">
        <f>SUMIFS('December 2022 DERR data'!$H:$H,'December 2022 DERR data'!$C:$C,Sheet1!D$3,'December 2022 DERR data'!$B:$B,$C2086)</f>
        <v>3</v>
      </c>
      <c r="E2086" s="2">
        <f>SUMIFS('December 2022 DERR data'!$H:$H,'December 2022 DERR data'!$C:$C,Sheet1!E$3,'December 2022 DERR data'!$B:$B,$C2086)</f>
        <v>0</v>
      </c>
      <c r="G2086">
        <f t="shared" si="290"/>
        <v>0</v>
      </c>
      <c r="H2086">
        <f t="shared" si="291"/>
        <v>0</v>
      </c>
      <c r="I2086">
        <f t="shared" si="292"/>
        <v>0</v>
      </c>
      <c r="J2086">
        <f t="shared" si="293"/>
        <v>1</v>
      </c>
      <c r="K2086">
        <f t="shared" si="294"/>
        <v>0</v>
      </c>
      <c r="L2086">
        <f t="shared" si="295"/>
        <v>0</v>
      </c>
      <c r="V2086">
        <f t="shared" si="296"/>
        <v>5262</v>
      </c>
      <c r="W2086">
        <f t="shared" si="297"/>
        <v>1.665001665001665E-4</v>
      </c>
      <c r="X2086">
        <f t="shared" si="298"/>
        <v>0</v>
      </c>
    </row>
    <row r="2087" spans="3:24" x14ac:dyDescent="0.25">
      <c r="C2087">
        <v>5263</v>
      </c>
      <c r="D2087" s="2">
        <f>SUMIFS('December 2022 DERR data'!$H:$H,'December 2022 DERR data'!$C:$C,Sheet1!D$3,'December 2022 DERR data'!$B:$B,$C2087)</f>
        <v>2</v>
      </c>
      <c r="E2087" s="2">
        <f>SUMIFS('December 2022 DERR data'!$H:$H,'December 2022 DERR data'!$C:$C,Sheet1!E$3,'December 2022 DERR data'!$B:$B,$C2087)</f>
        <v>1</v>
      </c>
      <c r="G2087">
        <f t="shared" si="290"/>
        <v>0</v>
      </c>
      <c r="H2087">
        <f t="shared" si="291"/>
        <v>0</v>
      </c>
      <c r="I2087">
        <f t="shared" si="292"/>
        <v>0</v>
      </c>
      <c r="J2087">
        <f t="shared" si="293"/>
        <v>1</v>
      </c>
      <c r="K2087">
        <f t="shared" si="294"/>
        <v>0</v>
      </c>
      <c r="L2087">
        <f t="shared" si="295"/>
        <v>0</v>
      </c>
      <c r="V2087">
        <f t="shared" si="296"/>
        <v>5263</v>
      </c>
      <c r="W2087">
        <f t="shared" si="297"/>
        <v>1.11000111000111E-4</v>
      </c>
      <c r="X2087">
        <f t="shared" si="298"/>
        <v>4.3859649122807015E-3</v>
      </c>
    </row>
    <row r="2088" spans="3:24" x14ac:dyDescent="0.25">
      <c r="C2088">
        <v>5264</v>
      </c>
      <c r="D2088" s="2">
        <f>SUMIFS('December 2022 DERR data'!$H:$H,'December 2022 DERR data'!$C:$C,Sheet1!D$3,'December 2022 DERR data'!$B:$B,$C2088)</f>
        <v>9</v>
      </c>
      <c r="E2088" s="2">
        <f>SUMIFS('December 2022 DERR data'!$H:$H,'December 2022 DERR data'!$C:$C,Sheet1!E$3,'December 2022 DERR data'!$B:$B,$C2088)</f>
        <v>0</v>
      </c>
      <c r="G2088">
        <f t="shared" si="290"/>
        <v>0</v>
      </c>
      <c r="H2088">
        <f t="shared" si="291"/>
        <v>0</v>
      </c>
      <c r="I2088">
        <f t="shared" si="292"/>
        <v>0</v>
      </c>
      <c r="J2088">
        <f t="shared" si="293"/>
        <v>1</v>
      </c>
      <c r="K2088">
        <f t="shared" si="294"/>
        <v>0</v>
      </c>
      <c r="L2088">
        <f t="shared" si="295"/>
        <v>0</v>
      </c>
      <c r="V2088">
        <f t="shared" si="296"/>
        <v>5264</v>
      </c>
      <c r="W2088">
        <f t="shared" si="297"/>
        <v>4.995004995004995E-4</v>
      </c>
      <c r="X2088">
        <f t="shared" si="298"/>
        <v>0</v>
      </c>
    </row>
    <row r="2089" spans="3:24" x14ac:dyDescent="0.25">
      <c r="C2089">
        <v>5265</v>
      </c>
      <c r="D2089" s="2">
        <f>SUMIFS('December 2022 DERR data'!$H:$H,'December 2022 DERR data'!$C:$C,Sheet1!D$3,'December 2022 DERR data'!$B:$B,$C2089)</f>
        <v>6</v>
      </c>
      <c r="E2089" s="2">
        <f>SUMIFS('December 2022 DERR data'!$H:$H,'December 2022 DERR data'!$C:$C,Sheet1!E$3,'December 2022 DERR data'!$B:$B,$C2089)</f>
        <v>0</v>
      </c>
      <c r="G2089">
        <f t="shared" si="290"/>
        <v>0</v>
      </c>
      <c r="H2089">
        <f t="shared" si="291"/>
        <v>0</v>
      </c>
      <c r="I2089">
        <f t="shared" si="292"/>
        <v>0</v>
      </c>
      <c r="J2089">
        <f t="shared" si="293"/>
        <v>1</v>
      </c>
      <c r="K2089">
        <f t="shared" si="294"/>
        <v>0</v>
      </c>
      <c r="L2089">
        <f t="shared" si="295"/>
        <v>0</v>
      </c>
      <c r="V2089">
        <f t="shared" si="296"/>
        <v>5265</v>
      </c>
      <c r="W2089">
        <f t="shared" si="297"/>
        <v>3.33000333000333E-4</v>
      </c>
      <c r="X2089">
        <f t="shared" si="298"/>
        <v>0</v>
      </c>
    </row>
    <row r="2090" spans="3:24" x14ac:dyDescent="0.25">
      <c r="C2090">
        <v>5266</v>
      </c>
      <c r="D2090" s="2">
        <f>SUMIFS('December 2022 DERR data'!$H:$H,'December 2022 DERR data'!$C:$C,Sheet1!D$3,'December 2022 DERR data'!$B:$B,$C2090)</f>
        <v>0</v>
      </c>
      <c r="E2090" s="2">
        <f>SUMIFS('December 2022 DERR data'!$H:$H,'December 2022 DERR data'!$C:$C,Sheet1!E$3,'December 2022 DERR data'!$B:$B,$C2090)</f>
        <v>2</v>
      </c>
      <c r="G2090">
        <f t="shared" si="290"/>
        <v>0</v>
      </c>
      <c r="H2090">
        <f t="shared" si="291"/>
        <v>0</v>
      </c>
      <c r="I2090">
        <f t="shared" si="292"/>
        <v>0</v>
      </c>
      <c r="J2090">
        <f t="shared" si="293"/>
        <v>1</v>
      </c>
      <c r="K2090">
        <f t="shared" si="294"/>
        <v>0</v>
      </c>
      <c r="L2090">
        <f t="shared" si="295"/>
        <v>0</v>
      </c>
      <c r="V2090">
        <f t="shared" si="296"/>
        <v>5266</v>
      </c>
      <c r="W2090">
        <f t="shared" si="297"/>
        <v>0</v>
      </c>
      <c r="X2090">
        <f t="shared" si="298"/>
        <v>8.771929824561403E-3</v>
      </c>
    </row>
    <row r="2091" spans="3:24" x14ac:dyDescent="0.25">
      <c r="C2091">
        <v>5267</v>
      </c>
      <c r="D2091" s="2">
        <f>SUMIFS('December 2022 DERR data'!$H:$H,'December 2022 DERR data'!$C:$C,Sheet1!D$3,'December 2022 DERR data'!$B:$B,$C2091)</f>
        <v>7</v>
      </c>
      <c r="E2091" s="2">
        <f>SUMIFS('December 2022 DERR data'!$H:$H,'December 2022 DERR data'!$C:$C,Sheet1!E$3,'December 2022 DERR data'!$B:$B,$C2091)</f>
        <v>0</v>
      </c>
      <c r="G2091">
        <f t="shared" si="290"/>
        <v>0</v>
      </c>
      <c r="H2091">
        <f t="shared" si="291"/>
        <v>0</v>
      </c>
      <c r="I2091">
        <f t="shared" si="292"/>
        <v>0</v>
      </c>
      <c r="J2091">
        <f t="shared" si="293"/>
        <v>1</v>
      </c>
      <c r="K2091">
        <f t="shared" si="294"/>
        <v>0</v>
      </c>
      <c r="L2091">
        <f t="shared" si="295"/>
        <v>0</v>
      </c>
      <c r="V2091">
        <f t="shared" si="296"/>
        <v>5267</v>
      </c>
      <c r="W2091">
        <f t="shared" si="297"/>
        <v>3.885003885003885E-4</v>
      </c>
      <c r="X2091">
        <f t="shared" si="298"/>
        <v>0</v>
      </c>
    </row>
    <row r="2092" spans="3:24" x14ac:dyDescent="0.25">
      <c r="C2092">
        <v>5268</v>
      </c>
      <c r="D2092" s="2">
        <f>SUMIFS('December 2022 DERR data'!$H:$H,'December 2022 DERR data'!$C:$C,Sheet1!D$3,'December 2022 DERR data'!$B:$B,$C2092)</f>
        <v>36</v>
      </c>
      <c r="E2092" s="2">
        <f>SUMIFS('December 2022 DERR data'!$H:$H,'December 2022 DERR data'!$C:$C,Sheet1!E$3,'December 2022 DERR data'!$B:$B,$C2092)</f>
        <v>1</v>
      </c>
      <c r="G2092">
        <f t="shared" si="290"/>
        <v>0</v>
      </c>
      <c r="H2092">
        <f t="shared" si="291"/>
        <v>0</v>
      </c>
      <c r="I2092">
        <f t="shared" si="292"/>
        <v>0</v>
      </c>
      <c r="J2092">
        <f t="shared" si="293"/>
        <v>1</v>
      </c>
      <c r="K2092">
        <f t="shared" si="294"/>
        <v>0</v>
      </c>
      <c r="L2092">
        <f t="shared" si="295"/>
        <v>0</v>
      </c>
      <c r="V2092">
        <f t="shared" si="296"/>
        <v>5268</v>
      </c>
      <c r="W2092">
        <f t="shared" si="297"/>
        <v>1.998001998001998E-3</v>
      </c>
      <c r="X2092">
        <f t="shared" si="298"/>
        <v>4.3859649122807015E-3</v>
      </c>
    </row>
    <row r="2093" spans="3:24" x14ac:dyDescent="0.25">
      <c r="C2093">
        <v>5269</v>
      </c>
      <c r="D2093" s="2">
        <f>SUMIFS('December 2022 DERR data'!$H:$H,'December 2022 DERR data'!$C:$C,Sheet1!D$3,'December 2022 DERR data'!$B:$B,$C2093)</f>
        <v>5</v>
      </c>
      <c r="E2093" s="2">
        <f>SUMIFS('December 2022 DERR data'!$H:$H,'December 2022 DERR data'!$C:$C,Sheet1!E$3,'December 2022 DERR data'!$B:$B,$C2093)</f>
        <v>0</v>
      </c>
      <c r="G2093">
        <f t="shared" si="290"/>
        <v>0</v>
      </c>
      <c r="H2093">
        <f t="shared" si="291"/>
        <v>0</v>
      </c>
      <c r="I2093">
        <f t="shared" si="292"/>
        <v>0</v>
      </c>
      <c r="J2093">
        <f t="shared" si="293"/>
        <v>1</v>
      </c>
      <c r="K2093">
        <f t="shared" si="294"/>
        <v>0</v>
      </c>
      <c r="L2093">
        <f t="shared" si="295"/>
        <v>0</v>
      </c>
      <c r="V2093">
        <f t="shared" si="296"/>
        <v>5269</v>
      </c>
      <c r="W2093">
        <f t="shared" si="297"/>
        <v>2.775002775002775E-4</v>
      </c>
      <c r="X2093">
        <f t="shared" si="298"/>
        <v>0</v>
      </c>
    </row>
    <row r="2094" spans="3:24" x14ac:dyDescent="0.25">
      <c r="C2094">
        <v>5270</v>
      </c>
      <c r="D2094" s="2">
        <f>SUMIFS('December 2022 DERR data'!$H:$H,'December 2022 DERR data'!$C:$C,Sheet1!D$3,'December 2022 DERR data'!$B:$B,$C2094)</f>
        <v>3</v>
      </c>
      <c r="E2094" s="2">
        <f>SUMIFS('December 2022 DERR data'!$H:$H,'December 2022 DERR data'!$C:$C,Sheet1!E$3,'December 2022 DERR data'!$B:$B,$C2094)</f>
        <v>0</v>
      </c>
      <c r="G2094">
        <f t="shared" si="290"/>
        <v>0</v>
      </c>
      <c r="H2094">
        <f t="shared" si="291"/>
        <v>0</v>
      </c>
      <c r="I2094">
        <f t="shared" si="292"/>
        <v>0</v>
      </c>
      <c r="J2094">
        <f t="shared" si="293"/>
        <v>1</v>
      </c>
      <c r="K2094">
        <f t="shared" si="294"/>
        <v>0</v>
      </c>
      <c r="L2094">
        <f t="shared" si="295"/>
        <v>0</v>
      </c>
      <c r="V2094">
        <f t="shared" si="296"/>
        <v>5270</v>
      </c>
      <c r="W2094">
        <f t="shared" si="297"/>
        <v>1.665001665001665E-4</v>
      </c>
      <c r="X2094">
        <f t="shared" si="298"/>
        <v>0</v>
      </c>
    </row>
    <row r="2095" spans="3:24" x14ac:dyDescent="0.25">
      <c r="C2095">
        <v>5271</v>
      </c>
      <c r="D2095" s="2">
        <f>SUMIFS('December 2022 DERR data'!$H:$H,'December 2022 DERR data'!$C:$C,Sheet1!D$3,'December 2022 DERR data'!$B:$B,$C2095)</f>
        <v>70</v>
      </c>
      <c r="E2095" s="2">
        <f>SUMIFS('December 2022 DERR data'!$H:$H,'December 2022 DERR data'!$C:$C,Sheet1!E$3,'December 2022 DERR data'!$B:$B,$C2095)</f>
        <v>1</v>
      </c>
      <c r="G2095">
        <f t="shared" si="290"/>
        <v>0</v>
      </c>
      <c r="H2095">
        <f t="shared" si="291"/>
        <v>0</v>
      </c>
      <c r="I2095">
        <f t="shared" si="292"/>
        <v>0</v>
      </c>
      <c r="J2095">
        <f t="shared" si="293"/>
        <v>1</v>
      </c>
      <c r="K2095">
        <f t="shared" si="294"/>
        <v>0</v>
      </c>
      <c r="L2095">
        <f t="shared" si="295"/>
        <v>0</v>
      </c>
      <c r="V2095">
        <f t="shared" si="296"/>
        <v>5271</v>
      </c>
      <c r="W2095">
        <f t="shared" si="297"/>
        <v>3.885003885003885E-3</v>
      </c>
      <c r="X2095">
        <f t="shared" si="298"/>
        <v>4.3859649122807015E-3</v>
      </c>
    </row>
    <row r="2096" spans="3:24" x14ac:dyDescent="0.25">
      <c r="C2096">
        <v>5272</v>
      </c>
      <c r="D2096" s="2">
        <f>SUMIFS('December 2022 DERR data'!$H:$H,'December 2022 DERR data'!$C:$C,Sheet1!D$3,'December 2022 DERR data'!$B:$B,$C2096)</f>
        <v>8</v>
      </c>
      <c r="E2096" s="2">
        <f>SUMIFS('December 2022 DERR data'!$H:$H,'December 2022 DERR data'!$C:$C,Sheet1!E$3,'December 2022 DERR data'!$B:$B,$C2096)</f>
        <v>0</v>
      </c>
      <c r="G2096">
        <f t="shared" si="290"/>
        <v>0</v>
      </c>
      <c r="H2096">
        <f t="shared" si="291"/>
        <v>0</v>
      </c>
      <c r="I2096">
        <f t="shared" si="292"/>
        <v>0</v>
      </c>
      <c r="J2096">
        <f t="shared" si="293"/>
        <v>1</v>
      </c>
      <c r="K2096">
        <f t="shared" si="294"/>
        <v>0</v>
      </c>
      <c r="L2096">
        <f t="shared" si="295"/>
        <v>0</v>
      </c>
      <c r="V2096">
        <f t="shared" si="296"/>
        <v>5272</v>
      </c>
      <c r="W2096">
        <f t="shared" si="297"/>
        <v>4.44000444000444E-4</v>
      </c>
      <c r="X2096">
        <f t="shared" si="298"/>
        <v>0</v>
      </c>
    </row>
    <row r="2097" spans="3:24" x14ac:dyDescent="0.25">
      <c r="C2097">
        <v>5273</v>
      </c>
      <c r="D2097" s="2">
        <f>SUMIFS('December 2022 DERR data'!$H:$H,'December 2022 DERR data'!$C:$C,Sheet1!D$3,'December 2022 DERR data'!$B:$B,$C2097)</f>
        <v>0</v>
      </c>
      <c r="E2097" s="2">
        <f>SUMIFS('December 2022 DERR data'!$H:$H,'December 2022 DERR data'!$C:$C,Sheet1!E$3,'December 2022 DERR data'!$B:$B,$C2097)</f>
        <v>0</v>
      </c>
      <c r="G2097">
        <f t="shared" si="290"/>
        <v>0</v>
      </c>
      <c r="H2097">
        <f t="shared" si="291"/>
        <v>0</v>
      </c>
      <c r="I2097">
        <f t="shared" si="292"/>
        <v>0</v>
      </c>
      <c r="J2097">
        <f t="shared" si="293"/>
        <v>1</v>
      </c>
      <c r="K2097">
        <f t="shared" si="294"/>
        <v>0</v>
      </c>
      <c r="L2097">
        <f t="shared" si="295"/>
        <v>0</v>
      </c>
      <c r="V2097">
        <f t="shared" si="296"/>
        <v>5273</v>
      </c>
      <c r="W2097">
        <f t="shared" si="297"/>
        <v>0</v>
      </c>
      <c r="X2097">
        <f t="shared" si="298"/>
        <v>0</v>
      </c>
    </row>
    <row r="2098" spans="3:24" x14ac:dyDescent="0.25">
      <c r="C2098">
        <v>5275</v>
      </c>
      <c r="D2098" s="2">
        <f>SUMIFS('December 2022 DERR data'!$H:$H,'December 2022 DERR data'!$C:$C,Sheet1!D$3,'December 2022 DERR data'!$B:$B,$C2098)</f>
        <v>19</v>
      </c>
      <c r="E2098" s="2">
        <f>SUMIFS('December 2022 DERR data'!$H:$H,'December 2022 DERR data'!$C:$C,Sheet1!E$3,'December 2022 DERR data'!$B:$B,$C2098)</f>
        <v>2</v>
      </c>
      <c r="G2098">
        <f t="shared" si="290"/>
        <v>0</v>
      </c>
      <c r="H2098">
        <f t="shared" si="291"/>
        <v>0</v>
      </c>
      <c r="I2098">
        <f t="shared" si="292"/>
        <v>0</v>
      </c>
      <c r="J2098">
        <f t="shared" si="293"/>
        <v>1</v>
      </c>
      <c r="K2098">
        <f t="shared" si="294"/>
        <v>0</v>
      </c>
      <c r="L2098">
        <f t="shared" si="295"/>
        <v>0</v>
      </c>
      <c r="V2098">
        <f t="shared" si="296"/>
        <v>5275</v>
      </c>
      <c r="W2098">
        <f t="shared" si="297"/>
        <v>1.0545010545010545E-3</v>
      </c>
      <c r="X2098">
        <f t="shared" si="298"/>
        <v>8.771929824561403E-3</v>
      </c>
    </row>
    <row r="2099" spans="3:24" x14ac:dyDescent="0.25">
      <c r="C2099">
        <v>5276</v>
      </c>
      <c r="D2099" s="2">
        <f>SUMIFS('December 2022 DERR data'!$H:$H,'December 2022 DERR data'!$C:$C,Sheet1!D$3,'December 2022 DERR data'!$B:$B,$C2099)</f>
        <v>12</v>
      </c>
      <c r="E2099" s="2">
        <f>SUMIFS('December 2022 DERR data'!$H:$H,'December 2022 DERR data'!$C:$C,Sheet1!E$3,'December 2022 DERR data'!$B:$B,$C2099)</f>
        <v>0</v>
      </c>
      <c r="G2099">
        <f t="shared" si="290"/>
        <v>0</v>
      </c>
      <c r="H2099">
        <f t="shared" si="291"/>
        <v>0</v>
      </c>
      <c r="I2099">
        <f t="shared" si="292"/>
        <v>0</v>
      </c>
      <c r="J2099">
        <f t="shared" si="293"/>
        <v>1</v>
      </c>
      <c r="K2099">
        <f t="shared" si="294"/>
        <v>0</v>
      </c>
      <c r="L2099">
        <f t="shared" si="295"/>
        <v>0</v>
      </c>
      <c r="V2099">
        <f t="shared" si="296"/>
        <v>5276</v>
      </c>
      <c r="W2099">
        <f t="shared" si="297"/>
        <v>6.66000666000666E-4</v>
      </c>
      <c r="X2099">
        <f t="shared" si="298"/>
        <v>0</v>
      </c>
    </row>
    <row r="2100" spans="3:24" x14ac:dyDescent="0.25">
      <c r="C2100">
        <v>5277</v>
      </c>
      <c r="D2100" s="2">
        <f>SUMIFS('December 2022 DERR data'!$H:$H,'December 2022 DERR data'!$C:$C,Sheet1!D$3,'December 2022 DERR data'!$B:$B,$C2100)</f>
        <v>26</v>
      </c>
      <c r="E2100" s="2">
        <f>SUMIFS('December 2022 DERR data'!$H:$H,'December 2022 DERR data'!$C:$C,Sheet1!E$3,'December 2022 DERR data'!$B:$B,$C2100)</f>
        <v>1</v>
      </c>
      <c r="G2100">
        <f t="shared" si="290"/>
        <v>0</v>
      </c>
      <c r="H2100">
        <f t="shared" si="291"/>
        <v>0</v>
      </c>
      <c r="I2100">
        <f t="shared" si="292"/>
        <v>0</v>
      </c>
      <c r="J2100">
        <f t="shared" si="293"/>
        <v>1</v>
      </c>
      <c r="K2100">
        <f t="shared" si="294"/>
        <v>0</v>
      </c>
      <c r="L2100">
        <f t="shared" si="295"/>
        <v>0</v>
      </c>
      <c r="V2100">
        <f t="shared" si="296"/>
        <v>5277</v>
      </c>
      <c r="W2100">
        <f t="shared" si="297"/>
        <v>1.443001443001443E-3</v>
      </c>
      <c r="X2100">
        <f t="shared" si="298"/>
        <v>4.3859649122807015E-3</v>
      </c>
    </row>
    <row r="2101" spans="3:24" x14ac:dyDescent="0.25">
      <c r="C2101">
        <v>5278</v>
      </c>
      <c r="D2101" s="2">
        <f>SUMIFS('December 2022 DERR data'!$H:$H,'December 2022 DERR data'!$C:$C,Sheet1!D$3,'December 2022 DERR data'!$B:$B,$C2101)</f>
        <v>5</v>
      </c>
      <c r="E2101" s="2">
        <f>SUMIFS('December 2022 DERR data'!$H:$H,'December 2022 DERR data'!$C:$C,Sheet1!E$3,'December 2022 DERR data'!$B:$B,$C2101)</f>
        <v>0</v>
      </c>
      <c r="G2101">
        <f t="shared" si="290"/>
        <v>0</v>
      </c>
      <c r="H2101">
        <f t="shared" si="291"/>
        <v>0</v>
      </c>
      <c r="I2101">
        <f t="shared" si="292"/>
        <v>0</v>
      </c>
      <c r="J2101">
        <f t="shared" si="293"/>
        <v>1</v>
      </c>
      <c r="K2101">
        <f t="shared" si="294"/>
        <v>0</v>
      </c>
      <c r="L2101">
        <f t="shared" si="295"/>
        <v>0</v>
      </c>
      <c r="V2101">
        <f t="shared" si="296"/>
        <v>5278</v>
      </c>
      <c r="W2101">
        <f t="shared" si="297"/>
        <v>2.775002775002775E-4</v>
      </c>
      <c r="X2101">
        <f t="shared" si="298"/>
        <v>0</v>
      </c>
    </row>
    <row r="2102" spans="3:24" x14ac:dyDescent="0.25">
      <c r="C2102">
        <v>5279</v>
      </c>
      <c r="D2102" s="2">
        <f>SUMIFS('December 2022 DERR data'!$H:$H,'December 2022 DERR data'!$C:$C,Sheet1!D$3,'December 2022 DERR data'!$B:$B,$C2102)</f>
        <v>3</v>
      </c>
      <c r="E2102" s="2">
        <f>SUMIFS('December 2022 DERR data'!$H:$H,'December 2022 DERR data'!$C:$C,Sheet1!E$3,'December 2022 DERR data'!$B:$B,$C2102)</f>
        <v>0</v>
      </c>
      <c r="G2102">
        <f t="shared" si="290"/>
        <v>0</v>
      </c>
      <c r="H2102">
        <f t="shared" si="291"/>
        <v>0</v>
      </c>
      <c r="I2102">
        <f t="shared" si="292"/>
        <v>0</v>
      </c>
      <c r="J2102">
        <f t="shared" si="293"/>
        <v>1</v>
      </c>
      <c r="K2102">
        <f t="shared" si="294"/>
        <v>0</v>
      </c>
      <c r="L2102">
        <f t="shared" si="295"/>
        <v>0</v>
      </c>
      <c r="V2102">
        <f t="shared" si="296"/>
        <v>5279</v>
      </c>
      <c r="W2102">
        <f t="shared" si="297"/>
        <v>1.665001665001665E-4</v>
      </c>
      <c r="X2102">
        <f t="shared" si="298"/>
        <v>0</v>
      </c>
    </row>
    <row r="2103" spans="3:24" x14ac:dyDescent="0.25">
      <c r="C2103">
        <v>5280</v>
      </c>
      <c r="D2103" s="2">
        <f>SUMIFS('December 2022 DERR data'!$H:$H,'December 2022 DERR data'!$C:$C,Sheet1!D$3,'December 2022 DERR data'!$B:$B,$C2103)</f>
        <v>137</v>
      </c>
      <c r="E2103" s="2">
        <f>SUMIFS('December 2022 DERR data'!$H:$H,'December 2022 DERR data'!$C:$C,Sheet1!E$3,'December 2022 DERR data'!$B:$B,$C2103)</f>
        <v>1</v>
      </c>
      <c r="G2103">
        <f t="shared" si="290"/>
        <v>0</v>
      </c>
      <c r="H2103">
        <f t="shared" si="291"/>
        <v>0</v>
      </c>
      <c r="I2103">
        <f t="shared" si="292"/>
        <v>0</v>
      </c>
      <c r="J2103">
        <f t="shared" si="293"/>
        <v>1</v>
      </c>
      <c r="K2103">
        <f t="shared" si="294"/>
        <v>0</v>
      </c>
      <c r="L2103">
        <f t="shared" si="295"/>
        <v>0</v>
      </c>
      <c r="V2103">
        <f t="shared" si="296"/>
        <v>5280</v>
      </c>
      <c r="W2103">
        <f t="shared" si="297"/>
        <v>7.6035076035076039E-3</v>
      </c>
      <c r="X2103">
        <f t="shared" si="298"/>
        <v>4.3859649122807015E-3</v>
      </c>
    </row>
    <row r="2104" spans="3:24" x14ac:dyDescent="0.25">
      <c r="C2104">
        <v>5290</v>
      </c>
      <c r="D2104" s="2">
        <f>SUMIFS('December 2022 DERR data'!$H:$H,'December 2022 DERR data'!$C:$C,Sheet1!D$3,'December 2022 DERR data'!$B:$B,$C2104)</f>
        <v>213</v>
      </c>
      <c r="E2104" s="2">
        <f>SUMIFS('December 2022 DERR data'!$H:$H,'December 2022 DERR data'!$C:$C,Sheet1!E$3,'December 2022 DERR data'!$B:$B,$C2104)</f>
        <v>1</v>
      </c>
      <c r="G2104">
        <f t="shared" si="290"/>
        <v>0</v>
      </c>
      <c r="H2104">
        <f t="shared" si="291"/>
        <v>0</v>
      </c>
      <c r="I2104">
        <f t="shared" si="292"/>
        <v>0</v>
      </c>
      <c r="J2104">
        <f t="shared" si="293"/>
        <v>1</v>
      </c>
      <c r="K2104">
        <f t="shared" si="294"/>
        <v>0</v>
      </c>
      <c r="L2104">
        <f t="shared" si="295"/>
        <v>0</v>
      </c>
      <c r="V2104">
        <f t="shared" si="296"/>
        <v>5290</v>
      </c>
      <c r="W2104">
        <f t="shared" si="297"/>
        <v>1.1821511821511822E-2</v>
      </c>
      <c r="X2104">
        <f t="shared" si="298"/>
        <v>4.3859649122807015E-3</v>
      </c>
    </row>
    <row r="2105" spans="3:24" x14ac:dyDescent="0.25">
      <c r="C2105">
        <v>5291</v>
      </c>
      <c r="D2105" s="2">
        <f>SUMIFS('December 2022 DERR data'!$H:$H,'December 2022 DERR data'!$C:$C,Sheet1!D$3,'December 2022 DERR data'!$B:$B,$C2105)</f>
        <v>137</v>
      </c>
      <c r="E2105" s="2">
        <f>SUMIFS('December 2022 DERR data'!$H:$H,'December 2022 DERR data'!$C:$C,Sheet1!E$3,'December 2022 DERR data'!$B:$B,$C2105)</f>
        <v>9</v>
      </c>
      <c r="G2105">
        <f t="shared" si="290"/>
        <v>0</v>
      </c>
      <c r="H2105">
        <f t="shared" si="291"/>
        <v>0</v>
      </c>
      <c r="I2105">
        <f t="shared" si="292"/>
        <v>0</v>
      </c>
      <c r="J2105">
        <f t="shared" si="293"/>
        <v>1</v>
      </c>
      <c r="K2105">
        <f t="shared" si="294"/>
        <v>0</v>
      </c>
      <c r="L2105">
        <f t="shared" si="295"/>
        <v>0</v>
      </c>
      <c r="V2105">
        <f t="shared" si="296"/>
        <v>5291</v>
      </c>
      <c r="W2105">
        <f t="shared" si="297"/>
        <v>7.6035076035076039E-3</v>
      </c>
      <c r="X2105">
        <f t="shared" si="298"/>
        <v>3.9473684210526314E-2</v>
      </c>
    </row>
    <row r="2106" spans="3:24" x14ac:dyDescent="0.25">
      <c r="C2106">
        <v>5301</v>
      </c>
      <c r="D2106" s="2">
        <f>SUMIFS('December 2022 DERR data'!$H:$H,'December 2022 DERR data'!$C:$C,Sheet1!D$3,'December 2022 DERR data'!$B:$B,$C2106)</f>
        <v>7</v>
      </c>
      <c r="E2106" s="2">
        <f>SUMIFS('December 2022 DERR data'!$H:$H,'December 2022 DERR data'!$C:$C,Sheet1!E$3,'December 2022 DERR data'!$B:$B,$C2106)</f>
        <v>1</v>
      </c>
      <c r="G2106">
        <f t="shared" si="290"/>
        <v>0</v>
      </c>
      <c r="H2106">
        <f t="shared" si="291"/>
        <v>0</v>
      </c>
      <c r="I2106">
        <f t="shared" si="292"/>
        <v>0</v>
      </c>
      <c r="J2106">
        <f t="shared" si="293"/>
        <v>1</v>
      </c>
      <c r="K2106">
        <f t="shared" si="294"/>
        <v>0</v>
      </c>
      <c r="L2106">
        <f t="shared" si="295"/>
        <v>0</v>
      </c>
      <c r="V2106">
        <f t="shared" si="296"/>
        <v>5301</v>
      </c>
      <c r="W2106">
        <f t="shared" si="297"/>
        <v>3.885003885003885E-4</v>
      </c>
      <c r="X2106">
        <f t="shared" si="298"/>
        <v>4.3859649122807015E-3</v>
      </c>
    </row>
    <row r="2107" spans="3:24" x14ac:dyDescent="0.25">
      <c r="C2107">
        <v>5302</v>
      </c>
      <c r="D2107" s="2">
        <f>SUMIFS('December 2022 DERR data'!$H:$H,'December 2022 DERR data'!$C:$C,Sheet1!D$3,'December 2022 DERR data'!$B:$B,$C2107)</f>
        <v>2</v>
      </c>
      <c r="E2107" s="2">
        <f>SUMIFS('December 2022 DERR data'!$H:$H,'December 2022 DERR data'!$C:$C,Sheet1!E$3,'December 2022 DERR data'!$B:$B,$C2107)</f>
        <v>0</v>
      </c>
      <c r="G2107">
        <f t="shared" si="290"/>
        <v>0</v>
      </c>
      <c r="H2107">
        <f t="shared" si="291"/>
        <v>0</v>
      </c>
      <c r="I2107">
        <f t="shared" si="292"/>
        <v>0</v>
      </c>
      <c r="J2107">
        <f t="shared" si="293"/>
        <v>1</v>
      </c>
      <c r="K2107">
        <f t="shared" si="294"/>
        <v>0</v>
      </c>
      <c r="L2107">
        <f t="shared" si="295"/>
        <v>0</v>
      </c>
      <c r="V2107">
        <f t="shared" si="296"/>
        <v>5302</v>
      </c>
      <c r="W2107">
        <f t="shared" si="297"/>
        <v>1.11000111000111E-4</v>
      </c>
      <c r="X2107">
        <f t="shared" si="298"/>
        <v>0</v>
      </c>
    </row>
    <row r="2108" spans="3:24" x14ac:dyDescent="0.25">
      <c r="C2108">
        <v>5303</v>
      </c>
      <c r="D2108" s="2">
        <f>SUMIFS('December 2022 DERR data'!$H:$H,'December 2022 DERR data'!$C:$C,Sheet1!D$3,'December 2022 DERR data'!$B:$B,$C2108)</f>
        <v>0</v>
      </c>
      <c r="E2108" s="2">
        <f>SUMIFS('December 2022 DERR data'!$H:$H,'December 2022 DERR data'!$C:$C,Sheet1!E$3,'December 2022 DERR data'!$B:$B,$C2108)</f>
        <v>0</v>
      </c>
      <c r="G2108">
        <f t="shared" si="290"/>
        <v>0</v>
      </c>
      <c r="H2108">
        <f t="shared" si="291"/>
        <v>0</v>
      </c>
      <c r="I2108">
        <f t="shared" si="292"/>
        <v>0</v>
      </c>
      <c r="J2108">
        <f t="shared" si="293"/>
        <v>1</v>
      </c>
      <c r="K2108">
        <f t="shared" si="294"/>
        <v>0</v>
      </c>
      <c r="L2108">
        <f t="shared" si="295"/>
        <v>0</v>
      </c>
      <c r="V2108">
        <f t="shared" si="296"/>
        <v>5303</v>
      </c>
      <c r="W2108">
        <f t="shared" si="297"/>
        <v>0</v>
      </c>
      <c r="X2108">
        <f t="shared" si="298"/>
        <v>0</v>
      </c>
    </row>
    <row r="2109" spans="3:24" x14ac:dyDescent="0.25">
      <c r="C2109">
        <v>5304</v>
      </c>
      <c r="D2109" s="2">
        <f>SUMIFS('December 2022 DERR data'!$H:$H,'December 2022 DERR data'!$C:$C,Sheet1!D$3,'December 2022 DERR data'!$B:$B,$C2109)</f>
        <v>2</v>
      </c>
      <c r="E2109" s="2">
        <f>SUMIFS('December 2022 DERR data'!$H:$H,'December 2022 DERR data'!$C:$C,Sheet1!E$3,'December 2022 DERR data'!$B:$B,$C2109)</f>
        <v>0</v>
      </c>
      <c r="G2109">
        <f t="shared" si="290"/>
        <v>0</v>
      </c>
      <c r="H2109">
        <f t="shared" si="291"/>
        <v>0</v>
      </c>
      <c r="I2109">
        <f t="shared" si="292"/>
        <v>0</v>
      </c>
      <c r="J2109">
        <f t="shared" si="293"/>
        <v>1</v>
      </c>
      <c r="K2109">
        <f t="shared" si="294"/>
        <v>0</v>
      </c>
      <c r="L2109">
        <f t="shared" si="295"/>
        <v>0</v>
      </c>
      <c r="V2109">
        <f t="shared" si="296"/>
        <v>5304</v>
      </c>
      <c r="W2109">
        <f t="shared" si="297"/>
        <v>1.11000111000111E-4</v>
      </c>
      <c r="X2109">
        <f t="shared" si="298"/>
        <v>0</v>
      </c>
    </row>
    <row r="2110" spans="3:24" x14ac:dyDescent="0.25">
      <c r="C2110">
        <v>5306</v>
      </c>
      <c r="D2110" s="2">
        <f>SUMIFS('December 2022 DERR data'!$H:$H,'December 2022 DERR data'!$C:$C,Sheet1!D$3,'December 2022 DERR data'!$B:$B,$C2110)</f>
        <v>1</v>
      </c>
      <c r="E2110" s="2">
        <f>SUMIFS('December 2022 DERR data'!$H:$H,'December 2022 DERR data'!$C:$C,Sheet1!E$3,'December 2022 DERR data'!$B:$B,$C2110)</f>
        <v>0</v>
      </c>
      <c r="G2110">
        <f t="shared" si="290"/>
        <v>0</v>
      </c>
      <c r="H2110">
        <f t="shared" si="291"/>
        <v>0</v>
      </c>
      <c r="I2110">
        <f t="shared" si="292"/>
        <v>0</v>
      </c>
      <c r="J2110">
        <f t="shared" si="293"/>
        <v>1</v>
      </c>
      <c r="K2110">
        <f t="shared" si="294"/>
        <v>0</v>
      </c>
      <c r="L2110">
        <f t="shared" si="295"/>
        <v>0</v>
      </c>
      <c r="V2110">
        <f t="shared" si="296"/>
        <v>5306</v>
      </c>
      <c r="W2110">
        <f t="shared" si="297"/>
        <v>5.55000555000555E-5</v>
      </c>
      <c r="X2110">
        <f t="shared" si="298"/>
        <v>0</v>
      </c>
    </row>
    <row r="2111" spans="3:24" x14ac:dyDescent="0.25">
      <c r="C2111">
        <v>5307</v>
      </c>
      <c r="D2111" s="2">
        <f>SUMIFS('December 2022 DERR data'!$H:$H,'December 2022 DERR data'!$C:$C,Sheet1!D$3,'December 2022 DERR data'!$B:$B,$C2111)</f>
        <v>5</v>
      </c>
      <c r="E2111" s="2">
        <f>SUMIFS('December 2022 DERR data'!$H:$H,'December 2022 DERR data'!$C:$C,Sheet1!E$3,'December 2022 DERR data'!$B:$B,$C2111)</f>
        <v>0</v>
      </c>
      <c r="G2111">
        <f t="shared" si="290"/>
        <v>0</v>
      </c>
      <c r="H2111">
        <f t="shared" si="291"/>
        <v>0</v>
      </c>
      <c r="I2111">
        <f t="shared" si="292"/>
        <v>0</v>
      </c>
      <c r="J2111">
        <f t="shared" si="293"/>
        <v>1</v>
      </c>
      <c r="K2111">
        <f t="shared" si="294"/>
        <v>0</v>
      </c>
      <c r="L2111">
        <f t="shared" si="295"/>
        <v>0</v>
      </c>
      <c r="V2111">
        <f t="shared" si="296"/>
        <v>5307</v>
      </c>
      <c r="W2111">
        <f t="shared" si="297"/>
        <v>2.775002775002775E-4</v>
      </c>
      <c r="X2111">
        <f t="shared" si="298"/>
        <v>0</v>
      </c>
    </row>
    <row r="2112" spans="3:24" x14ac:dyDescent="0.25">
      <c r="C2112">
        <v>5308</v>
      </c>
      <c r="D2112" s="2">
        <f>SUMIFS('December 2022 DERR data'!$H:$H,'December 2022 DERR data'!$C:$C,Sheet1!D$3,'December 2022 DERR data'!$B:$B,$C2112)</f>
        <v>0</v>
      </c>
      <c r="E2112" s="2">
        <f>SUMIFS('December 2022 DERR data'!$H:$H,'December 2022 DERR data'!$C:$C,Sheet1!E$3,'December 2022 DERR data'!$B:$B,$C2112)</f>
        <v>0</v>
      </c>
      <c r="G2112">
        <f t="shared" si="290"/>
        <v>0</v>
      </c>
      <c r="H2112">
        <f t="shared" si="291"/>
        <v>0</v>
      </c>
      <c r="I2112">
        <f t="shared" si="292"/>
        <v>0</v>
      </c>
      <c r="J2112">
        <f t="shared" si="293"/>
        <v>1</v>
      </c>
      <c r="K2112">
        <f t="shared" si="294"/>
        <v>0</v>
      </c>
      <c r="L2112">
        <f t="shared" si="295"/>
        <v>0</v>
      </c>
      <c r="V2112">
        <f t="shared" si="296"/>
        <v>5308</v>
      </c>
      <c r="W2112">
        <f t="shared" si="297"/>
        <v>0</v>
      </c>
      <c r="X2112">
        <f t="shared" si="298"/>
        <v>0</v>
      </c>
    </row>
    <row r="2113" spans="3:24" x14ac:dyDescent="0.25">
      <c r="C2113">
        <v>5309</v>
      </c>
      <c r="D2113" s="2">
        <f>SUMIFS('December 2022 DERR data'!$H:$H,'December 2022 DERR data'!$C:$C,Sheet1!D$3,'December 2022 DERR data'!$B:$B,$C2113)</f>
        <v>4</v>
      </c>
      <c r="E2113" s="2">
        <f>SUMIFS('December 2022 DERR data'!$H:$H,'December 2022 DERR data'!$C:$C,Sheet1!E$3,'December 2022 DERR data'!$B:$B,$C2113)</f>
        <v>0</v>
      </c>
      <c r="G2113">
        <f t="shared" si="290"/>
        <v>0</v>
      </c>
      <c r="H2113">
        <f t="shared" si="291"/>
        <v>0</v>
      </c>
      <c r="I2113">
        <f t="shared" si="292"/>
        <v>0</v>
      </c>
      <c r="J2113">
        <f t="shared" si="293"/>
        <v>1</v>
      </c>
      <c r="K2113">
        <f t="shared" si="294"/>
        <v>0</v>
      </c>
      <c r="L2113">
        <f t="shared" si="295"/>
        <v>0</v>
      </c>
      <c r="V2113">
        <f t="shared" si="296"/>
        <v>5309</v>
      </c>
      <c r="W2113">
        <f t="shared" si="297"/>
        <v>2.22000222000222E-4</v>
      </c>
      <c r="X2113">
        <f t="shared" si="298"/>
        <v>0</v>
      </c>
    </row>
    <row r="2114" spans="3:24" x14ac:dyDescent="0.25">
      <c r="C2114">
        <v>5310</v>
      </c>
      <c r="D2114" s="2">
        <f>SUMIFS('December 2022 DERR data'!$H:$H,'December 2022 DERR data'!$C:$C,Sheet1!D$3,'December 2022 DERR data'!$B:$B,$C2114)</f>
        <v>0</v>
      </c>
      <c r="E2114" s="2">
        <f>SUMIFS('December 2022 DERR data'!$H:$H,'December 2022 DERR data'!$C:$C,Sheet1!E$3,'December 2022 DERR data'!$B:$B,$C2114)</f>
        <v>0</v>
      </c>
      <c r="G2114">
        <f t="shared" si="290"/>
        <v>0</v>
      </c>
      <c r="H2114">
        <f t="shared" si="291"/>
        <v>0</v>
      </c>
      <c r="I2114">
        <f t="shared" si="292"/>
        <v>0</v>
      </c>
      <c r="J2114">
        <f t="shared" si="293"/>
        <v>1</v>
      </c>
      <c r="K2114">
        <f t="shared" si="294"/>
        <v>0</v>
      </c>
      <c r="L2114">
        <f t="shared" si="295"/>
        <v>0</v>
      </c>
      <c r="V2114">
        <f t="shared" si="296"/>
        <v>5310</v>
      </c>
      <c r="W2114">
        <f t="shared" si="297"/>
        <v>0</v>
      </c>
      <c r="X2114">
        <f t="shared" si="298"/>
        <v>0</v>
      </c>
    </row>
    <row r="2115" spans="3:24" x14ac:dyDescent="0.25">
      <c r="C2115">
        <v>5311</v>
      </c>
      <c r="D2115" s="2">
        <f>SUMIFS('December 2022 DERR data'!$H:$H,'December 2022 DERR data'!$C:$C,Sheet1!D$3,'December 2022 DERR data'!$B:$B,$C2115)</f>
        <v>0</v>
      </c>
      <c r="E2115" s="2">
        <f>SUMIFS('December 2022 DERR data'!$H:$H,'December 2022 DERR data'!$C:$C,Sheet1!E$3,'December 2022 DERR data'!$B:$B,$C2115)</f>
        <v>0</v>
      </c>
      <c r="G2115">
        <f t="shared" si="290"/>
        <v>0</v>
      </c>
      <c r="H2115">
        <f t="shared" si="291"/>
        <v>0</v>
      </c>
      <c r="I2115">
        <f t="shared" si="292"/>
        <v>0</v>
      </c>
      <c r="J2115">
        <f t="shared" si="293"/>
        <v>1</v>
      </c>
      <c r="K2115">
        <f t="shared" si="294"/>
        <v>0</v>
      </c>
      <c r="L2115">
        <f t="shared" si="295"/>
        <v>0</v>
      </c>
      <c r="V2115">
        <f t="shared" si="296"/>
        <v>5311</v>
      </c>
      <c r="W2115">
        <f t="shared" si="297"/>
        <v>0</v>
      </c>
      <c r="X2115">
        <f t="shared" si="298"/>
        <v>0</v>
      </c>
    </row>
    <row r="2116" spans="3:24" x14ac:dyDescent="0.25">
      <c r="C2116">
        <v>5312</v>
      </c>
      <c r="D2116" s="2">
        <f>SUMIFS('December 2022 DERR data'!$H:$H,'December 2022 DERR data'!$C:$C,Sheet1!D$3,'December 2022 DERR data'!$B:$B,$C2116)</f>
        <v>0</v>
      </c>
      <c r="E2116" s="2">
        <f>SUMIFS('December 2022 DERR data'!$H:$H,'December 2022 DERR data'!$C:$C,Sheet1!E$3,'December 2022 DERR data'!$B:$B,$C2116)</f>
        <v>0</v>
      </c>
      <c r="G2116">
        <f t="shared" si="290"/>
        <v>0</v>
      </c>
      <c r="H2116">
        <f t="shared" si="291"/>
        <v>0</v>
      </c>
      <c r="I2116">
        <f t="shared" si="292"/>
        <v>0</v>
      </c>
      <c r="J2116">
        <f t="shared" si="293"/>
        <v>1</v>
      </c>
      <c r="K2116">
        <f t="shared" si="294"/>
        <v>0</v>
      </c>
      <c r="L2116">
        <f t="shared" si="295"/>
        <v>0</v>
      </c>
      <c r="V2116">
        <f t="shared" si="296"/>
        <v>5312</v>
      </c>
      <c r="W2116">
        <f t="shared" si="297"/>
        <v>0</v>
      </c>
      <c r="X2116">
        <f t="shared" si="298"/>
        <v>0</v>
      </c>
    </row>
    <row r="2117" spans="3:24" x14ac:dyDescent="0.25">
      <c r="C2117">
        <v>5320</v>
      </c>
      <c r="D2117" s="2">
        <f>SUMIFS('December 2022 DERR data'!$H:$H,'December 2022 DERR data'!$C:$C,Sheet1!D$3,'December 2022 DERR data'!$B:$B,$C2117)</f>
        <v>12</v>
      </c>
      <c r="E2117" s="2">
        <f>SUMIFS('December 2022 DERR data'!$H:$H,'December 2022 DERR data'!$C:$C,Sheet1!E$3,'December 2022 DERR data'!$B:$B,$C2117)</f>
        <v>1</v>
      </c>
      <c r="G2117">
        <f t="shared" ref="G2117:G2180" si="299">IF($C2117&gt;2999,0,IF($C2117&lt;3000,1,0))</f>
        <v>0</v>
      </c>
      <c r="H2117">
        <f t="shared" ref="H2117:H2180" si="300">IF(G2117=1,0,IF(C2117&lt;4000,1,0))</f>
        <v>0</v>
      </c>
      <c r="I2117">
        <f t="shared" ref="I2117:I2180" si="301">IF(G2117+H2117&gt;0,0,IF(C2117&lt;5000,1,0))</f>
        <v>0</v>
      </c>
      <c r="J2117">
        <f t="shared" ref="J2117:J2180" si="302">IF(G2117+H2117+I2117&gt;0,0,IF(C2117&lt;6000,1,0))</f>
        <v>1</v>
      </c>
      <c r="K2117">
        <f t="shared" ref="K2117:K2180" si="303">IF(SUM(G2117:J2117)&gt;0,0,IF(C2117&lt;7000,1,0))</f>
        <v>0</v>
      </c>
      <c r="L2117">
        <f t="shared" ref="L2117:L2180" si="304">IF(SUM(G2117:K2117)&gt;0,0,IF(C2117&lt;8000,1,0))</f>
        <v>0</v>
      </c>
      <c r="V2117">
        <f t="shared" ref="V2117:V2180" si="305">C2117</f>
        <v>5320</v>
      </c>
      <c r="W2117">
        <f t="shared" ref="W2117:W2180" si="306">D2117/(G2117*N$4+H2117*O$4+I2117*P$4+J2117*Q$4+L2117*S$4)</f>
        <v>6.66000666000666E-4</v>
      </c>
      <c r="X2117">
        <f t="shared" ref="X2117:X2180" si="307">E2117/(G2117*N$8+H2117*O$8+I2117*P$8+J2117*Q$8+L2117*S$8)</f>
        <v>4.3859649122807015E-3</v>
      </c>
    </row>
    <row r="2118" spans="3:24" x14ac:dyDescent="0.25">
      <c r="C2118">
        <v>5321</v>
      </c>
      <c r="D2118" s="2">
        <f>SUMIFS('December 2022 DERR data'!$H:$H,'December 2022 DERR data'!$C:$C,Sheet1!D$3,'December 2022 DERR data'!$B:$B,$C2118)</f>
        <v>3</v>
      </c>
      <c r="E2118" s="2">
        <f>SUMIFS('December 2022 DERR data'!$H:$H,'December 2022 DERR data'!$C:$C,Sheet1!E$3,'December 2022 DERR data'!$B:$B,$C2118)</f>
        <v>0</v>
      </c>
      <c r="G2118">
        <f t="shared" si="299"/>
        <v>0</v>
      </c>
      <c r="H2118">
        <f t="shared" si="300"/>
        <v>0</v>
      </c>
      <c r="I2118">
        <f t="shared" si="301"/>
        <v>0</v>
      </c>
      <c r="J2118">
        <f t="shared" si="302"/>
        <v>1</v>
      </c>
      <c r="K2118">
        <f t="shared" si="303"/>
        <v>0</v>
      </c>
      <c r="L2118">
        <f t="shared" si="304"/>
        <v>0</v>
      </c>
      <c r="V2118">
        <f t="shared" si="305"/>
        <v>5321</v>
      </c>
      <c r="W2118">
        <f t="shared" si="306"/>
        <v>1.665001665001665E-4</v>
      </c>
      <c r="X2118">
        <f t="shared" si="307"/>
        <v>0</v>
      </c>
    </row>
    <row r="2119" spans="3:24" x14ac:dyDescent="0.25">
      <c r="C2119">
        <v>5322</v>
      </c>
      <c r="D2119" s="2">
        <f>SUMIFS('December 2022 DERR data'!$H:$H,'December 2022 DERR data'!$C:$C,Sheet1!D$3,'December 2022 DERR data'!$B:$B,$C2119)</f>
        <v>7</v>
      </c>
      <c r="E2119" s="2">
        <f>SUMIFS('December 2022 DERR data'!$H:$H,'December 2022 DERR data'!$C:$C,Sheet1!E$3,'December 2022 DERR data'!$B:$B,$C2119)</f>
        <v>0</v>
      </c>
      <c r="G2119">
        <f t="shared" si="299"/>
        <v>0</v>
      </c>
      <c r="H2119">
        <f t="shared" si="300"/>
        <v>0</v>
      </c>
      <c r="I2119">
        <f t="shared" si="301"/>
        <v>0</v>
      </c>
      <c r="J2119">
        <f t="shared" si="302"/>
        <v>1</v>
      </c>
      <c r="K2119">
        <f t="shared" si="303"/>
        <v>0</v>
      </c>
      <c r="L2119">
        <f t="shared" si="304"/>
        <v>0</v>
      </c>
      <c r="V2119">
        <f t="shared" si="305"/>
        <v>5322</v>
      </c>
      <c r="W2119">
        <f t="shared" si="306"/>
        <v>3.885003885003885E-4</v>
      </c>
      <c r="X2119">
        <f t="shared" si="307"/>
        <v>0</v>
      </c>
    </row>
    <row r="2120" spans="3:24" x14ac:dyDescent="0.25">
      <c r="C2120">
        <v>5330</v>
      </c>
      <c r="D2120" s="2">
        <f>SUMIFS('December 2022 DERR data'!$H:$H,'December 2022 DERR data'!$C:$C,Sheet1!D$3,'December 2022 DERR data'!$B:$B,$C2120)</f>
        <v>20</v>
      </c>
      <c r="E2120" s="2">
        <f>SUMIFS('December 2022 DERR data'!$H:$H,'December 2022 DERR data'!$C:$C,Sheet1!E$3,'December 2022 DERR data'!$B:$B,$C2120)</f>
        <v>0</v>
      </c>
      <c r="G2120">
        <f t="shared" si="299"/>
        <v>0</v>
      </c>
      <c r="H2120">
        <f t="shared" si="300"/>
        <v>0</v>
      </c>
      <c r="I2120">
        <f t="shared" si="301"/>
        <v>0</v>
      </c>
      <c r="J2120">
        <f t="shared" si="302"/>
        <v>1</v>
      </c>
      <c r="K2120">
        <f t="shared" si="303"/>
        <v>0</v>
      </c>
      <c r="L2120">
        <f t="shared" si="304"/>
        <v>0</v>
      </c>
      <c r="V2120">
        <f t="shared" si="305"/>
        <v>5330</v>
      </c>
      <c r="W2120">
        <f t="shared" si="306"/>
        <v>1.11000111000111E-3</v>
      </c>
      <c r="X2120">
        <f t="shared" si="307"/>
        <v>0</v>
      </c>
    </row>
    <row r="2121" spans="3:24" x14ac:dyDescent="0.25">
      <c r="C2121">
        <v>5331</v>
      </c>
      <c r="D2121" s="2">
        <f>SUMIFS('December 2022 DERR data'!$H:$H,'December 2022 DERR data'!$C:$C,Sheet1!D$3,'December 2022 DERR data'!$B:$B,$C2121)</f>
        <v>2</v>
      </c>
      <c r="E2121" s="2">
        <f>SUMIFS('December 2022 DERR data'!$H:$H,'December 2022 DERR data'!$C:$C,Sheet1!E$3,'December 2022 DERR data'!$B:$B,$C2121)</f>
        <v>0</v>
      </c>
      <c r="G2121">
        <f t="shared" si="299"/>
        <v>0</v>
      </c>
      <c r="H2121">
        <f t="shared" si="300"/>
        <v>0</v>
      </c>
      <c r="I2121">
        <f t="shared" si="301"/>
        <v>0</v>
      </c>
      <c r="J2121">
        <f t="shared" si="302"/>
        <v>1</v>
      </c>
      <c r="K2121">
        <f t="shared" si="303"/>
        <v>0</v>
      </c>
      <c r="L2121">
        <f t="shared" si="304"/>
        <v>0</v>
      </c>
      <c r="V2121">
        <f t="shared" si="305"/>
        <v>5331</v>
      </c>
      <c r="W2121">
        <f t="shared" si="306"/>
        <v>1.11000111000111E-4</v>
      </c>
      <c r="X2121">
        <f t="shared" si="307"/>
        <v>0</v>
      </c>
    </row>
    <row r="2122" spans="3:24" x14ac:dyDescent="0.25">
      <c r="C2122">
        <v>5332</v>
      </c>
      <c r="D2122" s="2">
        <f>SUMIFS('December 2022 DERR data'!$H:$H,'December 2022 DERR data'!$C:$C,Sheet1!D$3,'December 2022 DERR data'!$B:$B,$C2122)</f>
        <v>3</v>
      </c>
      <c r="E2122" s="2">
        <f>SUMIFS('December 2022 DERR data'!$H:$H,'December 2022 DERR data'!$C:$C,Sheet1!E$3,'December 2022 DERR data'!$B:$B,$C2122)</f>
        <v>0</v>
      </c>
      <c r="G2122">
        <f t="shared" si="299"/>
        <v>0</v>
      </c>
      <c r="H2122">
        <f t="shared" si="300"/>
        <v>0</v>
      </c>
      <c r="I2122">
        <f t="shared" si="301"/>
        <v>0</v>
      </c>
      <c r="J2122">
        <f t="shared" si="302"/>
        <v>1</v>
      </c>
      <c r="K2122">
        <f t="shared" si="303"/>
        <v>0</v>
      </c>
      <c r="L2122">
        <f t="shared" si="304"/>
        <v>0</v>
      </c>
      <c r="V2122">
        <f t="shared" si="305"/>
        <v>5332</v>
      </c>
      <c r="W2122">
        <f t="shared" si="306"/>
        <v>1.665001665001665E-4</v>
      </c>
      <c r="X2122">
        <f t="shared" si="307"/>
        <v>0</v>
      </c>
    </row>
    <row r="2123" spans="3:24" x14ac:dyDescent="0.25">
      <c r="C2123">
        <v>5333</v>
      </c>
      <c r="D2123" s="2">
        <f>SUMIFS('December 2022 DERR data'!$H:$H,'December 2022 DERR data'!$C:$C,Sheet1!D$3,'December 2022 DERR data'!$B:$B,$C2123)</f>
        <v>41</v>
      </c>
      <c r="E2123" s="2">
        <f>SUMIFS('December 2022 DERR data'!$H:$H,'December 2022 DERR data'!$C:$C,Sheet1!E$3,'December 2022 DERR data'!$B:$B,$C2123)</f>
        <v>1</v>
      </c>
      <c r="G2123">
        <f t="shared" si="299"/>
        <v>0</v>
      </c>
      <c r="H2123">
        <f t="shared" si="300"/>
        <v>0</v>
      </c>
      <c r="I2123">
        <f t="shared" si="301"/>
        <v>0</v>
      </c>
      <c r="J2123">
        <f t="shared" si="302"/>
        <v>1</v>
      </c>
      <c r="K2123">
        <f t="shared" si="303"/>
        <v>0</v>
      </c>
      <c r="L2123">
        <f t="shared" si="304"/>
        <v>0</v>
      </c>
      <c r="V2123">
        <f t="shared" si="305"/>
        <v>5333</v>
      </c>
      <c r="W2123">
        <f t="shared" si="306"/>
        <v>2.2755022755022755E-3</v>
      </c>
      <c r="X2123">
        <f t="shared" si="307"/>
        <v>4.3859649122807015E-3</v>
      </c>
    </row>
    <row r="2124" spans="3:24" x14ac:dyDescent="0.25">
      <c r="C2124">
        <v>5340</v>
      </c>
      <c r="D2124" s="2">
        <f>SUMIFS('December 2022 DERR data'!$H:$H,'December 2022 DERR data'!$C:$C,Sheet1!D$3,'December 2022 DERR data'!$B:$B,$C2124)</f>
        <v>9</v>
      </c>
      <c r="E2124" s="2">
        <f>SUMIFS('December 2022 DERR data'!$H:$H,'December 2022 DERR data'!$C:$C,Sheet1!E$3,'December 2022 DERR data'!$B:$B,$C2124)</f>
        <v>0</v>
      </c>
      <c r="G2124">
        <f t="shared" si="299"/>
        <v>0</v>
      </c>
      <c r="H2124">
        <f t="shared" si="300"/>
        <v>0</v>
      </c>
      <c r="I2124">
        <f t="shared" si="301"/>
        <v>0</v>
      </c>
      <c r="J2124">
        <f t="shared" si="302"/>
        <v>1</v>
      </c>
      <c r="K2124">
        <f t="shared" si="303"/>
        <v>0</v>
      </c>
      <c r="L2124">
        <f t="shared" si="304"/>
        <v>0</v>
      </c>
      <c r="V2124">
        <f t="shared" si="305"/>
        <v>5340</v>
      </c>
      <c r="W2124">
        <f t="shared" si="306"/>
        <v>4.995004995004995E-4</v>
      </c>
      <c r="X2124">
        <f t="shared" si="307"/>
        <v>0</v>
      </c>
    </row>
    <row r="2125" spans="3:24" x14ac:dyDescent="0.25">
      <c r="C2125">
        <v>5341</v>
      </c>
      <c r="D2125" s="2">
        <f>SUMIFS('December 2022 DERR data'!$H:$H,'December 2022 DERR data'!$C:$C,Sheet1!D$3,'December 2022 DERR data'!$B:$B,$C2125)</f>
        <v>44</v>
      </c>
      <c r="E2125" s="2">
        <f>SUMIFS('December 2022 DERR data'!$H:$H,'December 2022 DERR data'!$C:$C,Sheet1!E$3,'December 2022 DERR data'!$B:$B,$C2125)</f>
        <v>2</v>
      </c>
      <c r="G2125">
        <f t="shared" si="299"/>
        <v>0</v>
      </c>
      <c r="H2125">
        <f t="shared" si="300"/>
        <v>0</v>
      </c>
      <c r="I2125">
        <f t="shared" si="301"/>
        <v>0</v>
      </c>
      <c r="J2125">
        <f t="shared" si="302"/>
        <v>1</v>
      </c>
      <c r="K2125">
        <f t="shared" si="303"/>
        <v>0</v>
      </c>
      <c r="L2125">
        <f t="shared" si="304"/>
        <v>0</v>
      </c>
      <c r="V2125">
        <f t="shared" si="305"/>
        <v>5341</v>
      </c>
      <c r="W2125">
        <f t="shared" si="306"/>
        <v>2.442002442002442E-3</v>
      </c>
      <c r="X2125">
        <f t="shared" si="307"/>
        <v>8.771929824561403E-3</v>
      </c>
    </row>
    <row r="2126" spans="3:24" x14ac:dyDescent="0.25">
      <c r="C2126">
        <v>5342</v>
      </c>
      <c r="D2126" s="2">
        <f>SUMIFS('December 2022 DERR data'!$H:$H,'December 2022 DERR data'!$C:$C,Sheet1!D$3,'December 2022 DERR data'!$B:$B,$C2126)</f>
        <v>4</v>
      </c>
      <c r="E2126" s="2">
        <f>SUMIFS('December 2022 DERR data'!$H:$H,'December 2022 DERR data'!$C:$C,Sheet1!E$3,'December 2022 DERR data'!$B:$B,$C2126)</f>
        <v>0</v>
      </c>
      <c r="G2126">
        <f t="shared" si="299"/>
        <v>0</v>
      </c>
      <c r="H2126">
        <f t="shared" si="300"/>
        <v>0</v>
      </c>
      <c r="I2126">
        <f t="shared" si="301"/>
        <v>0</v>
      </c>
      <c r="J2126">
        <f t="shared" si="302"/>
        <v>1</v>
      </c>
      <c r="K2126">
        <f t="shared" si="303"/>
        <v>0</v>
      </c>
      <c r="L2126">
        <f t="shared" si="304"/>
        <v>0</v>
      </c>
      <c r="V2126">
        <f t="shared" si="305"/>
        <v>5342</v>
      </c>
      <c r="W2126">
        <f t="shared" si="306"/>
        <v>2.22000222000222E-4</v>
      </c>
      <c r="X2126">
        <f t="shared" si="307"/>
        <v>0</v>
      </c>
    </row>
    <row r="2127" spans="3:24" x14ac:dyDescent="0.25">
      <c r="C2127">
        <v>5343</v>
      </c>
      <c r="D2127" s="2">
        <f>SUMIFS('December 2022 DERR data'!$H:$H,'December 2022 DERR data'!$C:$C,Sheet1!D$3,'December 2022 DERR data'!$B:$B,$C2127)</f>
        <v>19</v>
      </c>
      <c r="E2127" s="2">
        <f>SUMIFS('December 2022 DERR data'!$H:$H,'December 2022 DERR data'!$C:$C,Sheet1!E$3,'December 2022 DERR data'!$B:$B,$C2127)</f>
        <v>0</v>
      </c>
      <c r="G2127">
        <f t="shared" si="299"/>
        <v>0</v>
      </c>
      <c r="H2127">
        <f t="shared" si="300"/>
        <v>0</v>
      </c>
      <c r="I2127">
        <f t="shared" si="301"/>
        <v>0</v>
      </c>
      <c r="J2127">
        <f t="shared" si="302"/>
        <v>1</v>
      </c>
      <c r="K2127">
        <f t="shared" si="303"/>
        <v>0</v>
      </c>
      <c r="L2127">
        <f t="shared" si="304"/>
        <v>0</v>
      </c>
      <c r="V2127">
        <f t="shared" si="305"/>
        <v>5343</v>
      </c>
      <c r="W2127">
        <f t="shared" si="306"/>
        <v>1.0545010545010545E-3</v>
      </c>
      <c r="X2127">
        <f t="shared" si="307"/>
        <v>0</v>
      </c>
    </row>
    <row r="2128" spans="3:24" x14ac:dyDescent="0.25">
      <c r="C2128">
        <v>5344</v>
      </c>
      <c r="D2128" s="2">
        <f>SUMIFS('December 2022 DERR data'!$H:$H,'December 2022 DERR data'!$C:$C,Sheet1!D$3,'December 2022 DERR data'!$B:$B,$C2128)</f>
        <v>4</v>
      </c>
      <c r="E2128" s="2">
        <f>SUMIFS('December 2022 DERR data'!$H:$H,'December 2022 DERR data'!$C:$C,Sheet1!E$3,'December 2022 DERR data'!$B:$B,$C2128)</f>
        <v>0</v>
      </c>
      <c r="G2128">
        <f t="shared" si="299"/>
        <v>0</v>
      </c>
      <c r="H2128">
        <f t="shared" si="300"/>
        <v>0</v>
      </c>
      <c r="I2128">
        <f t="shared" si="301"/>
        <v>0</v>
      </c>
      <c r="J2128">
        <f t="shared" si="302"/>
        <v>1</v>
      </c>
      <c r="K2128">
        <f t="shared" si="303"/>
        <v>0</v>
      </c>
      <c r="L2128">
        <f t="shared" si="304"/>
        <v>0</v>
      </c>
      <c r="V2128">
        <f t="shared" si="305"/>
        <v>5344</v>
      </c>
      <c r="W2128">
        <f t="shared" si="306"/>
        <v>2.22000222000222E-4</v>
      </c>
      <c r="X2128">
        <f t="shared" si="307"/>
        <v>0</v>
      </c>
    </row>
    <row r="2129" spans="3:24" x14ac:dyDescent="0.25">
      <c r="C2129">
        <v>5345</v>
      </c>
      <c r="D2129" s="2">
        <f>SUMIFS('December 2022 DERR data'!$H:$H,'December 2022 DERR data'!$C:$C,Sheet1!D$3,'December 2022 DERR data'!$B:$B,$C2129)</f>
        <v>22</v>
      </c>
      <c r="E2129" s="2">
        <f>SUMIFS('December 2022 DERR data'!$H:$H,'December 2022 DERR data'!$C:$C,Sheet1!E$3,'December 2022 DERR data'!$B:$B,$C2129)</f>
        <v>1</v>
      </c>
      <c r="G2129">
        <f t="shared" si="299"/>
        <v>0</v>
      </c>
      <c r="H2129">
        <f t="shared" si="300"/>
        <v>0</v>
      </c>
      <c r="I2129">
        <f t="shared" si="301"/>
        <v>0</v>
      </c>
      <c r="J2129">
        <f t="shared" si="302"/>
        <v>1</v>
      </c>
      <c r="K2129">
        <f t="shared" si="303"/>
        <v>0</v>
      </c>
      <c r="L2129">
        <f t="shared" si="304"/>
        <v>0</v>
      </c>
      <c r="V2129">
        <f t="shared" si="305"/>
        <v>5345</v>
      </c>
      <c r="W2129">
        <f t="shared" si="306"/>
        <v>1.221001221001221E-3</v>
      </c>
      <c r="X2129">
        <f t="shared" si="307"/>
        <v>4.3859649122807015E-3</v>
      </c>
    </row>
    <row r="2130" spans="3:24" x14ac:dyDescent="0.25">
      <c r="C2130">
        <v>5346</v>
      </c>
      <c r="D2130" s="2">
        <f>SUMIFS('December 2022 DERR data'!$H:$H,'December 2022 DERR data'!$C:$C,Sheet1!D$3,'December 2022 DERR data'!$B:$B,$C2130)</f>
        <v>1</v>
      </c>
      <c r="E2130" s="2">
        <f>SUMIFS('December 2022 DERR data'!$H:$H,'December 2022 DERR data'!$C:$C,Sheet1!E$3,'December 2022 DERR data'!$B:$B,$C2130)</f>
        <v>0</v>
      </c>
      <c r="G2130">
        <f t="shared" si="299"/>
        <v>0</v>
      </c>
      <c r="H2130">
        <f t="shared" si="300"/>
        <v>0</v>
      </c>
      <c r="I2130">
        <f t="shared" si="301"/>
        <v>0</v>
      </c>
      <c r="J2130">
        <f t="shared" si="302"/>
        <v>1</v>
      </c>
      <c r="K2130">
        <f t="shared" si="303"/>
        <v>0</v>
      </c>
      <c r="L2130">
        <f t="shared" si="304"/>
        <v>0</v>
      </c>
      <c r="V2130">
        <f t="shared" si="305"/>
        <v>5346</v>
      </c>
      <c r="W2130">
        <f t="shared" si="306"/>
        <v>5.55000555000555E-5</v>
      </c>
      <c r="X2130">
        <f t="shared" si="307"/>
        <v>0</v>
      </c>
    </row>
    <row r="2131" spans="3:24" x14ac:dyDescent="0.25">
      <c r="C2131">
        <v>5350</v>
      </c>
      <c r="D2131" s="2">
        <f>SUMIFS('December 2022 DERR data'!$H:$H,'December 2022 DERR data'!$C:$C,Sheet1!D$3,'December 2022 DERR data'!$B:$B,$C2131)</f>
        <v>7</v>
      </c>
      <c r="E2131" s="2">
        <f>SUMIFS('December 2022 DERR data'!$H:$H,'December 2022 DERR data'!$C:$C,Sheet1!E$3,'December 2022 DERR data'!$B:$B,$C2131)</f>
        <v>0</v>
      </c>
      <c r="G2131">
        <f t="shared" si="299"/>
        <v>0</v>
      </c>
      <c r="H2131">
        <f t="shared" si="300"/>
        <v>0</v>
      </c>
      <c r="I2131">
        <f t="shared" si="301"/>
        <v>0</v>
      </c>
      <c r="J2131">
        <f t="shared" si="302"/>
        <v>1</v>
      </c>
      <c r="K2131">
        <f t="shared" si="303"/>
        <v>0</v>
      </c>
      <c r="L2131">
        <f t="shared" si="304"/>
        <v>0</v>
      </c>
      <c r="V2131">
        <f t="shared" si="305"/>
        <v>5350</v>
      </c>
      <c r="W2131">
        <f t="shared" si="306"/>
        <v>3.885003885003885E-4</v>
      </c>
      <c r="X2131">
        <f t="shared" si="307"/>
        <v>0</v>
      </c>
    </row>
    <row r="2132" spans="3:24" x14ac:dyDescent="0.25">
      <c r="C2132">
        <v>5351</v>
      </c>
      <c r="D2132" s="2">
        <f>SUMIFS('December 2022 DERR data'!$H:$H,'December 2022 DERR data'!$C:$C,Sheet1!D$3,'December 2022 DERR data'!$B:$B,$C2132)</f>
        <v>62</v>
      </c>
      <c r="E2132" s="2">
        <f>SUMIFS('December 2022 DERR data'!$H:$H,'December 2022 DERR data'!$C:$C,Sheet1!E$3,'December 2022 DERR data'!$B:$B,$C2132)</f>
        <v>1</v>
      </c>
      <c r="G2132">
        <f t="shared" si="299"/>
        <v>0</v>
      </c>
      <c r="H2132">
        <f t="shared" si="300"/>
        <v>0</v>
      </c>
      <c r="I2132">
        <f t="shared" si="301"/>
        <v>0</v>
      </c>
      <c r="J2132">
        <f t="shared" si="302"/>
        <v>1</v>
      </c>
      <c r="K2132">
        <f t="shared" si="303"/>
        <v>0</v>
      </c>
      <c r="L2132">
        <f t="shared" si="304"/>
        <v>0</v>
      </c>
      <c r="V2132">
        <f t="shared" si="305"/>
        <v>5351</v>
      </c>
      <c r="W2132">
        <f t="shared" si="306"/>
        <v>3.441003441003441E-3</v>
      </c>
      <c r="X2132">
        <f t="shared" si="307"/>
        <v>4.3859649122807015E-3</v>
      </c>
    </row>
    <row r="2133" spans="3:24" x14ac:dyDescent="0.25">
      <c r="C2133">
        <v>5352</v>
      </c>
      <c r="D2133" s="2">
        <f>SUMIFS('December 2022 DERR data'!$H:$H,'December 2022 DERR data'!$C:$C,Sheet1!D$3,'December 2022 DERR data'!$B:$B,$C2133)</f>
        <v>64</v>
      </c>
      <c r="E2133" s="2">
        <f>SUMIFS('December 2022 DERR data'!$H:$H,'December 2022 DERR data'!$C:$C,Sheet1!E$3,'December 2022 DERR data'!$B:$B,$C2133)</f>
        <v>2</v>
      </c>
      <c r="G2133">
        <f t="shared" si="299"/>
        <v>0</v>
      </c>
      <c r="H2133">
        <f t="shared" si="300"/>
        <v>0</v>
      </c>
      <c r="I2133">
        <f t="shared" si="301"/>
        <v>0</v>
      </c>
      <c r="J2133">
        <f t="shared" si="302"/>
        <v>1</v>
      </c>
      <c r="K2133">
        <f t="shared" si="303"/>
        <v>0</v>
      </c>
      <c r="L2133">
        <f t="shared" si="304"/>
        <v>0</v>
      </c>
      <c r="V2133">
        <f t="shared" si="305"/>
        <v>5352</v>
      </c>
      <c r="W2133">
        <f t="shared" si="306"/>
        <v>3.552003552003552E-3</v>
      </c>
      <c r="X2133">
        <f t="shared" si="307"/>
        <v>8.771929824561403E-3</v>
      </c>
    </row>
    <row r="2134" spans="3:24" x14ac:dyDescent="0.25">
      <c r="C2134">
        <v>5353</v>
      </c>
      <c r="D2134" s="2">
        <f>SUMIFS('December 2022 DERR data'!$H:$H,'December 2022 DERR data'!$C:$C,Sheet1!D$3,'December 2022 DERR data'!$B:$B,$C2134)</f>
        <v>36</v>
      </c>
      <c r="E2134" s="2">
        <f>SUMIFS('December 2022 DERR data'!$H:$H,'December 2022 DERR data'!$C:$C,Sheet1!E$3,'December 2022 DERR data'!$B:$B,$C2134)</f>
        <v>5</v>
      </c>
      <c r="G2134">
        <f t="shared" si="299"/>
        <v>0</v>
      </c>
      <c r="H2134">
        <f t="shared" si="300"/>
        <v>0</v>
      </c>
      <c r="I2134">
        <f t="shared" si="301"/>
        <v>0</v>
      </c>
      <c r="J2134">
        <f t="shared" si="302"/>
        <v>1</v>
      </c>
      <c r="K2134">
        <f t="shared" si="303"/>
        <v>0</v>
      </c>
      <c r="L2134">
        <f t="shared" si="304"/>
        <v>0</v>
      </c>
      <c r="V2134">
        <f t="shared" si="305"/>
        <v>5353</v>
      </c>
      <c r="W2134">
        <f t="shared" si="306"/>
        <v>1.998001998001998E-3</v>
      </c>
      <c r="X2134">
        <f t="shared" si="307"/>
        <v>2.1929824561403508E-2</v>
      </c>
    </row>
    <row r="2135" spans="3:24" x14ac:dyDescent="0.25">
      <c r="C2135">
        <v>5354</v>
      </c>
      <c r="D2135" s="2">
        <f>SUMIFS('December 2022 DERR data'!$H:$H,'December 2022 DERR data'!$C:$C,Sheet1!D$3,'December 2022 DERR data'!$B:$B,$C2135)</f>
        <v>1</v>
      </c>
      <c r="E2135" s="2">
        <f>SUMIFS('December 2022 DERR data'!$H:$H,'December 2022 DERR data'!$C:$C,Sheet1!E$3,'December 2022 DERR data'!$B:$B,$C2135)</f>
        <v>1</v>
      </c>
      <c r="G2135">
        <f t="shared" si="299"/>
        <v>0</v>
      </c>
      <c r="H2135">
        <f t="shared" si="300"/>
        <v>0</v>
      </c>
      <c r="I2135">
        <f t="shared" si="301"/>
        <v>0</v>
      </c>
      <c r="J2135">
        <f t="shared" si="302"/>
        <v>1</v>
      </c>
      <c r="K2135">
        <f t="shared" si="303"/>
        <v>0</v>
      </c>
      <c r="L2135">
        <f t="shared" si="304"/>
        <v>0</v>
      </c>
      <c r="V2135">
        <f t="shared" si="305"/>
        <v>5354</v>
      </c>
      <c r="W2135">
        <f t="shared" si="306"/>
        <v>5.55000555000555E-5</v>
      </c>
      <c r="X2135">
        <f t="shared" si="307"/>
        <v>4.3859649122807015E-3</v>
      </c>
    </row>
    <row r="2136" spans="3:24" x14ac:dyDescent="0.25">
      <c r="C2136">
        <v>5355</v>
      </c>
      <c r="D2136" s="2">
        <f>SUMIFS('December 2022 DERR data'!$H:$H,'December 2022 DERR data'!$C:$C,Sheet1!D$3,'December 2022 DERR data'!$B:$B,$C2136)</f>
        <v>79</v>
      </c>
      <c r="E2136" s="2">
        <f>SUMIFS('December 2022 DERR data'!$H:$H,'December 2022 DERR data'!$C:$C,Sheet1!E$3,'December 2022 DERR data'!$B:$B,$C2136)</f>
        <v>1</v>
      </c>
      <c r="G2136">
        <f t="shared" si="299"/>
        <v>0</v>
      </c>
      <c r="H2136">
        <f t="shared" si="300"/>
        <v>0</v>
      </c>
      <c r="I2136">
        <f t="shared" si="301"/>
        <v>0</v>
      </c>
      <c r="J2136">
        <f t="shared" si="302"/>
        <v>1</v>
      </c>
      <c r="K2136">
        <f t="shared" si="303"/>
        <v>0</v>
      </c>
      <c r="L2136">
        <f t="shared" si="304"/>
        <v>0</v>
      </c>
      <c r="V2136">
        <f t="shared" si="305"/>
        <v>5355</v>
      </c>
      <c r="W2136">
        <f t="shared" si="306"/>
        <v>4.3845043845043849E-3</v>
      </c>
      <c r="X2136">
        <f t="shared" si="307"/>
        <v>4.3859649122807015E-3</v>
      </c>
    </row>
    <row r="2137" spans="3:24" x14ac:dyDescent="0.25">
      <c r="C2137">
        <v>5356</v>
      </c>
      <c r="D2137" s="2">
        <f>SUMIFS('December 2022 DERR data'!$H:$H,'December 2022 DERR data'!$C:$C,Sheet1!D$3,'December 2022 DERR data'!$B:$B,$C2137)</f>
        <v>4</v>
      </c>
      <c r="E2137" s="2">
        <f>SUMIFS('December 2022 DERR data'!$H:$H,'December 2022 DERR data'!$C:$C,Sheet1!E$3,'December 2022 DERR data'!$B:$B,$C2137)</f>
        <v>0</v>
      </c>
      <c r="G2137">
        <f t="shared" si="299"/>
        <v>0</v>
      </c>
      <c r="H2137">
        <f t="shared" si="300"/>
        <v>0</v>
      </c>
      <c r="I2137">
        <f t="shared" si="301"/>
        <v>0</v>
      </c>
      <c r="J2137">
        <f t="shared" si="302"/>
        <v>1</v>
      </c>
      <c r="K2137">
        <f t="shared" si="303"/>
        <v>0</v>
      </c>
      <c r="L2137">
        <f t="shared" si="304"/>
        <v>0</v>
      </c>
      <c r="V2137">
        <f t="shared" si="305"/>
        <v>5356</v>
      </c>
      <c r="W2137">
        <f t="shared" si="306"/>
        <v>2.22000222000222E-4</v>
      </c>
      <c r="X2137">
        <f t="shared" si="307"/>
        <v>0</v>
      </c>
    </row>
    <row r="2138" spans="3:24" x14ac:dyDescent="0.25">
      <c r="C2138">
        <v>5357</v>
      </c>
      <c r="D2138" s="2">
        <f>SUMIFS('December 2022 DERR data'!$H:$H,'December 2022 DERR data'!$C:$C,Sheet1!D$3,'December 2022 DERR data'!$B:$B,$C2138)</f>
        <v>4</v>
      </c>
      <c r="E2138" s="2">
        <f>SUMIFS('December 2022 DERR data'!$H:$H,'December 2022 DERR data'!$C:$C,Sheet1!E$3,'December 2022 DERR data'!$B:$B,$C2138)</f>
        <v>0</v>
      </c>
      <c r="G2138">
        <f t="shared" si="299"/>
        <v>0</v>
      </c>
      <c r="H2138">
        <f t="shared" si="300"/>
        <v>0</v>
      </c>
      <c r="I2138">
        <f t="shared" si="301"/>
        <v>0</v>
      </c>
      <c r="J2138">
        <f t="shared" si="302"/>
        <v>1</v>
      </c>
      <c r="K2138">
        <f t="shared" si="303"/>
        <v>0</v>
      </c>
      <c r="L2138">
        <f t="shared" si="304"/>
        <v>0</v>
      </c>
      <c r="V2138">
        <f t="shared" si="305"/>
        <v>5357</v>
      </c>
      <c r="W2138">
        <f t="shared" si="306"/>
        <v>2.22000222000222E-4</v>
      </c>
      <c r="X2138">
        <f t="shared" si="307"/>
        <v>0</v>
      </c>
    </row>
    <row r="2139" spans="3:24" x14ac:dyDescent="0.25">
      <c r="C2139">
        <v>5360</v>
      </c>
      <c r="D2139" s="2">
        <f>SUMIFS('December 2022 DERR data'!$H:$H,'December 2022 DERR data'!$C:$C,Sheet1!D$3,'December 2022 DERR data'!$B:$B,$C2139)</f>
        <v>8</v>
      </c>
      <c r="E2139" s="2">
        <f>SUMIFS('December 2022 DERR data'!$H:$H,'December 2022 DERR data'!$C:$C,Sheet1!E$3,'December 2022 DERR data'!$B:$B,$C2139)</f>
        <v>0</v>
      </c>
      <c r="G2139">
        <f t="shared" si="299"/>
        <v>0</v>
      </c>
      <c r="H2139">
        <f t="shared" si="300"/>
        <v>0</v>
      </c>
      <c r="I2139">
        <f t="shared" si="301"/>
        <v>0</v>
      </c>
      <c r="J2139">
        <f t="shared" si="302"/>
        <v>1</v>
      </c>
      <c r="K2139">
        <f t="shared" si="303"/>
        <v>0</v>
      </c>
      <c r="L2139">
        <f t="shared" si="304"/>
        <v>0</v>
      </c>
      <c r="V2139">
        <f t="shared" si="305"/>
        <v>5360</v>
      </c>
      <c r="W2139">
        <f t="shared" si="306"/>
        <v>4.44000444000444E-4</v>
      </c>
      <c r="X2139">
        <f t="shared" si="307"/>
        <v>0</v>
      </c>
    </row>
    <row r="2140" spans="3:24" x14ac:dyDescent="0.25">
      <c r="C2140">
        <v>5371</v>
      </c>
      <c r="D2140" s="2">
        <f>SUMIFS('December 2022 DERR data'!$H:$H,'December 2022 DERR data'!$C:$C,Sheet1!D$3,'December 2022 DERR data'!$B:$B,$C2140)</f>
        <v>10</v>
      </c>
      <c r="E2140" s="2">
        <f>SUMIFS('December 2022 DERR data'!$H:$H,'December 2022 DERR data'!$C:$C,Sheet1!E$3,'December 2022 DERR data'!$B:$B,$C2140)</f>
        <v>0</v>
      </c>
      <c r="G2140">
        <f t="shared" si="299"/>
        <v>0</v>
      </c>
      <c r="H2140">
        <f t="shared" si="300"/>
        <v>0</v>
      </c>
      <c r="I2140">
        <f t="shared" si="301"/>
        <v>0</v>
      </c>
      <c r="J2140">
        <f t="shared" si="302"/>
        <v>1</v>
      </c>
      <c r="K2140">
        <f t="shared" si="303"/>
        <v>0</v>
      </c>
      <c r="L2140">
        <f t="shared" si="304"/>
        <v>0</v>
      </c>
      <c r="V2140">
        <f t="shared" si="305"/>
        <v>5371</v>
      </c>
      <c r="W2140">
        <f t="shared" si="306"/>
        <v>5.55000555000555E-4</v>
      </c>
      <c r="X2140">
        <f t="shared" si="307"/>
        <v>0</v>
      </c>
    </row>
    <row r="2141" spans="3:24" x14ac:dyDescent="0.25">
      <c r="C2141">
        <v>5372</v>
      </c>
      <c r="D2141" s="2">
        <f>SUMIFS('December 2022 DERR data'!$H:$H,'December 2022 DERR data'!$C:$C,Sheet1!D$3,'December 2022 DERR data'!$B:$B,$C2141)</f>
        <v>31</v>
      </c>
      <c r="E2141" s="2">
        <f>SUMIFS('December 2022 DERR data'!$H:$H,'December 2022 DERR data'!$C:$C,Sheet1!E$3,'December 2022 DERR data'!$B:$B,$C2141)</f>
        <v>0</v>
      </c>
      <c r="G2141">
        <f t="shared" si="299"/>
        <v>0</v>
      </c>
      <c r="H2141">
        <f t="shared" si="300"/>
        <v>0</v>
      </c>
      <c r="I2141">
        <f t="shared" si="301"/>
        <v>0</v>
      </c>
      <c r="J2141">
        <f t="shared" si="302"/>
        <v>1</v>
      </c>
      <c r="K2141">
        <f t="shared" si="303"/>
        <v>0</v>
      </c>
      <c r="L2141">
        <f t="shared" si="304"/>
        <v>0</v>
      </c>
      <c r="V2141">
        <f t="shared" si="305"/>
        <v>5372</v>
      </c>
      <c r="W2141">
        <f t="shared" si="306"/>
        <v>1.7205017205017205E-3</v>
      </c>
      <c r="X2141">
        <f t="shared" si="307"/>
        <v>0</v>
      </c>
    </row>
    <row r="2142" spans="3:24" x14ac:dyDescent="0.25">
      <c r="C2142">
        <v>5373</v>
      </c>
      <c r="D2142" s="2">
        <f>SUMIFS('December 2022 DERR data'!$H:$H,'December 2022 DERR data'!$C:$C,Sheet1!D$3,'December 2022 DERR data'!$B:$B,$C2142)</f>
        <v>39</v>
      </c>
      <c r="E2142" s="2">
        <f>SUMIFS('December 2022 DERR data'!$H:$H,'December 2022 DERR data'!$C:$C,Sheet1!E$3,'December 2022 DERR data'!$B:$B,$C2142)</f>
        <v>2</v>
      </c>
      <c r="G2142">
        <f t="shared" si="299"/>
        <v>0</v>
      </c>
      <c r="H2142">
        <f t="shared" si="300"/>
        <v>0</v>
      </c>
      <c r="I2142">
        <f t="shared" si="301"/>
        <v>0</v>
      </c>
      <c r="J2142">
        <f t="shared" si="302"/>
        <v>1</v>
      </c>
      <c r="K2142">
        <f t="shared" si="303"/>
        <v>0</v>
      </c>
      <c r="L2142">
        <f t="shared" si="304"/>
        <v>0</v>
      </c>
      <c r="V2142">
        <f t="shared" si="305"/>
        <v>5373</v>
      </c>
      <c r="W2142">
        <f t="shared" si="306"/>
        <v>2.1645021645021645E-3</v>
      </c>
      <c r="X2142">
        <f t="shared" si="307"/>
        <v>8.771929824561403E-3</v>
      </c>
    </row>
    <row r="2143" spans="3:24" x14ac:dyDescent="0.25">
      <c r="C2143">
        <v>5374</v>
      </c>
      <c r="D2143" s="2">
        <f>SUMIFS('December 2022 DERR data'!$H:$H,'December 2022 DERR data'!$C:$C,Sheet1!D$3,'December 2022 DERR data'!$B:$B,$C2143)</f>
        <v>33</v>
      </c>
      <c r="E2143" s="2">
        <f>SUMIFS('December 2022 DERR data'!$H:$H,'December 2022 DERR data'!$C:$C,Sheet1!E$3,'December 2022 DERR data'!$B:$B,$C2143)</f>
        <v>1</v>
      </c>
      <c r="G2143">
        <f t="shared" si="299"/>
        <v>0</v>
      </c>
      <c r="H2143">
        <f t="shared" si="300"/>
        <v>0</v>
      </c>
      <c r="I2143">
        <f t="shared" si="301"/>
        <v>0</v>
      </c>
      <c r="J2143">
        <f t="shared" si="302"/>
        <v>1</v>
      </c>
      <c r="K2143">
        <f t="shared" si="303"/>
        <v>0</v>
      </c>
      <c r="L2143">
        <f t="shared" si="304"/>
        <v>0</v>
      </c>
      <c r="V2143">
        <f t="shared" si="305"/>
        <v>5374</v>
      </c>
      <c r="W2143">
        <f t="shared" si="306"/>
        <v>1.8315018315018315E-3</v>
      </c>
      <c r="X2143">
        <f t="shared" si="307"/>
        <v>4.3859649122807015E-3</v>
      </c>
    </row>
    <row r="2144" spans="3:24" x14ac:dyDescent="0.25">
      <c r="C2144">
        <v>5381</v>
      </c>
      <c r="D2144" s="2">
        <f>SUMIFS('December 2022 DERR data'!$H:$H,'December 2022 DERR data'!$C:$C,Sheet1!D$3,'December 2022 DERR data'!$B:$B,$C2144)</f>
        <v>2</v>
      </c>
      <c r="E2144" s="2">
        <f>SUMIFS('December 2022 DERR data'!$H:$H,'December 2022 DERR data'!$C:$C,Sheet1!E$3,'December 2022 DERR data'!$B:$B,$C2144)</f>
        <v>0</v>
      </c>
      <c r="G2144">
        <f t="shared" si="299"/>
        <v>0</v>
      </c>
      <c r="H2144">
        <f t="shared" si="300"/>
        <v>0</v>
      </c>
      <c r="I2144">
        <f t="shared" si="301"/>
        <v>0</v>
      </c>
      <c r="J2144">
        <f t="shared" si="302"/>
        <v>1</v>
      </c>
      <c r="K2144">
        <f t="shared" si="303"/>
        <v>0</v>
      </c>
      <c r="L2144">
        <f t="shared" si="304"/>
        <v>0</v>
      </c>
      <c r="V2144">
        <f t="shared" si="305"/>
        <v>5381</v>
      </c>
      <c r="W2144">
        <f t="shared" si="306"/>
        <v>1.11000111000111E-4</v>
      </c>
      <c r="X2144">
        <f t="shared" si="307"/>
        <v>0</v>
      </c>
    </row>
    <row r="2145" spans="3:24" x14ac:dyDescent="0.25">
      <c r="C2145">
        <v>5400</v>
      </c>
      <c r="D2145" s="2">
        <f>SUMIFS('December 2022 DERR data'!$H:$H,'December 2022 DERR data'!$C:$C,Sheet1!D$3,'December 2022 DERR data'!$B:$B,$C2145)</f>
        <v>8</v>
      </c>
      <c r="E2145" s="2">
        <f>SUMIFS('December 2022 DERR data'!$H:$H,'December 2022 DERR data'!$C:$C,Sheet1!E$3,'December 2022 DERR data'!$B:$B,$C2145)</f>
        <v>0</v>
      </c>
      <c r="G2145">
        <f t="shared" si="299"/>
        <v>0</v>
      </c>
      <c r="H2145">
        <f t="shared" si="300"/>
        <v>0</v>
      </c>
      <c r="I2145">
        <f t="shared" si="301"/>
        <v>0</v>
      </c>
      <c r="J2145">
        <f t="shared" si="302"/>
        <v>1</v>
      </c>
      <c r="K2145">
        <f t="shared" si="303"/>
        <v>0</v>
      </c>
      <c r="L2145">
        <f t="shared" si="304"/>
        <v>0</v>
      </c>
      <c r="V2145">
        <f t="shared" si="305"/>
        <v>5400</v>
      </c>
      <c r="W2145">
        <f t="shared" si="306"/>
        <v>4.44000444000444E-4</v>
      </c>
      <c r="X2145">
        <f t="shared" si="307"/>
        <v>0</v>
      </c>
    </row>
    <row r="2146" spans="3:24" x14ac:dyDescent="0.25">
      <c r="C2146">
        <v>5401</v>
      </c>
      <c r="D2146" s="2">
        <f>SUMIFS('December 2022 DERR data'!$H:$H,'December 2022 DERR data'!$C:$C,Sheet1!D$3,'December 2022 DERR data'!$B:$B,$C2146)</f>
        <v>7</v>
      </c>
      <c r="E2146" s="2">
        <f>SUMIFS('December 2022 DERR data'!$H:$H,'December 2022 DERR data'!$C:$C,Sheet1!E$3,'December 2022 DERR data'!$B:$B,$C2146)</f>
        <v>0</v>
      </c>
      <c r="G2146">
        <f t="shared" si="299"/>
        <v>0</v>
      </c>
      <c r="H2146">
        <f t="shared" si="300"/>
        <v>0</v>
      </c>
      <c r="I2146">
        <f t="shared" si="301"/>
        <v>0</v>
      </c>
      <c r="J2146">
        <f t="shared" si="302"/>
        <v>1</v>
      </c>
      <c r="K2146">
        <f t="shared" si="303"/>
        <v>0</v>
      </c>
      <c r="L2146">
        <f t="shared" si="304"/>
        <v>0</v>
      </c>
      <c r="V2146">
        <f t="shared" si="305"/>
        <v>5401</v>
      </c>
      <c r="W2146">
        <f t="shared" si="306"/>
        <v>3.885003885003885E-4</v>
      </c>
      <c r="X2146">
        <f t="shared" si="307"/>
        <v>0</v>
      </c>
    </row>
    <row r="2147" spans="3:24" x14ac:dyDescent="0.25">
      <c r="C2147">
        <v>5410</v>
      </c>
      <c r="D2147" s="2">
        <f>SUMIFS('December 2022 DERR data'!$H:$H,'December 2022 DERR data'!$C:$C,Sheet1!D$3,'December 2022 DERR data'!$B:$B,$C2147)</f>
        <v>1</v>
      </c>
      <c r="E2147" s="2">
        <f>SUMIFS('December 2022 DERR data'!$H:$H,'December 2022 DERR data'!$C:$C,Sheet1!E$3,'December 2022 DERR data'!$B:$B,$C2147)</f>
        <v>0</v>
      </c>
      <c r="G2147">
        <f t="shared" si="299"/>
        <v>0</v>
      </c>
      <c r="H2147">
        <f t="shared" si="300"/>
        <v>0</v>
      </c>
      <c r="I2147">
        <f t="shared" si="301"/>
        <v>0</v>
      </c>
      <c r="J2147">
        <f t="shared" si="302"/>
        <v>1</v>
      </c>
      <c r="K2147">
        <f t="shared" si="303"/>
        <v>0</v>
      </c>
      <c r="L2147">
        <f t="shared" si="304"/>
        <v>0</v>
      </c>
      <c r="V2147">
        <f t="shared" si="305"/>
        <v>5410</v>
      </c>
      <c r="W2147">
        <f t="shared" si="306"/>
        <v>5.55000555000555E-5</v>
      </c>
      <c r="X2147">
        <f t="shared" si="307"/>
        <v>0</v>
      </c>
    </row>
    <row r="2148" spans="3:24" x14ac:dyDescent="0.25">
      <c r="C2148">
        <v>5411</v>
      </c>
      <c r="D2148" s="2">
        <f>SUMIFS('December 2022 DERR data'!$H:$H,'December 2022 DERR data'!$C:$C,Sheet1!D$3,'December 2022 DERR data'!$B:$B,$C2148)</f>
        <v>3</v>
      </c>
      <c r="E2148" s="2">
        <f>SUMIFS('December 2022 DERR data'!$H:$H,'December 2022 DERR data'!$C:$C,Sheet1!E$3,'December 2022 DERR data'!$B:$B,$C2148)</f>
        <v>0</v>
      </c>
      <c r="G2148">
        <f t="shared" si="299"/>
        <v>0</v>
      </c>
      <c r="H2148">
        <f t="shared" si="300"/>
        <v>0</v>
      </c>
      <c r="I2148">
        <f t="shared" si="301"/>
        <v>0</v>
      </c>
      <c r="J2148">
        <f t="shared" si="302"/>
        <v>1</v>
      </c>
      <c r="K2148">
        <f t="shared" si="303"/>
        <v>0</v>
      </c>
      <c r="L2148">
        <f t="shared" si="304"/>
        <v>0</v>
      </c>
      <c r="V2148">
        <f t="shared" si="305"/>
        <v>5411</v>
      </c>
      <c r="W2148">
        <f t="shared" si="306"/>
        <v>1.665001665001665E-4</v>
      </c>
      <c r="X2148">
        <f t="shared" si="307"/>
        <v>0</v>
      </c>
    </row>
    <row r="2149" spans="3:24" x14ac:dyDescent="0.25">
      <c r="C2149">
        <v>5412</v>
      </c>
      <c r="D2149" s="2">
        <f>SUMIFS('December 2022 DERR data'!$H:$H,'December 2022 DERR data'!$C:$C,Sheet1!D$3,'December 2022 DERR data'!$B:$B,$C2149)</f>
        <v>11</v>
      </c>
      <c r="E2149" s="2">
        <f>SUMIFS('December 2022 DERR data'!$H:$H,'December 2022 DERR data'!$C:$C,Sheet1!E$3,'December 2022 DERR data'!$B:$B,$C2149)</f>
        <v>1</v>
      </c>
      <c r="G2149">
        <f t="shared" si="299"/>
        <v>0</v>
      </c>
      <c r="H2149">
        <f t="shared" si="300"/>
        <v>0</v>
      </c>
      <c r="I2149">
        <f t="shared" si="301"/>
        <v>0</v>
      </c>
      <c r="J2149">
        <f t="shared" si="302"/>
        <v>1</v>
      </c>
      <c r="K2149">
        <f t="shared" si="303"/>
        <v>0</v>
      </c>
      <c r="L2149">
        <f t="shared" si="304"/>
        <v>0</v>
      </c>
      <c r="V2149">
        <f t="shared" si="305"/>
        <v>5412</v>
      </c>
      <c r="W2149">
        <f t="shared" si="306"/>
        <v>6.105006105006105E-4</v>
      </c>
      <c r="X2149">
        <f t="shared" si="307"/>
        <v>4.3859649122807015E-3</v>
      </c>
    </row>
    <row r="2150" spans="3:24" x14ac:dyDescent="0.25">
      <c r="C2150">
        <v>5413</v>
      </c>
      <c r="D2150" s="2">
        <f>SUMIFS('December 2022 DERR data'!$H:$H,'December 2022 DERR data'!$C:$C,Sheet1!D$3,'December 2022 DERR data'!$B:$B,$C2150)</f>
        <v>12</v>
      </c>
      <c r="E2150" s="2">
        <f>SUMIFS('December 2022 DERR data'!$H:$H,'December 2022 DERR data'!$C:$C,Sheet1!E$3,'December 2022 DERR data'!$B:$B,$C2150)</f>
        <v>0</v>
      </c>
      <c r="G2150">
        <f t="shared" si="299"/>
        <v>0</v>
      </c>
      <c r="H2150">
        <f t="shared" si="300"/>
        <v>0</v>
      </c>
      <c r="I2150">
        <f t="shared" si="301"/>
        <v>0</v>
      </c>
      <c r="J2150">
        <f t="shared" si="302"/>
        <v>1</v>
      </c>
      <c r="K2150">
        <f t="shared" si="303"/>
        <v>0</v>
      </c>
      <c r="L2150">
        <f t="shared" si="304"/>
        <v>0</v>
      </c>
      <c r="V2150">
        <f t="shared" si="305"/>
        <v>5413</v>
      </c>
      <c r="W2150">
        <f t="shared" si="306"/>
        <v>6.66000666000666E-4</v>
      </c>
      <c r="X2150">
        <f t="shared" si="307"/>
        <v>0</v>
      </c>
    </row>
    <row r="2151" spans="3:24" x14ac:dyDescent="0.25">
      <c r="C2151">
        <v>5414</v>
      </c>
      <c r="D2151" s="2">
        <f>SUMIFS('December 2022 DERR data'!$H:$H,'December 2022 DERR data'!$C:$C,Sheet1!D$3,'December 2022 DERR data'!$B:$B,$C2151)</f>
        <v>2</v>
      </c>
      <c r="E2151" s="2">
        <f>SUMIFS('December 2022 DERR data'!$H:$H,'December 2022 DERR data'!$C:$C,Sheet1!E$3,'December 2022 DERR data'!$B:$B,$C2151)</f>
        <v>0</v>
      </c>
      <c r="G2151">
        <f t="shared" si="299"/>
        <v>0</v>
      </c>
      <c r="H2151">
        <f t="shared" si="300"/>
        <v>0</v>
      </c>
      <c r="I2151">
        <f t="shared" si="301"/>
        <v>0</v>
      </c>
      <c r="J2151">
        <f t="shared" si="302"/>
        <v>1</v>
      </c>
      <c r="K2151">
        <f t="shared" si="303"/>
        <v>0</v>
      </c>
      <c r="L2151">
        <f t="shared" si="304"/>
        <v>0</v>
      </c>
      <c r="V2151">
        <f t="shared" si="305"/>
        <v>5414</v>
      </c>
      <c r="W2151">
        <f t="shared" si="306"/>
        <v>1.11000111000111E-4</v>
      </c>
      <c r="X2151">
        <f t="shared" si="307"/>
        <v>0</v>
      </c>
    </row>
    <row r="2152" spans="3:24" x14ac:dyDescent="0.25">
      <c r="C2152">
        <v>5415</v>
      </c>
      <c r="D2152" s="2">
        <f>SUMIFS('December 2022 DERR data'!$H:$H,'December 2022 DERR data'!$C:$C,Sheet1!D$3,'December 2022 DERR data'!$B:$B,$C2152)</f>
        <v>3</v>
      </c>
      <c r="E2152" s="2">
        <f>SUMIFS('December 2022 DERR data'!$H:$H,'December 2022 DERR data'!$C:$C,Sheet1!E$3,'December 2022 DERR data'!$B:$B,$C2152)</f>
        <v>0</v>
      </c>
      <c r="G2152">
        <f t="shared" si="299"/>
        <v>0</v>
      </c>
      <c r="H2152">
        <f t="shared" si="300"/>
        <v>0</v>
      </c>
      <c r="I2152">
        <f t="shared" si="301"/>
        <v>0</v>
      </c>
      <c r="J2152">
        <f t="shared" si="302"/>
        <v>1</v>
      </c>
      <c r="K2152">
        <f t="shared" si="303"/>
        <v>0</v>
      </c>
      <c r="L2152">
        <f t="shared" si="304"/>
        <v>0</v>
      </c>
      <c r="V2152">
        <f t="shared" si="305"/>
        <v>5415</v>
      </c>
      <c r="W2152">
        <f t="shared" si="306"/>
        <v>1.665001665001665E-4</v>
      </c>
      <c r="X2152">
        <f t="shared" si="307"/>
        <v>0</v>
      </c>
    </row>
    <row r="2153" spans="3:24" x14ac:dyDescent="0.25">
      <c r="C2153">
        <v>5416</v>
      </c>
      <c r="D2153" s="2">
        <f>SUMIFS('December 2022 DERR data'!$H:$H,'December 2022 DERR data'!$C:$C,Sheet1!D$3,'December 2022 DERR data'!$B:$B,$C2153)</f>
        <v>4</v>
      </c>
      <c r="E2153" s="2">
        <f>SUMIFS('December 2022 DERR data'!$H:$H,'December 2022 DERR data'!$C:$C,Sheet1!E$3,'December 2022 DERR data'!$B:$B,$C2153)</f>
        <v>0</v>
      </c>
      <c r="G2153">
        <f t="shared" si="299"/>
        <v>0</v>
      </c>
      <c r="H2153">
        <f t="shared" si="300"/>
        <v>0</v>
      </c>
      <c r="I2153">
        <f t="shared" si="301"/>
        <v>0</v>
      </c>
      <c r="J2153">
        <f t="shared" si="302"/>
        <v>1</v>
      </c>
      <c r="K2153">
        <f t="shared" si="303"/>
        <v>0</v>
      </c>
      <c r="L2153">
        <f t="shared" si="304"/>
        <v>0</v>
      </c>
      <c r="V2153">
        <f t="shared" si="305"/>
        <v>5416</v>
      </c>
      <c r="W2153">
        <f t="shared" si="306"/>
        <v>2.22000222000222E-4</v>
      </c>
      <c r="X2153">
        <f t="shared" si="307"/>
        <v>0</v>
      </c>
    </row>
    <row r="2154" spans="3:24" x14ac:dyDescent="0.25">
      <c r="C2154">
        <v>5417</v>
      </c>
      <c r="D2154" s="2">
        <f>SUMIFS('December 2022 DERR data'!$H:$H,'December 2022 DERR data'!$C:$C,Sheet1!D$3,'December 2022 DERR data'!$B:$B,$C2154)</f>
        <v>11</v>
      </c>
      <c r="E2154" s="2">
        <f>SUMIFS('December 2022 DERR data'!$H:$H,'December 2022 DERR data'!$C:$C,Sheet1!E$3,'December 2022 DERR data'!$B:$B,$C2154)</f>
        <v>0</v>
      </c>
      <c r="G2154">
        <f t="shared" si="299"/>
        <v>0</v>
      </c>
      <c r="H2154">
        <f t="shared" si="300"/>
        <v>0</v>
      </c>
      <c r="I2154">
        <f t="shared" si="301"/>
        <v>0</v>
      </c>
      <c r="J2154">
        <f t="shared" si="302"/>
        <v>1</v>
      </c>
      <c r="K2154">
        <f t="shared" si="303"/>
        <v>0</v>
      </c>
      <c r="L2154">
        <f t="shared" si="304"/>
        <v>0</v>
      </c>
      <c r="V2154">
        <f t="shared" si="305"/>
        <v>5417</v>
      </c>
      <c r="W2154">
        <f t="shared" si="306"/>
        <v>6.105006105006105E-4</v>
      </c>
      <c r="X2154">
        <f t="shared" si="307"/>
        <v>0</v>
      </c>
    </row>
    <row r="2155" spans="3:24" x14ac:dyDescent="0.25">
      <c r="C2155">
        <v>5418</v>
      </c>
      <c r="D2155" s="2">
        <f>SUMIFS('December 2022 DERR data'!$H:$H,'December 2022 DERR data'!$C:$C,Sheet1!D$3,'December 2022 DERR data'!$B:$B,$C2155)</f>
        <v>1</v>
      </c>
      <c r="E2155" s="2">
        <f>SUMIFS('December 2022 DERR data'!$H:$H,'December 2022 DERR data'!$C:$C,Sheet1!E$3,'December 2022 DERR data'!$B:$B,$C2155)</f>
        <v>0</v>
      </c>
      <c r="G2155">
        <f t="shared" si="299"/>
        <v>0</v>
      </c>
      <c r="H2155">
        <f t="shared" si="300"/>
        <v>0</v>
      </c>
      <c r="I2155">
        <f t="shared" si="301"/>
        <v>0</v>
      </c>
      <c r="J2155">
        <f t="shared" si="302"/>
        <v>1</v>
      </c>
      <c r="K2155">
        <f t="shared" si="303"/>
        <v>0</v>
      </c>
      <c r="L2155">
        <f t="shared" si="304"/>
        <v>0</v>
      </c>
      <c r="V2155">
        <f t="shared" si="305"/>
        <v>5418</v>
      </c>
      <c r="W2155">
        <f t="shared" si="306"/>
        <v>5.55000555000555E-5</v>
      </c>
      <c r="X2155">
        <f t="shared" si="307"/>
        <v>0</v>
      </c>
    </row>
    <row r="2156" spans="3:24" x14ac:dyDescent="0.25">
      <c r="C2156">
        <v>5419</v>
      </c>
      <c r="D2156" s="2">
        <f>SUMIFS('December 2022 DERR data'!$H:$H,'December 2022 DERR data'!$C:$C,Sheet1!D$3,'December 2022 DERR data'!$B:$B,$C2156)</f>
        <v>5</v>
      </c>
      <c r="E2156" s="2">
        <f>SUMIFS('December 2022 DERR data'!$H:$H,'December 2022 DERR data'!$C:$C,Sheet1!E$3,'December 2022 DERR data'!$B:$B,$C2156)</f>
        <v>1</v>
      </c>
      <c r="G2156">
        <f t="shared" si="299"/>
        <v>0</v>
      </c>
      <c r="H2156">
        <f t="shared" si="300"/>
        <v>0</v>
      </c>
      <c r="I2156">
        <f t="shared" si="301"/>
        <v>0</v>
      </c>
      <c r="J2156">
        <f t="shared" si="302"/>
        <v>1</v>
      </c>
      <c r="K2156">
        <f t="shared" si="303"/>
        <v>0</v>
      </c>
      <c r="L2156">
        <f t="shared" si="304"/>
        <v>0</v>
      </c>
      <c r="V2156">
        <f t="shared" si="305"/>
        <v>5419</v>
      </c>
      <c r="W2156">
        <f t="shared" si="306"/>
        <v>2.775002775002775E-4</v>
      </c>
      <c r="X2156">
        <f t="shared" si="307"/>
        <v>4.3859649122807015E-3</v>
      </c>
    </row>
    <row r="2157" spans="3:24" x14ac:dyDescent="0.25">
      <c r="C2157">
        <v>5420</v>
      </c>
      <c r="D2157" s="2">
        <f>SUMIFS('December 2022 DERR data'!$H:$H,'December 2022 DERR data'!$C:$C,Sheet1!D$3,'December 2022 DERR data'!$B:$B,$C2157)</f>
        <v>1</v>
      </c>
      <c r="E2157" s="2">
        <f>SUMIFS('December 2022 DERR data'!$H:$H,'December 2022 DERR data'!$C:$C,Sheet1!E$3,'December 2022 DERR data'!$B:$B,$C2157)</f>
        <v>0</v>
      </c>
      <c r="G2157">
        <f t="shared" si="299"/>
        <v>0</v>
      </c>
      <c r="H2157">
        <f t="shared" si="300"/>
        <v>0</v>
      </c>
      <c r="I2157">
        <f t="shared" si="301"/>
        <v>0</v>
      </c>
      <c r="J2157">
        <f t="shared" si="302"/>
        <v>1</v>
      </c>
      <c r="K2157">
        <f t="shared" si="303"/>
        <v>0</v>
      </c>
      <c r="L2157">
        <f t="shared" si="304"/>
        <v>0</v>
      </c>
      <c r="V2157">
        <f t="shared" si="305"/>
        <v>5420</v>
      </c>
      <c r="W2157">
        <f t="shared" si="306"/>
        <v>5.55000555000555E-5</v>
      </c>
      <c r="X2157">
        <f t="shared" si="307"/>
        <v>0</v>
      </c>
    </row>
    <row r="2158" spans="3:24" x14ac:dyDescent="0.25">
      <c r="C2158">
        <v>5421</v>
      </c>
      <c r="D2158" s="2">
        <f>SUMIFS('December 2022 DERR data'!$H:$H,'December 2022 DERR data'!$C:$C,Sheet1!D$3,'December 2022 DERR data'!$B:$B,$C2158)</f>
        <v>1</v>
      </c>
      <c r="E2158" s="2">
        <f>SUMIFS('December 2022 DERR data'!$H:$H,'December 2022 DERR data'!$C:$C,Sheet1!E$3,'December 2022 DERR data'!$B:$B,$C2158)</f>
        <v>0</v>
      </c>
      <c r="G2158">
        <f t="shared" si="299"/>
        <v>0</v>
      </c>
      <c r="H2158">
        <f t="shared" si="300"/>
        <v>0</v>
      </c>
      <c r="I2158">
        <f t="shared" si="301"/>
        <v>0</v>
      </c>
      <c r="J2158">
        <f t="shared" si="302"/>
        <v>1</v>
      </c>
      <c r="K2158">
        <f t="shared" si="303"/>
        <v>0</v>
      </c>
      <c r="L2158">
        <f t="shared" si="304"/>
        <v>0</v>
      </c>
      <c r="V2158">
        <f t="shared" si="305"/>
        <v>5421</v>
      </c>
      <c r="W2158">
        <f t="shared" si="306"/>
        <v>5.55000555000555E-5</v>
      </c>
      <c r="X2158">
        <f t="shared" si="307"/>
        <v>0</v>
      </c>
    </row>
    <row r="2159" spans="3:24" x14ac:dyDescent="0.25">
      <c r="C2159">
        <v>5422</v>
      </c>
      <c r="D2159" s="2">
        <f>SUMIFS('December 2022 DERR data'!$H:$H,'December 2022 DERR data'!$C:$C,Sheet1!D$3,'December 2022 DERR data'!$B:$B,$C2159)</f>
        <v>12</v>
      </c>
      <c r="E2159" s="2">
        <f>SUMIFS('December 2022 DERR data'!$H:$H,'December 2022 DERR data'!$C:$C,Sheet1!E$3,'December 2022 DERR data'!$B:$B,$C2159)</f>
        <v>0</v>
      </c>
      <c r="G2159">
        <f t="shared" si="299"/>
        <v>0</v>
      </c>
      <c r="H2159">
        <f t="shared" si="300"/>
        <v>0</v>
      </c>
      <c r="I2159">
        <f t="shared" si="301"/>
        <v>0</v>
      </c>
      <c r="J2159">
        <f t="shared" si="302"/>
        <v>1</v>
      </c>
      <c r="K2159">
        <f t="shared" si="303"/>
        <v>0</v>
      </c>
      <c r="L2159">
        <f t="shared" si="304"/>
        <v>0</v>
      </c>
      <c r="V2159">
        <f t="shared" si="305"/>
        <v>5422</v>
      </c>
      <c r="W2159">
        <f t="shared" si="306"/>
        <v>6.66000666000666E-4</v>
      </c>
      <c r="X2159">
        <f t="shared" si="307"/>
        <v>0</v>
      </c>
    </row>
    <row r="2160" spans="3:24" x14ac:dyDescent="0.25">
      <c r="C2160">
        <v>5431</v>
      </c>
      <c r="D2160" s="2">
        <f>SUMIFS('December 2022 DERR data'!$H:$H,'December 2022 DERR data'!$C:$C,Sheet1!D$3,'December 2022 DERR data'!$B:$B,$C2160)</f>
        <v>3</v>
      </c>
      <c r="E2160" s="2">
        <f>SUMIFS('December 2022 DERR data'!$H:$H,'December 2022 DERR data'!$C:$C,Sheet1!E$3,'December 2022 DERR data'!$B:$B,$C2160)</f>
        <v>1</v>
      </c>
      <c r="G2160">
        <f t="shared" si="299"/>
        <v>0</v>
      </c>
      <c r="H2160">
        <f t="shared" si="300"/>
        <v>0</v>
      </c>
      <c r="I2160">
        <f t="shared" si="301"/>
        <v>0</v>
      </c>
      <c r="J2160">
        <f t="shared" si="302"/>
        <v>1</v>
      </c>
      <c r="K2160">
        <f t="shared" si="303"/>
        <v>0</v>
      </c>
      <c r="L2160">
        <f t="shared" si="304"/>
        <v>0</v>
      </c>
      <c r="V2160">
        <f t="shared" si="305"/>
        <v>5431</v>
      </c>
      <c r="W2160">
        <f t="shared" si="306"/>
        <v>1.665001665001665E-4</v>
      </c>
      <c r="X2160">
        <f t="shared" si="307"/>
        <v>4.3859649122807015E-3</v>
      </c>
    </row>
    <row r="2161" spans="3:24" x14ac:dyDescent="0.25">
      <c r="C2161">
        <v>5432</v>
      </c>
      <c r="D2161" s="2">
        <f>SUMIFS('December 2022 DERR data'!$H:$H,'December 2022 DERR data'!$C:$C,Sheet1!D$3,'December 2022 DERR data'!$B:$B,$C2161)</f>
        <v>1</v>
      </c>
      <c r="E2161" s="2">
        <f>SUMIFS('December 2022 DERR data'!$H:$H,'December 2022 DERR data'!$C:$C,Sheet1!E$3,'December 2022 DERR data'!$B:$B,$C2161)</f>
        <v>0</v>
      </c>
      <c r="G2161">
        <f t="shared" si="299"/>
        <v>0</v>
      </c>
      <c r="H2161">
        <f t="shared" si="300"/>
        <v>0</v>
      </c>
      <c r="I2161">
        <f t="shared" si="301"/>
        <v>0</v>
      </c>
      <c r="J2161">
        <f t="shared" si="302"/>
        <v>1</v>
      </c>
      <c r="K2161">
        <f t="shared" si="303"/>
        <v>0</v>
      </c>
      <c r="L2161">
        <f t="shared" si="304"/>
        <v>0</v>
      </c>
      <c r="V2161">
        <f t="shared" si="305"/>
        <v>5432</v>
      </c>
      <c r="W2161">
        <f t="shared" si="306"/>
        <v>5.55000555000555E-5</v>
      </c>
      <c r="X2161">
        <f t="shared" si="307"/>
        <v>0</v>
      </c>
    </row>
    <row r="2162" spans="3:24" x14ac:dyDescent="0.25">
      <c r="C2162">
        <v>5433</v>
      </c>
      <c r="D2162" s="2">
        <f>SUMIFS('December 2022 DERR data'!$H:$H,'December 2022 DERR data'!$C:$C,Sheet1!D$3,'December 2022 DERR data'!$B:$B,$C2162)</f>
        <v>9</v>
      </c>
      <c r="E2162" s="2">
        <f>SUMIFS('December 2022 DERR data'!$H:$H,'December 2022 DERR data'!$C:$C,Sheet1!E$3,'December 2022 DERR data'!$B:$B,$C2162)</f>
        <v>0</v>
      </c>
      <c r="G2162">
        <f t="shared" si="299"/>
        <v>0</v>
      </c>
      <c r="H2162">
        <f t="shared" si="300"/>
        <v>0</v>
      </c>
      <c r="I2162">
        <f t="shared" si="301"/>
        <v>0</v>
      </c>
      <c r="J2162">
        <f t="shared" si="302"/>
        <v>1</v>
      </c>
      <c r="K2162">
        <f t="shared" si="303"/>
        <v>0</v>
      </c>
      <c r="L2162">
        <f t="shared" si="304"/>
        <v>0</v>
      </c>
      <c r="V2162">
        <f t="shared" si="305"/>
        <v>5433</v>
      </c>
      <c r="W2162">
        <f t="shared" si="306"/>
        <v>4.995004995004995E-4</v>
      </c>
      <c r="X2162">
        <f t="shared" si="307"/>
        <v>0</v>
      </c>
    </row>
    <row r="2163" spans="3:24" x14ac:dyDescent="0.25">
      <c r="C2163">
        <v>5434</v>
      </c>
      <c r="D2163" s="2">
        <f>SUMIFS('December 2022 DERR data'!$H:$H,'December 2022 DERR data'!$C:$C,Sheet1!D$3,'December 2022 DERR data'!$B:$B,$C2163)</f>
        <v>2</v>
      </c>
      <c r="E2163" s="2">
        <f>SUMIFS('December 2022 DERR data'!$H:$H,'December 2022 DERR data'!$C:$C,Sheet1!E$3,'December 2022 DERR data'!$B:$B,$C2163)</f>
        <v>0</v>
      </c>
      <c r="G2163">
        <f t="shared" si="299"/>
        <v>0</v>
      </c>
      <c r="H2163">
        <f t="shared" si="300"/>
        <v>0</v>
      </c>
      <c r="I2163">
        <f t="shared" si="301"/>
        <v>0</v>
      </c>
      <c r="J2163">
        <f t="shared" si="302"/>
        <v>1</v>
      </c>
      <c r="K2163">
        <f t="shared" si="303"/>
        <v>0</v>
      </c>
      <c r="L2163">
        <f t="shared" si="304"/>
        <v>0</v>
      </c>
      <c r="V2163">
        <f t="shared" si="305"/>
        <v>5434</v>
      </c>
      <c r="W2163">
        <f t="shared" si="306"/>
        <v>1.11000111000111E-4</v>
      </c>
      <c r="X2163">
        <f t="shared" si="307"/>
        <v>0</v>
      </c>
    </row>
    <row r="2164" spans="3:24" x14ac:dyDescent="0.25">
      <c r="C2164">
        <v>5440</v>
      </c>
      <c r="D2164" s="2">
        <f>SUMIFS('December 2022 DERR data'!$H:$H,'December 2022 DERR data'!$C:$C,Sheet1!D$3,'December 2022 DERR data'!$B:$B,$C2164)</f>
        <v>0</v>
      </c>
      <c r="E2164" s="2">
        <f>SUMIFS('December 2022 DERR data'!$H:$H,'December 2022 DERR data'!$C:$C,Sheet1!E$3,'December 2022 DERR data'!$B:$B,$C2164)</f>
        <v>0</v>
      </c>
      <c r="G2164">
        <f t="shared" si="299"/>
        <v>0</v>
      </c>
      <c r="H2164">
        <f t="shared" si="300"/>
        <v>0</v>
      </c>
      <c r="I2164">
        <f t="shared" si="301"/>
        <v>0</v>
      </c>
      <c r="J2164">
        <f t="shared" si="302"/>
        <v>1</v>
      </c>
      <c r="K2164">
        <f t="shared" si="303"/>
        <v>0</v>
      </c>
      <c r="L2164">
        <f t="shared" si="304"/>
        <v>0</v>
      </c>
      <c r="V2164">
        <f t="shared" si="305"/>
        <v>5440</v>
      </c>
      <c r="W2164">
        <f t="shared" si="306"/>
        <v>0</v>
      </c>
      <c r="X2164">
        <f t="shared" si="307"/>
        <v>0</v>
      </c>
    </row>
    <row r="2165" spans="3:24" x14ac:dyDescent="0.25">
      <c r="C2165">
        <v>5451</v>
      </c>
      <c r="D2165" s="2">
        <f>SUMIFS('December 2022 DERR data'!$H:$H,'December 2022 DERR data'!$C:$C,Sheet1!D$3,'December 2022 DERR data'!$B:$B,$C2165)</f>
        <v>9</v>
      </c>
      <c r="E2165" s="2">
        <f>SUMIFS('December 2022 DERR data'!$H:$H,'December 2022 DERR data'!$C:$C,Sheet1!E$3,'December 2022 DERR data'!$B:$B,$C2165)</f>
        <v>1</v>
      </c>
      <c r="G2165">
        <f t="shared" si="299"/>
        <v>0</v>
      </c>
      <c r="H2165">
        <f t="shared" si="300"/>
        <v>0</v>
      </c>
      <c r="I2165">
        <f t="shared" si="301"/>
        <v>0</v>
      </c>
      <c r="J2165">
        <f t="shared" si="302"/>
        <v>1</v>
      </c>
      <c r="K2165">
        <f t="shared" si="303"/>
        <v>0</v>
      </c>
      <c r="L2165">
        <f t="shared" si="304"/>
        <v>0</v>
      </c>
      <c r="V2165">
        <f t="shared" si="305"/>
        <v>5451</v>
      </c>
      <c r="W2165">
        <f t="shared" si="306"/>
        <v>4.995004995004995E-4</v>
      </c>
      <c r="X2165">
        <f t="shared" si="307"/>
        <v>4.3859649122807015E-3</v>
      </c>
    </row>
    <row r="2166" spans="3:24" x14ac:dyDescent="0.25">
      <c r="C2166">
        <v>5452</v>
      </c>
      <c r="D2166" s="2">
        <f>SUMIFS('December 2022 DERR data'!$H:$H,'December 2022 DERR data'!$C:$C,Sheet1!D$3,'December 2022 DERR data'!$B:$B,$C2166)</f>
        <v>4</v>
      </c>
      <c r="E2166" s="2">
        <f>SUMIFS('December 2022 DERR data'!$H:$H,'December 2022 DERR data'!$C:$C,Sheet1!E$3,'December 2022 DERR data'!$B:$B,$C2166)</f>
        <v>0</v>
      </c>
      <c r="G2166">
        <f t="shared" si="299"/>
        <v>0</v>
      </c>
      <c r="H2166">
        <f t="shared" si="300"/>
        <v>0</v>
      </c>
      <c r="I2166">
        <f t="shared" si="301"/>
        <v>0</v>
      </c>
      <c r="J2166">
        <f t="shared" si="302"/>
        <v>1</v>
      </c>
      <c r="K2166">
        <f t="shared" si="303"/>
        <v>0</v>
      </c>
      <c r="L2166">
        <f t="shared" si="304"/>
        <v>0</v>
      </c>
      <c r="V2166">
        <f t="shared" si="305"/>
        <v>5452</v>
      </c>
      <c r="W2166">
        <f t="shared" si="306"/>
        <v>2.22000222000222E-4</v>
      </c>
      <c r="X2166">
        <f t="shared" si="307"/>
        <v>0</v>
      </c>
    </row>
    <row r="2167" spans="3:24" x14ac:dyDescent="0.25">
      <c r="C2167">
        <v>5453</v>
      </c>
      <c r="D2167" s="2">
        <f>SUMIFS('December 2022 DERR data'!$H:$H,'December 2022 DERR data'!$C:$C,Sheet1!D$3,'December 2022 DERR data'!$B:$B,$C2167)</f>
        <v>39</v>
      </c>
      <c r="E2167" s="2">
        <f>SUMIFS('December 2022 DERR data'!$H:$H,'December 2022 DERR data'!$C:$C,Sheet1!E$3,'December 2022 DERR data'!$B:$B,$C2167)</f>
        <v>7</v>
      </c>
      <c r="G2167">
        <f t="shared" si="299"/>
        <v>0</v>
      </c>
      <c r="H2167">
        <f t="shared" si="300"/>
        <v>0</v>
      </c>
      <c r="I2167">
        <f t="shared" si="301"/>
        <v>0</v>
      </c>
      <c r="J2167">
        <f t="shared" si="302"/>
        <v>1</v>
      </c>
      <c r="K2167">
        <f t="shared" si="303"/>
        <v>0</v>
      </c>
      <c r="L2167">
        <f t="shared" si="304"/>
        <v>0</v>
      </c>
      <c r="V2167">
        <f t="shared" si="305"/>
        <v>5453</v>
      </c>
      <c r="W2167">
        <f t="shared" si="306"/>
        <v>2.1645021645021645E-3</v>
      </c>
      <c r="X2167">
        <f t="shared" si="307"/>
        <v>3.0701754385964911E-2</v>
      </c>
    </row>
    <row r="2168" spans="3:24" x14ac:dyDescent="0.25">
      <c r="C2168">
        <v>5454</v>
      </c>
      <c r="D2168" s="2">
        <f>SUMIFS('December 2022 DERR data'!$H:$H,'December 2022 DERR data'!$C:$C,Sheet1!D$3,'December 2022 DERR data'!$B:$B,$C2168)</f>
        <v>2</v>
      </c>
      <c r="E2168" s="2">
        <f>SUMIFS('December 2022 DERR data'!$H:$H,'December 2022 DERR data'!$C:$C,Sheet1!E$3,'December 2022 DERR data'!$B:$B,$C2168)</f>
        <v>0</v>
      </c>
      <c r="G2168">
        <f t="shared" si="299"/>
        <v>0</v>
      </c>
      <c r="H2168">
        <f t="shared" si="300"/>
        <v>0</v>
      </c>
      <c r="I2168">
        <f t="shared" si="301"/>
        <v>0</v>
      </c>
      <c r="J2168">
        <f t="shared" si="302"/>
        <v>1</v>
      </c>
      <c r="K2168">
        <f t="shared" si="303"/>
        <v>0</v>
      </c>
      <c r="L2168">
        <f t="shared" si="304"/>
        <v>0</v>
      </c>
      <c r="V2168">
        <f t="shared" si="305"/>
        <v>5454</v>
      </c>
      <c r="W2168">
        <f t="shared" si="306"/>
        <v>1.11000111000111E-4</v>
      </c>
      <c r="X2168">
        <f t="shared" si="307"/>
        <v>0</v>
      </c>
    </row>
    <row r="2169" spans="3:24" x14ac:dyDescent="0.25">
      <c r="C2169">
        <v>5455</v>
      </c>
      <c r="D2169" s="2">
        <f>SUMIFS('December 2022 DERR data'!$H:$H,'December 2022 DERR data'!$C:$C,Sheet1!D$3,'December 2022 DERR data'!$B:$B,$C2169)</f>
        <v>0</v>
      </c>
      <c r="E2169" s="2">
        <f>SUMIFS('December 2022 DERR data'!$H:$H,'December 2022 DERR data'!$C:$C,Sheet1!E$3,'December 2022 DERR data'!$B:$B,$C2169)</f>
        <v>0</v>
      </c>
      <c r="G2169">
        <f t="shared" si="299"/>
        <v>0</v>
      </c>
      <c r="H2169">
        <f t="shared" si="300"/>
        <v>0</v>
      </c>
      <c r="I2169">
        <f t="shared" si="301"/>
        <v>0</v>
      </c>
      <c r="J2169">
        <f t="shared" si="302"/>
        <v>1</v>
      </c>
      <c r="K2169">
        <f t="shared" si="303"/>
        <v>0</v>
      </c>
      <c r="L2169">
        <f t="shared" si="304"/>
        <v>0</v>
      </c>
      <c r="V2169">
        <f t="shared" si="305"/>
        <v>5455</v>
      </c>
      <c r="W2169">
        <f t="shared" si="306"/>
        <v>0</v>
      </c>
      <c r="X2169">
        <f t="shared" si="307"/>
        <v>0</v>
      </c>
    </row>
    <row r="2170" spans="3:24" x14ac:dyDescent="0.25">
      <c r="C2170">
        <v>5460</v>
      </c>
      <c r="D2170" s="2">
        <f>SUMIFS('December 2022 DERR data'!$H:$H,'December 2022 DERR data'!$C:$C,Sheet1!D$3,'December 2022 DERR data'!$B:$B,$C2170)</f>
        <v>4</v>
      </c>
      <c r="E2170" s="2">
        <f>SUMIFS('December 2022 DERR data'!$H:$H,'December 2022 DERR data'!$C:$C,Sheet1!E$3,'December 2022 DERR data'!$B:$B,$C2170)</f>
        <v>0</v>
      </c>
      <c r="G2170">
        <f t="shared" si="299"/>
        <v>0</v>
      </c>
      <c r="H2170">
        <f t="shared" si="300"/>
        <v>0</v>
      </c>
      <c r="I2170">
        <f t="shared" si="301"/>
        <v>0</v>
      </c>
      <c r="J2170">
        <f t="shared" si="302"/>
        <v>1</v>
      </c>
      <c r="K2170">
        <f t="shared" si="303"/>
        <v>0</v>
      </c>
      <c r="L2170">
        <f t="shared" si="304"/>
        <v>0</v>
      </c>
      <c r="V2170">
        <f t="shared" si="305"/>
        <v>5460</v>
      </c>
      <c r="W2170">
        <f t="shared" si="306"/>
        <v>2.22000222000222E-4</v>
      </c>
      <c r="X2170">
        <f t="shared" si="307"/>
        <v>0</v>
      </c>
    </row>
    <row r="2171" spans="3:24" x14ac:dyDescent="0.25">
      <c r="C2171">
        <v>5461</v>
      </c>
      <c r="D2171" s="2">
        <f>SUMIFS('December 2022 DERR data'!$H:$H,'December 2022 DERR data'!$C:$C,Sheet1!D$3,'December 2022 DERR data'!$B:$B,$C2171)</f>
        <v>19</v>
      </c>
      <c r="E2171" s="2">
        <f>SUMIFS('December 2022 DERR data'!$H:$H,'December 2022 DERR data'!$C:$C,Sheet1!E$3,'December 2022 DERR data'!$B:$B,$C2171)</f>
        <v>1</v>
      </c>
      <c r="G2171">
        <f t="shared" si="299"/>
        <v>0</v>
      </c>
      <c r="H2171">
        <f t="shared" si="300"/>
        <v>0</v>
      </c>
      <c r="I2171">
        <f t="shared" si="301"/>
        <v>0</v>
      </c>
      <c r="J2171">
        <f t="shared" si="302"/>
        <v>1</v>
      </c>
      <c r="K2171">
        <f t="shared" si="303"/>
        <v>0</v>
      </c>
      <c r="L2171">
        <f t="shared" si="304"/>
        <v>0</v>
      </c>
      <c r="V2171">
        <f t="shared" si="305"/>
        <v>5461</v>
      </c>
      <c r="W2171">
        <f t="shared" si="306"/>
        <v>1.0545010545010545E-3</v>
      </c>
      <c r="X2171">
        <f t="shared" si="307"/>
        <v>4.3859649122807015E-3</v>
      </c>
    </row>
    <row r="2172" spans="3:24" x14ac:dyDescent="0.25">
      <c r="C2172">
        <v>5462</v>
      </c>
      <c r="D2172" s="2">
        <f>SUMIFS('December 2022 DERR data'!$H:$H,'December 2022 DERR data'!$C:$C,Sheet1!D$3,'December 2022 DERR data'!$B:$B,$C2172)</f>
        <v>1</v>
      </c>
      <c r="E2172" s="2">
        <f>SUMIFS('December 2022 DERR data'!$H:$H,'December 2022 DERR data'!$C:$C,Sheet1!E$3,'December 2022 DERR data'!$B:$B,$C2172)</f>
        <v>0</v>
      </c>
      <c r="G2172">
        <f t="shared" si="299"/>
        <v>0</v>
      </c>
      <c r="H2172">
        <f t="shared" si="300"/>
        <v>0</v>
      </c>
      <c r="I2172">
        <f t="shared" si="301"/>
        <v>0</v>
      </c>
      <c r="J2172">
        <f t="shared" si="302"/>
        <v>1</v>
      </c>
      <c r="K2172">
        <f t="shared" si="303"/>
        <v>0</v>
      </c>
      <c r="L2172">
        <f t="shared" si="304"/>
        <v>0</v>
      </c>
      <c r="V2172">
        <f t="shared" si="305"/>
        <v>5462</v>
      </c>
      <c r="W2172">
        <f t="shared" si="306"/>
        <v>5.55000555000555E-5</v>
      </c>
      <c r="X2172">
        <f t="shared" si="307"/>
        <v>0</v>
      </c>
    </row>
    <row r="2173" spans="3:24" x14ac:dyDescent="0.25">
      <c r="C2173">
        <v>5464</v>
      </c>
      <c r="D2173" s="2">
        <f>SUMIFS('December 2022 DERR data'!$H:$H,'December 2022 DERR data'!$C:$C,Sheet1!D$3,'December 2022 DERR data'!$B:$B,$C2173)</f>
        <v>8</v>
      </c>
      <c r="E2173" s="2">
        <f>SUMIFS('December 2022 DERR data'!$H:$H,'December 2022 DERR data'!$C:$C,Sheet1!E$3,'December 2022 DERR data'!$B:$B,$C2173)</f>
        <v>1</v>
      </c>
      <c r="G2173">
        <f t="shared" si="299"/>
        <v>0</v>
      </c>
      <c r="H2173">
        <f t="shared" si="300"/>
        <v>0</v>
      </c>
      <c r="I2173">
        <f t="shared" si="301"/>
        <v>0</v>
      </c>
      <c r="J2173">
        <f t="shared" si="302"/>
        <v>1</v>
      </c>
      <c r="K2173">
        <f t="shared" si="303"/>
        <v>0</v>
      </c>
      <c r="L2173">
        <f t="shared" si="304"/>
        <v>0</v>
      </c>
      <c r="V2173">
        <f t="shared" si="305"/>
        <v>5464</v>
      </c>
      <c r="W2173">
        <f t="shared" si="306"/>
        <v>4.44000444000444E-4</v>
      </c>
      <c r="X2173">
        <f t="shared" si="307"/>
        <v>4.3859649122807015E-3</v>
      </c>
    </row>
    <row r="2174" spans="3:24" x14ac:dyDescent="0.25">
      <c r="C2174">
        <v>5470</v>
      </c>
      <c r="D2174" s="2">
        <f>SUMIFS('December 2022 DERR data'!$H:$H,'December 2022 DERR data'!$C:$C,Sheet1!D$3,'December 2022 DERR data'!$B:$B,$C2174)</f>
        <v>1</v>
      </c>
      <c r="E2174" s="2">
        <f>SUMIFS('December 2022 DERR data'!$H:$H,'December 2022 DERR data'!$C:$C,Sheet1!E$3,'December 2022 DERR data'!$B:$B,$C2174)</f>
        <v>0</v>
      </c>
      <c r="G2174">
        <f t="shared" si="299"/>
        <v>0</v>
      </c>
      <c r="H2174">
        <f t="shared" si="300"/>
        <v>0</v>
      </c>
      <c r="I2174">
        <f t="shared" si="301"/>
        <v>0</v>
      </c>
      <c r="J2174">
        <f t="shared" si="302"/>
        <v>1</v>
      </c>
      <c r="K2174">
        <f t="shared" si="303"/>
        <v>0</v>
      </c>
      <c r="L2174">
        <f t="shared" si="304"/>
        <v>0</v>
      </c>
      <c r="V2174">
        <f t="shared" si="305"/>
        <v>5470</v>
      </c>
      <c r="W2174">
        <f t="shared" si="306"/>
        <v>5.55000555000555E-5</v>
      </c>
      <c r="X2174">
        <f t="shared" si="307"/>
        <v>0</v>
      </c>
    </row>
    <row r="2175" spans="3:24" x14ac:dyDescent="0.25">
      <c r="C2175">
        <v>5471</v>
      </c>
      <c r="D2175" s="2">
        <f>SUMIFS('December 2022 DERR data'!$H:$H,'December 2022 DERR data'!$C:$C,Sheet1!D$3,'December 2022 DERR data'!$B:$B,$C2175)</f>
        <v>0</v>
      </c>
      <c r="E2175" s="2">
        <f>SUMIFS('December 2022 DERR data'!$H:$H,'December 2022 DERR data'!$C:$C,Sheet1!E$3,'December 2022 DERR data'!$B:$B,$C2175)</f>
        <v>0</v>
      </c>
      <c r="G2175">
        <f t="shared" si="299"/>
        <v>0</v>
      </c>
      <c r="H2175">
        <f t="shared" si="300"/>
        <v>0</v>
      </c>
      <c r="I2175">
        <f t="shared" si="301"/>
        <v>0</v>
      </c>
      <c r="J2175">
        <f t="shared" si="302"/>
        <v>1</v>
      </c>
      <c r="K2175">
        <f t="shared" si="303"/>
        <v>0</v>
      </c>
      <c r="L2175">
        <f t="shared" si="304"/>
        <v>0</v>
      </c>
      <c r="V2175">
        <f t="shared" si="305"/>
        <v>5471</v>
      </c>
      <c r="W2175">
        <f t="shared" si="306"/>
        <v>0</v>
      </c>
      <c r="X2175">
        <f t="shared" si="307"/>
        <v>0</v>
      </c>
    </row>
    <row r="2176" spans="3:24" x14ac:dyDescent="0.25">
      <c r="C2176">
        <v>5472</v>
      </c>
      <c r="D2176" s="2">
        <f>SUMIFS('December 2022 DERR data'!$H:$H,'December 2022 DERR data'!$C:$C,Sheet1!D$3,'December 2022 DERR data'!$B:$B,$C2176)</f>
        <v>2</v>
      </c>
      <c r="E2176" s="2">
        <f>SUMIFS('December 2022 DERR data'!$H:$H,'December 2022 DERR data'!$C:$C,Sheet1!E$3,'December 2022 DERR data'!$B:$B,$C2176)</f>
        <v>0</v>
      </c>
      <c r="G2176">
        <f t="shared" si="299"/>
        <v>0</v>
      </c>
      <c r="H2176">
        <f t="shared" si="300"/>
        <v>0</v>
      </c>
      <c r="I2176">
        <f t="shared" si="301"/>
        <v>0</v>
      </c>
      <c r="J2176">
        <f t="shared" si="302"/>
        <v>1</v>
      </c>
      <c r="K2176">
        <f t="shared" si="303"/>
        <v>0</v>
      </c>
      <c r="L2176">
        <f t="shared" si="304"/>
        <v>0</v>
      </c>
      <c r="V2176">
        <f t="shared" si="305"/>
        <v>5472</v>
      </c>
      <c r="W2176">
        <f t="shared" si="306"/>
        <v>1.11000111000111E-4</v>
      </c>
      <c r="X2176">
        <f t="shared" si="307"/>
        <v>0</v>
      </c>
    </row>
    <row r="2177" spans="3:24" x14ac:dyDescent="0.25">
      <c r="C2177">
        <v>5473</v>
      </c>
      <c r="D2177" s="2">
        <f>SUMIFS('December 2022 DERR data'!$H:$H,'December 2022 DERR data'!$C:$C,Sheet1!D$3,'December 2022 DERR data'!$B:$B,$C2177)</f>
        <v>4</v>
      </c>
      <c r="E2177" s="2">
        <f>SUMIFS('December 2022 DERR data'!$H:$H,'December 2022 DERR data'!$C:$C,Sheet1!E$3,'December 2022 DERR data'!$B:$B,$C2177)</f>
        <v>0</v>
      </c>
      <c r="G2177">
        <f t="shared" si="299"/>
        <v>0</v>
      </c>
      <c r="H2177">
        <f t="shared" si="300"/>
        <v>0</v>
      </c>
      <c r="I2177">
        <f t="shared" si="301"/>
        <v>0</v>
      </c>
      <c r="J2177">
        <f t="shared" si="302"/>
        <v>1</v>
      </c>
      <c r="K2177">
        <f t="shared" si="303"/>
        <v>0</v>
      </c>
      <c r="L2177">
        <f t="shared" si="304"/>
        <v>0</v>
      </c>
      <c r="V2177">
        <f t="shared" si="305"/>
        <v>5473</v>
      </c>
      <c r="W2177">
        <f t="shared" si="306"/>
        <v>2.22000222000222E-4</v>
      </c>
      <c r="X2177">
        <f t="shared" si="307"/>
        <v>0</v>
      </c>
    </row>
    <row r="2178" spans="3:24" x14ac:dyDescent="0.25">
      <c r="C2178">
        <v>5480</v>
      </c>
      <c r="D2178" s="2">
        <f>SUMIFS('December 2022 DERR data'!$H:$H,'December 2022 DERR data'!$C:$C,Sheet1!D$3,'December 2022 DERR data'!$B:$B,$C2178)</f>
        <v>6</v>
      </c>
      <c r="E2178" s="2">
        <f>SUMIFS('December 2022 DERR data'!$H:$H,'December 2022 DERR data'!$C:$C,Sheet1!E$3,'December 2022 DERR data'!$B:$B,$C2178)</f>
        <v>2</v>
      </c>
      <c r="G2178">
        <f t="shared" si="299"/>
        <v>0</v>
      </c>
      <c r="H2178">
        <f t="shared" si="300"/>
        <v>0</v>
      </c>
      <c r="I2178">
        <f t="shared" si="301"/>
        <v>0</v>
      </c>
      <c r="J2178">
        <f t="shared" si="302"/>
        <v>1</v>
      </c>
      <c r="K2178">
        <f t="shared" si="303"/>
        <v>0</v>
      </c>
      <c r="L2178">
        <f t="shared" si="304"/>
        <v>0</v>
      </c>
      <c r="V2178">
        <f t="shared" si="305"/>
        <v>5480</v>
      </c>
      <c r="W2178">
        <f t="shared" si="306"/>
        <v>3.33000333000333E-4</v>
      </c>
      <c r="X2178">
        <f t="shared" si="307"/>
        <v>8.771929824561403E-3</v>
      </c>
    </row>
    <row r="2179" spans="3:24" x14ac:dyDescent="0.25">
      <c r="C2179">
        <v>5481</v>
      </c>
      <c r="D2179" s="2">
        <f>SUMIFS('December 2022 DERR data'!$H:$H,'December 2022 DERR data'!$C:$C,Sheet1!D$3,'December 2022 DERR data'!$B:$B,$C2179)</f>
        <v>7</v>
      </c>
      <c r="E2179" s="2">
        <f>SUMIFS('December 2022 DERR data'!$H:$H,'December 2022 DERR data'!$C:$C,Sheet1!E$3,'December 2022 DERR data'!$B:$B,$C2179)</f>
        <v>1</v>
      </c>
      <c r="G2179">
        <f t="shared" si="299"/>
        <v>0</v>
      </c>
      <c r="H2179">
        <f t="shared" si="300"/>
        <v>0</v>
      </c>
      <c r="I2179">
        <f t="shared" si="301"/>
        <v>0</v>
      </c>
      <c r="J2179">
        <f t="shared" si="302"/>
        <v>1</v>
      </c>
      <c r="K2179">
        <f t="shared" si="303"/>
        <v>0</v>
      </c>
      <c r="L2179">
        <f t="shared" si="304"/>
        <v>0</v>
      </c>
      <c r="V2179">
        <f t="shared" si="305"/>
        <v>5481</v>
      </c>
      <c r="W2179">
        <f t="shared" si="306"/>
        <v>3.885003885003885E-4</v>
      </c>
      <c r="X2179">
        <f t="shared" si="307"/>
        <v>4.3859649122807015E-3</v>
      </c>
    </row>
    <row r="2180" spans="3:24" x14ac:dyDescent="0.25">
      <c r="C2180">
        <v>5482</v>
      </c>
      <c r="D2180" s="2">
        <f>SUMIFS('December 2022 DERR data'!$H:$H,'December 2022 DERR data'!$C:$C,Sheet1!D$3,'December 2022 DERR data'!$B:$B,$C2180)</f>
        <v>3</v>
      </c>
      <c r="E2180" s="2">
        <f>SUMIFS('December 2022 DERR data'!$H:$H,'December 2022 DERR data'!$C:$C,Sheet1!E$3,'December 2022 DERR data'!$B:$B,$C2180)</f>
        <v>0</v>
      </c>
      <c r="G2180">
        <f t="shared" si="299"/>
        <v>0</v>
      </c>
      <c r="H2180">
        <f t="shared" si="300"/>
        <v>0</v>
      </c>
      <c r="I2180">
        <f t="shared" si="301"/>
        <v>0</v>
      </c>
      <c r="J2180">
        <f t="shared" si="302"/>
        <v>1</v>
      </c>
      <c r="K2180">
        <f t="shared" si="303"/>
        <v>0</v>
      </c>
      <c r="L2180">
        <f t="shared" si="304"/>
        <v>0</v>
      </c>
      <c r="V2180">
        <f t="shared" si="305"/>
        <v>5482</v>
      </c>
      <c r="W2180">
        <f t="shared" si="306"/>
        <v>1.665001665001665E-4</v>
      </c>
      <c r="X2180">
        <f t="shared" si="307"/>
        <v>0</v>
      </c>
    </row>
    <row r="2181" spans="3:24" x14ac:dyDescent="0.25">
      <c r="C2181">
        <v>5483</v>
      </c>
      <c r="D2181" s="2">
        <f>SUMIFS('December 2022 DERR data'!$H:$H,'December 2022 DERR data'!$C:$C,Sheet1!D$3,'December 2022 DERR data'!$B:$B,$C2181)</f>
        <v>6</v>
      </c>
      <c r="E2181" s="2">
        <f>SUMIFS('December 2022 DERR data'!$H:$H,'December 2022 DERR data'!$C:$C,Sheet1!E$3,'December 2022 DERR data'!$B:$B,$C2181)</f>
        <v>0</v>
      </c>
      <c r="G2181">
        <f t="shared" ref="G2181:G2244" si="308">IF($C2181&gt;2999,0,IF($C2181&lt;3000,1,0))</f>
        <v>0</v>
      </c>
      <c r="H2181">
        <f t="shared" ref="H2181:H2244" si="309">IF(G2181=1,0,IF(C2181&lt;4000,1,0))</f>
        <v>0</v>
      </c>
      <c r="I2181">
        <f t="shared" ref="I2181:I2244" si="310">IF(G2181+H2181&gt;0,0,IF(C2181&lt;5000,1,0))</f>
        <v>0</v>
      </c>
      <c r="J2181">
        <f t="shared" ref="J2181:J2244" si="311">IF(G2181+H2181+I2181&gt;0,0,IF(C2181&lt;6000,1,0))</f>
        <v>1</v>
      </c>
      <c r="K2181">
        <f t="shared" ref="K2181:K2244" si="312">IF(SUM(G2181:J2181)&gt;0,0,IF(C2181&lt;7000,1,0))</f>
        <v>0</v>
      </c>
      <c r="L2181">
        <f t="shared" ref="L2181:L2244" si="313">IF(SUM(G2181:K2181)&gt;0,0,IF(C2181&lt;8000,1,0))</f>
        <v>0</v>
      </c>
      <c r="V2181">
        <f t="shared" ref="V2181:V2244" si="314">C2181</f>
        <v>5483</v>
      </c>
      <c r="W2181">
        <f t="shared" ref="W2181:W2244" si="315">D2181/(G2181*N$4+H2181*O$4+I2181*P$4+J2181*Q$4+L2181*S$4)</f>
        <v>3.33000333000333E-4</v>
      </c>
      <c r="X2181">
        <f t="shared" ref="X2181:X2244" si="316">E2181/(G2181*N$8+H2181*O$8+I2181*P$8+J2181*Q$8+L2181*S$8)</f>
        <v>0</v>
      </c>
    </row>
    <row r="2182" spans="3:24" x14ac:dyDescent="0.25">
      <c r="C2182">
        <v>5485</v>
      </c>
      <c r="D2182" s="2">
        <f>SUMIFS('December 2022 DERR data'!$H:$H,'December 2022 DERR data'!$C:$C,Sheet1!D$3,'December 2022 DERR data'!$B:$B,$C2182)</f>
        <v>5</v>
      </c>
      <c r="E2182" s="2">
        <f>SUMIFS('December 2022 DERR data'!$H:$H,'December 2022 DERR data'!$C:$C,Sheet1!E$3,'December 2022 DERR data'!$B:$B,$C2182)</f>
        <v>1</v>
      </c>
      <c r="G2182">
        <f t="shared" si="308"/>
        <v>0</v>
      </c>
      <c r="H2182">
        <f t="shared" si="309"/>
        <v>0</v>
      </c>
      <c r="I2182">
        <f t="shared" si="310"/>
        <v>0</v>
      </c>
      <c r="J2182">
        <f t="shared" si="311"/>
        <v>1</v>
      </c>
      <c r="K2182">
        <f t="shared" si="312"/>
        <v>0</v>
      </c>
      <c r="L2182">
        <f t="shared" si="313"/>
        <v>0</v>
      </c>
      <c r="V2182">
        <f t="shared" si="314"/>
        <v>5485</v>
      </c>
      <c r="W2182">
        <f t="shared" si="315"/>
        <v>2.775002775002775E-4</v>
      </c>
      <c r="X2182">
        <f t="shared" si="316"/>
        <v>4.3859649122807015E-3</v>
      </c>
    </row>
    <row r="2183" spans="3:24" x14ac:dyDescent="0.25">
      <c r="C2183">
        <v>5490</v>
      </c>
      <c r="D2183" s="2">
        <f>SUMIFS('December 2022 DERR data'!$H:$H,'December 2022 DERR data'!$C:$C,Sheet1!D$3,'December 2022 DERR data'!$B:$B,$C2183)</f>
        <v>1</v>
      </c>
      <c r="E2183" s="2">
        <f>SUMIFS('December 2022 DERR data'!$H:$H,'December 2022 DERR data'!$C:$C,Sheet1!E$3,'December 2022 DERR data'!$B:$B,$C2183)</f>
        <v>0</v>
      </c>
      <c r="G2183">
        <f t="shared" si="308"/>
        <v>0</v>
      </c>
      <c r="H2183">
        <f t="shared" si="309"/>
        <v>0</v>
      </c>
      <c r="I2183">
        <f t="shared" si="310"/>
        <v>0</v>
      </c>
      <c r="J2183">
        <f t="shared" si="311"/>
        <v>1</v>
      </c>
      <c r="K2183">
        <f t="shared" si="312"/>
        <v>0</v>
      </c>
      <c r="L2183">
        <f t="shared" si="313"/>
        <v>0</v>
      </c>
      <c r="V2183">
        <f t="shared" si="314"/>
        <v>5490</v>
      </c>
      <c r="W2183">
        <f t="shared" si="315"/>
        <v>5.55000555000555E-5</v>
      </c>
      <c r="X2183">
        <f t="shared" si="316"/>
        <v>0</v>
      </c>
    </row>
    <row r="2184" spans="3:24" x14ac:dyDescent="0.25">
      <c r="C2184">
        <v>5491</v>
      </c>
      <c r="D2184" s="2">
        <f>SUMIFS('December 2022 DERR data'!$H:$H,'December 2022 DERR data'!$C:$C,Sheet1!D$3,'December 2022 DERR data'!$B:$B,$C2184)</f>
        <v>21</v>
      </c>
      <c r="E2184" s="2">
        <f>SUMIFS('December 2022 DERR data'!$H:$H,'December 2022 DERR data'!$C:$C,Sheet1!E$3,'December 2022 DERR data'!$B:$B,$C2184)</f>
        <v>2</v>
      </c>
      <c r="G2184">
        <f t="shared" si="308"/>
        <v>0</v>
      </c>
      <c r="H2184">
        <f t="shared" si="309"/>
        <v>0</v>
      </c>
      <c r="I2184">
        <f t="shared" si="310"/>
        <v>0</v>
      </c>
      <c r="J2184">
        <f t="shared" si="311"/>
        <v>1</v>
      </c>
      <c r="K2184">
        <f t="shared" si="312"/>
        <v>0</v>
      </c>
      <c r="L2184">
        <f t="shared" si="313"/>
        <v>0</v>
      </c>
      <c r="V2184">
        <f t="shared" si="314"/>
        <v>5491</v>
      </c>
      <c r="W2184">
        <f t="shared" si="315"/>
        <v>1.1655011655011655E-3</v>
      </c>
      <c r="X2184">
        <f t="shared" si="316"/>
        <v>8.771929824561403E-3</v>
      </c>
    </row>
    <row r="2185" spans="3:24" x14ac:dyDescent="0.25">
      <c r="C2185">
        <v>5493</v>
      </c>
      <c r="D2185" s="2">
        <f>SUMIFS('December 2022 DERR data'!$H:$H,'December 2022 DERR data'!$C:$C,Sheet1!D$3,'December 2022 DERR data'!$B:$B,$C2185)</f>
        <v>0</v>
      </c>
      <c r="E2185" s="2">
        <f>SUMIFS('December 2022 DERR data'!$H:$H,'December 2022 DERR data'!$C:$C,Sheet1!E$3,'December 2022 DERR data'!$B:$B,$C2185)</f>
        <v>0</v>
      </c>
      <c r="G2185">
        <f t="shared" si="308"/>
        <v>0</v>
      </c>
      <c r="H2185">
        <f t="shared" si="309"/>
        <v>0</v>
      </c>
      <c r="I2185">
        <f t="shared" si="310"/>
        <v>0</v>
      </c>
      <c r="J2185">
        <f t="shared" si="311"/>
        <v>1</v>
      </c>
      <c r="K2185">
        <f t="shared" si="312"/>
        <v>0</v>
      </c>
      <c r="L2185">
        <f t="shared" si="313"/>
        <v>0</v>
      </c>
      <c r="V2185">
        <f t="shared" si="314"/>
        <v>5493</v>
      </c>
      <c r="W2185">
        <f t="shared" si="315"/>
        <v>0</v>
      </c>
      <c r="X2185">
        <f t="shared" si="316"/>
        <v>0</v>
      </c>
    </row>
    <row r="2186" spans="3:24" x14ac:dyDescent="0.25">
      <c r="C2186">
        <v>5495</v>
      </c>
      <c r="D2186" s="2">
        <f>SUMIFS('December 2022 DERR data'!$H:$H,'December 2022 DERR data'!$C:$C,Sheet1!D$3,'December 2022 DERR data'!$B:$B,$C2186)</f>
        <v>7</v>
      </c>
      <c r="E2186" s="2">
        <f>SUMIFS('December 2022 DERR data'!$H:$H,'December 2022 DERR data'!$C:$C,Sheet1!E$3,'December 2022 DERR data'!$B:$B,$C2186)</f>
        <v>0</v>
      </c>
      <c r="G2186">
        <f t="shared" si="308"/>
        <v>0</v>
      </c>
      <c r="H2186">
        <f t="shared" si="309"/>
        <v>0</v>
      </c>
      <c r="I2186">
        <f t="shared" si="310"/>
        <v>0</v>
      </c>
      <c r="J2186">
        <f t="shared" si="311"/>
        <v>1</v>
      </c>
      <c r="K2186">
        <f t="shared" si="312"/>
        <v>0</v>
      </c>
      <c r="L2186">
        <f t="shared" si="313"/>
        <v>0</v>
      </c>
      <c r="V2186">
        <f t="shared" si="314"/>
        <v>5495</v>
      </c>
      <c r="W2186">
        <f t="shared" si="315"/>
        <v>3.885003885003885E-4</v>
      </c>
      <c r="X2186">
        <f t="shared" si="316"/>
        <v>0</v>
      </c>
    </row>
    <row r="2187" spans="3:24" x14ac:dyDescent="0.25">
      <c r="C2187">
        <v>5501</v>
      </c>
      <c r="D2187" s="2">
        <f>SUMIFS('December 2022 DERR data'!$H:$H,'December 2022 DERR data'!$C:$C,Sheet1!D$3,'December 2022 DERR data'!$B:$B,$C2187)</f>
        <v>103</v>
      </c>
      <c r="E2187" s="2">
        <f>SUMIFS('December 2022 DERR data'!$H:$H,'December 2022 DERR data'!$C:$C,Sheet1!E$3,'December 2022 DERR data'!$B:$B,$C2187)</f>
        <v>0</v>
      </c>
      <c r="G2187">
        <f t="shared" si="308"/>
        <v>0</v>
      </c>
      <c r="H2187">
        <f t="shared" si="309"/>
        <v>0</v>
      </c>
      <c r="I2187">
        <f t="shared" si="310"/>
        <v>0</v>
      </c>
      <c r="J2187">
        <f t="shared" si="311"/>
        <v>1</v>
      </c>
      <c r="K2187">
        <f t="shared" si="312"/>
        <v>0</v>
      </c>
      <c r="L2187">
        <f t="shared" si="313"/>
        <v>0</v>
      </c>
      <c r="V2187">
        <f t="shared" si="314"/>
        <v>5501</v>
      </c>
      <c r="W2187">
        <f t="shared" si="315"/>
        <v>5.7165057165057169E-3</v>
      </c>
      <c r="X2187">
        <f t="shared" si="316"/>
        <v>0</v>
      </c>
    </row>
    <row r="2188" spans="3:24" x14ac:dyDescent="0.25">
      <c r="C2188">
        <v>5502</v>
      </c>
      <c r="D2188" s="2">
        <f>SUMIFS('December 2022 DERR data'!$H:$H,'December 2022 DERR data'!$C:$C,Sheet1!D$3,'December 2022 DERR data'!$B:$B,$C2188)</f>
        <v>9</v>
      </c>
      <c r="E2188" s="2">
        <f>SUMIFS('December 2022 DERR data'!$H:$H,'December 2022 DERR data'!$C:$C,Sheet1!E$3,'December 2022 DERR data'!$B:$B,$C2188)</f>
        <v>1</v>
      </c>
      <c r="G2188">
        <f t="shared" si="308"/>
        <v>0</v>
      </c>
      <c r="H2188">
        <f t="shared" si="309"/>
        <v>0</v>
      </c>
      <c r="I2188">
        <f t="shared" si="310"/>
        <v>0</v>
      </c>
      <c r="J2188">
        <f t="shared" si="311"/>
        <v>1</v>
      </c>
      <c r="K2188">
        <f t="shared" si="312"/>
        <v>0</v>
      </c>
      <c r="L2188">
        <f t="shared" si="313"/>
        <v>0</v>
      </c>
      <c r="V2188">
        <f t="shared" si="314"/>
        <v>5502</v>
      </c>
      <c r="W2188">
        <f t="shared" si="315"/>
        <v>4.995004995004995E-4</v>
      </c>
      <c r="X2188">
        <f t="shared" si="316"/>
        <v>4.3859649122807015E-3</v>
      </c>
    </row>
    <row r="2189" spans="3:24" x14ac:dyDescent="0.25">
      <c r="C2189">
        <v>5510</v>
      </c>
      <c r="D2189" s="2">
        <f>SUMIFS('December 2022 DERR data'!$H:$H,'December 2022 DERR data'!$C:$C,Sheet1!D$3,'December 2022 DERR data'!$B:$B,$C2189)</f>
        <v>0</v>
      </c>
      <c r="E2189" s="2">
        <f>SUMIFS('December 2022 DERR data'!$H:$H,'December 2022 DERR data'!$C:$C,Sheet1!E$3,'December 2022 DERR data'!$B:$B,$C2189)</f>
        <v>0</v>
      </c>
      <c r="G2189">
        <f t="shared" si="308"/>
        <v>0</v>
      </c>
      <c r="H2189">
        <f t="shared" si="309"/>
        <v>0</v>
      </c>
      <c r="I2189">
        <f t="shared" si="310"/>
        <v>0</v>
      </c>
      <c r="J2189">
        <f t="shared" si="311"/>
        <v>1</v>
      </c>
      <c r="K2189">
        <f t="shared" si="312"/>
        <v>0</v>
      </c>
      <c r="L2189">
        <f t="shared" si="313"/>
        <v>0</v>
      </c>
      <c r="V2189">
        <f t="shared" si="314"/>
        <v>5510</v>
      </c>
      <c r="W2189">
        <f t="shared" si="315"/>
        <v>0</v>
      </c>
      <c r="X2189">
        <f t="shared" si="316"/>
        <v>0</v>
      </c>
    </row>
    <row r="2190" spans="3:24" x14ac:dyDescent="0.25">
      <c r="C2190">
        <v>5520</v>
      </c>
      <c r="D2190" s="2">
        <f>SUMIFS('December 2022 DERR data'!$H:$H,'December 2022 DERR data'!$C:$C,Sheet1!D$3,'December 2022 DERR data'!$B:$B,$C2190)</f>
        <v>7</v>
      </c>
      <c r="E2190" s="2">
        <f>SUMIFS('December 2022 DERR data'!$H:$H,'December 2022 DERR data'!$C:$C,Sheet1!E$3,'December 2022 DERR data'!$B:$B,$C2190)</f>
        <v>0</v>
      </c>
      <c r="G2190">
        <f t="shared" si="308"/>
        <v>0</v>
      </c>
      <c r="H2190">
        <f t="shared" si="309"/>
        <v>0</v>
      </c>
      <c r="I2190">
        <f t="shared" si="310"/>
        <v>0</v>
      </c>
      <c r="J2190">
        <f t="shared" si="311"/>
        <v>1</v>
      </c>
      <c r="K2190">
        <f t="shared" si="312"/>
        <v>0</v>
      </c>
      <c r="L2190">
        <f t="shared" si="313"/>
        <v>0</v>
      </c>
      <c r="V2190">
        <f t="shared" si="314"/>
        <v>5520</v>
      </c>
      <c r="W2190">
        <f t="shared" si="315"/>
        <v>3.885003885003885E-4</v>
      </c>
      <c r="X2190">
        <f t="shared" si="316"/>
        <v>0</v>
      </c>
    </row>
    <row r="2191" spans="3:24" x14ac:dyDescent="0.25">
      <c r="C2191">
        <v>5521</v>
      </c>
      <c r="D2191" s="2">
        <f>SUMIFS('December 2022 DERR data'!$H:$H,'December 2022 DERR data'!$C:$C,Sheet1!D$3,'December 2022 DERR data'!$B:$B,$C2191)</f>
        <v>3</v>
      </c>
      <c r="E2191" s="2">
        <f>SUMIFS('December 2022 DERR data'!$H:$H,'December 2022 DERR data'!$C:$C,Sheet1!E$3,'December 2022 DERR data'!$B:$B,$C2191)</f>
        <v>0</v>
      </c>
      <c r="G2191">
        <f t="shared" si="308"/>
        <v>0</v>
      </c>
      <c r="H2191">
        <f t="shared" si="309"/>
        <v>0</v>
      </c>
      <c r="I2191">
        <f t="shared" si="310"/>
        <v>0</v>
      </c>
      <c r="J2191">
        <f t="shared" si="311"/>
        <v>1</v>
      </c>
      <c r="K2191">
        <f t="shared" si="312"/>
        <v>0</v>
      </c>
      <c r="L2191">
        <f t="shared" si="313"/>
        <v>0</v>
      </c>
      <c r="V2191">
        <f t="shared" si="314"/>
        <v>5521</v>
      </c>
      <c r="W2191">
        <f t="shared" si="315"/>
        <v>1.665001665001665E-4</v>
      </c>
      <c r="X2191">
        <f t="shared" si="316"/>
        <v>0</v>
      </c>
    </row>
    <row r="2192" spans="3:24" x14ac:dyDescent="0.25">
      <c r="C2192">
        <v>5522</v>
      </c>
      <c r="D2192" s="2">
        <f>SUMIFS('December 2022 DERR data'!$H:$H,'December 2022 DERR data'!$C:$C,Sheet1!D$3,'December 2022 DERR data'!$B:$B,$C2192)</f>
        <v>22</v>
      </c>
      <c r="E2192" s="2">
        <f>SUMIFS('December 2022 DERR data'!$H:$H,'December 2022 DERR data'!$C:$C,Sheet1!E$3,'December 2022 DERR data'!$B:$B,$C2192)</f>
        <v>1</v>
      </c>
      <c r="G2192">
        <f t="shared" si="308"/>
        <v>0</v>
      </c>
      <c r="H2192">
        <f t="shared" si="309"/>
        <v>0</v>
      </c>
      <c r="I2192">
        <f t="shared" si="310"/>
        <v>0</v>
      </c>
      <c r="J2192">
        <f t="shared" si="311"/>
        <v>1</v>
      </c>
      <c r="K2192">
        <f t="shared" si="312"/>
        <v>0</v>
      </c>
      <c r="L2192">
        <f t="shared" si="313"/>
        <v>0</v>
      </c>
      <c r="V2192">
        <f t="shared" si="314"/>
        <v>5522</v>
      </c>
      <c r="W2192">
        <f t="shared" si="315"/>
        <v>1.221001221001221E-3</v>
      </c>
      <c r="X2192">
        <f t="shared" si="316"/>
        <v>4.3859649122807015E-3</v>
      </c>
    </row>
    <row r="2193" spans="3:24" x14ac:dyDescent="0.25">
      <c r="C2193">
        <v>5523</v>
      </c>
      <c r="D2193" s="2">
        <f>SUMIFS('December 2022 DERR data'!$H:$H,'December 2022 DERR data'!$C:$C,Sheet1!D$3,'December 2022 DERR data'!$B:$B,$C2193)</f>
        <v>23</v>
      </c>
      <c r="E2193" s="2">
        <f>SUMIFS('December 2022 DERR data'!$H:$H,'December 2022 DERR data'!$C:$C,Sheet1!E$3,'December 2022 DERR data'!$B:$B,$C2193)</f>
        <v>1</v>
      </c>
      <c r="G2193">
        <f t="shared" si="308"/>
        <v>0</v>
      </c>
      <c r="H2193">
        <f t="shared" si="309"/>
        <v>0</v>
      </c>
      <c r="I2193">
        <f t="shared" si="310"/>
        <v>0</v>
      </c>
      <c r="J2193">
        <f t="shared" si="311"/>
        <v>1</v>
      </c>
      <c r="K2193">
        <f t="shared" si="312"/>
        <v>0</v>
      </c>
      <c r="L2193">
        <f t="shared" si="313"/>
        <v>0</v>
      </c>
      <c r="V2193">
        <f t="shared" si="314"/>
        <v>5523</v>
      </c>
      <c r="W2193">
        <f t="shared" si="315"/>
        <v>1.2765012765012765E-3</v>
      </c>
      <c r="X2193">
        <f t="shared" si="316"/>
        <v>4.3859649122807015E-3</v>
      </c>
    </row>
    <row r="2194" spans="3:24" x14ac:dyDescent="0.25">
      <c r="C2194">
        <v>5540</v>
      </c>
      <c r="D2194" s="2">
        <f>SUMIFS('December 2022 DERR data'!$H:$H,'December 2022 DERR data'!$C:$C,Sheet1!D$3,'December 2022 DERR data'!$B:$B,$C2194)</f>
        <v>162</v>
      </c>
      <c r="E2194" s="2">
        <f>SUMIFS('December 2022 DERR data'!$H:$H,'December 2022 DERR data'!$C:$C,Sheet1!E$3,'December 2022 DERR data'!$B:$B,$C2194)</f>
        <v>4</v>
      </c>
      <c r="G2194">
        <f t="shared" si="308"/>
        <v>0</v>
      </c>
      <c r="H2194">
        <f t="shared" si="309"/>
        <v>0</v>
      </c>
      <c r="I2194">
        <f t="shared" si="310"/>
        <v>0</v>
      </c>
      <c r="J2194">
        <f t="shared" si="311"/>
        <v>1</v>
      </c>
      <c r="K2194">
        <f t="shared" si="312"/>
        <v>0</v>
      </c>
      <c r="L2194">
        <f t="shared" si="313"/>
        <v>0</v>
      </c>
      <c r="V2194">
        <f t="shared" si="314"/>
        <v>5540</v>
      </c>
      <c r="W2194">
        <f t="shared" si="315"/>
        <v>8.9910089910089919E-3</v>
      </c>
      <c r="X2194">
        <f t="shared" si="316"/>
        <v>1.7543859649122806E-2</v>
      </c>
    </row>
    <row r="2195" spans="3:24" x14ac:dyDescent="0.25">
      <c r="C2195">
        <v>5550</v>
      </c>
      <c r="D2195" s="2">
        <f>SUMIFS('December 2022 DERR data'!$H:$H,'December 2022 DERR data'!$C:$C,Sheet1!D$3,'December 2022 DERR data'!$B:$B,$C2195)</f>
        <v>4</v>
      </c>
      <c r="E2195" s="2">
        <f>SUMIFS('December 2022 DERR data'!$H:$H,'December 2022 DERR data'!$C:$C,Sheet1!E$3,'December 2022 DERR data'!$B:$B,$C2195)</f>
        <v>0</v>
      </c>
      <c r="G2195">
        <f t="shared" si="308"/>
        <v>0</v>
      </c>
      <c r="H2195">
        <f t="shared" si="309"/>
        <v>0</v>
      </c>
      <c r="I2195">
        <f t="shared" si="310"/>
        <v>0</v>
      </c>
      <c r="J2195">
        <f t="shared" si="311"/>
        <v>1</v>
      </c>
      <c r="K2195">
        <f t="shared" si="312"/>
        <v>0</v>
      </c>
      <c r="L2195">
        <f t="shared" si="313"/>
        <v>0</v>
      </c>
      <c r="V2195">
        <f t="shared" si="314"/>
        <v>5550</v>
      </c>
      <c r="W2195">
        <f t="shared" si="315"/>
        <v>2.22000222000222E-4</v>
      </c>
      <c r="X2195">
        <f t="shared" si="316"/>
        <v>0</v>
      </c>
    </row>
    <row r="2196" spans="3:24" x14ac:dyDescent="0.25">
      <c r="C2196">
        <v>5552</v>
      </c>
      <c r="D2196" s="2">
        <f>SUMIFS('December 2022 DERR data'!$H:$H,'December 2022 DERR data'!$C:$C,Sheet1!D$3,'December 2022 DERR data'!$B:$B,$C2196)</f>
        <v>5</v>
      </c>
      <c r="E2196" s="2">
        <f>SUMIFS('December 2022 DERR data'!$H:$H,'December 2022 DERR data'!$C:$C,Sheet1!E$3,'December 2022 DERR data'!$B:$B,$C2196)</f>
        <v>0</v>
      </c>
      <c r="G2196">
        <f t="shared" si="308"/>
        <v>0</v>
      </c>
      <c r="H2196">
        <f t="shared" si="309"/>
        <v>0</v>
      </c>
      <c r="I2196">
        <f t="shared" si="310"/>
        <v>0</v>
      </c>
      <c r="J2196">
        <f t="shared" si="311"/>
        <v>1</v>
      </c>
      <c r="K2196">
        <f t="shared" si="312"/>
        <v>0</v>
      </c>
      <c r="L2196">
        <f t="shared" si="313"/>
        <v>0</v>
      </c>
      <c r="V2196">
        <f t="shared" si="314"/>
        <v>5552</v>
      </c>
      <c r="W2196">
        <f t="shared" si="315"/>
        <v>2.775002775002775E-4</v>
      </c>
      <c r="X2196">
        <f t="shared" si="316"/>
        <v>0</v>
      </c>
    </row>
    <row r="2197" spans="3:24" x14ac:dyDescent="0.25">
      <c r="C2197">
        <v>5554</v>
      </c>
      <c r="D2197" s="2">
        <f>SUMIFS('December 2022 DERR data'!$H:$H,'December 2022 DERR data'!$C:$C,Sheet1!D$3,'December 2022 DERR data'!$B:$B,$C2197)</f>
        <v>54</v>
      </c>
      <c r="E2197" s="2">
        <f>SUMIFS('December 2022 DERR data'!$H:$H,'December 2022 DERR data'!$C:$C,Sheet1!E$3,'December 2022 DERR data'!$B:$B,$C2197)</f>
        <v>0</v>
      </c>
      <c r="G2197">
        <f t="shared" si="308"/>
        <v>0</v>
      </c>
      <c r="H2197">
        <f t="shared" si="309"/>
        <v>0</v>
      </c>
      <c r="I2197">
        <f t="shared" si="310"/>
        <v>0</v>
      </c>
      <c r="J2197">
        <f t="shared" si="311"/>
        <v>1</v>
      </c>
      <c r="K2197">
        <f t="shared" si="312"/>
        <v>0</v>
      </c>
      <c r="L2197">
        <f t="shared" si="313"/>
        <v>0</v>
      </c>
      <c r="V2197">
        <f t="shared" si="314"/>
        <v>5554</v>
      </c>
      <c r="W2197">
        <f t="shared" si="315"/>
        <v>2.997002997002997E-3</v>
      </c>
      <c r="X2197">
        <f t="shared" si="316"/>
        <v>0</v>
      </c>
    </row>
    <row r="2198" spans="3:24" x14ac:dyDescent="0.25">
      <c r="C2198">
        <v>5555</v>
      </c>
      <c r="D2198" s="2">
        <f>SUMIFS('December 2022 DERR data'!$H:$H,'December 2022 DERR data'!$C:$C,Sheet1!D$3,'December 2022 DERR data'!$B:$B,$C2198)</f>
        <v>11</v>
      </c>
      <c r="E2198" s="2">
        <f>SUMIFS('December 2022 DERR data'!$H:$H,'December 2022 DERR data'!$C:$C,Sheet1!E$3,'December 2022 DERR data'!$B:$B,$C2198)</f>
        <v>1</v>
      </c>
      <c r="G2198">
        <f t="shared" si="308"/>
        <v>0</v>
      </c>
      <c r="H2198">
        <f t="shared" si="309"/>
        <v>0</v>
      </c>
      <c r="I2198">
        <f t="shared" si="310"/>
        <v>0</v>
      </c>
      <c r="J2198">
        <f t="shared" si="311"/>
        <v>1</v>
      </c>
      <c r="K2198">
        <f t="shared" si="312"/>
        <v>0</v>
      </c>
      <c r="L2198">
        <f t="shared" si="313"/>
        <v>0</v>
      </c>
      <c r="V2198">
        <f t="shared" si="314"/>
        <v>5555</v>
      </c>
      <c r="W2198">
        <f t="shared" si="315"/>
        <v>6.105006105006105E-4</v>
      </c>
      <c r="X2198">
        <f t="shared" si="316"/>
        <v>4.3859649122807015E-3</v>
      </c>
    </row>
    <row r="2199" spans="3:24" x14ac:dyDescent="0.25">
      <c r="C2199">
        <v>5556</v>
      </c>
      <c r="D2199" s="2">
        <f>SUMIFS('December 2022 DERR data'!$H:$H,'December 2022 DERR data'!$C:$C,Sheet1!D$3,'December 2022 DERR data'!$B:$B,$C2199)</f>
        <v>52</v>
      </c>
      <c r="E2199" s="2">
        <f>SUMIFS('December 2022 DERR data'!$H:$H,'December 2022 DERR data'!$C:$C,Sheet1!E$3,'December 2022 DERR data'!$B:$B,$C2199)</f>
        <v>1</v>
      </c>
      <c r="G2199">
        <f t="shared" si="308"/>
        <v>0</v>
      </c>
      <c r="H2199">
        <f t="shared" si="309"/>
        <v>0</v>
      </c>
      <c r="I2199">
        <f t="shared" si="310"/>
        <v>0</v>
      </c>
      <c r="J2199">
        <f t="shared" si="311"/>
        <v>1</v>
      </c>
      <c r="K2199">
        <f t="shared" si="312"/>
        <v>0</v>
      </c>
      <c r="L2199">
        <f t="shared" si="313"/>
        <v>0</v>
      </c>
      <c r="V2199">
        <f t="shared" si="314"/>
        <v>5556</v>
      </c>
      <c r="W2199">
        <f t="shared" si="315"/>
        <v>2.886002886002886E-3</v>
      </c>
      <c r="X2199">
        <f t="shared" si="316"/>
        <v>4.3859649122807015E-3</v>
      </c>
    </row>
    <row r="2200" spans="3:24" x14ac:dyDescent="0.25">
      <c r="C2200">
        <v>5558</v>
      </c>
      <c r="D2200" s="2">
        <f>SUMIFS('December 2022 DERR data'!$H:$H,'December 2022 DERR data'!$C:$C,Sheet1!D$3,'December 2022 DERR data'!$B:$B,$C2200)</f>
        <v>73</v>
      </c>
      <c r="E2200" s="2">
        <f>SUMIFS('December 2022 DERR data'!$H:$H,'December 2022 DERR data'!$C:$C,Sheet1!E$3,'December 2022 DERR data'!$B:$B,$C2200)</f>
        <v>0</v>
      </c>
      <c r="G2200">
        <f t="shared" si="308"/>
        <v>0</v>
      </c>
      <c r="H2200">
        <f t="shared" si="309"/>
        <v>0</v>
      </c>
      <c r="I2200">
        <f t="shared" si="310"/>
        <v>0</v>
      </c>
      <c r="J2200">
        <f t="shared" si="311"/>
        <v>1</v>
      </c>
      <c r="K2200">
        <f t="shared" si="312"/>
        <v>0</v>
      </c>
      <c r="L2200">
        <f t="shared" si="313"/>
        <v>0</v>
      </c>
      <c r="V2200">
        <f t="shared" si="314"/>
        <v>5558</v>
      </c>
      <c r="W2200">
        <f t="shared" si="315"/>
        <v>4.0515040515040519E-3</v>
      </c>
      <c r="X2200">
        <f t="shared" si="316"/>
        <v>0</v>
      </c>
    </row>
    <row r="2201" spans="3:24" x14ac:dyDescent="0.25">
      <c r="C2201">
        <v>5560</v>
      </c>
      <c r="D2201" s="2">
        <f>SUMIFS('December 2022 DERR data'!$H:$H,'December 2022 DERR data'!$C:$C,Sheet1!D$3,'December 2022 DERR data'!$B:$B,$C2201)</f>
        <v>13</v>
      </c>
      <c r="E2201" s="2">
        <f>SUMIFS('December 2022 DERR data'!$H:$H,'December 2022 DERR data'!$C:$C,Sheet1!E$3,'December 2022 DERR data'!$B:$B,$C2201)</f>
        <v>0</v>
      </c>
      <c r="G2201">
        <f t="shared" si="308"/>
        <v>0</v>
      </c>
      <c r="H2201">
        <f t="shared" si="309"/>
        <v>0</v>
      </c>
      <c r="I2201">
        <f t="shared" si="310"/>
        <v>0</v>
      </c>
      <c r="J2201">
        <f t="shared" si="311"/>
        <v>1</v>
      </c>
      <c r="K2201">
        <f t="shared" si="312"/>
        <v>0</v>
      </c>
      <c r="L2201">
        <f t="shared" si="313"/>
        <v>0</v>
      </c>
      <c r="V2201">
        <f t="shared" si="314"/>
        <v>5560</v>
      </c>
      <c r="W2201">
        <f t="shared" si="315"/>
        <v>7.215007215007215E-4</v>
      </c>
      <c r="X2201">
        <f t="shared" si="316"/>
        <v>0</v>
      </c>
    </row>
    <row r="2202" spans="3:24" x14ac:dyDescent="0.25">
      <c r="C2202">
        <v>5570</v>
      </c>
      <c r="D2202" s="2">
        <f>SUMIFS('December 2022 DERR data'!$H:$H,'December 2022 DERR data'!$C:$C,Sheet1!D$3,'December 2022 DERR data'!$B:$B,$C2202)</f>
        <v>7</v>
      </c>
      <c r="E2202" s="2">
        <f>SUMIFS('December 2022 DERR data'!$H:$H,'December 2022 DERR data'!$C:$C,Sheet1!E$3,'December 2022 DERR data'!$B:$B,$C2202)</f>
        <v>0</v>
      </c>
      <c r="G2202">
        <f t="shared" si="308"/>
        <v>0</v>
      </c>
      <c r="H2202">
        <f t="shared" si="309"/>
        <v>0</v>
      </c>
      <c r="I2202">
        <f t="shared" si="310"/>
        <v>0</v>
      </c>
      <c r="J2202">
        <f t="shared" si="311"/>
        <v>1</v>
      </c>
      <c r="K2202">
        <f t="shared" si="312"/>
        <v>0</v>
      </c>
      <c r="L2202">
        <f t="shared" si="313"/>
        <v>0</v>
      </c>
      <c r="V2202">
        <f t="shared" si="314"/>
        <v>5570</v>
      </c>
      <c r="W2202">
        <f t="shared" si="315"/>
        <v>3.885003885003885E-4</v>
      </c>
      <c r="X2202">
        <f t="shared" si="316"/>
        <v>0</v>
      </c>
    </row>
    <row r="2203" spans="3:24" x14ac:dyDescent="0.25">
      <c r="C2203">
        <v>5571</v>
      </c>
      <c r="D2203" s="2">
        <f>SUMIFS('December 2022 DERR data'!$H:$H,'December 2022 DERR data'!$C:$C,Sheet1!D$3,'December 2022 DERR data'!$B:$B,$C2203)</f>
        <v>13</v>
      </c>
      <c r="E2203" s="2">
        <f>SUMIFS('December 2022 DERR data'!$H:$H,'December 2022 DERR data'!$C:$C,Sheet1!E$3,'December 2022 DERR data'!$B:$B,$C2203)</f>
        <v>1</v>
      </c>
      <c r="G2203">
        <f t="shared" si="308"/>
        <v>0</v>
      </c>
      <c r="H2203">
        <f t="shared" si="309"/>
        <v>0</v>
      </c>
      <c r="I2203">
        <f t="shared" si="310"/>
        <v>0</v>
      </c>
      <c r="J2203">
        <f t="shared" si="311"/>
        <v>1</v>
      </c>
      <c r="K2203">
        <f t="shared" si="312"/>
        <v>0</v>
      </c>
      <c r="L2203">
        <f t="shared" si="313"/>
        <v>0</v>
      </c>
      <c r="V2203">
        <f t="shared" si="314"/>
        <v>5571</v>
      </c>
      <c r="W2203">
        <f t="shared" si="315"/>
        <v>7.215007215007215E-4</v>
      </c>
      <c r="X2203">
        <f t="shared" si="316"/>
        <v>4.3859649122807015E-3</v>
      </c>
    </row>
    <row r="2204" spans="3:24" x14ac:dyDescent="0.25">
      <c r="C2204">
        <v>5572</v>
      </c>
      <c r="D2204" s="2">
        <f>SUMIFS('December 2022 DERR data'!$H:$H,'December 2022 DERR data'!$C:$C,Sheet1!D$3,'December 2022 DERR data'!$B:$B,$C2204)</f>
        <v>1</v>
      </c>
      <c r="E2204" s="2">
        <f>SUMIFS('December 2022 DERR data'!$H:$H,'December 2022 DERR data'!$C:$C,Sheet1!E$3,'December 2022 DERR data'!$B:$B,$C2204)</f>
        <v>0</v>
      </c>
      <c r="G2204">
        <f t="shared" si="308"/>
        <v>0</v>
      </c>
      <c r="H2204">
        <f t="shared" si="309"/>
        <v>0</v>
      </c>
      <c r="I2204">
        <f t="shared" si="310"/>
        <v>0</v>
      </c>
      <c r="J2204">
        <f t="shared" si="311"/>
        <v>1</v>
      </c>
      <c r="K2204">
        <f t="shared" si="312"/>
        <v>0</v>
      </c>
      <c r="L2204">
        <f t="shared" si="313"/>
        <v>0</v>
      </c>
      <c r="V2204">
        <f t="shared" si="314"/>
        <v>5572</v>
      </c>
      <c r="W2204">
        <f t="shared" si="315"/>
        <v>5.55000555000555E-5</v>
      </c>
      <c r="X2204">
        <f t="shared" si="316"/>
        <v>0</v>
      </c>
    </row>
    <row r="2205" spans="3:24" x14ac:dyDescent="0.25">
      <c r="C2205">
        <v>5573</v>
      </c>
      <c r="D2205" s="2">
        <f>SUMIFS('December 2022 DERR data'!$H:$H,'December 2022 DERR data'!$C:$C,Sheet1!D$3,'December 2022 DERR data'!$B:$B,$C2205)</f>
        <v>19</v>
      </c>
      <c r="E2205" s="2">
        <f>SUMIFS('December 2022 DERR data'!$H:$H,'December 2022 DERR data'!$C:$C,Sheet1!E$3,'December 2022 DERR data'!$B:$B,$C2205)</f>
        <v>1</v>
      </c>
      <c r="G2205">
        <f t="shared" si="308"/>
        <v>0</v>
      </c>
      <c r="H2205">
        <f t="shared" si="309"/>
        <v>0</v>
      </c>
      <c r="I2205">
        <f t="shared" si="310"/>
        <v>0</v>
      </c>
      <c r="J2205">
        <f t="shared" si="311"/>
        <v>1</v>
      </c>
      <c r="K2205">
        <f t="shared" si="312"/>
        <v>0</v>
      </c>
      <c r="L2205">
        <f t="shared" si="313"/>
        <v>0</v>
      </c>
      <c r="V2205">
        <f t="shared" si="314"/>
        <v>5573</v>
      </c>
      <c r="W2205">
        <f t="shared" si="315"/>
        <v>1.0545010545010545E-3</v>
      </c>
      <c r="X2205">
        <f t="shared" si="316"/>
        <v>4.3859649122807015E-3</v>
      </c>
    </row>
    <row r="2206" spans="3:24" x14ac:dyDescent="0.25">
      <c r="C2206">
        <v>5575</v>
      </c>
      <c r="D2206" s="2">
        <f>SUMIFS('December 2022 DERR data'!$H:$H,'December 2022 DERR data'!$C:$C,Sheet1!D$3,'December 2022 DERR data'!$B:$B,$C2206)</f>
        <v>26</v>
      </c>
      <c r="E2206" s="2">
        <f>SUMIFS('December 2022 DERR data'!$H:$H,'December 2022 DERR data'!$C:$C,Sheet1!E$3,'December 2022 DERR data'!$B:$B,$C2206)</f>
        <v>0</v>
      </c>
      <c r="G2206">
        <f t="shared" si="308"/>
        <v>0</v>
      </c>
      <c r="H2206">
        <f t="shared" si="309"/>
        <v>0</v>
      </c>
      <c r="I2206">
        <f t="shared" si="310"/>
        <v>0</v>
      </c>
      <c r="J2206">
        <f t="shared" si="311"/>
        <v>1</v>
      </c>
      <c r="K2206">
        <f t="shared" si="312"/>
        <v>0</v>
      </c>
      <c r="L2206">
        <f t="shared" si="313"/>
        <v>0</v>
      </c>
      <c r="V2206">
        <f t="shared" si="314"/>
        <v>5575</v>
      </c>
      <c r="W2206">
        <f t="shared" si="315"/>
        <v>1.443001443001443E-3</v>
      </c>
      <c r="X2206">
        <f t="shared" si="316"/>
        <v>0</v>
      </c>
    </row>
    <row r="2207" spans="3:24" x14ac:dyDescent="0.25">
      <c r="C2207">
        <v>5576</v>
      </c>
      <c r="D2207" s="2">
        <f>SUMIFS('December 2022 DERR data'!$H:$H,'December 2022 DERR data'!$C:$C,Sheet1!D$3,'December 2022 DERR data'!$B:$B,$C2207)</f>
        <v>9</v>
      </c>
      <c r="E2207" s="2">
        <f>SUMIFS('December 2022 DERR data'!$H:$H,'December 2022 DERR data'!$C:$C,Sheet1!E$3,'December 2022 DERR data'!$B:$B,$C2207)</f>
        <v>1</v>
      </c>
      <c r="G2207">
        <f t="shared" si="308"/>
        <v>0</v>
      </c>
      <c r="H2207">
        <f t="shared" si="309"/>
        <v>0</v>
      </c>
      <c r="I2207">
        <f t="shared" si="310"/>
        <v>0</v>
      </c>
      <c r="J2207">
        <f t="shared" si="311"/>
        <v>1</v>
      </c>
      <c r="K2207">
        <f t="shared" si="312"/>
        <v>0</v>
      </c>
      <c r="L2207">
        <f t="shared" si="313"/>
        <v>0</v>
      </c>
      <c r="V2207">
        <f t="shared" si="314"/>
        <v>5576</v>
      </c>
      <c r="W2207">
        <f t="shared" si="315"/>
        <v>4.995004995004995E-4</v>
      </c>
      <c r="X2207">
        <f t="shared" si="316"/>
        <v>4.3859649122807015E-3</v>
      </c>
    </row>
    <row r="2208" spans="3:24" x14ac:dyDescent="0.25">
      <c r="C2208">
        <v>5577</v>
      </c>
      <c r="D2208" s="2">
        <f>SUMIFS('December 2022 DERR data'!$H:$H,'December 2022 DERR data'!$C:$C,Sheet1!D$3,'December 2022 DERR data'!$B:$B,$C2208)</f>
        <v>6</v>
      </c>
      <c r="E2208" s="2">
        <f>SUMIFS('December 2022 DERR data'!$H:$H,'December 2022 DERR data'!$C:$C,Sheet1!E$3,'December 2022 DERR data'!$B:$B,$C2208)</f>
        <v>0</v>
      </c>
      <c r="G2208">
        <f t="shared" si="308"/>
        <v>0</v>
      </c>
      <c r="H2208">
        <f t="shared" si="309"/>
        <v>0</v>
      </c>
      <c r="I2208">
        <f t="shared" si="310"/>
        <v>0</v>
      </c>
      <c r="J2208">
        <f t="shared" si="311"/>
        <v>1</v>
      </c>
      <c r="K2208">
        <f t="shared" si="312"/>
        <v>0</v>
      </c>
      <c r="L2208">
        <f t="shared" si="313"/>
        <v>0</v>
      </c>
      <c r="V2208">
        <f t="shared" si="314"/>
        <v>5577</v>
      </c>
      <c r="W2208">
        <f t="shared" si="315"/>
        <v>3.33000333000333E-4</v>
      </c>
      <c r="X2208">
        <f t="shared" si="316"/>
        <v>0</v>
      </c>
    </row>
    <row r="2209" spans="3:24" x14ac:dyDescent="0.25">
      <c r="C2209">
        <v>5580</v>
      </c>
      <c r="D2209" s="2">
        <f>SUMIFS('December 2022 DERR data'!$H:$H,'December 2022 DERR data'!$C:$C,Sheet1!D$3,'December 2022 DERR data'!$B:$B,$C2209)</f>
        <v>2</v>
      </c>
      <c r="E2209" s="2">
        <f>SUMIFS('December 2022 DERR data'!$H:$H,'December 2022 DERR data'!$C:$C,Sheet1!E$3,'December 2022 DERR data'!$B:$B,$C2209)</f>
        <v>0</v>
      </c>
      <c r="G2209">
        <f t="shared" si="308"/>
        <v>0</v>
      </c>
      <c r="H2209">
        <f t="shared" si="309"/>
        <v>0</v>
      </c>
      <c r="I2209">
        <f t="shared" si="310"/>
        <v>0</v>
      </c>
      <c r="J2209">
        <f t="shared" si="311"/>
        <v>1</v>
      </c>
      <c r="K2209">
        <f t="shared" si="312"/>
        <v>0</v>
      </c>
      <c r="L2209">
        <f t="shared" si="313"/>
        <v>0</v>
      </c>
      <c r="V2209">
        <f t="shared" si="314"/>
        <v>5580</v>
      </c>
      <c r="W2209">
        <f t="shared" si="315"/>
        <v>1.11000111000111E-4</v>
      </c>
      <c r="X2209">
        <f t="shared" si="316"/>
        <v>0</v>
      </c>
    </row>
    <row r="2210" spans="3:24" x14ac:dyDescent="0.25">
      <c r="C2210">
        <v>5581</v>
      </c>
      <c r="D2210" s="2">
        <f>SUMIFS('December 2022 DERR data'!$H:$H,'December 2022 DERR data'!$C:$C,Sheet1!D$3,'December 2022 DERR data'!$B:$B,$C2210)</f>
        <v>9</v>
      </c>
      <c r="E2210" s="2">
        <f>SUMIFS('December 2022 DERR data'!$H:$H,'December 2022 DERR data'!$C:$C,Sheet1!E$3,'December 2022 DERR data'!$B:$B,$C2210)</f>
        <v>0</v>
      </c>
      <c r="G2210">
        <f t="shared" si="308"/>
        <v>0</v>
      </c>
      <c r="H2210">
        <f t="shared" si="309"/>
        <v>0</v>
      </c>
      <c r="I2210">
        <f t="shared" si="310"/>
        <v>0</v>
      </c>
      <c r="J2210">
        <f t="shared" si="311"/>
        <v>1</v>
      </c>
      <c r="K2210">
        <f t="shared" si="312"/>
        <v>0</v>
      </c>
      <c r="L2210">
        <f t="shared" si="313"/>
        <v>0</v>
      </c>
      <c r="V2210">
        <f t="shared" si="314"/>
        <v>5581</v>
      </c>
      <c r="W2210">
        <f t="shared" si="315"/>
        <v>4.995004995004995E-4</v>
      </c>
      <c r="X2210">
        <f t="shared" si="316"/>
        <v>0</v>
      </c>
    </row>
    <row r="2211" spans="3:24" x14ac:dyDescent="0.25">
      <c r="C2211">
        <v>5582</v>
      </c>
      <c r="D2211" s="2">
        <f>SUMIFS('December 2022 DERR data'!$H:$H,'December 2022 DERR data'!$C:$C,Sheet1!D$3,'December 2022 DERR data'!$B:$B,$C2211)</f>
        <v>4</v>
      </c>
      <c r="E2211" s="2">
        <f>SUMIFS('December 2022 DERR data'!$H:$H,'December 2022 DERR data'!$C:$C,Sheet1!E$3,'December 2022 DERR data'!$B:$B,$C2211)</f>
        <v>0</v>
      </c>
      <c r="G2211">
        <f t="shared" si="308"/>
        <v>0</v>
      </c>
      <c r="H2211">
        <f t="shared" si="309"/>
        <v>0</v>
      </c>
      <c r="I2211">
        <f t="shared" si="310"/>
        <v>0</v>
      </c>
      <c r="J2211">
        <f t="shared" si="311"/>
        <v>1</v>
      </c>
      <c r="K2211">
        <f t="shared" si="312"/>
        <v>0</v>
      </c>
      <c r="L2211">
        <f t="shared" si="313"/>
        <v>0</v>
      </c>
      <c r="V2211">
        <f t="shared" si="314"/>
        <v>5582</v>
      </c>
      <c r="W2211">
        <f t="shared" si="315"/>
        <v>2.22000222000222E-4</v>
      </c>
      <c r="X2211">
        <f t="shared" si="316"/>
        <v>0</v>
      </c>
    </row>
    <row r="2212" spans="3:24" x14ac:dyDescent="0.25">
      <c r="C2212">
        <v>5583</v>
      </c>
      <c r="D2212" s="2">
        <f>SUMIFS('December 2022 DERR data'!$H:$H,'December 2022 DERR data'!$C:$C,Sheet1!D$3,'December 2022 DERR data'!$B:$B,$C2212)</f>
        <v>6</v>
      </c>
      <c r="E2212" s="2">
        <f>SUMIFS('December 2022 DERR data'!$H:$H,'December 2022 DERR data'!$C:$C,Sheet1!E$3,'December 2022 DERR data'!$B:$B,$C2212)</f>
        <v>0</v>
      </c>
      <c r="G2212">
        <f t="shared" si="308"/>
        <v>0</v>
      </c>
      <c r="H2212">
        <f t="shared" si="309"/>
        <v>0</v>
      </c>
      <c r="I2212">
        <f t="shared" si="310"/>
        <v>0</v>
      </c>
      <c r="J2212">
        <f t="shared" si="311"/>
        <v>1</v>
      </c>
      <c r="K2212">
        <f t="shared" si="312"/>
        <v>0</v>
      </c>
      <c r="L2212">
        <f t="shared" si="313"/>
        <v>0</v>
      </c>
      <c r="V2212">
        <f t="shared" si="314"/>
        <v>5583</v>
      </c>
      <c r="W2212">
        <f t="shared" si="315"/>
        <v>3.33000333000333E-4</v>
      </c>
      <c r="X2212">
        <f t="shared" si="316"/>
        <v>0</v>
      </c>
    </row>
    <row r="2213" spans="3:24" x14ac:dyDescent="0.25">
      <c r="C2213">
        <v>5600</v>
      </c>
      <c r="D2213" s="2">
        <f>SUMIFS('December 2022 DERR data'!$H:$H,'December 2022 DERR data'!$C:$C,Sheet1!D$3,'December 2022 DERR data'!$B:$B,$C2213)</f>
        <v>36</v>
      </c>
      <c r="E2213" s="2">
        <f>SUMIFS('December 2022 DERR data'!$H:$H,'December 2022 DERR data'!$C:$C,Sheet1!E$3,'December 2022 DERR data'!$B:$B,$C2213)</f>
        <v>2</v>
      </c>
      <c r="G2213">
        <f t="shared" si="308"/>
        <v>0</v>
      </c>
      <c r="H2213">
        <f t="shared" si="309"/>
        <v>0</v>
      </c>
      <c r="I2213">
        <f t="shared" si="310"/>
        <v>0</v>
      </c>
      <c r="J2213">
        <f t="shared" si="311"/>
        <v>1</v>
      </c>
      <c r="K2213">
        <f t="shared" si="312"/>
        <v>0</v>
      </c>
      <c r="L2213">
        <f t="shared" si="313"/>
        <v>0</v>
      </c>
      <c r="V2213">
        <f t="shared" si="314"/>
        <v>5600</v>
      </c>
      <c r="W2213">
        <f t="shared" si="315"/>
        <v>1.998001998001998E-3</v>
      </c>
      <c r="X2213">
        <f t="shared" si="316"/>
        <v>8.771929824561403E-3</v>
      </c>
    </row>
    <row r="2214" spans="3:24" x14ac:dyDescent="0.25">
      <c r="C2214">
        <v>5601</v>
      </c>
      <c r="D2214" s="2">
        <f>SUMIFS('December 2022 DERR data'!$H:$H,'December 2022 DERR data'!$C:$C,Sheet1!D$3,'December 2022 DERR data'!$B:$B,$C2214)</f>
        <v>0</v>
      </c>
      <c r="E2214" s="2">
        <f>SUMIFS('December 2022 DERR data'!$H:$H,'December 2022 DERR data'!$C:$C,Sheet1!E$3,'December 2022 DERR data'!$B:$B,$C2214)</f>
        <v>0</v>
      </c>
      <c r="G2214">
        <f t="shared" si="308"/>
        <v>0</v>
      </c>
      <c r="H2214">
        <f t="shared" si="309"/>
        <v>0</v>
      </c>
      <c r="I2214">
        <f t="shared" si="310"/>
        <v>0</v>
      </c>
      <c r="J2214">
        <f t="shared" si="311"/>
        <v>1</v>
      </c>
      <c r="K2214">
        <f t="shared" si="312"/>
        <v>0</v>
      </c>
      <c r="L2214">
        <f t="shared" si="313"/>
        <v>0</v>
      </c>
      <c r="V2214">
        <f t="shared" si="314"/>
        <v>5601</v>
      </c>
      <c r="W2214">
        <f t="shared" si="315"/>
        <v>0</v>
      </c>
      <c r="X2214">
        <f t="shared" si="316"/>
        <v>0</v>
      </c>
    </row>
    <row r="2215" spans="3:24" x14ac:dyDescent="0.25">
      <c r="C2215">
        <v>5602</v>
      </c>
      <c r="D2215" s="2">
        <f>SUMIFS('December 2022 DERR data'!$H:$H,'December 2022 DERR data'!$C:$C,Sheet1!D$3,'December 2022 DERR data'!$B:$B,$C2215)</f>
        <v>15</v>
      </c>
      <c r="E2215" s="2">
        <f>SUMIFS('December 2022 DERR data'!$H:$H,'December 2022 DERR data'!$C:$C,Sheet1!E$3,'December 2022 DERR data'!$B:$B,$C2215)</f>
        <v>2</v>
      </c>
      <c r="G2215">
        <f t="shared" si="308"/>
        <v>0</v>
      </c>
      <c r="H2215">
        <f t="shared" si="309"/>
        <v>0</v>
      </c>
      <c r="I2215">
        <f t="shared" si="310"/>
        <v>0</v>
      </c>
      <c r="J2215">
        <f t="shared" si="311"/>
        <v>1</v>
      </c>
      <c r="K2215">
        <f t="shared" si="312"/>
        <v>0</v>
      </c>
      <c r="L2215">
        <f t="shared" si="313"/>
        <v>0</v>
      </c>
      <c r="V2215">
        <f t="shared" si="314"/>
        <v>5602</v>
      </c>
      <c r="W2215">
        <f t="shared" si="315"/>
        <v>8.325008325008325E-4</v>
      </c>
      <c r="X2215">
        <f t="shared" si="316"/>
        <v>8.771929824561403E-3</v>
      </c>
    </row>
    <row r="2216" spans="3:24" x14ac:dyDescent="0.25">
      <c r="C2216">
        <v>5603</v>
      </c>
      <c r="D2216" s="2">
        <f>SUMIFS('December 2022 DERR data'!$H:$H,'December 2022 DERR data'!$C:$C,Sheet1!D$3,'December 2022 DERR data'!$B:$B,$C2216)</f>
        <v>5</v>
      </c>
      <c r="E2216" s="2">
        <f>SUMIFS('December 2022 DERR data'!$H:$H,'December 2022 DERR data'!$C:$C,Sheet1!E$3,'December 2022 DERR data'!$B:$B,$C2216)</f>
        <v>0</v>
      </c>
      <c r="G2216">
        <f t="shared" si="308"/>
        <v>0</v>
      </c>
      <c r="H2216">
        <f t="shared" si="309"/>
        <v>0</v>
      </c>
      <c r="I2216">
        <f t="shared" si="310"/>
        <v>0</v>
      </c>
      <c r="J2216">
        <f t="shared" si="311"/>
        <v>1</v>
      </c>
      <c r="K2216">
        <f t="shared" si="312"/>
        <v>0</v>
      </c>
      <c r="L2216">
        <f t="shared" si="313"/>
        <v>0</v>
      </c>
      <c r="V2216">
        <f t="shared" si="314"/>
        <v>5603</v>
      </c>
      <c r="W2216">
        <f t="shared" si="315"/>
        <v>2.775002775002775E-4</v>
      </c>
      <c r="X2216">
        <f t="shared" si="316"/>
        <v>0</v>
      </c>
    </row>
    <row r="2217" spans="3:24" x14ac:dyDescent="0.25">
      <c r="C2217">
        <v>5604</v>
      </c>
      <c r="D2217" s="2">
        <f>SUMIFS('December 2022 DERR data'!$H:$H,'December 2022 DERR data'!$C:$C,Sheet1!D$3,'December 2022 DERR data'!$B:$B,$C2217)</f>
        <v>2</v>
      </c>
      <c r="E2217" s="2">
        <f>SUMIFS('December 2022 DERR data'!$H:$H,'December 2022 DERR data'!$C:$C,Sheet1!E$3,'December 2022 DERR data'!$B:$B,$C2217)</f>
        <v>0</v>
      </c>
      <c r="G2217">
        <f t="shared" si="308"/>
        <v>0</v>
      </c>
      <c r="H2217">
        <f t="shared" si="309"/>
        <v>0</v>
      </c>
      <c r="I2217">
        <f t="shared" si="310"/>
        <v>0</v>
      </c>
      <c r="J2217">
        <f t="shared" si="311"/>
        <v>1</v>
      </c>
      <c r="K2217">
        <f t="shared" si="312"/>
        <v>0</v>
      </c>
      <c r="L2217">
        <f t="shared" si="313"/>
        <v>0</v>
      </c>
      <c r="V2217">
        <f t="shared" si="314"/>
        <v>5604</v>
      </c>
      <c r="W2217">
        <f t="shared" si="315"/>
        <v>1.11000111000111E-4</v>
      </c>
      <c r="X2217">
        <f t="shared" si="316"/>
        <v>0</v>
      </c>
    </row>
    <row r="2218" spans="3:24" x14ac:dyDescent="0.25">
      <c r="C2218">
        <v>5605</v>
      </c>
      <c r="D2218" s="2">
        <f>SUMIFS('December 2022 DERR data'!$H:$H,'December 2022 DERR data'!$C:$C,Sheet1!D$3,'December 2022 DERR data'!$B:$B,$C2218)</f>
        <v>16</v>
      </c>
      <c r="E2218" s="2">
        <f>SUMIFS('December 2022 DERR data'!$H:$H,'December 2022 DERR data'!$C:$C,Sheet1!E$3,'December 2022 DERR data'!$B:$B,$C2218)</f>
        <v>2</v>
      </c>
      <c r="G2218">
        <f t="shared" si="308"/>
        <v>0</v>
      </c>
      <c r="H2218">
        <f t="shared" si="309"/>
        <v>0</v>
      </c>
      <c r="I2218">
        <f t="shared" si="310"/>
        <v>0</v>
      </c>
      <c r="J2218">
        <f t="shared" si="311"/>
        <v>1</v>
      </c>
      <c r="K2218">
        <f t="shared" si="312"/>
        <v>0</v>
      </c>
      <c r="L2218">
        <f t="shared" si="313"/>
        <v>0</v>
      </c>
      <c r="V2218">
        <f t="shared" si="314"/>
        <v>5605</v>
      </c>
      <c r="W2218">
        <f t="shared" si="315"/>
        <v>8.88000888000888E-4</v>
      </c>
      <c r="X2218">
        <f t="shared" si="316"/>
        <v>8.771929824561403E-3</v>
      </c>
    </row>
    <row r="2219" spans="3:24" x14ac:dyDescent="0.25">
      <c r="C2219">
        <v>5606</v>
      </c>
      <c r="D2219" s="2">
        <f>SUMIFS('December 2022 DERR data'!$H:$H,'December 2022 DERR data'!$C:$C,Sheet1!D$3,'December 2022 DERR data'!$B:$B,$C2219)</f>
        <v>114</v>
      </c>
      <c r="E2219" s="2">
        <f>SUMIFS('December 2022 DERR data'!$H:$H,'December 2022 DERR data'!$C:$C,Sheet1!E$3,'December 2022 DERR data'!$B:$B,$C2219)</f>
        <v>1</v>
      </c>
      <c r="G2219">
        <f t="shared" si="308"/>
        <v>0</v>
      </c>
      <c r="H2219">
        <f t="shared" si="309"/>
        <v>0</v>
      </c>
      <c r="I2219">
        <f t="shared" si="310"/>
        <v>0</v>
      </c>
      <c r="J2219">
        <f t="shared" si="311"/>
        <v>1</v>
      </c>
      <c r="K2219">
        <f t="shared" si="312"/>
        <v>0</v>
      </c>
      <c r="L2219">
        <f t="shared" si="313"/>
        <v>0</v>
      </c>
      <c r="V2219">
        <f t="shared" si="314"/>
        <v>5606</v>
      </c>
      <c r="W2219">
        <f t="shared" si="315"/>
        <v>6.327006327006327E-3</v>
      </c>
      <c r="X2219">
        <f t="shared" si="316"/>
        <v>4.3859649122807015E-3</v>
      </c>
    </row>
    <row r="2220" spans="3:24" x14ac:dyDescent="0.25">
      <c r="C2220">
        <v>5607</v>
      </c>
      <c r="D2220" s="2">
        <f>SUMIFS('December 2022 DERR data'!$H:$H,'December 2022 DERR data'!$C:$C,Sheet1!D$3,'December 2022 DERR data'!$B:$B,$C2220)</f>
        <v>48</v>
      </c>
      <c r="E2220" s="2">
        <f>SUMIFS('December 2022 DERR data'!$H:$H,'December 2022 DERR data'!$C:$C,Sheet1!E$3,'December 2022 DERR data'!$B:$B,$C2220)</f>
        <v>2</v>
      </c>
      <c r="G2220">
        <f t="shared" si="308"/>
        <v>0</v>
      </c>
      <c r="H2220">
        <f t="shared" si="309"/>
        <v>0</v>
      </c>
      <c r="I2220">
        <f t="shared" si="310"/>
        <v>0</v>
      </c>
      <c r="J2220">
        <f t="shared" si="311"/>
        <v>1</v>
      </c>
      <c r="K2220">
        <f t="shared" si="312"/>
        <v>0</v>
      </c>
      <c r="L2220">
        <f t="shared" si="313"/>
        <v>0</v>
      </c>
      <c r="V2220">
        <f t="shared" si="314"/>
        <v>5607</v>
      </c>
      <c r="W2220">
        <f t="shared" si="315"/>
        <v>2.664002664002664E-3</v>
      </c>
      <c r="X2220">
        <f t="shared" si="316"/>
        <v>8.771929824561403E-3</v>
      </c>
    </row>
    <row r="2221" spans="3:24" x14ac:dyDescent="0.25">
      <c r="C2221">
        <v>5608</v>
      </c>
      <c r="D2221" s="2">
        <f>SUMIFS('December 2022 DERR data'!$H:$H,'December 2022 DERR data'!$C:$C,Sheet1!D$3,'December 2022 DERR data'!$B:$B,$C2221)</f>
        <v>78</v>
      </c>
      <c r="E2221" s="2">
        <f>SUMIFS('December 2022 DERR data'!$H:$H,'December 2022 DERR data'!$C:$C,Sheet1!E$3,'December 2022 DERR data'!$B:$B,$C2221)</f>
        <v>0</v>
      </c>
      <c r="G2221">
        <f t="shared" si="308"/>
        <v>0</v>
      </c>
      <c r="H2221">
        <f t="shared" si="309"/>
        <v>0</v>
      </c>
      <c r="I2221">
        <f t="shared" si="310"/>
        <v>0</v>
      </c>
      <c r="J2221">
        <f t="shared" si="311"/>
        <v>1</v>
      </c>
      <c r="K2221">
        <f t="shared" si="312"/>
        <v>0</v>
      </c>
      <c r="L2221">
        <f t="shared" si="313"/>
        <v>0</v>
      </c>
      <c r="V2221">
        <f t="shared" si="314"/>
        <v>5608</v>
      </c>
      <c r="W2221">
        <f t="shared" si="315"/>
        <v>4.329004329004329E-3</v>
      </c>
      <c r="X2221">
        <f t="shared" si="316"/>
        <v>0</v>
      </c>
    </row>
    <row r="2222" spans="3:24" x14ac:dyDescent="0.25">
      <c r="C2222">
        <v>5609</v>
      </c>
      <c r="D2222" s="2">
        <f>SUMIFS('December 2022 DERR data'!$H:$H,'December 2022 DERR data'!$C:$C,Sheet1!D$3,'December 2022 DERR data'!$B:$B,$C2222)</f>
        <v>13</v>
      </c>
      <c r="E2222" s="2">
        <f>SUMIFS('December 2022 DERR data'!$H:$H,'December 2022 DERR data'!$C:$C,Sheet1!E$3,'December 2022 DERR data'!$B:$B,$C2222)</f>
        <v>0</v>
      </c>
      <c r="G2222">
        <f t="shared" si="308"/>
        <v>0</v>
      </c>
      <c r="H2222">
        <f t="shared" si="309"/>
        <v>0</v>
      </c>
      <c r="I2222">
        <f t="shared" si="310"/>
        <v>0</v>
      </c>
      <c r="J2222">
        <f t="shared" si="311"/>
        <v>1</v>
      </c>
      <c r="K2222">
        <f t="shared" si="312"/>
        <v>0</v>
      </c>
      <c r="L2222">
        <f t="shared" si="313"/>
        <v>0</v>
      </c>
      <c r="V2222">
        <f t="shared" si="314"/>
        <v>5609</v>
      </c>
      <c r="W2222">
        <f t="shared" si="315"/>
        <v>7.215007215007215E-4</v>
      </c>
      <c r="X2222">
        <f t="shared" si="316"/>
        <v>0</v>
      </c>
    </row>
    <row r="2223" spans="3:24" x14ac:dyDescent="0.25">
      <c r="C2223">
        <v>5611</v>
      </c>
      <c r="D2223" s="2">
        <f>SUMIFS('December 2022 DERR data'!$H:$H,'December 2022 DERR data'!$C:$C,Sheet1!D$3,'December 2022 DERR data'!$B:$B,$C2223)</f>
        <v>0</v>
      </c>
      <c r="E2223" s="2">
        <f>SUMIFS('December 2022 DERR data'!$H:$H,'December 2022 DERR data'!$C:$C,Sheet1!E$3,'December 2022 DERR data'!$B:$B,$C2223)</f>
        <v>0</v>
      </c>
      <c r="G2223">
        <f t="shared" si="308"/>
        <v>0</v>
      </c>
      <c r="H2223">
        <f t="shared" si="309"/>
        <v>0</v>
      </c>
      <c r="I2223">
        <f t="shared" si="310"/>
        <v>0</v>
      </c>
      <c r="J2223">
        <f t="shared" si="311"/>
        <v>1</v>
      </c>
      <c r="K2223">
        <f t="shared" si="312"/>
        <v>0</v>
      </c>
      <c r="L2223">
        <f t="shared" si="313"/>
        <v>0</v>
      </c>
      <c r="V2223">
        <f t="shared" si="314"/>
        <v>5611</v>
      </c>
      <c r="W2223">
        <f t="shared" si="315"/>
        <v>0</v>
      </c>
      <c r="X2223">
        <f t="shared" si="316"/>
        <v>0</v>
      </c>
    </row>
    <row r="2224" spans="3:24" x14ac:dyDescent="0.25">
      <c r="C2224">
        <v>5630</v>
      </c>
      <c r="D2224" s="2">
        <f>SUMIFS('December 2022 DERR data'!$H:$H,'December 2022 DERR data'!$C:$C,Sheet1!D$3,'December 2022 DERR data'!$B:$B,$C2224)</f>
        <v>0</v>
      </c>
      <c r="E2224" s="2">
        <f>SUMIFS('December 2022 DERR data'!$H:$H,'December 2022 DERR data'!$C:$C,Sheet1!E$3,'December 2022 DERR data'!$B:$B,$C2224)</f>
        <v>0</v>
      </c>
      <c r="G2224">
        <f t="shared" si="308"/>
        <v>0</v>
      </c>
      <c r="H2224">
        <f t="shared" si="309"/>
        <v>0</v>
      </c>
      <c r="I2224">
        <f t="shared" si="310"/>
        <v>0</v>
      </c>
      <c r="J2224">
        <f t="shared" si="311"/>
        <v>1</v>
      </c>
      <c r="K2224">
        <f t="shared" si="312"/>
        <v>0</v>
      </c>
      <c r="L2224">
        <f t="shared" si="313"/>
        <v>0</v>
      </c>
      <c r="V2224">
        <f t="shared" si="314"/>
        <v>5630</v>
      </c>
      <c r="W2224">
        <f t="shared" si="315"/>
        <v>0</v>
      </c>
      <c r="X2224">
        <f t="shared" si="316"/>
        <v>0</v>
      </c>
    </row>
    <row r="2225" spans="3:24" x14ac:dyDescent="0.25">
      <c r="C2225">
        <v>5631</v>
      </c>
      <c r="D2225" s="2">
        <f>SUMIFS('December 2022 DERR data'!$H:$H,'December 2022 DERR data'!$C:$C,Sheet1!D$3,'December 2022 DERR data'!$B:$B,$C2225)</f>
        <v>5</v>
      </c>
      <c r="E2225" s="2">
        <f>SUMIFS('December 2022 DERR data'!$H:$H,'December 2022 DERR data'!$C:$C,Sheet1!E$3,'December 2022 DERR data'!$B:$B,$C2225)</f>
        <v>0</v>
      </c>
      <c r="G2225">
        <f t="shared" si="308"/>
        <v>0</v>
      </c>
      <c r="H2225">
        <f t="shared" si="309"/>
        <v>0</v>
      </c>
      <c r="I2225">
        <f t="shared" si="310"/>
        <v>0</v>
      </c>
      <c r="J2225">
        <f t="shared" si="311"/>
        <v>1</v>
      </c>
      <c r="K2225">
        <f t="shared" si="312"/>
        <v>0</v>
      </c>
      <c r="L2225">
        <f t="shared" si="313"/>
        <v>0</v>
      </c>
      <c r="V2225">
        <f t="shared" si="314"/>
        <v>5631</v>
      </c>
      <c r="W2225">
        <f t="shared" si="315"/>
        <v>2.775002775002775E-4</v>
      </c>
      <c r="X2225">
        <f t="shared" si="316"/>
        <v>0</v>
      </c>
    </row>
    <row r="2226" spans="3:24" x14ac:dyDescent="0.25">
      <c r="C2226">
        <v>5632</v>
      </c>
      <c r="D2226" s="2">
        <f>SUMIFS('December 2022 DERR data'!$H:$H,'December 2022 DERR data'!$C:$C,Sheet1!D$3,'December 2022 DERR data'!$B:$B,$C2226)</f>
        <v>1</v>
      </c>
      <c r="E2226" s="2">
        <f>SUMIFS('December 2022 DERR data'!$H:$H,'December 2022 DERR data'!$C:$C,Sheet1!E$3,'December 2022 DERR data'!$B:$B,$C2226)</f>
        <v>0</v>
      </c>
      <c r="G2226">
        <f t="shared" si="308"/>
        <v>0</v>
      </c>
      <c r="H2226">
        <f t="shared" si="309"/>
        <v>0</v>
      </c>
      <c r="I2226">
        <f t="shared" si="310"/>
        <v>0</v>
      </c>
      <c r="J2226">
        <f t="shared" si="311"/>
        <v>1</v>
      </c>
      <c r="K2226">
        <f t="shared" si="312"/>
        <v>0</v>
      </c>
      <c r="L2226">
        <f t="shared" si="313"/>
        <v>0</v>
      </c>
      <c r="V2226">
        <f t="shared" si="314"/>
        <v>5632</v>
      </c>
      <c r="W2226">
        <f t="shared" si="315"/>
        <v>5.55000555000555E-5</v>
      </c>
      <c r="X2226">
        <f t="shared" si="316"/>
        <v>0</v>
      </c>
    </row>
    <row r="2227" spans="3:24" x14ac:dyDescent="0.25">
      <c r="C2227">
        <v>5633</v>
      </c>
      <c r="D2227" s="2">
        <f>SUMIFS('December 2022 DERR data'!$H:$H,'December 2022 DERR data'!$C:$C,Sheet1!D$3,'December 2022 DERR data'!$B:$B,$C2227)</f>
        <v>2</v>
      </c>
      <c r="E2227" s="2">
        <f>SUMIFS('December 2022 DERR data'!$H:$H,'December 2022 DERR data'!$C:$C,Sheet1!E$3,'December 2022 DERR data'!$B:$B,$C2227)</f>
        <v>0</v>
      </c>
      <c r="G2227">
        <f t="shared" si="308"/>
        <v>0</v>
      </c>
      <c r="H2227">
        <f t="shared" si="309"/>
        <v>0</v>
      </c>
      <c r="I2227">
        <f t="shared" si="310"/>
        <v>0</v>
      </c>
      <c r="J2227">
        <f t="shared" si="311"/>
        <v>1</v>
      </c>
      <c r="K2227">
        <f t="shared" si="312"/>
        <v>0</v>
      </c>
      <c r="L2227">
        <f t="shared" si="313"/>
        <v>0</v>
      </c>
      <c r="V2227">
        <f t="shared" si="314"/>
        <v>5633</v>
      </c>
      <c r="W2227">
        <f t="shared" si="315"/>
        <v>1.11000111000111E-4</v>
      </c>
      <c r="X2227">
        <f t="shared" si="316"/>
        <v>0</v>
      </c>
    </row>
    <row r="2228" spans="3:24" x14ac:dyDescent="0.25">
      <c r="C2228">
        <v>5640</v>
      </c>
      <c r="D2228" s="2">
        <f>SUMIFS('December 2022 DERR data'!$H:$H,'December 2022 DERR data'!$C:$C,Sheet1!D$3,'December 2022 DERR data'!$B:$B,$C2228)</f>
        <v>8</v>
      </c>
      <c r="E2228" s="2">
        <f>SUMIFS('December 2022 DERR data'!$H:$H,'December 2022 DERR data'!$C:$C,Sheet1!E$3,'December 2022 DERR data'!$B:$B,$C2228)</f>
        <v>0</v>
      </c>
      <c r="G2228">
        <f t="shared" si="308"/>
        <v>0</v>
      </c>
      <c r="H2228">
        <f t="shared" si="309"/>
        <v>0</v>
      </c>
      <c r="I2228">
        <f t="shared" si="310"/>
        <v>0</v>
      </c>
      <c r="J2228">
        <f t="shared" si="311"/>
        <v>1</v>
      </c>
      <c r="K2228">
        <f t="shared" si="312"/>
        <v>0</v>
      </c>
      <c r="L2228">
        <f t="shared" si="313"/>
        <v>0</v>
      </c>
      <c r="V2228">
        <f t="shared" si="314"/>
        <v>5640</v>
      </c>
      <c r="W2228">
        <f t="shared" si="315"/>
        <v>4.44000444000444E-4</v>
      </c>
      <c r="X2228">
        <f t="shared" si="316"/>
        <v>0</v>
      </c>
    </row>
    <row r="2229" spans="3:24" x14ac:dyDescent="0.25">
      <c r="C2229">
        <v>5641</v>
      </c>
      <c r="D2229" s="2">
        <f>SUMIFS('December 2022 DERR data'!$H:$H,'December 2022 DERR data'!$C:$C,Sheet1!D$3,'December 2022 DERR data'!$B:$B,$C2229)</f>
        <v>12</v>
      </c>
      <c r="E2229" s="2">
        <f>SUMIFS('December 2022 DERR data'!$H:$H,'December 2022 DERR data'!$C:$C,Sheet1!E$3,'December 2022 DERR data'!$B:$B,$C2229)</f>
        <v>1</v>
      </c>
      <c r="G2229">
        <f t="shared" si="308"/>
        <v>0</v>
      </c>
      <c r="H2229">
        <f t="shared" si="309"/>
        <v>0</v>
      </c>
      <c r="I2229">
        <f t="shared" si="310"/>
        <v>0</v>
      </c>
      <c r="J2229">
        <f t="shared" si="311"/>
        <v>1</v>
      </c>
      <c r="K2229">
        <f t="shared" si="312"/>
        <v>0</v>
      </c>
      <c r="L2229">
        <f t="shared" si="313"/>
        <v>0</v>
      </c>
      <c r="V2229">
        <f t="shared" si="314"/>
        <v>5641</v>
      </c>
      <c r="W2229">
        <f t="shared" si="315"/>
        <v>6.66000666000666E-4</v>
      </c>
      <c r="X2229">
        <f t="shared" si="316"/>
        <v>4.3859649122807015E-3</v>
      </c>
    </row>
    <row r="2230" spans="3:24" x14ac:dyDescent="0.25">
      <c r="C2230">
        <v>5642</v>
      </c>
      <c r="D2230" s="2">
        <f>SUMIFS('December 2022 DERR data'!$H:$H,'December 2022 DERR data'!$C:$C,Sheet1!D$3,'December 2022 DERR data'!$B:$B,$C2230)</f>
        <v>2</v>
      </c>
      <c r="E2230" s="2">
        <f>SUMIFS('December 2022 DERR data'!$H:$H,'December 2022 DERR data'!$C:$C,Sheet1!E$3,'December 2022 DERR data'!$B:$B,$C2230)</f>
        <v>0</v>
      </c>
      <c r="G2230">
        <f t="shared" si="308"/>
        <v>0</v>
      </c>
      <c r="H2230">
        <f t="shared" si="309"/>
        <v>0</v>
      </c>
      <c r="I2230">
        <f t="shared" si="310"/>
        <v>0</v>
      </c>
      <c r="J2230">
        <f t="shared" si="311"/>
        <v>1</v>
      </c>
      <c r="K2230">
        <f t="shared" si="312"/>
        <v>0</v>
      </c>
      <c r="L2230">
        <f t="shared" si="313"/>
        <v>0</v>
      </c>
      <c r="V2230">
        <f t="shared" si="314"/>
        <v>5642</v>
      </c>
      <c r="W2230">
        <f t="shared" si="315"/>
        <v>1.11000111000111E-4</v>
      </c>
      <c r="X2230">
        <f t="shared" si="316"/>
        <v>0</v>
      </c>
    </row>
    <row r="2231" spans="3:24" x14ac:dyDescent="0.25">
      <c r="C2231">
        <v>5650</v>
      </c>
      <c r="D2231" s="2">
        <f>SUMIFS('December 2022 DERR data'!$H:$H,'December 2022 DERR data'!$C:$C,Sheet1!D$3,'December 2022 DERR data'!$B:$B,$C2231)</f>
        <v>0</v>
      </c>
      <c r="E2231" s="2">
        <f>SUMIFS('December 2022 DERR data'!$H:$H,'December 2022 DERR data'!$C:$C,Sheet1!E$3,'December 2022 DERR data'!$B:$B,$C2231)</f>
        <v>0</v>
      </c>
      <c r="G2231">
        <f t="shared" si="308"/>
        <v>0</v>
      </c>
      <c r="H2231">
        <f t="shared" si="309"/>
        <v>0</v>
      </c>
      <c r="I2231">
        <f t="shared" si="310"/>
        <v>0</v>
      </c>
      <c r="J2231">
        <f t="shared" si="311"/>
        <v>1</v>
      </c>
      <c r="K2231">
        <f t="shared" si="312"/>
        <v>0</v>
      </c>
      <c r="L2231">
        <f t="shared" si="313"/>
        <v>0</v>
      </c>
      <c r="V2231">
        <f t="shared" si="314"/>
        <v>5650</v>
      </c>
      <c r="W2231">
        <f t="shared" si="315"/>
        <v>0</v>
      </c>
      <c r="X2231">
        <f t="shared" si="316"/>
        <v>0</v>
      </c>
    </row>
    <row r="2232" spans="3:24" x14ac:dyDescent="0.25">
      <c r="C2232">
        <v>5651</v>
      </c>
      <c r="D2232" s="2">
        <f>SUMIFS('December 2022 DERR data'!$H:$H,'December 2022 DERR data'!$C:$C,Sheet1!D$3,'December 2022 DERR data'!$B:$B,$C2232)</f>
        <v>1</v>
      </c>
      <c r="E2232" s="2">
        <f>SUMIFS('December 2022 DERR data'!$H:$H,'December 2022 DERR data'!$C:$C,Sheet1!E$3,'December 2022 DERR data'!$B:$B,$C2232)</f>
        <v>0</v>
      </c>
      <c r="G2232">
        <f t="shared" si="308"/>
        <v>0</v>
      </c>
      <c r="H2232">
        <f t="shared" si="309"/>
        <v>0</v>
      </c>
      <c r="I2232">
        <f t="shared" si="310"/>
        <v>0</v>
      </c>
      <c r="J2232">
        <f t="shared" si="311"/>
        <v>1</v>
      </c>
      <c r="K2232">
        <f t="shared" si="312"/>
        <v>0</v>
      </c>
      <c r="L2232">
        <f t="shared" si="313"/>
        <v>0</v>
      </c>
      <c r="V2232">
        <f t="shared" si="314"/>
        <v>5651</v>
      </c>
      <c r="W2232">
        <f t="shared" si="315"/>
        <v>5.55000555000555E-5</v>
      </c>
      <c r="X2232">
        <f t="shared" si="316"/>
        <v>0</v>
      </c>
    </row>
    <row r="2233" spans="3:24" x14ac:dyDescent="0.25">
      <c r="C2233">
        <v>5652</v>
      </c>
      <c r="D2233" s="2">
        <f>SUMIFS('December 2022 DERR data'!$H:$H,'December 2022 DERR data'!$C:$C,Sheet1!D$3,'December 2022 DERR data'!$B:$B,$C2233)</f>
        <v>3</v>
      </c>
      <c r="E2233" s="2">
        <f>SUMIFS('December 2022 DERR data'!$H:$H,'December 2022 DERR data'!$C:$C,Sheet1!E$3,'December 2022 DERR data'!$B:$B,$C2233)</f>
        <v>2</v>
      </c>
      <c r="G2233">
        <f t="shared" si="308"/>
        <v>0</v>
      </c>
      <c r="H2233">
        <f t="shared" si="309"/>
        <v>0</v>
      </c>
      <c r="I2233">
        <f t="shared" si="310"/>
        <v>0</v>
      </c>
      <c r="J2233">
        <f t="shared" si="311"/>
        <v>1</v>
      </c>
      <c r="K2233">
        <f t="shared" si="312"/>
        <v>0</v>
      </c>
      <c r="L2233">
        <f t="shared" si="313"/>
        <v>0</v>
      </c>
      <c r="V2233">
        <f t="shared" si="314"/>
        <v>5652</v>
      </c>
      <c r="W2233">
        <f t="shared" si="315"/>
        <v>1.665001665001665E-4</v>
      </c>
      <c r="X2233">
        <f t="shared" si="316"/>
        <v>8.771929824561403E-3</v>
      </c>
    </row>
    <row r="2234" spans="3:24" x14ac:dyDescent="0.25">
      <c r="C2234">
        <v>5653</v>
      </c>
      <c r="D2234" s="2">
        <f>SUMIFS('December 2022 DERR data'!$H:$H,'December 2022 DERR data'!$C:$C,Sheet1!D$3,'December 2022 DERR data'!$B:$B,$C2234)</f>
        <v>0</v>
      </c>
      <c r="E2234" s="2">
        <f>SUMIFS('December 2022 DERR data'!$H:$H,'December 2022 DERR data'!$C:$C,Sheet1!E$3,'December 2022 DERR data'!$B:$B,$C2234)</f>
        <v>0</v>
      </c>
      <c r="G2234">
        <f t="shared" si="308"/>
        <v>0</v>
      </c>
      <c r="H2234">
        <f t="shared" si="309"/>
        <v>0</v>
      </c>
      <c r="I2234">
        <f t="shared" si="310"/>
        <v>0</v>
      </c>
      <c r="J2234">
        <f t="shared" si="311"/>
        <v>1</v>
      </c>
      <c r="K2234">
        <f t="shared" si="312"/>
        <v>0</v>
      </c>
      <c r="L2234">
        <f t="shared" si="313"/>
        <v>0</v>
      </c>
      <c r="V2234">
        <f t="shared" si="314"/>
        <v>5653</v>
      </c>
      <c r="W2234">
        <f t="shared" si="315"/>
        <v>0</v>
      </c>
      <c r="X2234">
        <f t="shared" si="316"/>
        <v>0</v>
      </c>
    </row>
    <row r="2235" spans="3:24" x14ac:dyDescent="0.25">
      <c r="C2235">
        <v>5654</v>
      </c>
      <c r="D2235" s="2">
        <f>SUMIFS('December 2022 DERR data'!$H:$H,'December 2022 DERR data'!$C:$C,Sheet1!D$3,'December 2022 DERR data'!$B:$B,$C2235)</f>
        <v>0</v>
      </c>
      <c r="E2235" s="2">
        <f>SUMIFS('December 2022 DERR data'!$H:$H,'December 2022 DERR data'!$C:$C,Sheet1!E$3,'December 2022 DERR data'!$B:$B,$C2235)</f>
        <v>0</v>
      </c>
      <c r="G2235">
        <f t="shared" si="308"/>
        <v>0</v>
      </c>
      <c r="H2235">
        <f t="shared" si="309"/>
        <v>0</v>
      </c>
      <c r="I2235">
        <f t="shared" si="310"/>
        <v>0</v>
      </c>
      <c r="J2235">
        <f t="shared" si="311"/>
        <v>1</v>
      </c>
      <c r="K2235">
        <f t="shared" si="312"/>
        <v>0</v>
      </c>
      <c r="L2235">
        <f t="shared" si="313"/>
        <v>0</v>
      </c>
      <c r="V2235">
        <f t="shared" si="314"/>
        <v>5654</v>
      </c>
      <c r="W2235">
        <f t="shared" si="315"/>
        <v>0</v>
      </c>
      <c r="X2235">
        <f t="shared" si="316"/>
        <v>0</v>
      </c>
    </row>
    <row r="2236" spans="3:24" x14ac:dyDescent="0.25">
      <c r="C2236">
        <v>5655</v>
      </c>
      <c r="D2236" s="2">
        <f>SUMIFS('December 2022 DERR data'!$H:$H,'December 2022 DERR data'!$C:$C,Sheet1!D$3,'December 2022 DERR data'!$B:$B,$C2236)</f>
        <v>2</v>
      </c>
      <c r="E2236" s="2">
        <f>SUMIFS('December 2022 DERR data'!$H:$H,'December 2022 DERR data'!$C:$C,Sheet1!E$3,'December 2022 DERR data'!$B:$B,$C2236)</f>
        <v>0</v>
      </c>
      <c r="G2236">
        <f t="shared" si="308"/>
        <v>0</v>
      </c>
      <c r="H2236">
        <f t="shared" si="309"/>
        <v>0</v>
      </c>
      <c r="I2236">
        <f t="shared" si="310"/>
        <v>0</v>
      </c>
      <c r="J2236">
        <f t="shared" si="311"/>
        <v>1</v>
      </c>
      <c r="K2236">
        <f t="shared" si="312"/>
        <v>0</v>
      </c>
      <c r="L2236">
        <f t="shared" si="313"/>
        <v>0</v>
      </c>
      <c r="V2236">
        <f t="shared" si="314"/>
        <v>5655</v>
      </c>
      <c r="W2236">
        <f t="shared" si="315"/>
        <v>1.11000111000111E-4</v>
      </c>
      <c r="X2236">
        <f t="shared" si="316"/>
        <v>0</v>
      </c>
    </row>
    <row r="2237" spans="3:24" x14ac:dyDescent="0.25">
      <c r="C2237">
        <v>5660</v>
      </c>
      <c r="D2237" s="2">
        <f>SUMIFS('December 2022 DERR data'!$H:$H,'December 2022 DERR data'!$C:$C,Sheet1!D$3,'December 2022 DERR data'!$B:$B,$C2237)</f>
        <v>0</v>
      </c>
      <c r="E2237" s="2">
        <f>SUMIFS('December 2022 DERR data'!$H:$H,'December 2022 DERR data'!$C:$C,Sheet1!E$3,'December 2022 DERR data'!$B:$B,$C2237)</f>
        <v>0</v>
      </c>
      <c r="G2237">
        <f t="shared" si="308"/>
        <v>0</v>
      </c>
      <c r="H2237">
        <f t="shared" si="309"/>
        <v>0</v>
      </c>
      <c r="I2237">
        <f t="shared" si="310"/>
        <v>0</v>
      </c>
      <c r="J2237">
        <f t="shared" si="311"/>
        <v>1</v>
      </c>
      <c r="K2237">
        <f t="shared" si="312"/>
        <v>0</v>
      </c>
      <c r="L2237">
        <f t="shared" si="313"/>
        <v>0</v>
      </c>
      <c r="V2237">
        <f t="shared" si="314"/>
        <v>5660</v>
      </c>
      <c r="W2237">
        <f t="shared" si="315"/>
        <v>0</v>
      </c>
      <c r="X2237">
        <f t="shared" si="316"/>
        <v>0</v>
      </c>
    </row>
    <row r="2238" spans="3:24" x14ac:dyDescent="0.25">
      <c r="C2238">
        <v>5661</v>
      </c>
      <c r="D2238" s="2">
        <f>SUMIFS('December 2022 DERR data'!$H:$H,'December 2022 DERR data'!$C:$C,Sheet1!D$3,'December 2022 DERR data'!$B:$B,$C2238)</f>
        <v>0</v>
      </c>
      <c r="E2238" s="2">
        <f>SUMIFS('December 2022 DERR data'!$H:$H,'December 2022 DERR data'!$C:$C,Sheet1!E$3,'December 2022 DERR data'!$B:$B,$C2238)</f>
        <v>0</v>
      </c>
      <c r="G2238">
        <f t="shared" si="308"/>
        <v>0</v>
      </c>
      <c r="H2238">
        <f t="shared" si="309"/>
        <v>0</v>
      </c>
      <c r="I2238">
        <f t="shared" si="310"/>
        <v>0</v>
      </c>
      <c r="J2238">
        <f t="shared" si="311"/>
        <v>1</v>
      </c>
      <c r="K2238">
        <f t="shared" si="312"/>
        <v>0</v>
      </c>
      <c r="L2238">
        <f t="shared" si="313"/>
        <v>0</v>
      </c>
      <c r="V2238">
        <f t="shared" si="314"/>
        <v>5661</v>
      </c>
      <c r="W2238">
        <f t="shared" si="315"/>
        <v>0</v>
      </c>
      <c r="X2238">
        <f t="shared" si="316"/>
        <v>0</v>
      </c>
    </row>
    <row r="2239" spans="3:24" x14ac:dyDescent="0.25">
      <c r="C2239">
        <v>5670</v>
      </c>
      <c r="D2239" s="2">
        <f>SUMIFS('December 2022 DERR data'!$H:$H,'December 2022 DERR data'!$C:$C,Sheet1!D$3,'December 2022 DERR data'!$B:$B,$C2239)</f>
        <v>3</v>
      </c>
      <c r="E2239" s="2">
        <f>SUMIFS('December 2022 DERR data'!$H:$H,'December 2022 DERR data'!$C:$C,Sheet1!E$3,'December 2022 DERR data'!$B:$B,$C2239)</f>
        <v>0</v>
      </c>
      <c r="G2239">
        <f t="shared" si="308"/>
        <v>0</v>
      </c>
      <c r="H2239">
        <f t="shared" si="309"/>
        <v>0</v>
      </c>
      <c r="I2239">
        <f t="shared" si="310"/>
        <v>0</v>
      </c>
      <c r="J2239">
        <f t="shared" si="311"/>
        <v>1</v>
      </c>
      <c r="K2239">
        <f t="shared" si="312"/>
        <v>0</v>
      </c>
      <c r="L2239">
        <f t="shared" si="313"/>
        <v>0</v>
      </c>
      <c r="V2239">
        <f t="shared" si="314"/>
        <v>5670</v>
      </c>
      <c r="W2239">
        <f t="shared" si="315"/>
        <v>1.665001665001665E-4</v>
      </c>
      <c r="X2239">
        <f t="shared" si="316"/>
        <v>0</v>
      </c>
    </row>
    <row r="2240" spans="3:24" x14ac:dyDescent="0.25">
      <c r="C2240">
        <v>5671</v>
      </c>
      <c r="D2240" s="2">
        <f>SUMIFS('December 2022 DERR data'!$H:$H,'December 2022 DERR data'!$C:$C,Sheet1!D$3,'December 2022 DERR data'!$B:$B,$C2240)</f>
        <v>0</v>
      </c>
      <c r="E2240" s="2">
        <f>SUMIFS('December 2022 DERR data'!$H:$H,'December 2022 DERR data'!$C:$C,Sheet1!E$3,'December 2022 DERR data'!$B:$B,$C2240)</f>
        <v>0</v>
      </c>
      <c r="G2240">
        <f t="shared" si="308"/>
        <v>0</v>
      </c>
      <c r="H2240">
        <f t="shared" si="309"/>
        <v>0</v>
      </c>
      <c r="I2240">
        <f t="shared" si="310"/>
        <v>0</v>
      </c>
      <c r="J2240">
        <f t="shared" si="311"/>
        <v>1</v>
      </c>
      <c r="K2240">
        <f t="shared" si="312"/>
        <v>0</v>
      </c>
      <c r="L2240">
        <f t="shared" si="313"/>
        <v>0</v>
      </c>
      <c r="V2240">
        <f t="shared" si="314"/>
        <v>5671</v>
      </c>
      <c r="W2240">
        <f t="shared" si="315"/>
        <v>0</v>
      </c>
      <c r="X2240">
        <f t="shared" si="316"/>
        <v>0</v>
      </c>
    </row>
    <row r="2241" spans="3:24" x14ac:dyDescent="0.25">
      <c r="C2241">
        <v>5680</v>
      </c>
      <c r="D2241" s="2">
        <f>SUMIFS('December 2022 DERR data'!$H:$H,'December 2022 DERR data'!$C:$C,Sheet1!D$3,'December 2022 DERR data'!$B:$B,$C2241)</f>
        <v>14</v>
      </c>
      <c r="E2241" s="2">
        <f>SUMIFS('December 2022 DERR data'!$H:$H,'December 2022 DERR data'!$C:$C,Sheet1!E$3,'December 2022 DERR data'!$B:$B,$C2241)</f>
        <v>2</v>
      </c>
      <c r="G2241">
        <f t="shared" si="308"/>
        <v>0</v>
      </c>
      <c r="H2241">
        <f t="shared" si="309"/>
        <v>0</v>
      </c>
      <c r="I2241">
        <f t="shared" si="310"/>
        <v>0</v>
      </c>
      <c r="J2241">
        <f t="shared" si="311"/>
        <v>1</v>
      </c>
      <c r="K2241">
        <f t="shared" si="312"/>
        <v>0</v>
      </c>
      <c r="L2241">
        <f t="shared" si="313"/>
        <v>0</v>
      </c>
      <c r="V2241">
        <f t="shared" si="314"/>
        <v>5680</v>
      </c>
      <c r="W2241">
        <f t="shared" si="315"/>
        <v>7.77000777000777E-4</v>
      </c>
      <c r="X2241">
        <f t="shared" si="316"/>
        <v>8.771929824561403E-3</v>
      </c>
    </row>
    <row r="2242" spans="3:24" x14ac:dyDescent="0.25">
      <c r="C2242">
        <v>5690</v>
      </c>
      <c r="D2242" s="2">
        <f>SUMIFS('December 2022 DERR data'!$H:$H,'December 2022 DERR data'!$C:$C,Sheet1!D$3,'December 2022 DERR data'!$B:$B,$C2242)</f>
        <v>34</v>
      </c>
      <c r="E2242" s="2">
        <f>SUMIFS('December 2022 DERR data'!$H:$H,'December 2022 DERR data'!$C:$C,Sheet1!E$3,'December 2022 DERR data'!$B:$B,$C2242)</f>
        <v>1</v>
      </c>
      <c r="G2242">
        <f t="shared" si="308"/>
        <v>0</v>
      </c>
      <c r="H2242">
        <f t="shared" si="309"/>
        <v>0</v>
      </c>
      <c r="I2242">
        <f t="shared" si="310"/>
        <v>0</v>
      </c>
      <c r="J2242">
        <f t="shared" si="311"/>
        <v>1</v>
      </c>
      <c r="K2242">
        <f t="shared" si="312"/>
        <v>0</v>
      </c>
      <c r="L2242">
        <f t="shared" si="313"/>
        <v>0</v>
      </c>
      <c r="V2242">
        <f t="shared" si="314"/>
        <v>5690</v>
      </c>
      <c r="W2242">
        <f t="shared" si="315"/>
        <v>1.887001887001887E-3</v>
      </c>
      <c r="X2242">
        <f t="shared" si="316"/>
        <v>4.3859649122807015E-3</v>
      </c>
    </row>
    <row r="2243" spans="3:24" x14ac:dyDescent="0.25">
      <c r="C2243">
        <v>5700</v>
      </c>
      <c r="D2243" s="2">
        <f>SUMIFS('December 2022 DERR data'!$H:$H,'December 2022 DERR data'!$C:$C,Sheet1!D$3,'December 2022 DERR data'!$B:$B,$C2243)</f>
        <v>63</v>
      </c>
      <c r="E2243" s="2">
        <f>SUMIFS('December 2022 DERR data'!$H:$H,'December 2022 DERR data'!$C:$C,Sheet1!E$3,'December 2022 DERR data'!$B:$B,$C2243)</f>
        <v>0</v>
      </c>
      <c r="G2243">
        <f t="shared" si="308"/>
        <v>0</v>
      </c>
      <c r="H2243">
        <f t="shared" si="309"/>
        <v>0</v>
      </c>
      <c r="I2243">
        <f t="shared" si="310"/>
        <v>0</v>
      </c>
      <c r="J2243">
        <f t="shared" si="311"/>
        <v>1</v>
      </c>
      <c r="K2243">
        <f t="shared" si="312"/>
        <v>0</v>
      </c>
      <c r="L2243">
        <f t="shared" si="313"/>
        <v>0</v>
      </c>
      <c r="V2243">
        <f t="shared" si="314"/>
        <v>5700</v>
      </c>
      <c r="W2243">
        <f t="shared" si="315"/>
        <v>3.4965034965034965E-3</v>
      </c>
      <c r="X2243">
        <f t="shared" si="316"/>
        <v>0</v>
      </c>
    </row>
    <row r="2244" spans="3:24" x14ac:dyDescent="0.25">
      <c r="C2244">
        <v>5701</v>
      </c>
      <c r="D2244" s="2">
        <f>SUMIFS('December 2022 DERR data'!$H:$H,'December 2022 DERR data'!$C:$C,Sheet1!D$3,'December 2022 DERR data'!$B:$B,$C2244)</f>
        <v>0</v>
      </c>
      <c r="E2244" s="2">
        <f>SUMIFS('December 2022 DERR data'!$H:$H,'December 2022 DERR data'!$C:$C,Sheet1!E$3,'December 2022 DERR data'!$B:$B,$C2244)</f>
        <v>0</v>
      </c>
      <c r="G2244">
        <f t="shared" si="308"/>
        <v>0</v>
      </c>
      <c r="H2244">
        <f t="shared" si="309"/>
        <v>0</v>
      </c>
      <c r="I2244">
        <f t="shared" si="310"/>
        <v>0</v>
      </c>
      <c r="J2244">
        <f t="shared" si="311"/>
        <v>1</v>
      </c>
      <c r="K2244">
        <f t="shared" si="312"/>
        <v>0</v>
      </c>
      <c r="L2244">
        <f t="shared" si="313"/>
        <v>0</v>
      </c>
      <c r="V2244">
        <f t="shared" si="314"/>
        <v>5701</v>
      </c>
      <c r="W2244">
        <f t="shared" si="315"/>
        <v>0</v>
      </c>
      <c r="X2244">
        <f t="shared" si="316"/>
        <v>0</v>
      </c>
    </row>
    <row r="2245" spans="3:24" x14ac:dyDescent="0.25">
      <c r="C2245">
        <v>5710</v>
      </c>
      <c r="D2245" s="2">
        <f>SUMIFS('December 2022 DERR data'!$H:$H,'December 2022 DERR data'!$C:$C,Sheet1!D$3,'December 2022 DERR data'!$B:$B,$C2245)</f>
        <v>22</v>
      </c>
      <c r="E2245" s="2">
        <f>SUMIFS('December 2022 DERR data'!$H:$H,'December 2022 DERR data'!$C:$C,Sheet1!E$3,'December 2022 DERR data'!$B:$B,$C2245)</f>
        <v>0</v>
      </c>
      <c r="G2245">
        <f t="shared" ref="G2245:G2308" si="317">IF($C2245&gt;2999,0,IF($C2245&lt;3000,1,0))</f>
        <v>0</v>
      </c>
      <c r="H2245">
        <f t="shared" ref="H2245:H2308" si="318">IF(G2245=1,0,IF(C2245&lt;4000,1,0))</f>
        <v>0</v>
      </c>
      <c r="I2245">
        <f t="shared" ref="I2245:I2308" si="319">IF(G2245+H2245&gt;0,0,IF(C2245&lt;5000,1,0))</f>
        <v>0</v>
      </c>
      <c r="J2245">
        <f t="shared" ref="J2245:J2308" si="320">IF(G2245+H2245+I2245&gt;0,0,IF(C2245&lt;6000,1,0))</f>
        <v>1</v>
      </c>
      <c r="K2245">
        <f t="shared" ref="K2245:K2308" si="321">IF(SUM(G2245:J2245)&gt;0,0,IF(C2245&lt;7000,1,0))</f>
        <v>0</v>
      </c>
      <c r="L2245">
        <f t="shared" ref="L2245:L2308" si="322">IF(SUM(G2245:K2245)&gt;0,0,IF(C2245&lt;8000,1,0))</f>
        <v>0</v>
      </c>
      <c r="V2245">
        <f t="shared" ref="V2245:V2308" si="323">C2245</f>
        <v>5710</v>
      </c>
      <c r="W2245">
        <f t="shared" ref="W2245:W2308" si="324">D2245/(G2245*N$4+H2245*O$4+I2245*P$4+J2245*Q$4+L2245*S$4)</f>
        <v>1.221001221001221E-3</v>
      </c>
      <c r="X2245">
        <f t="shared" ref="X2245:X2308" si="325">E2245/(G2245*N$8+H2245*O$8+I2245*P$8+J2245*Q$8+L2245*S$8)</f>
        <v>0</v>
      </c>
    </row>
    <row r="2246" spans="3:24" x14ac:dyDescent="0.25">
      <c r="C2246">
        <v>5713</v>
      </c>
      <c r="D2246" s="2">
        <f>SUMIFS('December 2022 DERR data'!$H:$H,'December 2022 DERR data'!$C:$C,Sheet1!D$3,'December 2022 DERR data'!$B:$B,$C2246)</f>
        <v>0</v>
      </c>
      <c r="E2246" s="2">
        <f>SUMIFS('December 2022 DERR data'!$H:$H,'December 2022 DERR data'!$C:$C,Sheet1!E$3,'December 2022 DERR data'!$B:$B,$C2246)</f>
        <v>0</v>
      </c>
      <c r="G2246">
        <f t="shared" si="317"/>
        <v>0</v>
      </c>
      <c r="H2246">
        <f t="shared" si="318"/>
        <v>0</v>
      </c>
      <c r="I2246">
        <f t="shared" si="319"/>
        <v>0</v>
      </c>
      <c r="J2246">
        <f t="shared" si="320"/>
        <v>1</v>
      </c>
      <c r="K2246">
        <f t="shared" si="321"/>
        <v>0</v>
      </c>
      <c r="L2246">
        <f t="shared" si="322"/>
        <v>0</v>
      </c>
      <c r="V2246">
        <f t="shared" si="323"/>
        <v>5713</v>
      </c>
      <c r="W2246">
        <f t="shared" si="324"/>
        <v>0</v>
      </c>
      <c r="X2246">
        <f t="shared" si="325"/>
        <v>0</v>
      </c>
    </row>
    <row r="2247" spans="3:24" x14ac:dyDescent="0.25">
      <c r="C2247">
        <v>5715</v>
      </c>
      <c r="D2247" s="2">
        <f>SUMIFS('December 2022 DERR data'!$H:$H,'December 2022 DERR data'!$C:$C,Sheet1!D$3,'December 2022 DERR data'!$B:$B,$C2247)</f>
        <v>0</v>
      </c>
      <c r="E2247" s="2">
        <f>SUMIFS('December 2022 DERR data'!$H:$H,'December 2022 DERR data'!$C:$C,Sheet1!E$3,'December 2022 DERR data'!$B:$B,$C2247)</f>
        <v>0</v>
      </c>
      <c r="G2247">
        <f t="shared" si="317"/>
        <v>0</v>
      </c>
      <c r="H2247">
        <f t="shared" si="318"/>
        <v>0</v>
      </c>
      <c r="I2247">
        <f t="shared" si="319"/>
        <v>0</v>
      </c>
      <c r="J2247">
        <f t="shared" si="320"/>
        <v>1</v>
      </c>
      <c r="K2247">
        <f t="shared" si="321"/>
        <v>0</v>
      </c>
      <c r="L2247">
        <f t="shared" si="322"/>
        <v>0</v>
      </c>
      <c r="V2247">
        <f t="shared" si="323"/>
        <v>5715</v>
      </c>
      <c r="W2247">
        <f t="shared" si="324"/>
        <v>0</v>
      </c>
      <c r="X2247">
        <f t="shared" si="325"/>
        <v>0</v>
      </c>
    </row>
    <row r="2248" spans="3:24" x14ac:dyDescent="0.25">
      <c r="C2248">
        <v>5717</v>
      </c>
      <c r="D2248" s="2">
        <f>SUMIFS('December 2022 DERR data'!$H:$H,'December 2022 DERR data'!$C:$C,Sheet1!D$3,'December 2022 DERR data'!$B:$B,$C2248)</f>
        <v>0</v>
      </c>
      <c r="E2248" s="2">
        <f>SUMIFS('December 2022 DERR data'!$H:$H,'December 2022 DERR data'!$C:$C,Sheet1!E$3,'December 2022 DERR data'!$B:$B,$C2248)</f>
        <v>0</v>
      </c>
      <c r="G2248">
        <f t="shared" si="317"/>
        <v>0</v>
      </c>
      <c r="H2248">
        <f t="shared" si="318"/>
        <v>0</v>
      </c>
      <c r="I2248">
        <f t="shared" si="319"/>
        <v>0</v>
      </c>
      <c r="J2248">
        <f t="shared" si="320"/>
        <v>1</v>
      </c>
      <c r="K2248">
        <f t="shared" si="321"/>
        <v>0</v>
      </c>
      <c r="L2248">
        <f t="shared" si="322"/>
        <v>0</v>
      </c>
      <c r="V2248">
        <f t="shared" si="323"/>
        <v>5717</v>
      </c>
      <c r="W2248">
        <f t="shared" si="324"/>
        <v>0</v>
      </c>
      <c r="X2248">
        <f t="shared" si="325"/>
        <v>0</v>
      </c>
    </row>
    <row r="2249" spans="3:24" x14ac:dyDescent="0.25">
      <c r="C2249">
        <v>5719</v>
      </c>
      <c r="D2249" s="2">
        <f>SUMIFS('December 2022 DERR data'!$H:$H,'December 2022 DERR data'!$C:$C,Sheet1!D$3,'December 2022 DERR data'!$B:$B,$C2249)</f>
        <v>0</v>
      </c>
      <c r="E2249" s="2">
        <f>SUMIFS('December 2022 DERR data'!$H:$H,'December 2022 DERR data'!$C:$C,Sheet1!E$3,'December 2022 DERR data'!$B:$B,$C2249)</f>
        <v>0</v>
      </c>
      <c r="G2249">
        <f t="shared" si="317"/>
        <v>0</v>
      </c>
      <c r="H2249">
        <f t="shared" si="318"/>
        <v>0</v>
      </c>
      <c r="I2249">
        <f t="shared" si="319"/>
        <v>0</v>
      </c>
      <c r="J2249">
        <f t="shared" si="320"/>
        <v>1</v>
      </c>
      <c r="K2249">
        <f t="shared" si="321"/>
        <v>0</v>
      </c>
      <c r="L2249">
        <f t="shared" si="322"/>
        <v>0</v>
      </c>
      <c r="V2249">
        <f t="shared" si="323"/>
        <v>5719</v>
      </c>
      <c r="W2249">
        <f t="shared" si="324"/>
        <v>0</v>
      </c>
      <c r="X2249">
        <f t="shared" si="325"/>
        <v>0</v>
      </c>
    </row>
    <row r="2250" spans="3:24" x14ac:dyDescent="0.25">
      <c r="C2250">
        <v>5720</v>
      </c>
      <c r="D2250" s="2">
        <f>SUMIFS('December 2022 DERR data'!$H:$H,'December 2022 DERR data'!$C:$C,Sheet1!D$3,'December 2022 DERR data'!$B:$B,$C2250)</f>
        <v>0</v>
      </c>
      <c r="E2250" s="2">
        <f>SUMIFS('December 2022 DERR data'!$H:$H,'December 2022 DERR data'!$C:$C,Sheet1!E$3,'December 2022 DERR data'!$B:$B,$C2250)</f>
        <v>0</v>
      </c>
      <c r="G2250">
        <f t="shared" si="317"/>
        <v>0</v>
      </c>
      <c r="H2250">
        <f t="shared" si="318"/>
        <v>0</v>
      </c>
      <c r="I2250">
        <f t="shared" si="319"/>
        <v>0</v>
      </c>
      <c r="J2250">
        <f t="shared" si="320"/>
        <v>1</v>
      </c>
      <c r="K2250">
        <f t="shared" si="321"/>
        <v>0</v>
      </c>
      <c r="L2250">
        <f t="shared" si="322"/>
        <v>0</v>
      </c>
      <c r="V2250">
        <f t="shared" si="323"/>
        <v>5720</v>
      </c>
      <c r="W2250">
        <f t="shared" si="324"/>
        <v>0</v>
      </c>
      <c r="X2250">
        <f t="shared" si="325"/>
        <v>0</v>
      </c>
    </row>
    <row r="2251" spans="3:24" x14ac:dyDescent="0.25">
      <c r="C2251">
        <v>5722</v>
      </c>
      <c r="D2251" s="2">
        <f>SUMIFS('December 2022 DERR data'!$H:$H,'December 2022 DERR data'!$C:$C,Sheet1!D$3,'December 2022 DERR data'!$B:$B,$C2251)</f>
        <v>0</v>
      </c>
      <c r="E2251" s="2">
        <f>SUMIFS('December 2022 DERR data'!$H:$H,'December 2022 DERR data'!$C:$C,Sheet1!E$3,'December 2022 DERR data'!$B:$B,$C2251)</f>
        <v>0</v>
      </c>
      <c r="G2251">
        <f t="shared" si="317"/>
        <v>0</v>
      </c>
      <c r="H2251">
        <f t="shared" si="318"/>
        <v>0</v>
      </c>
      <c r="I2251">
        <f t="shared" si="319"/>
        <v>0</v>
      </c>
      <c r="J2251">
        <f t="shared" si="320"/>
        <v>1</v>
      </c>
      <c r="K2251">
        <f t="shared" si="321"/>
        <v>0</v>
      </c>
      <c r="L2251">
        <f t="shared" si="322"/>
        <v>0</v>
      </c>
      <c r="V2251">
        <f t="shared" si="323"/>
        <v>5722</v>
      </c>
      <c r="W2251">
        <f t="shared" si="324"/>
        <v>0</v>
      </c>
      <c r="X2251">
        <f t="shared" si="325"/>
        <v>0</v>
      </c>
    </row>
    <row r="2252" spans="3:24" x14ac:dyDescent="0.25">
      <c r="C2252">
        <v>5723</v>
      </c>
      <c r="D2252" s="2">
        <f>SUMIFS('December 2022 DERR data'!$H:$H,'December 2022 DERR data'!$C:$C,Sheet1!D$3,'December 2022 DERR data'!$B:$B,$C2252)</f>
        <v>0</v>
      </c>
      <c r="E2252" s="2">
        <f>SUMIFS('December 2022 DERR data'!$H:$H,'December 2022 DERR data'!$C:$C,Sheet1!E$3,'December 2022 DERR data'!$B:$B,$C2252)</f>
        <v>0</v>
      </c>
      <c r="G2252">
        <f t="shared" si="317"/>
        <v>0</v>
      </c>
      <c r="H2252">
        <f t="shared" si="318"/>
        <v>0</v>
      </c>
      <c r="I2252">
        <f t="shared" si="319"/>
        <v>0</v>
      </c>
      <c r="J2252">
        <f t="shared" si="320"/>
        <v>1</v>
      </c>
      <c r="K2252">
        <f t="shared" si="321"/>
        <v>0</v>
      </c>
      <c r="L2252">
        <f t="shared" si="322"/>
        <v>0</v>
      </c>
      <c r="V2252">
        <f t="shared" si="323"/>
        <v>5723</v>
      </c>
      <c r="W2252">
        <f t="shared" si="324"/>
        <v>0</v>
      </c>
      <c r="X2252">
        <f t="shared" si="325"/>
        <v>0</v>
      </c>
    </row>
    <row r="2253" spans="3:24" x14ac:dyDescent="0.25">
      <c r="C2253">
        <v>5724</v>
      </c>
      <c r="D2253" s="2">
        <f>SUMIFS('December 2022 DERR data'!$H:$H,'December 2022 DERR data'!$C:$C,Sheet1!D$3,'December 2022 DERR data'!$B:$B,$C2253)</f>
        <v>0</v>
      </c>
      <c r="E2253" s="2">
        <f>SUMIFS('December 2022 DERR data'!$H:$H,'December 2022 DERR data'!$C:$C,Sheet1!E$3,'December 2022 DERR data'!$B:$B,$C2253)</f>
        <v>0</v>
      </c>
      <c r="G2253">
        <f t="shared" si="317"/>
        <v>0</v>
      </c>
      <c r="H2253">
        <f t="shared" si="318"/>
        <v>0</v>
      </c>
      <c r="I2253">
        <f t="shared" si="319"/>
        <v>0</v>
      </c>
      <c r="J2253">
        <f t="shared" si="320"/>
        <v>1</v>
      </c>
      <c r="K2253">
        <f t="shared" si="321"/>
        <v>0</v>
      </c>
      <c r="L2253">
        <f t="shared" si="322"/>
        <v>0</v>
      </c>
      <c r="V2253">
        <f t="shared" si="323"/>
        <v>5724</v>
      </c>
      <c r="W2253">
        <f t="shared" si="324"/>
        <v>0</v>
      </c>
      <c r="X2253">
        <f t="shared" si="325"/>
        <v>0</v>
      </c>
    </row>
    <row r="2254" spans="3:24" x14ac:dyDescent="0.25">
      <c r="C2254">
        <v>5725</v>
      </c>
      <c r="D2254" s="2">
        <f>SUMIFS('December 2022 DERR data'!$H:$H,'December 2022 DERR data'!$C:$C,Sheet1!D$3,'December 2022 DERR data'!$B:$B,$C2254)</f>
        <v>0</v>
      </c>
      <c r="E2254" s="2">
        <f>SUMIFS('December 2022 DERR data'!$H:$H,'December 2022 DERR data'!$C:$C,Sheet1!E$3,'December 2022 DERR data'!$B:$B,$C2254)</f>
        <v>0</v>
      </c>
      <c r="G2254">
        <f t="shared" si="317"/>
        <v>0</v>
      </c>
      <c r="H2254">
        <f t="shared" si="318"/>
        <v>0</v>
      </c>
      <c r="I2254">
        <f t="shared" si="319"/>
        <v>0</v>
      </c>
      <c r="J2254">
        <f t="shared" si="320"/>
        <v>1</v>
      </c>
      <c r="K2254">
        <f t="shared" si="321"/>
        <v>0</v>
      </c>
      <c r="L2254">
        <f t="shared" si="322"/>
        <v>0</v>
      </c>
      <c r="V2254">
        <f t="shared" si="323"/>
        <v>5725</v>
      </c>
      <c r="W2254">
        <f t="shared" si="324"/>
        <v>0</v>
      </c>
      <c r="X2254">
        <f t="shared" si="325"/>
        <v>0</v>
      </c>
    </row>
    <row r="2255" spans="3:24" x14ac:dyDescent="0.25">
      <c r="C2255">
        <v>5730</v>
      </c>
      <c r="D2255" s="2">
        <f>SUMIFS('December 2022 DERR data'!$H:$H,'December 2022 DERR data'!$C:$C,Sheet1!D$3,'December 2022 DERR data'!$B:$B,$C2255)</f>
        <v>0</v>
      </c>
      <c r="E2255" s="2">
        <f>SUMIFS('December 2022 DERR data'!$H:$H,'December 2022 DERR data'!$C:$C,Sheet1!E$3,'December 2022 DERR data'!$B:$B,$C2255)</f>
        <v>0</v>
      </c>
      <c r="G2255">
        <f t="shared" si="317"/>
        <v>0</v>
      </c>
      <c r="H2255">
        <f t="shared" si="318"/>
        <v>0</v>
      </c>
      <c r="I2255">
        <f t="shared" si="319"/>
        <v>0</v>
      </c>
      <c r="J2255">
        <f t="shared" si="320"/>
        <v>1</v>
      </c>
      <c r="K2255">
        <f t="shared" si="321"/>
        <v>0</v>
      </c>
      <c r="L2255">
        <f t="shared" si="322"/>
        <v>0</v>
      </c>
      <c r="V2255">
        <f t="shared" si="323"/>
        <v>5730</v>
      </c>
      <c r="W2255">
        <f t="shared" si="324"/>
        <v>0</v>
      </c>
      <c r="X2255">
        <f t="shared" si="325"/>
        <v>0</v>
      </c>
    </row>
    <row r="2256" spans="3:24" x14ac:dyDescent="0.25">
      <c r="C2256">
        <v>5731</v>
      </c>
      <c r="D2256" s="2">
        <f>SUMIFS('December 2022 DERR data'!$H:$H,'December 2022 DERR data'!$C:$C,Sheet1!D$3,'December 2022 DERR data'!$B:$B,$C2256)</f>
        <v>0</v>
      </c>
      <c r="E2256" s="2">
        <f>SUMIFS('December 2022 DERR data'!$H:$H,'December 2022 DERR data'!$C:$C,Sheet1!E$3,'December 2022 DERR data'!$B:$B,$C2256)</f>
        <v>0</v>
      </c>
      <c r="G2256">
        <f t="shared" si="317"/>
        <v>0</v>
      </c>
      <c r="H2256">
        <f t="shared" si="318"/>
        <v>0</v>
      </c>
      <c r="I2256">
        <f t="shared" si="319"/>
        <v>0</v>
      </c>
      <c r="J2256">
        <f t="shared" si="320"/>
        <v>1</v>
      </c>
      <c r="K2256">
        <f t="shared" si="321"/>
        <v>0</v>
      </c>
      <c r="L2256">
        <f t="shared" si="322"/>
        <v>0</v>
      </c>
      <c r="V2256">
        <f t="shared" si="323"/>
        <v>5731</v>
      </c>
      <c r="W2256">
        <f t="shared" si="324"/>
        <v>0</v>
      </c>
      <c r="X2256">
        <f t="shared" si="325"/>
        <v>0</v>
      </c>
    </row>
    <row r="2257" spans="3:24" x14ac:dyDescent="0.25">
      <c r="C2257">
        <v>5732</v>
      </c>
      <c r="D2257" s="2">
        <f>SUMIFS('December 2022 DERR data'!$H:$H,'December 2022 DERR data'!$C:$C,Sheet1!D$3,'December 2022 DERR data'!$B:$B,$C2257)</f>
        <v>0</v>
      </c>
      <c r="E2257" s="2">
        <f>SUMIFS('December 2022 DERR data'!$H:$H,'December 2022 DERR data'!$C:$C,Sheet1!E$3,'December 2022 DERR data'!$B:$B,$C2257)</f>
        <v>0</v>
      </c>
      <c r="G2257">
        <f t="shared" si="317"/>
        <v>0</v>
      </c>
      <c r="H2257">
        <f t="shared" si="318"/>
        <v>0</v>
      </c>
      <c r="I2257">
        <f t="shared" si="319"/>
        <v>0</v>
      </c>
      <c r="J2257">
        <f t="shared" si="320"/>
        <v>1</v>
      </c>
      <c r="K2257">
        <f t="shared" si="321"/>
        <v>0</v>
      </c>
      <c r="L2257">
        <f t="shared" si="322"/>
        <v>0</v>
      </c>
      <c r="V2257">
        <f t="shared" si="323"/>
        <v>5732</v>
      </c>
      <c r="W2257">
        <f t="shared" si="324"/>
        <v>0</v>
      </c>
      <c r="X2257">
        <f t="shared" si="325"/>
        <v>0</v>
      </c>
    </row>
    <row r="2258" spans="3:24" x14ac:dyDescent="0.25">
      <c r="C2258">
        <v>5733</v>
      </c>
      <c r="D2258" s="2">
        <f>SUMIFS('December 2022 DERR data'!$H:$H,'December 2022 DERR data'!$C:$C,Sheet1!D$3,'December 2022 DERR data'!$B:$B,$C2258)</f>
        <v>0</v>
      </c>
      <c r="E2258" s="2">
        <f>SUMIFS('December 2022 DERR data'!$H:$H,'December 2022 DERR data'!$C:$C,Sheet1!E$3,'December 2022 DERR data'!$B:$B,$C2258)</f>
        <v>0</v>
      </c>
      <c r="G2258">
        <f t="shared" si="317"/>
        <v>0</v>
      </c>
      <c r="H2258">
        <f t="shared" si="318"/>
        <v>0</v>
      </c>
      <c r="I2258">
        <f t="shared" si="319"/>
        <v>0</v>
      </c>
      <c r="J2258">
        <f t="shared" si="320"/>
        <v>1</v>
      </c>
      <c r="K2258">
        <f t="shared" si="321"/>
        <v>0</v>
      </c>
      <c r="L2258">
        <f t="shared" si="322"/>
        <v>0</v>
      </c>
      <c r="V2258">
        <f t="shared" si="323"/>
        <v>5733</v>
      </c>
      <c r="W2258">
        <f t="shared" si="324"/>
        <v>0</v>
      </c>
      <c r="X2258">
        <f t="shared" si="325"/>
        <v>0</v>
      </c>
    </row>
    <row r="2259" spans="3:24" x14ac:dyDescent="0.25">
      <c r="C2259">
        <v>5734</v>
      </c>
      <c r="D2259" s="2">
        <f>SUMIFS('December 2022 DERR data'!$H:$H,'December 2022 DERR data'!$C:$C,Sheet1!D$3,'December 2022 DERR data'!$B:$B,$C2259)</f>
        <v>0</v>
      </c>
      <c r="E2259" s="2">
        <f>SUMIFS('December 2022 DERR data'!$H:$H,'December 2022 DERR data'!$C:$C,Sheet1!E$3,'December 2022 DERR data'!$B:$B,$C2259)</f>
        <v>0</v>
      </c>
      <c r="G2259">
        <f t="shared" si="317"/>
        <v>0</v>
      </c>
      <c r="H2259">
        <f t="shared" si="318"/>
        <v>0</v>
      </c>
      <c r="I2259">
        <f t="shared" si="319"/>
        <v>0</v>
      </c>
      <c r="J2259">
        <f t="shared" si="320"/>
        <v>1</v>
      </c>
      <c r="K2259">
        <f t="shared" si="321"/>
        <v>0</v>
      </c>
      <c r="L2259">
        <f t="shared" si="322"/>
        <v>0</v>
      </c>
      <c r="V2259">
        <f t="shared" si="323"/>
        <v>5734</v>
      </c>
      <c r="W2259">
        <f t="shared" si="324"/>
        <v>0</v>
      </c>
      <c r="X2259">
        <f t="shared" si="325"/>
        <v>0</v>
      </c>
    </row>
    <row r="2260" spans="3:24" x14ac:dyDescent="0.25">
      <c r="C2260">
        <v>5875</v>
      </c>
      <c r="D2260" s="2">
        <f>SUMIFS('December 2022 DERR data'!$H:$H,'December 2022 DERR data'!$C:$C,Sheet1!D$3,'December 2022 DERR data'!$B:$B,$C2260)</f>
        <v>0</v>
      </c>
      <c r="E2260" s="2">
        <f>SUMIFS('December 2022 DERR data'!$H:$H,'December 2022 DERR data'!$C:$C,Sheet1!E$3,'December 2022 DERR data'!$B:$B,$C2260)</f>
        <v>0</v>
      </c>
      <c r="G2260">
        <f t="shared" si="317"/>
        <v>0</v>
      </c>
      <c r="H2260">
        <f t="shared" si="318"/>
        <v>0</v>
      </c>
      <c r="I2260">
        <f t="shared" si="319"/>
        <v>0</v>
      </c>
      <c r="J2260">
        <f t="shared" si="320"/>
        <v>1</v>
      </c>
      <c r="K2260">
        <f t="shared" si="321"/>
        <v>0</v>
      </c>
      <c r="L2260">
        <f t="shared" si="322"/>
        <v>0</v>
      </c>
      <c r="V2260">
        <f t="shared" si="323"/>
        <v>5875</v>
      </c>
      <c r="W2260">
        <f t="shared" si="324"/>
        <v>0</v>
      </c>
      <c r="X2260">
        <f t="shared" si="325"/>
        <v>0</v>
      </c>
    </row>
    <row r="2261" spans="3:24" x14ac:dyDescent="0.25">
      <c r="C2261">
        <v>5950</v>
      </c>
      <c r="D2261" s="2">
        <f>SUMIFS('December 2022 DERR data'!$H:$H,'December 2022 DERR data'!$C:$C,Sheet1!D$3,'December 2022 DERR data'!$B:$B,$C2261)</f>
        <v>0</v>
      </c>
      <c r="E2261" s="2">
        <f>SUMIFS('December 2022 DERR data'!$H:$H,'December 2022 DERR data'!$C:$C,Sheet1!E$3,'December 2022 DERR data'!$B:$B,$C2261)</f>
        <v>0</v>
      </c>
      <c r="G2261">
        <f t="shared" si="317"/>
        <v>0</v>
      </c>
      <c r="H2261">
        <f t="shared" si="318"/>
        <v>0</v>
      </c>
      <c r="I2261">
        <f t="shared" si="319"/>
        <v>0</v>
      </c>
      <c r="J2261">
        <f t="shared" si="320"/>
        <v>1</v>
      </c>
      <c r="K2261">
        <f t="shared" si="321"/>
        <v>0</v>
      </c>
      <c r="L2261">
        <f t="shared" si="322"/>
        <v>0</v>
      </c>
      <c r="V2261">
        <f t="shared" si="323"/>
        <v>5950</v>
      </c>
      <c r="W2261">
        <f t="shared" si="324"/>
        <v>0</v>
      </c>
      <c r="X2261">
        <f t="shared" si="325"/>
        <v>0</v>
      </c>
    </row>
    <row r="2262" spans="3:24" x14ac:dyDescent="0.25">
      <c r="C2262">
        <v>5960</v>
      </c>
      <c r="D2262" s="2">
        <f>SUMIFS('December 2022 DERR data'!$H:$H,'December 2022 DERR data'!$C:$C,Sheet1!D$3,'December 2022 DERR data'!$B:$B,$C2262)</f>
        <v>0</v>
      </c>
      <c r="E2262" s="2">
        <f>SUMIFS('December 2022 DERR data'!$H:$H,'December 2022 DERR data'!$C:$C,Sheet1!E$3,'December 2022 DERR data'!$B:$B,$C2262)</f>
        <v>0</v>
      </c>
      <c r="G2262">
        <f t="shared" si="317"/>
        <v>0</v>
      </c>
      <c r="H2262">
        <f t="shared" si="318"/>
        <v>0</v>
      </c>
      <c r="I2262">
        <f t="shared" si="319"/>
        <v>0</v>
      </c>
      <c r="J2262">
        <f t="shared" si="320"/>
        <v>1</v>
      </c>
      <c r="K2262">
        <f t="shared" si="321"/>
        <v>0</v>
      </c>
      <c r="L2262">
        <f t="shared" si="322"/>
        <v>0</v>
      </c>
      <c r="V2262">
        <f t="shared" si="323"/>
        <v>5960</v>
      </c>
      <c r="W2262">
        <f t="shared" si="324"/>
        <v>0</v>
      </c>
      <c r="X2262">
        <f t="shared" si="325"/>
        <v>0</v>
      </c>
    </row>
    <row r="2263" spans="3:24" x14ac:dyDescent="0.25">
      <c r="C2263">
        <v>6000</v>
      </c>
      <c r="D2263" s="2">
        <f>SUMIFS('December 2022 DERR data'!$H:$H,'December 2022 DERR data'!$C:$C,Sheet1!D$3,'December 2022 DERR data'!$B:$B,$C2263)</f>
        <v>0</v>
      </c>
      <c r="E2263" s="2">
        <f>SUMIFS('December 2022 DERR data'!$H:$H,'December 2022 DERR data'!$C:$C,Sheet1!E$3,'December 2022 DERR data'!$B:$B,$C2263)</f>
        <v>0</v>
      </c>
      <c r="G2263">
        <f t="shared" si="317"/>
        <v>0</v>
      </c>
      <c r="H2263">
        <f t="shared" si="318"/>
        <v>0</v>
      </c>
      <c r="I2263">
        <f t="shared" si="319"/>
        <v>0</v>
      </c>
      <c r="J2263">
        <f t="shared" si="320"/>
        <v>0</v>
      </c>
      <c r="K2263">
        <f t="shared" si="321"/>
        <v>1</v>
      </c>
      <c r="L2263">
        <f t="shared" si="322"/>
        <v>0</v>
      </c>
      <c r="V2263">
        <f t="shared" si="323"/>
        <v>6000</v>
      </c>
      <c r="W2263" t="e">
        <f t="shared" si="324"/>
        <v>#DIV/0!</v>
      </c>
      <c r="X2263" t="e">
        <f t="shared" si="325"/>
        <v>#DIV/0!</v>
      </c>
    </row>
    <row r="2264" spans="3:24" x14ac:dyDescent="0.25">
      <c r="C2264">
        <v>6001</v>
      </c>
      <c r="D2264" s="2">
        <f>SUMIFS('December 2022 DERR data'!$H:$H,'December 2022 DERR data'!$C:$C,Sheet1!D$3,'December 2022 DERR data'!$B:$B,$C2264)</f>
        <v>0</v>
      </c>
      <c r="E2264" s="2">
        <f>SUMIFS('December 2022 DERR data'!$H:$H,'December 2022 DERR data'!$C:$C,Sheet1!E$3,'December 2022 DERR data'!$B:$B,$C2264)</f>
        <v>0</v>
      </c>
      <c r="G2264">
        <f t="shared" si="317"/>
        <v>0</v>
      </c>
      <c r="H2264">
        <f t="shared" si="318"/>
        <v>0</v>
      </c>
      <c r="I2264">
        <f t="shared" si="319"/>
        <v>0</v>
      </c>
      <c r="J2264">
        <f t="shared" si="320"/>
        <v>0</v>
      </c>
      <c r="K2264">
        <f t="shared" si="321"/>
        <v>1</v>
      </c>
      <c r="L2264">
        <f t="shared" si="322"/>
        <v>0</v>
      </c>
      <c r="V2264">
        <f t="shared" si="323"/>
        <v>6001</v>
      </c>
      <c r="W2264" t="e">
        <f t="shared" si="324"/>
        <v>#DIV/0!</v>
      </c>
      <c r="X2264" t="e">
        <f t="shared" si="325"/>
        <v>#DIV/0!</v>
      </c>
    </row>
    <row r="2265" spans="3:24" x14ac:dyDescent="0.25">
      <c r="C2265">
        <v>6003</v>
      </c>
      <c r="D2265" s="2">
        <f>SUMIFS('December 2022 DERR data'!$H:$H,'December 2022 DERR data'!$C:$C,Sheet1!D$3,'December 2022 DERR data'!$B:$B,$C2265)</f>
        <v>0</v>
      </c>
      <c r="E2265" s="2">
        <f>SUMIFS('December 2022 DERR data'!$H:$H,'December 2022 DERR data'!$C:$C,Sheet1!E$3,'December 2022 DERR data'!$B:$B,$C2265)</f>
        <v>0</v>
      </c>
      <c r="G2265">
        <f t="shared" si="317"/>
        <v>0</v>
      </c>
      <c r="H2265">
        <f t="shared" si="318"/>
        <v>0</v>
      </c>
      <c r="I2265">
        <f t="shared" si="319"/>
        <v>0</v>
      </c>
      <c r="J2265">
        <f t="shared" si="320"/>
        <v>0</v>
      </c>
      <c r="K2265">
        <f t="shared" si="321"/>
        <v>1</v>
      </c>
      <c r="L2265">
        <f t="shared" si="322"/>
        <v>0</v>
      </c>
      <c r="V2265">
        <f t="shared" si="323"/>
        <v>6003</v>
      </c>
      <c r="W2265" t="e">
        <f t="shared" si="324"/>
        <v>#DIV/0!</v>
      </c>
      <c r="X2265" t="e">
        <f t="shared" si="325"/>
        <v>#DIV/0!</v>
      </c>
    </row>
    <row r="2266" spans="3:24" x14ac:dyDescent="0.25">
      <c r="C2266">
        <v>6004</v>
      </c>
      <c r="D2266" s="2">
        <f>SUMIFS('December 2022 DERR data'!$H:$H,'December 2022 DERR data'!$C:$C,Sheet1!D$3,'December 2022 DERR data'!$B:$B,$C2266)</f>
        <v>0</v>
      </c>
      <c r="E2266" s="2">
        <f>SUMIFS('December 2022 DERR data'!$H:$H,'December 2022 DERR data'!$C:$C,Sheet1!E$3,'December 2022 DERR data'!$B:$B,$C2266)</f>
        <v>0</v>
      </c>
      <c r="G2266">
        <f t="shared" si="317"/>
        <v>0</v>
      </c>
      <c r="H2266">
        <f t="shared" si="318"/>
        <v>0</v>
      </c>
      <c r="I2266">
        <f t="shared" si="319"/>
        <v>0</v>
      </c>
      <c r="J2266">
        <f t="shared" si="320"/>
        <v>0</v>
      </c>
      <c r="K2266">
        <f t="shared" si="321"/>
        <v>1</v>
      </c>
      <c r="L2266">
        <f t="shared" si="322"/>
        <v>0</v>
      </c>
      <c r="V2266">
        <f t="shared" si="323"/>
        <v>6004</v>
      </c>
      <c r="W2266" t="e">
        <f t="shared" si="324"/>
        <v>#DIV/0!</v>
      </c>
      <c r="X2266" t="e">
        <f t="shared" si="325"/>
        <v>#DIV/0!</v>
      </c>
    </row>
    <row r="2267" spans="3:24" x14ac:dyDescent="0.25">
      <c r="C2267">
        <v>6005</v>
      </c>
      <c r="D2267" s="2">
        <f>SUMIFS('December 2022 DERR data'!$H:$H,'December 2022 DERR data'!$C:$C,Sheet1!D$3,'December 2022 DERR data'!$B:$B,$C2267)</f>
        <v>0</v>
      </c>
      <c r="E2267" s="2">
        <f>SUMIFS('December 2022 DERR data'!$H:$H,'December 2022 DERR data'!$C:$C,Sheet1!E$3,'December 2022 DERR data'!$B:$B,$C2267)</f>
        <v>0</v>
      </c>
      <c r="G2267">
        <f t="shared" si="317"/>
        <v>0</v>
      </c>
      <c r="H2267">
        <f t="shared" si="318"/>
        <v>0</v>
      </c>
      <c r="I2267">
        <f t="shared" si="319"/>
        <v>0</v>
      </c>
      <c r="J2267">
        <f t="shared" si="320"/>
        <v>0</v>
      </c>
      <c r="K2267">
        <f t="shared" si="321"/>
        <v>1</v>
      </c>
      <c r="L2267">
        <f t="shared" si="322"/>
        <v>0</v>
      </c>
      <c r="V2267">
        <f t="shared" si="323"/>
        <v>6005</v>
      </c>
      <c r="W2267" t="e">
        <f t="shared" si="324"/>
        <v>#DIV/0!</v>
      </c>
      <c r="X2267" t="e">
        <f t="shared" si="325"/>
        <v>#DIV/0!</v>
      </c>
    </row>
    <row r="2268" spans="3:24" x14ac:dyDescent="0.25">
      <c r="C2268">
        <v>6006</v>
      </c>
      <c r="D2268" s="2">
        <f>SUMIFS('December 2022 DERR data'!$H:$H,'December 2022 DERR data'!$C:$C,Sheet1!D$3,'December 2022 DERR data'!$B:$B,$C2268)</f>
        <v>0</v>
      </c>
      <c r="E2268" s="2">
        <f>SUMIFS('December 2022 DERR data'!$H:$H,'December 2022 DERR data'!$C:$C,Sheet1!E$3,'December 2022 DERR data'!$B:$B,$C2268)</f>
        <v>0</v>
      </c>
      <c r="G2268">
        <f t="shared" si="317"/>
        <v>0</v>
      </c>
      <c r="H2268">
        <f t="shared" si="318"/>
        <v>0</v>
      </c>
      <c r="I2268">
        <f t="shared" si="319"/>
        <v>0</v>
      </c>
      <c r="J2268">
        <f t="shared" si="320"/>
        <v>0</v>
      </c>
      <c r="K2268">
        <f t="shared" si="321"/>
        <v>1</v>
      </c>
      <c r="L2268">
        <f t="shared" si="322"/>
        <v>0</v>
      </c>
      <c r="V2268">
        <f t="shared" si="323"/>
        <v>6006</v>
      </c>
      <c r="W2268" t="e">
        <f t="shared" si="324"/>
        <v>#DIV/0!</v>
      </c>
      <c r="X2268" t="e">
        <f t="shared" si="325"/>
        <v>#DIV/0!</v>
      </c>
    </row>
    <row r="2269" spans="3:24" x14ac:dyDescent="0.25">
      <c r="C2269">
        <v>6007</v>
      </c>
      <c r="D2269" s="2">
        <f>SUMIFS('December 2022 DERR data'!$H:$H,'December 2022 DERR data'!$C:$C,Sheet1!D$3,'December 2022 DERR data'!$B:$B,$C2269)</f>
        <v>0</v>
      </c>
      <c r="E2269" s="2">
        <f>SUMIFS('December 2022 DERR data'!$H:$H,'December 2022 DERR data'!$C:$C,Sheet1!E$3,'December 2022 DERR data'!$B:$B,$C2269)</f>
        <v>0</v>
      </c>
      <c r="G2269">
        <f t="shared" si="317"/>
        <v>0</v>
      </c>
      <c r="H2269">
        <f t="shared" si="318"/>
        <v>0</v>
      </c>
      <c r="I2269">
        <f t="shared" si="319"/>
        <v>0</v>
      </c>
      <c r="J2269">
        <f t="shared" si="320"/>
        <v>0</v>
      </c>
      <c r="K2269">
        <f t="shared" si="321"/>
        <v>1</v>
      </c>
      <c r="L2269">
        <f t="shared" si="322"/>
        <v>0</v>
      </c>
      <c r="V2269">
        <f t="shared" si="323"/>
        <v>6007</v>
      </c>
      <c r="W2269" t="e">
        <f t="shared" si="324"/>
        <v>#DIV/0!</v>
      </c>
      <c r="X2269" t="e">
        <f t="shared" si="325"/>
        <v>#DIV/0!</v>
      </c>
    </row>
    <row r="2270" spans="3:24" x14ac:dyDescent="0.25">
      <c r="C2270">
        <v>6008</v>
      </c>
      <c r="D2270" s="2">
        <f>SUMIFS('December 2022 DERR data'!$H:$H,'December 2022 DERR data'!$C:$C,Sheet1!D$3,'December 2022 DERR data'!$B:$B,$C2270)</f>
        <v>0</v>
      </c>
      <c r="E2270" s="2">
        <f>SUMIFS('December 2022 DERR data'!$H:$H,'December 2022 DERR data'!$C:$C,Sheet1!E$3,'December 2022 DERR data'!$B:$B,$C2270)</f>
        <v>0</v>
      </c>
      <c r="G2270">
        <f t="shared" si="317"/>
        <v>0</v>
      </c>
      <c r="H2270">
        <f t="shared" si="318"/>
        <v>0</v>
      </c>
      <c r="I2270">
        <f t="shared" si="319"/>
        <v>0</v>
      </c>
      <c r="J2270">
        <f t="shared" si="320"/>
        <v>0</v>
      </c>
      <c r="K2270">
        <f t="shared" si="321"/>
        <v>1</v>
      </c>
      <c r="L2270">
        <f t="shared" si="322"/>
        <v>0</v>
      </c>
      <c r="V2270">
        <f t="shared" si="323"/>
        <v>6008</v>
      </c>
      <c r="W2270" t="e">
        <f t="shared" si="324"/>
        <v>#DIV/0!</v>
      </c>
      <c r="X2270" t="e">
        <f t="shared" si="325"/>
        <v>#DIV/0!</v>
      </c>
    </row>
    <row r="2271" spans="3:24" x14ac:dyDescent="0.25">
      <c r="C2271">
        <v>6009</v>
      </c>
      <c r="D2271" s="2">
        <f>SUMIFS('December 2022 DERR data'!$H:$H,'December 2022 DERR data'!$C:$C,Sheet1!D$3,'December 2022 DERR data'!$B:$B,$C2271)</f>
        <v>0</v>
      </c>
      <c r="E2271" s="2">
        <f>SUMIFS('December 2022 DERR data'!$H:$H,'December 2022 DERR data'!$C:$C,Sheet1!E$3,'December 2022 DERR data'!$B:$B,$C2271)</f>
        <v>0</v>
      </c>
      <c r="G2271">
        <f t="shared" si="317"/>
        <v>0</v>
      </c>
      <c r="H2271">
        <f t="shared" si="318"/>
        <v>0</v>
      </c>
      <c r="I2271">
        <f t="shared" si="319"/>
        <v>0</v>
      </c>
      <c r="J2271">
        <f t="shared" si="320"/>
        <v>0</v>
      </c>
      <c r="K2271">
        <f t="shared" si="321"/>
        <v>1</v>
      </c>
      <c r="L2271">
        <f t="shared" si="322"/>
        <v>0</v>
      </c>
      <c r="V2271">
        <f t="shared" si="323"/>
        <v>6009</v>
      </c>
      <c r="W2271" t="e">
        <f t="shared" si="324"/>
        <v>#DIV/0!</v>
      </c>
      <c r="X2271" t="e">
        <f t="shared" si="325"/>
        <v>#DIV/0!</v>
      </c>
    </row>
    <row r="2272" spans="3:24" x14ac:dyDescent="0.25">
      <c r="C2272">
        <v>6010</v>
      </c>
      <c r="D2272" s="2">
        <f>SUMIFS('December 2022 DERR data'!$H:$H,'December 2022 DERR data'!$C:$C,Sheet1!D$3,'December 2022 DERR data'!$B:$B,$C2272)</f>
        <v>0</v>
      </c>
      <c r="E2272" s="2">
        <f>SUMIFS('December 2022 DERR data'!$H:$H,'December 2022 DERR data'!$C:$C,Sheet1!E$3,'December 2022 DERR data'!$B:$B,$C2272)</f>
        <v>0</v>
      </c>
      <c r="G2272">
        <f t="shared" si="317"/>
        <v>0</v>
      </c>
      <c r="H2272">
        <f t="shared" si="318"/>
        <v>0</v>
      </c>
      <c r="I2272">
        <f t="shared" si="319"/>
        <v>0</v>
      </c>
      <c r="J2272">
        <f t="shared" si="320"/>
        <v>0</v>
      </c>
      <c r="K2272">
        <f t="shared" si="321"/>
        <v>1</v>
      </c>
      <c r="L2272">
        <f t="shared" si="322"/>
        <v>0</v>
      </c>
      <c r="V2272">
        <f t="shared" si="323"/>
        <v>6010</v>
      </c>
      <c r="W2272" t="e">
        <f t="shared" si="324"/>
        <v>#DIV/0!</v>
      </c>
      <c r="X2272" t="e">
        <f t="shared" si="325"/>
        <v>#DIV/0!</v>
      </c>
    </row>
    <row r="2273" spans="3:24" x14ac:dyDescent="0.25">
      <c r="C2273">
        <v>6011</v>
      </c>
      <c r="D2273" s="2">
        <f>SUMIFS('December 2022 DERR data'!$H:$H,'December 2022 DERR data'!$C:$C,Sheet1!D$3,'December 2022 DERR data'!$B:$B,$C2273)</f>
        <v>0</v>
      </c>
      <c r="E2273" s="2">
        <f>SUMIFS('December 2022 DERR data'!$H:$H,'December 2022 DERR data'!$C:$C,Sheet1!E$3,'December 2022 DERR data'!$B:$B,$C2273)</f>
        <v>0</v>
      </c>
      <c r="G2273">
        <f t="shared" si="317"/>
        <v>0</v>
      </c>
      <c r="H2273">
        <f t="shared" si="318"/>
        <v>0</v>
      </c>
      <c r="I2273">
        <f t="shared" si="319"/>
        <v>0</v>
      </c>
      <c r="J2273">
        <f t="shared" si="320"/>
        <v>0</v>
      </c>
      <c r="K2273">
        <f t="shared" si="321"/>
        <v>1</v>
      </c>
      <c r="L2273">
        <f t="shared" si="322"/>
        <v>0</v>
      </c>
      <c r="V2273">
        <f t="shared" si="323"/>
        <v>6011</v>
      </c>
      <c r="W2273" t="e">
        <f t="shared" si="324"/>
        <v>#DIV/0!</v>
      </c>
      <c r="X2273" t="e">
        <f t="shared" si="325"/>
        <v>#DIV/0!</v>
      </c>
    </row>
    <row r="2274" spans="3:24" x14ac:dyDescent="0.25">
      <c r="C2274">
        <v>6012</v>
      </c>
      <c r="D2274" s="2">
        <f>SUMIFS('December 2022 DERR data'!$H:$H,'December 2022 DERR data'!$C:$C,Sheet1!D$3,'December 2022 DERR data'!$B:$B,$C2274)</f>
        <v>0</v>
      </c>
      <c r="E2274" s="2">
        <f>SUMIFS('December 2022 DERR data'!$H:$H,'December 2022 DERR data'!$C:$C,Sheet1!E$3,'December 2022 DERR data'!$B:$B,$C2274)</f>
        <v>0</v>
      </c>
      <c r="G2274">
        <f t="shared" si="317"/>
        <v>0</v>
      </c>
      <c r="H2274">
        <f t="shared" si="318"/>
        <v>0</v>
      </c>
      <c r="I2274">
        <f t="shared" si="319"/>
        <v>0</v>
      </c>
      <c r="J2274">
        <f t="shared" si="320"/>
        <v>0</v>
      </c>
      <c r="K2274">
        <f t="shared" si="321"/>
        <v>1</v>
      </c>
      <c r="L2274">
        <f t="shared" si="322"/>
        <v>0</v>
      </c>
      <c r="V2274">
        <f t="shared" si="323"/>
        <v>6012</v>
      </c>
      <c r="W2274" t="e">
        <f t="shared" si="324"/>
        <v>#DIV/0!</v>
      </c>
      <c r="X2274" t="e">
        <f t="shared" si="325"/>
        <v>#DIV/0!</v>
      </c>
    </row>
    <row r="2275" spans="3:24" x14ac:dyDescent="0.25">
      <c r="C2275">
        <v>6013</v>
      </c>
      <c r="D2275" s="2">
        <f>SUMIFS('December 2022 DERR data'!$H:$H,'December 2022 DERR data'!$C:$C,Sheet1!D$3,'December 2022 DERR data'!$B:$B,$C2275)</f>
        <v>0</v>
      </c>
      <c r="E2275" s="2">
        <f>SUMIFS('December 2022 DERR data'!$H:$H,'December 2022 DERR data'!$C:$C,Sheet1!E$3,'December 2022 DERR data'!$B:$B,$C2275)</f>
        <v>0</v>
      </c>
      <c r="G2275">
        <f t="shared" si="317"/>
        <v>0</v>
      </c>
      <c r="H2275">
        <f t="shared" si="318"/>
        <v>0</v>
      </c>
      <c r="I2275">
        <f t="shared" si="319"/>
        <v>0</v>
      </c>
      <c r="J2275">
        <f t="shared" si="320"/>
        <v>0</v>
      </c>
      <c r="K2275">
        <f t="shared" si="321"/>
        <v>1</v>
      </c>
      <c r="L2275">
        <f t="shared" si="322"/>
        <v>0</v>
      </c>
      <c r="V2275">
        <f t="shared" si="323"/>
        <v>6013</v>
      </c>
      <c r="W2275" t="e">
        <f t="shared" si="324"/>
        <v>#DIV/0!</v>
      </c>
      <c r="X2275" t="e">
        <f t="shared" si="325"/>
        <v>#DIV/0!</v>
      </c>
    </row>
    <row r="2276" spans="3:24" x14ac:dyDescent="0.25">
      <c r="C2276">
        <v>6014</v>
      </c>
      <c r="D2276" s="2">
        <f>SUMIFS('December 2022 DERR data'!$H:$H,'December 2022 DERR data'!$C:$C,Sheet1!D$3,'December 2022 DERR data'!$B:$B,$C2276)</f>
        <v>0</v>
      </c>
      <c r="E2276" s="2">
        <f>SUMIFS('December 2022 DERR data'!$H:$H,'December 2022 DERR data'!$C:$C,Sheet1!E$3,'December 2022 DERR data'!$B:$B,$C2276)</f>
        <v>0</v>
      </c>
      <c r="G2276">
        <f t="shared" si="317"/>
        <v>0</v>
      </c>
      <c r="H2276">
        <f t="shared" si="318"/>
        <v>0</v>
      </c>
      <c r="I2276">
        <f t="shared" si="319"/>
        <v>0</v>
      </c>
      <c r="J2276">
        <f t="shared" si="320"/>
        <v>0</v>
      </c>
      <c r="K2276">
        <f t="shared" si="321"/>
        <v>1</v>
      </c>
      <c r="L2276">
        <f t="shared" si="322"/>
        <v>0</v>
      </c>
      <c r="V2276">
        <f t="shared" si="323"/>
        <v>6014</v>
      </c>
      <c r="W2276" t="e">
        <f t="shared" si="324"/>
        <v>#DIV/0!</v>
      </c>
      <c r="X2276" t="e">
        <f t="shared" si="325"/>
        <v>#DIV/0!</v>
      </c>
    </row>
    <row r="2277" spans="3:24" x14ac:dyDescent="0.25">
      <c r="C2277">
        <v>6015</v>
      </c>
      <c r="D2277" s="2">
        <f>SUMIFS('December 2022 DERR data'!$H:$H,'December 2022 DERR data'!$C:$C,Sheet1!D$3,'December 2022 DERR data'!$B:$B,$C2277)</f>
        <v>0</v>
      </c>
      <c r="E2277" s="2">
        <f>SUMIFS('December 2022 DERR data'!$H:$H,'December 2022 DERR data'!$C:$C,Sheet1!E$3,'December 2022 DERR data'!$B:$B,$C2277)</f>
        <v>0</v>
      </c>
      <c r="G2277">
        <f t="shared" si="317"/>
        <v>0</v>
      </c>
      <c r="H2277">
        <f t="shared" si="318"/>
        <v>0</v>
      </c>
      <c r="I2277">
        <f t="shared" si="319"/>
        <v>0</v>
      </c>
      <c r="J2277">
        <f t="shared" si="320"/>
        <v>0</v>
      </c>
      <c r="K2277">
        <f t="shared" si="321"/>
        <v>1</v>
      </c>
      <c r="L2277">
        <f t="shared" si="322"/>
        <v>0</v>
      </c>
      <c r="V2277">
        <f t="shared" si="323"/>
        <v>6015</v>
      </c>
      <c r="W2277" t="e">
        <f t="shared" si="324"/>
        <v>#DIV/0!</v>
      </c>
      <c r="X2277" t="e">
        <f t="shared" si="325"/>
        <v>#DIV/0!</v>
      </c>
    </row>
    <row r="2278" spans="3:24" x14ac:dyDescent="0.25">
      <c r="C2278">
        <v>6016</v>
      </c>
      <c r="D2278" s="2">
        <f>SUMIFS('December 2022 DERR data'!$H:$H,'December 2022 DERR data'!$C:$C,Sheet1!D$3,'December 2022 DERR data'!$B:$B,$C2278)</f>
        <v>0</v>
      </c>
      <c r="E2278" s="2">
        <f>SUMIFS('December 2022 DERR data'!$H:$H,'December 2022 DERR data'!$C:$C,Sheet1!E$3,'December 2022 DERR data'!$B:$B,$C2278)</f>
        <v>0</v>
      </c>
      <c r="G2278">
        <f t="shared" si="317"/>
        <v>0</v>
      </c>
      <c r="H2278">
        <f t="shared" si="318"/>
        <v>0</v>
      </c>
      <c r="I2278">
        <f t="shared" si="319"/>
        <v>0</v>
      </c>
      <c r="J2278">
        <f t="shared" si="320"/>
        <v>0</v>
      </c>
      <c r="K2278">
        <f t="shared" si="321"/>
        <v>1</v>
      </c>
      <c r="L2278">
        <f t="shared" si="322"/>
        <v>0</v>
      </c>
      <c r="V2278">
        <f t="shared" si="323"/>
        <v>6016</v>
      </c>
      <c r="W2278" t="e">
        <f t="shared" si="324"/>
        <v>#DIV/0!</v>
      </c>
      <c r="X2278" t="e">
        <f t="shared" si="325"/>
        <v>#DIV/0!</v>
      </c>
    </row>
    <row r="2279" spans="3:24" x14ac:dyDescent="0.25">
      <c r="C2279">
        <v>6017</v>
      </c>
      <c r="D2279" s="2">
        <f>SUMIFS('December 2022 DERR data'!$H:$H,'December 2022 DERR data'!$C:$C,Sheet1!D$3,'December 2022 DERR data'!$B:$B,$C2279)</f>
        <v>0</v>
      </c>
      <c r="E2279" s="2">
        <f>SUMIFS('December 2022 DERR data'!$H:$H,'December 2022 DERR data'!$C:$C,Sheet1!E$3,'December 2022 DERR data'!$B:$B,$C2279)</f>
        <v>0</v>
      </c>
      <c r="G2279">
        <f t="shared" si="317"/>
        <v>0</v>
      </c>
      <c r="H2279">
        <f t="shared" si="318"/>
        <v>0</v>
      </c>
      <c r="I2279">
        <f t="shared" si="319"/>
        <v>0</v>
      </c>
      <c r="J2279">
        <f t="shared" si="320"/>
        <v>0</v>
      </c>
      <c r="K2279">
        <f t="shared" si="321"/>
        <v>1</v>
      </c>
      <c r="L2279">
        <f t="shared" si="322"/>
        <v>0</v>
      </c>
      <c r="V2279">
        <f t="shared" si="323"/>
        <v>6017</v>
      </c>
      <c r="W2279" t="e">
        <f t="shared" si="324"/>
        <v>#DIV/0!</v>
      </c>
      <c r="X2279" t="e">
        <f t="shared" si="325"/>
        <v>#DIV/0!</v>
      </c>
    </row>
    <row r="2280" spans="3:24" x14ac:dyDescent="0.25">
      <c r="C2280">
        <v>6018</v>
      </c>
      <c r="D2280" s="2">
        <f>SUMIFS('December 2022 DERR data'!$H:$H,'December 2022 DERR data'!$C:$C,Sheet1!D$3,'December 2022 DERR data'!$B:$B,$C2280)</f>
        <v>0</v>
      </c>
      <c r="E2280" s="2">
        <f>SUMIFS('December 2022 DERR data'!$H:$H,'December 2022 DERR data'!$C:$C,Sheet1!E$3,'December 2022 DERR data'!$B:$B,$C2280)</f>
        <v>0</v>
      </c>
      <c r="G2280">
        <f t="shared" si="317"/>
        <v>0</v>
      </c>
      <c r="H2280">
        <f t="shared" si="318"/>
        <v>0</v>
      </c>
      <c r="I2280">
        <f t="shared" si="319"/>
        <v>0</v>
      </c>
      <c r="J2280">
        <f t="shared" si="320"/>
        <v>0</v>
      </c>
      <c r="K2280">
        <f t="shared" si="321"/>
        <v>1</v>
      </c>
      <c r="L2280">
        <f t="shared" si="322"/>
        <v>0</v>
      </c>
      <c r="V2280">
        <f t="shared" si="323"/>
        <v>6018</v>
      </c>
      <c r="W2280" t="e">
        <f t="shared" si="324"/>
        <v>#DIV/0!</v>
      </c>
      <c r="X2280" t="e">
        <f t="shared" si="325"/>
        <v>#DIV/0!</v>
      </c>
    </row>
    <row r="2281" spans="3:24" x14ac:dyDescent="0.25">
      <c r="C2281">
        <v>6019</v>
      </c>
      <c r="D2281" s="2">
        <f>SUMIFS('December 2022 DERR data'!$H:$H,'December 2022 DERR data'!$C:$C,Sheet1!D$3,'December 2022 DERR data'!$B:$B,$C2281)</f>
        <v>0</v>
      </c>
      <c r="E2281" s="2">
        <f>SUMIFS('December 2022 DERR data'!$H:$H,'December 2022 DERR data'!$C:$C,Sheet1!E$3,'December 2022 DERR data'!$B:$B,$C2281)</f>
        <v>0</v>
      </c>
      <c r="G2281">
        <f t="shared" si="317"/>
        <v>0</v>
      </c>
      <c r="H2281">
        <f t="shared" si="318"/>
        <v>0</v>
      </c>
      <c r="I2281">
        <f t="shared" si="319"/>
        <v>0</v>
      </c>
      <c r="J2281">
        <f t="shared" si="320"/>
        <v>0</v>
      </c>
      <c r="K2281">
        <f t="shared" si="321"/>
        <v>1</v>
      </c>
      <c r="L2281">
        <f t="shared" si="322"/>
        <v>0</v>
      </c>
      <c r="V2281">
        <f t="shared" si="323"/>
        <v>6019</v>
      </c>
      <c r="W2281" t="e">
        <f t="shared" si="324"/>
        <v>#DIV/0!</v>
      </c>
      <c r="X2281" t="e">
        <f t="shared" si="325"/>
        <v>#DIV/0!</v>
      </c>
    </row>
    <row r="2282" spans="3:24" x14ac:dyDescent="0.25">
      <c r="C2282">
        <v>6020</v>
      </c>
      <c r="D2282" s="2">
        <f>SUMIFS('December 2022 DERR data'!$H:$H,'December 2022 DERR data'!$C:$C,Sheet1!D$3,'December 2022 DERR data'!$B:$B,$C2282)</f>
        <v>0</v>
      </c>
      <c r="E2282" s="2">
        <f>SUMIFS('December 2022 DERR data'!$H:$H,'December 2022 DERR data'!$C:$C,Sheet1!E$3,'December 2022 DERR data'!$B:$B,$C2282)</f>
        <v>0</v>
      </c>
      <c r="G2282">
        <f t="shared" si="317"/>
        <v>0</v>
      </c>
      <c r="H2282">
        <f t="shared" si="318"/>
        <v>0</v>
      </c>
      <c r="I2282">
        <f t="shared" si="319"/>
        <v>0</v>
      </c>
      <c r="J2282">
        <f t="shared" si="320"/>
        <v>0</v>
      </c>
      <c r="K2282">
        <f t="shared" si="321"/>
        <v>1</v>
      </c>
      <c r="L2282">
        <f t="shared" si="322"/>
        <v>0</v>
      </c>
      <c r="V2282">
        <f t="shared" si="323"/>
        <v>6020</v>
      </c>
      <c r="W2282" t="e">
        <f t="shared" si="324"/>
        <v>#DIV/0!</v>
      </c>
      <c r="X2282" t="e">
        <f t="shared" si="325"/>
        <v>#DIV/0!</v>
      </c>
    </row>
    <row r="2283" spans="3:24" x14ac:dyDescent="0.25">
      <c r="C2283">
        <v>6021</v>
      </c>
      <c r="D2283" s="2">
        <f>SUMIFS('December 2022 DERR data'!$H:$H,'December 2022 DERR data'!$C:$C,Sheet1!D$3,'December 2022 DERR data'!$B:$B,$C2283)</f>
        <v>0</v>
      </c>
      <c r="E2283" s="2">
        <f>SUMIFS('December 2022 DERR data'!$H:$H,'December 2022 DERR data'!$C:$C,Sheet1!E$3,'December 2022 DERR data'!$B:$B,$C2283)</f>
        <v>0</v>
      </c>
      <c r="G2283">
        <f t="shared" si="317"/>
        <v>0</v>
      </c>
      <c r="H2283">
        <f t="shared" si="318"/>
        <v>0</v>
      </c>
      <c r="I2283">
        <f t="shared" si="319"/>
        <v>0</v>
      </c>
      <c r="J2283">
        <f t="shared" si="320"/>
        <v>0</v>
      </c>
      <c r="K2283">
        <f t="shared" si="321"/>
        <v>1</v>
      </c>
      <c r="L2283">
        <f t="shared" si="322"/>
        <v>0</v>
      </c>
      <c r="V2283">
        <f t="shared" si="323"/>
        <v>6021</v>
      </c>
      <c r="W2283" t="e">
        <f t="shared" si="324"/>
        <v>#DIV/0!</v>
      </c>
      <c r="X2283" t="e">
        <f t="shared" si="325"/>
        <v>#DIV/0!</v>
      </c>
    </row>
    <row r="2284" spans="3:24" x14ac:dyDescent="0.25">
      <c r="C2284">
        <v>6022</v>
      </c>
      <c r="D2284" s="2">
        <f>SUMIFS('December 2022 DERR data'!$H:$H,'December 2022 DERR data'!$C:$C,Sheet1!D$3,'December 2022 DERR data'!$B:$B,$C2284)</f>
        <v>0</v>
      </c>
      <c r="E2284" s="2">
        <f>SUMIFS('December 2022 DERR data'!$H:$H,'December 2022 DERR data'!$C:$C,Sheet1!E$3,'December 2022 DERR data'!$B:$B,$C2284)</f>
        <v>0</v>
      </c>
      <c r="G2284">
        <f t="shared" si="317"/>
        <v>0</v>
      </c>
      <c r="H2284">
        <f t="shared" si="318"/>
        <v>0</v>
      </c>
      <c r="I2284">
        <f t="shared" si="319"/>
        <v>0</v>
      </c>
      <c r="J2284">
        <f t="shared" si="320"/>
        <v>0</v>
      </c>
      <c r="K2284">
        <f t="shared" si="321"/>
        <v>1</v>
      </c>
      <c r="L2284">
        <f t="shared" si="322"/>
        <v>0</v>
      </c>
      <c r="V2284">
        <f t="shared" si="323"/>
        <v>6022</v>
      </c>
      <c r="W2284" t="e">
        <f t="shared" si="324"/>
        <v>#DIV/0!</v>
      </c>
      <c r="X2284" t="e">
        <f t="shared" si="325"/>
        <v>#DIV/0!</v>
      </c>
    </row>
    <row r="2285" spans="3:24" x14ac:dyDescent="0.25">
      <c r="C2285">
        <v>6023</v>
      </c>
      <c r="D2285" s="2">
        <f>SUMIFS('December 2022 DERR data'!$H:$H,'December 2022 DERR data'!$C:$C,Sheet1!D$3,'December 2022 DERR data'!$B:$B,$C2285)</f>
        <v>0</v>
      </c>
      <c r="E2285" s="2">
        <f>SUMIFS('December 2022 DERR data'!$H:$H,'December 2022 DERR data'!$C:$C,Sheet1!E$3,'December 2022 DERR data'!$B:$B,$C2285)</f>
        <v>0</v>
      </c>
      <c r="G2285">
        <f t="shared" si="317"/>
        <v>0</v>
      </c>
      <c r="H2285">
        <f t="shared" si="318"/>
        <v>0</v>
      </c>
      <c r="I2285">
        <f t="shared" si="319"/>
        <v>0</v>
      </c>
      <c r="J2285">
        <f t="shared" si="320"/>
        <v>0</v>
      </c>
      <c r="K2285">
        <f t="shared" si="321"/>
        <v>1</v>
      </c>
      <c r="L2285">
        <f t="shared" si="322"/>
        <v>0</v>
      </c>
      <c r="V2285">
        <f t="shared" si="323"/>
        <v>6023</v>
      </c>
      <c r="W2285" t="e">
        <f t="shared" si="324"/>
        <v>#DIV/0!</v>
      </c>
      <c r="X2285" t="e">
        <f t="shared" si="325"/>
        <v>#DIV/0!</v>
      </c>
    </row>
    <row r="2286" spans="3:24" x14ac:dyDescent="0.25">
      <c r="C2286">
        <v>6024</v>
      </c>
      <c r="D2286" s="2">
        <f>SUMIFS('December 2022 DERR data'!$H:$H,'December 2022 DERR data'!$C:$C,Sheet1!D$3,'December 2022 DERR data'!$B:$B,$C2286)</f>
        <v>0</v>
      </c>
      <c r="E2286" s="2">
        <f>SUMIFS('December 2022 DERR data'!$H:$H,'December 2022 DERR data'!$C:$C,Sheet1!E$3,'December 2022 DERR data'!$B:$B,$C2286)</f>
        <v>0</v>
      </c>
      <c r="G2286">
        <f t="shared" si="317"/>
        <v>0</v>
      </c>
      <c r="H2286">
        <f t="shared" si="318"/>
        <v>0</v>
      </c>
      <c r="I2286">
        <f t="shared" si="319"/>
        <v>0</v>
      </c>
      <c r="J2286">
        <f t="shared" si="320"/>
        <v>0</v>
      </c>
      <c r="K2286">
        <f t="shared" si="321"/>
        <v>1</v>
      </c>
      <c r="L2286">
        <f t="shared" si="322"/>
        <v>0</v>
      </c>
      <c r="V2286">
        <f t="shared" si="323"/>
        <v>6024</v>
      </c>
      <c r="W2286" t="e">
        <f t="shared" si="324"/>
        <v>#DIV/0!</v>
      </c>
      <c r="X2286" t="e">
        <f t="shared" si="325"/>
        <v>#DIV/0!</v>
      </c>
    </row>
    <row r="2287" spans="3:24" x14ac:dyDescent="0.25">
      <c r="C2287">
        <v>6025</v>
      </c>
      <c r="D2287" s="2">
        <f>SUMIFS('December 2022 DERR data'!$H:$H,'December 2022 DERR data'!$C:$C,Sheet1!D$3,'December 2022 DERR data'!$B:$B,$C2287)</f>
        <v>0</v>
      </c>
      <c r="E2287" s="2">
        <f>SUMIFS('December 2022 DERR data'!$H:$H,'December 2022 DERR data'!$C:$C,Sheet1!E$3,'December 2022 DERR data'!$B:$B,$C2287)</f>
        <v>0</v>
      </c>
      <c r="G2287">
        <f t="shared" si="317"/>
        <v>0</v>
      </c>
      <c r="H2287">
        <f t="shared" si="318"/>
        <v>0</v>
      </c>
      <c r="I2287">
        <f t="shared" si="319"/>
        <v>0</v>
      </c>
      <c r="J2287">
        <f t="shared" si="320"/>
        <v>0</v>
      </c>
      <c r="K2287">
        <f t="shared" si="321"/>
        <v>1</v>
      </c>
      <c r="L2287">
        <f t="shared" si="322"/>
        <v>0</v>
      </c>
      <c r="V2287">
        <f t="shared" si="323"/>
        <v>6025</v>
      </c>
      <c r="W2287" t="e">
        <f t="shared" si="324"/>
        <v>#DIV/0!</v>
      </c>
      <c r="X2287" t="e">
        <f t="shared" si="325"/>
        <v>#DIV/0!</v>
      </c>
    </row>
    <row r="2288" spans="3:24" x14ac:dyDescent="0.25">
      <c r="C2288">
        <v>6026</v>
      </c>
      <c r="D2288" s="2">
        <f>SUMIFS('December 2022 DERR data'!$H:$H,'December 2022 DERR data'!$C:$C,Sheet1!D$3,'December 2022 DERR data'!$B:$B,$C2288)</f>
        <v>0</v>
      </c>
      <c r="E2288" s="2">
        <f>SUMIFS('December 2022 DERR data'!$H:$H,'December 2022 DERR data'!$C:$C,Sheet1!E$3,'December 2022 DERR data'!$B:$B,$C2288)</f>
        <v>0</v>
      </c>
      <c r="G2288">
        <f t="shared" si="317"/>
        <v>0</v>
      </c>
      <c r="H2288">
        <f t="shared" si="318"/>
        <v>0</v>
      </c>
      <c r="I2288">
        <f t="shared" si="319"/>
        <v>0</v>
      </c>
      <c r="J2288">
        <f t="shared" si="320"/>
        <v>0</v>
      </c>
      <c r="K2288">
        <f t="shared" si="321"/>
        <v>1</v>
      </c>
      <c r="L2288">
        <f t="shared" si="322"/>
        <v>0</v>
      </c>
      <c r="V2288">
        <f t="shared" si="323"/>
        <v>6026</v>
      </c>
      <c r="W2288" t="e">
        <f t="shared" si="324"/>
        <v>#DIV/0!</v>
      </c>
      <c r="X2288" t="e">
        <f t="shared" si="325"/>
        <v>#DIV/0!</v>
      </c>
    </row>
    <row r="2289" spans="3:24" x14ac:dyDescent="0.25">
      <c r="C2289">
        <v>6027</v>
      </c>
      <c r="D2289" s="2">
        <f>SUMIFS('December 2022 DERR data'!$H:$H,'December 2022 DERR data'!$C:$C,Sheet1!D$3,'December 2022 DERR data'!$B:$B,$C2289)</f>
        <v>0</v>
      </c>
      <c r="E2289" s="2">
        <f>SUMIFS('December 2022 DERR data'!$H:$H,'December 2022 DERR data'!$C:$C,Sheet1!E$3,'December 2022 DERR data'!$B:$B,$C2289)</f>
        <v>0</v>
      </c>
      <c r="G2289">
        <f t="shared" si="317"/>
        <v>0</v>
      </c>
      <c r="H2289">
        <f t="shared" si="318"/>
        <v>0</v>
      </c>
      <c r="I2289">
        <f t="shared" si="319"/>
        <v>0</v>
      </c>
      <c r="J2289">
        <f t="shared" si="320"/>
        <v>0</v>
      </c>
      <c r="K2289">
        <f t="shared" si="321"/>
        <v>1</v>
      </c>
      <c r="L2289">
        <f t="shared" si="322"/>
        <v>0</v>
      </c>
      <c r="V2289">
        <f t="shared" si="323"/>
        <v>6027</v>
      </c>
      <c r="W2289" t="e">
        <f t="shared" si="324"/>
        <v>#DIV/0!</v>
      </c>
      <c r="X2289" t="e">
        <f t="shared" si="325"/>
        <v>#DIV/0!</v>
      </c>
    </row>
    <row r="2290" spans="3:24" x14ac:dyDescent="0.25">
      <c r="C2290">
        <v>6028</v>
      </c>
      <c r="D2290" s="2">
        <f>SUMIFS('December 2022 DERR data'!$H:$H,'December 2022 DERR data'!$C:$C,Sheet1!D$3,'December 2022 DERR data'!$B:$B,$C2290)</f>
        <v>0</v>
      </c>
      <c r="E2290" s="2">
        <f>SUMIFS('December 2022 DERR data'!$H:$H,'December 2022 DERR data'!$C:$C,Sheet1!E$3,'December 2022 DERR data'!$B:$B,$C2290)</f>
        <v>0</v>
      </c>
      <c r="G2290">
        <f t="shared" si="317"/>
        <v>0</v>
      </c>
      <c r="H2290">
        <f t="shared" si="318"/>
        <v>0</v>
      </c>
      <c r="I2290">
        <f t="shared" si="319"/>
        <v>0</v>
      </c>
      <c r="J2290">
        <f t="shared" si="320"/>
        <v>0</v>
      </c>
      <c r="K2290">
        <f t="shared" si="321"/>
        <v>1</v>
      </c>
      <c r="L2290">
        <f t="shared" si="322"/>
        <v>0</v>
      </c>
      <c r="V2290">
        <f t="shared" si="323"/>
        <v>6028</v>
      </c>
      <c r="W2290" t="e">
        <f t="shared" si="324"/>
        <v>#DIV/0!</v>
      </c>
      <c r="X2290" t="e">
        <f t="shared" si="325"/>
        <v>#DIV/0!</v>
      </c>
    </row>
    <row r="2291" spans="3:24" x14ac:dyDescent="0.25">
      <c r="C2291">
        <v>6029</v>
      </c>
      <c r="D2291" s="2">
        <f>SUMIFS('December 2022 DERR data'!$H:$H,'December 2022 DERR data'!$C:$C,Sheet1!D$3,'December 2022 DERR data'!$B:$B,$C2291)</f>
        <v>0</v>
      </c>
      <c r="E2291" s="2">
        <f>SUMIFS('December 2022 DERR data'!$H:$H,'December 2022 DERR data'!$C:$C,Sheet1!E$3,'December 2022 DERR data'!$B:$B,$C2291)</f>
        <v>0</v>
      </c>
      <c r="G2291">
        <f t="shared" si="317"/>
        <v>0</v>
      </c>
      <c r="H2291">
        <f t="shared" si="318"/>
        <v>0</v>
      </c>
      <c r="I2291">
        <f t="shared" si="319"/>
        <v>0</v>
      </c>
      <c r="J2291">
        <f t="shared" si="320"/>
        <v>0</v>
      </c>
      <c r="K2291">
        <f t="shared" si="321"/>
        <v>1</v>
      </c>
      <c r="L2291">
        <f t="shared" si="322"/>
        <v>0</v>
      </c>
      <c r="V2291">
        <f t="shared" si="323"/>
        <v>6029</v>
      </c>
      <c r="W2291" t="e">
        <f t="shared" si="324"/>
        <v>#DIV/0!</v>
      </c>
      <c r="X2291" t="e">
        <f t="shared" si="325"/>
        <v>#DIV/0!</v>
      </c>
    </row>
    <row r="2292" spans="3:24" x14ac:dyDescent="0.25">
      <c r="C2292">
        <v>6030</v>
      </c>
      <c r="D2292" s="2">
        <f>SUMIFS('December 2022 DERR data'!$H:$H,'December 2022 DERR data'!$C:$C,Sheet1!D$3,'December 2022 DERR data'!$B:$B,$C2292)</f>
        <v>0</v>
      </c>
      <c r="E2292" s="2">
        <f>SUMIFS('December 2022 DERR data'!$H:$H,'December 2022 DERR data'!$C:$C,Sheet1!E$3,'December 2022 DERR data'!$B:$B,$C2292)</f>
        <v>0</v>
      </c>
      <c r="G2292">
        <f t="shared" si="317"/>
        <v>0</v>
      </c>
      <c r="H2292">
        <f t="shared" si="318"/>
        <v>0</v>
      </c>
      <c r="I2292">
        <f t="shared" si="319"/>
        <v>0</v>
      </c>
      <c r="J2292">
        <f t="shared" si="320"/>
        <v>0</v>
      </c>
      <c r="K2292">
        <f t="shared" si="321"/>
        <v>1</v>
      </c>
      <c r="L2292">
        <f t="shared" si="322"/>
        <v>0</v>
      </c>
      <c r="V2292">
        <f t="shared" si="323"/>
        <v>6030</v>
      </c>
      <c r="W2292" t="e">
        <f t="shared" si="324"/>
        <v>#DIV/0!</v>
      </c>
      <c r="X2292" t="e">
        <f t="shared" si="325"/>
        <v>#DIV/0!</v>
      </c>
    </row>
    <row r="2293" spans="3:24" x14ac:dyDescent="0.25">
      <c r="C2293">
        <v>6031</v>
      </c>
      <c r="D2293" s="2">
        <f>SUMIFS('December 2022 DERR data'!$H:$H,'December 2022 DERR data'!$C:$C,Sheet1!D$3,'December 2022 DERR data'!$B:$B,$C2293)</f>
        <v>0</v>
      </c>
      <c r="E2293" s="2">
        <f>SUMIFS('December 2022 DERR data'!$H:$H,'December 2022 DERR data'!$C:$C,Sheet1!E$3,'December 2022 DERR data'!$B:$B,$C2293)</f>
        <v>0</v>
      </c>
      <c r="G2293">
        <f t="shared" si="317"/>
        <v>0</v>
      </c>
      <c r="H2293">
        <f t="shared" si="318"/>
        <v>0</v>
      </c>
      <c r="I2293">
        <f t="shared" si="319"/>
        <v>0</v>
      </c>
      <c r="J2293">
        <f t="shared" si="320"/>
        <v>0</v>
      </c>
      <c r="K2293">
        <f t="shared" si="321"/>
        <v>1</v>
      </c>
      <c r="L2293">
        <f t="shared" si="322"/>
        <v>0</v>
      </c>
      <c r="V2293">
        <f t="shared" si="323"/>
        <v>6031</v>
      </c>
      <c r="W2293" t="e">
        <f t="shared" si="324"/>
        <v>#DIV/0!</v>
      </c>
      <c r="X2293" t="e">
        <f t="shared" si="325"/>
        <v>#DIV/0!</v>
      </c>
    </row>
    <row r="2294" spans="3:24" x14ac:dyDescent="0.25">
      <c r="C2294">
        <v>6032</v>
      </c>
      <c r="D2294" s="2">
        <f>SUMIFS('December 2022 DERR data'!$H:$H,'December 2022 DERR data'!$C:$C,Sheet1!D$3,'December 2022 DERR data'!$B:$B,$C2294)</f>
        <v>0</v>
      </c>
      <c r="E2294" s="2">
        <f>SUMIFS('December 2022 DERR data'!$H:$H,'December 2022 DERR data'!$C:$C,Sheet1!E$3,'December 2022 DERR data'!$B:$B,$C2294)</f>
        <v>0</v>
      </c>
      <c r="G2294">
        <f t="shared" si="317"/>
        <v>0</v>
      </c>
      <c r="H2294">
        <f t="shared" si="318"/>
        <v>0</v>
      </c>
      <c r="I2294">
        <f t="shared" si="319"/>
        <v>0</v>
      </c>
      <c r="J2294">
        <f t="shared" si="320"/>
        <v>0</v>
      </c>
      <c r="K2294">
        <f t="shared" si="321"/>
        <v>1</v>
      </c>
      <c r="L2294">
        <f t="shared" si="322"/>
        <v>0</v>
      </c>
      <c r="V2294">
        <f t="shared" si="323"/>
        <v>6032</v>
      </c>
      <c r="W2294" t="e">
        <f t="shared" si="324"/>
        <v>#DIV/0!</v>
      </c>
      <c r="X2294" t="e">
        <f t="shared" si="325"/>
        <v>#DIV/0!</v>
      </c>
    </row>
    <row r="2295" spans="3:24" x14ac:dyDescent="0.25">
      <c r="C2295">
        <v>6033</v>
      </c>
      <c r="D2295" s="2">
        <f>SUMIFS('December 2022 DERR data'!$H:$H,'December 2022 DERR data'!$C:$C,Sheet1!D$3,'December 2022 DERR data'!$B:$B,$C2295)</f>
        <v>0</v>
      </c>
      <c r="E2295" s="2">
        <f>SUMIFS('December 2022 DERR data'!$H:$H,'December 2022 DERR data'!$C:$C,Sheet1!E$3,'December 2022 DERR data'!$B:$B,$C2295)</f>
        <v>0</v>
      </c>
      <c r="G2295">
        <f t="shared" si="317"/>
        <v>0</v>
      </c>
      <c r="H2295">
        <f t="shared" si="318"/>
        <v>0</v>
      </c>
      <c r="I2295">
        <f t="shared" si="319"/>
        <v>0</v>
      </c>
      <c r="J2295">
        <f t="shared" si="320"/>
        <v>0</v>
      </c>
      <c r="K2295">
        <f t="shared" si="321"/>
        <v>1</v>
      </c>
      <c r="L2295">
        <f t="shared" si="322"/>
        <v>0</v>
      </c>
      <c r="V2295">
        <f t="shared" si="323"/>
        <v>6033</v>
      </c>
      <c r="W2295" t="e">
        <f t="shared" si="324"/>
        <v>#DIV/0!</v>
      </c>
      <c r="X2295" t="e">
        <f t="shared" si="325"/>
        <v>#DIV/0!</v>
      </c>
    </row>
    <row r="2296" spans="3:24" x14ac:dyDescent="0.25">
      <c r="C2296">
        <v>6034</v>
      </c>
      <c r="D2296" s="2">
        <f>SUMIFS('December 2022 DERR data'!$H:$H,'December 2022 DERR data'!$C:$C,Sheet1!D$3,'December 2022 DERR data'!$B:$B,$C2296)</f>
        <v>0</v>
      </c>
      <c r="E2296" s="2">
        <f>SUMIFS('December 2022 DERR data'!$H:$H,'December 2022 DERR data'!$C:$C,Sheet1!E$3,'December 2022 DERR data'!$B:$B,$C2296)</f>
        <v>0</v>
      </c>
      <c r="G2296">
        <f t="shared" si="317"/>
        <v>0</v>
      </c>
      <c r="H2296">
        <f t="shared" si="318"/>
        <v>0</v>
      </c>
      <c r="I2296">
        <f t="shared" si="319"/>
        <v>0</v>
      </c>
      <c r="J2296">
        <f t="shared" si="320"/>
        <v>0</v>
      </c>
      <c r="K2296">
        <f t="shared" si="321"/>
        <v>1</v>
      </c>
      <c r="L2296">
        <f t="shared" si="322"/>
        <v>0</v>
      </c>
      <c r="V2296">
        <f t="shared" si="323"/>
        <v>6034</v>
      </c>
      <c r="W2296" t="e">
        <f t="shared" si="324"/>
        <v>#DIV/0!</v>
      </c>
      <c r="X2296" t="e">
        <f t="shared" si="325"/>
        <v>#DIV/0!</v>
      </c>
    </row>
    <row r="2297" spans="3:24" x14ac:dyDescent="0.25">
      <c r="C2297">
        <v>6035</v>
      </c>
      <c r="D2297" s="2">
        <f>SUMIFS('December 2022 DERR data'!$H:$H,'December 2022 DERR data'!$C:$C,Sheet1!D$3,'December 2022 DERR data'!$B:$B,$C2297)</f>
        <v>0</v>
      </c>
      <c r="E2297" s="2">
        <f>SUMIFS('December 2022 DERR data'!$H:$H,'December 2022 DERR data'!$C:$C,Sheet1!E$3,'December 2022 DERR data'!$B:$B,$C2297)</f>
        <v>0</v>
      </c>
      <c r="G2297">
        <f t="shared" si="317"/>
        <v>0</v>
      </c>
      <c r="H2297">
        <f t="shared" si="318"/>
        <v>0</v>
      </c>
      <c r="I2297">
        <f t="shared" si="319"/>
        <v>0</v>
      </c>
      <c r="J2297">
        <f t="shared" si="320"/>
        <v>0</v>
      </c>
      <c r="K2297">
        <f t="shared" si="321"/>
        <v>1</v>
      </c>
      <c r="L2297">
        <f t="shared" si="322"/>
        <v>0</v>
      </c>
      <c r="V2297">
        <f t="shared" si="323"/>
        <v>6035</v>
      </c>
      <c r="W2297" t="e">
        <f t="shared" si="324"/>
        <v>#DIV/0!</v>
      </c>
      <c r="X2297" t="e">
        <f t="shared" si="325"/>
        <v>#DIV/0!</v>
      </c>
    </row>
    <row r="2298" spans="3:24" x14ac:dyDescent="0.25">
      <c r="C2298">
        <v>6036</v>
      </c>
      <c r="D2298" s="2">
        <f>SUMIFS('December 2022 DERR data'!$H:$H,'December 2022 DERR data'!$C:$C,Sheet1!D$3,'December 2022 DERR data'!$B:$B,$C2298)</f>
        <v>0</v>
      </c>
      <c r="E2298" s="2">
        <f>SUMIFS('December 2022 DERR data'!$H:$H,'December 2022 DERR data'!$C:$C,Sheet1!E$3,'December 2022 DERR data'!$B:$B,$C2298)</f>
        <v>0</v>
      </c>
      <c r="G2298">
        <f t="shared" si="317"/>
        <v>0</v>
      </c>
      <c r="H2298">
        <f t="shared" si="318"/>
        <v>0</v>
      </c>
      <c r="I2298">
        <f t="shared" si="319"/>
        <v>0</v>
      </c>
      <c r="J2298">
        <f t="shared" si="320"/>
        <v>0</v>
      </c>
      <c r="K2298">
        <f t="shared" si="321"/>
        <v>1</v>
      </c>
      <c r="L2298">
        <f t="shared" si="322"/>
        <v>0</v>
      </c>
      <c r="V2298">
        <f t="shared" si="323"/>
        <v>6036</v>
      </c>
      <c r="W2298" t="e">
        <f t="shared" si="324"/>
        <v>#DIV/0!</v>
      </c>
      <c r="X2298" t="e">
        <f t="shared" si="325"/>
        <v>#DIV/0!</v>
      </c>
    </row>
    <row r="2299" spans="3:24" x14ac:dyDescent="0.25">
      <c r="C2299">
        <v>6037</v>
      </c>
      <c r="D2299" s="2">
        <f>SUMIFS('December 2022 DERR data'!$H:$H,'December 2022 DERR data'!$C:$C,Sheet1!D$3,'December 2022 DERR data'!$B:$B,$C2299)</f>
        <v>0</v>
      </c>
      <c r="E2299" s="2">
        <f>SUMIFS('December 2022 DERR data'!$H:$H,'December 2022 DERR data'!$C:$C,Sheet1!E$3,'December 2022 DERR data'!$B:$B,$C2299)</f>
        <v>0</v>
      </c>
      <c r="G2299">
        <f t="shared" si="317"/>
        <v>0</v>
      </c>
      <c r="H2299">
        <f t="shared" si="318"/>
        <v>0</v>
      </c>
      <c r="I2299">
        <f t="shared" si="319"/>
        <v>0</v>
      </c>
      <c r="J2299">
        <f t="shared" si="320"/>
        <v>0</v>
      </c>
      <c r="K2299">
        <f t="shared" si="321"/>
        <v>1</v>
      </c>
      <c r="L2299">
        <f t="shared" si="322"/>
        <v>0</v>
      </c>
      <c r="V2299">
        <f t="shared" si="323"/>
        <v>6037</v>
      </c>
      <c r="W2299" t="e">
        <f t="shared" si="324"/>
        <v>#DIV/0!</v>
      </c>
      <c r="X2299" t="e">
        <f t="shared" si="325"/>
        <v>#DIV/0!</v>
      </c>
    </row>
    <row r="2300" spans="3:24" x14ac:dyDescent="0.25">
      <c r="C2300">
        <v>6038</v>
      </c>
      <c r="D2300" s="2">
        <f>SUMIFS('December 2022 DERR data'!$H:$H,'December 2022 DERR data'!$C:$C,Sheet1!D$3,'December 2022 DERR data'!$B:$B,$C2300)</f>
        <v>0</v>
      </c>
      <c r="E2300" s="2">
        <f>SUMIFS('December 2022 DERR data'!$H:$H,'December 2022 DERR data'!$C:$C,Sheet1!E$3,'December 2022 DERR data'!$B:$B,$C2300)</f>
        <v>0</v>
      </c>
      <c r="G2300">
        <f t="shared" si="317"/>
        <v>0</v>
      </c>
      <c r="H2300">
        <f t="shared" si="318"/>
        <v>0</v>
      </c>
      <c r="I2300">
        <f t="shared" si="319"/>
        <v>0</v>
      </c>
      <c r="J2300">
        <f t="shared" si="320"/>
        <v>0</v>
      </c>
      <c r="K2300">
        <f t="shared" si="321"/>
        <v>1</v>
      </c>
      <c r="L2300">
        <f t="shared" si="322"/>
        <v>0</v>
      </c>
      <c r="V2300">
        <f t="shared" si="323"/>
        <v>6038</v>
      </c>
      <c r="W2300" t="e">
        <f t="shared" si="324"/>
        <v>#DIV/0!</v>
      </c>
      <c r="X2300" t="e">
        <f t="shared" si="325"/>
        <v>#DIV/0!</v>
      </c>
    </row>
    <row r="2301" spans="3:24" x14ac:dyDescent="0.25">
      <c r="C2301">
        <v>6041</v>
      </c>
      <c r="D2301" s="2">
        <f>SUMIFS('December 2022 DERR data'!$H:$H,'December 2022 DERR data'!$C:$C,Sheet1!D$3,'December 2022 DERR data'!$B:$B,$C2301)</f>
        <v>0</v>
      </c>
      <c r="E2301" s="2">
        <f>SUMIFS('December 2022 DERR data'!$H:$H,'December 2022 DERR data'!$C:$C,Sheet1!E$3,'December 2022 DERR data'!$B:$B,$C2301)</f>
        <v>0</v>
      </c>
      <c r="G2301">
        <f t="shared" si="317"/>
        <v>0</v>
      </c>
      <c r="H2301">
        <f t="shared" si="318"/>
        <v>0</v>
      </c>
      <c r="I2301">
        <f t="shared" si="319"/>
        <v>0</v>
      </c>
      <c r="J2301">
        <f t="shared" si="320"/>
        <v>0</v>
      </c>
      <c r="K2301">
        <f t="shared" si="321"/>
        <v>1</v>
      </c>
      <c r="L2301">
        <f t="shared" si="322"/>
        <v>0</v>
      </c>
      <c r="V2301">
        <f t="shared" si="323"/>
        <v>6041</v>
      </c>
      <c r="W2301" t="e">
        <f t="shared" si="324"/>
        <v>#DIV/0!</v>
      </c>
      <c r="X2301" t="e">
        <f t="shared" si="325"/>
        <v>#DIV/0!</v>
      </c>
    </row>
    <row r="2302" spans="3:24" x14ac:dyDescent="0.25">
      <c r="C2302">
        <v>6042</v>
      </c>
      <c r="D2302" s="2">
        <f>SUMIFS('December 2022 DERR data'!$H:$H,'December 2022 DERR data'!$C:$C,Sheet1!D$3,'December 2022 DERR data'!$B:$B,$C2302)</f>
        <v>0</v>
      </c>
      <c r="E2302" s="2">
        <f>SUMIFS('December 2022 DERR data'!$H:$H,'December 2022 DERR data'!$C:$C,Sheet1!E$3,'December 2022 DERR data'!$B:$B,$C2302)</f>
        <v>0</v>
      </c>
      <c r="G2302">
        <f t="shared" si="317"/>
        <v>0</v>
      </c>
      <c r="H2302">
        <f t="shared" si="318"/>
        <v>0</v>
      </c>
      <c r="I2302">
        <f t="shared" si="319"/>
        <v>0</v>
      </c>
      <c r="J2302">
        <f t="shared" si="320"/>
        <v>0</v>
      </c>
      <c r="K2302">
        <f t="shared" si="321"/>
        <v>1</v>
      </c>
      <c r="L2302">
        <f t="shared" si="322"/>
        <v>0</v>
      </c>
      <c r="V2302">
        <f t="shared" si="323"/>
        <v>6042</v>
      </c>
      <c r="W2302" t="e">
        <f t="shared" si="324"/>
        <v>#DIV/0!</v>
      </c>
      <c r="X2302" t="e">
        <f t="shared" si="325"/>
        <v>#DIV/0!</v>
      </c>
    </row>
    <row r="2303" spans="3:24" x14ac:dyDescent="0.25">
      <c r="C2303">
        <v>6043</v>
      </c>
      <c r="D2303" s="2">
        <f>SUMIFS('December 2022 DERR data'!$H:$H,'December 2022 DERR data'!$C:$C,Sheet1!D$3,'December 2022 DERR data'!$B:$B,$C2303)</f>
        <v>0</v>
      </c>
      <c r="E2303" s="2">
        <f>SUMIFS('December 2022 DERR data'!$H:$H,'December 2022 DERR data'!$C:$C,Sheet1!E$3,'December 2022 DERR data'!$B:$B,$C2303)</f>
        <v>0</v>
      </c>
      <c r="G2303">
        <f t="shared" si="317"/>
        <v>0</v>
      </c>
      <c r="H2303">
        <f t="shared" si="318"/>
        <v>0</v>
      </c>
      <c r="I2303">
        <f t="shared" si="319"/>
        <v>0</v>
      </c>
      <c r="J2303">
        <f t="shared" si="320"/>
        <v>0</v>
      </c>
      <c r="K2303">
        <f t="shared" si="321"/>
        <v>1</v>
      </c>
      <c r="L2303">
        <f t="shared" si="322"/>
        <v>0</v>
      </c>
      <c r="V2303">
        <f t="shared" si="323"/>
        <v>6043</v>
      </c>
      <c r="W2303" t="e">
        <f t="shared" si="324"/>
        <v>#DIV/0!</v>
      </c>
      <c r="X2303" t="e">
        <f t="shared" si="325"/>
        <v>#DIV/0!</v>
      </c>
    </row>
    <row r="2304" spans="3:24" x14ac:dyDescent="0.25">
      <c r="C2304">
        <v>6044</v>
      </c>
      <c r="D2304" s="2">
        <f>SUMIFS('December 2022 DERR data'!$H:$H,'December 2022 DERR data'!$C:$C,Sheet1!D$3,'December 2022 DERR data'!$B:$B,$C2304)</f>
        <v>0</v>
      </c>
      <c r="E2304" s="2">
        <f>SUMIFS('December 2022 DERR data'!$H:$H,'December 2022 DERR data'!$C:$C,Sheet1!E$3,'December 2022 DERR data'!$B:$B,$C2304)</f>
        <v>0</v>
      </c>
      <c r="G2304">
        <f t="shared" si="317"/>
        <v>0</v>
      </c>
      <c r="H2304">
        <f t="shared" si="318"/>
        <v>0</v>
      </c>
      <c r="I2304">
        <f t="shared" si="319"/>
        <v>0</v>
      </c>
      <c r="J2304">
        <f t="shared" si="320"/>
        <v>0</v>
      </c>
      <c r="K2304">
        <f t="shared" si="321"/>
        <v>1</v>
      </c>
      <c r="L2304">
        <f t="shared" si="322"/>
        <v>0</v>
      </c>
      <c r="V2304">
        <f t="shared" si="323"/>
        <v>6044</v>
      </c>
      <c r="W2304" t="e">
        <f t="shared" si="324"/>
        <v>#DIV/0!</v>
      </c>
      <c r="X2304" t="e">
        <f t="shared" si="325"/>
        <v>#DIV/0!</v>
      </c>
    </row>
    <row r="2305" spans="3:24" x14ac:dyDescent="0.25">
      <c r="C2305">
        <v>6050</v>
      </c>
      <c r="D2305" s="2">
        <f>SUMIFS('December 2022 DERR data'!$H:$H,'December 2022 DERR data'!$C:$C,Sheet1!D$3,'December 2022 DERR data'!$B:$B,$C2305)</f>
        <v>0</v>
      </c>
      <c r="E2305" s="2">
        <f>SUMIFS('December 2022 DERR data'!$H:$H,'December 2022 DERR data'!$C:$C,Sheet1!E$3,'December 2022 DERR data'!$B:$B,$C2305)</f>
        <v>0</v>
      </c>
      <c r="G2305">
        <f t="shared" si="317"/>
        <v>0</v>
      </c>
      <c r="H2305">
        <f t="shared" si="318"/>
        <v>0</v>
      </c>
      <c r="I2305">
        <f t="shared" si="319"/>
        <v>0</v>
      </c>
      <c r="J2305">
        <f t="shared" si="320"/>
        <v>0</v>
      </c>
      <c r="K2305">
        <f t="shared" si="321"/>
        <v>1</v>
      </c>
      <c r="L2305">
        <f t="shared" si="322"/>
        <v>0</v>
      </c>
      <c r="V2305">
        <f t="shared" si="323"/>
        <v>6050</v>
      </c>
      <c r="W2305" t="e">
        <f t="shared" si="324"/>
        <v>#DIV/0!</v>
      </c>
      <c r="X2305" t="e">
        <f t="shared" si="325"/>
        <v>#DIV/0!</v>
      </c>
    </row>
    <row r="2306" spans="3:24" x14ac:dyDescent="0.25">
      <c r="C2306">
        <v>6051</v>
      </c>
      <c r="D2306" s="2">
        <f>SUMIFS('December 2022 DERR data'!$H:$H,'December 2022 DERR data'!$C:$C,Sheet1!D$3,'December 2022 DERR data'!$B:$B,$C2306)</f>
        <v>0</v>
      </c>
      <c r="E2306" s="2">
        <f>SUMIFS('December 2022 DERR data'!$H:$H,'December 2022 DERR data'!$C:$C,Sheet1!E$3,'December 2022 DERR data'!$B:$B,$C2306)</f>
        <v>0</v>
      </c>
      <c r="G2306">
        <f t="shared" si="317"/>
        <v>0</v>
      </c>
      <c r="H2306">
        <f t="shared" si="318"/>
        <v>0</v>
      </c>
      <c r="I2306">
        <f t="shared" si="319"/>
        <v>0</v>
      </c>
      <c r="J2306">
        <f t="shared" si="320"/>
        <v>0</v>
      </c>
      <c r="K2306">
        <f t="shared" si="321"/>
        <v>1</v>
      </c>
      <c r="L2306">
        <f t="shared" si="322"/>
        <v>0</v>
      </c>
      <c r="V2306">
        <f t="shared" si="323"/>
        <v>6051</v>
      </c>
      <c r="W2306" t="e">
        <f t="shared" si="324"/>
        <v>#DIV/0!</v>
      </c>
      <c r="X2306" t="e">
        <f t="shared" si="325"/>
        <v>#DIV/0!</v>
      </c>
    </row>
    <row r="2307" spans="3:24" x14ac:dyDescent="0.25">
      <c r="C2307">
        <v>6052</v>
      </c>
      <c r="D2307" s="2">
        <f>SUMIFS('December 2022 DERR data'!$H:$H,'December 2022 DERR data'!$C:$C,Sheet1!D$3,'December 2022 DERR data'!$B:$B,$C2307)</f>
        <v>0</v>
      </c>
      <c r="E2307" s="2">
        <f>SUMIFS('December 2022 DERR data'!$H:$H,'December 2022 DERR data'!$C:$C,Sheet1!E$3,'December 2022 DERR data'!$B:$B,$C2307)</f>
        <v>0</v>
      </c>
      <c r="G2307">
        <f t="shared" si="317"/>
        <v>0</v>
      </c>
      <c r="H2307">
        <f t="shared" si="318"/>
        <v>0</v>
      </c>
      <c r="I2307">
        <f t="shared" si="319"/>
        <v>0</v>
      </c>
      <c r="J2307">
        <f t="shared" si="320"/>
        <v>0</v>
      </c>
      <c r="K2307">
        <f t="shared" si="321"/>
        <v>1</v>
      </c>
      <c r="L2307">
        <f t="shared" si="322"/>
        <v>0</v>
      </c>
      <c r="V2307">
        <f t="shared" si="323"/>
        <v>6052</v>
      </c>
      <c r="W2307" t="e">
        <f t="shared" si="324"/>
        <v>#DIV/0!</v>
      </c>
      <c r="X2307" t="e">
        <f t="shared" si="325"/>
        <v>#DIV/0!</v>
      </c>
    </row>
    <row r="2308" spans="3:24" x14ac:dyDescent="0.25">
      <c r="C2308">
        <v>6053</v>
      </c>
      <c r="D2308" s="2">
        <f>SUMIFS('December 2022 DERR data'!$H:$H,'December 2022 DERR data'!$C:$C,Sheet1!D$3,'December 2022 DERR data'!$B:$B,$C2308)</f>
        <v>0</v>
      </c>
      <c r="E2308" s="2">
        <f>SUMIFS('December 2022 DERR data'!$H:$H,'December 2022 DERR data'!$C:$C,Sheet1!E$3,'December 2022 DERR data'!$B:$B,$C2308)</f>
        <v>0</v>
      </c>
      <c r="G2308">
        <f t="shared" si="317"/>
        <v>0</v>
      </c>
      <c r="H2308">
        <f t="shared" si="318"/>
        <v>0</v>
      </c>
      <c r="I2308">
        <f t="shared" si="319"/>
        <v>0</v>
      </c>
      <c r="J2308">
        <f t="shared" si="320"/>
        <v>0</v>
      </c>
      <c r="K2308">
        <f t="shared" si="321"/>
        <v>1</v>
      </c>
      <c r="L2308">
        <f t="shared" si="322"/>
        <v>0</v>
      </c>
      <c r="V2308">
        <f t="shared" si="323"/>
        <v>6053</v>
      </c>
      <c r="W2308" t="e">
        <f t="shared" si="324"/>
        <v>#DIV/0!</v>
      </c>
      <c r="X2308" t="e">
        <f t="shared" si="325"/>
        <v>#DIV/0!</v>
      </c>
    </row>
    <row r="2309" spans="3:24" x14ac:dyDescent="0.25">
      <c r="C2309">
        <v>6054</v>
      </c>
      <c r="D2309" s="2">
        <f>SUMIFS('December 2022 DERR data'!$H:$H,'December 2022 DERR data'!$C:$C,Sheet1!D$3,'December 2022 DERR data'!$B:$B,$C2309)</f>
        <v>0</v>
      </c>
      <c r="E2309" s="2">
        <f>SUMIFS('December 2022 DERR data'!$H:$H,'December 2022 DERR data'!$C:$C,Sheet1!E$3,'December 2022 DERR data'!$B:$B,$C2309)</f>
        <v>0</v>
      </c>
      <c r="G2309">
        <f t="shared" ref="G2309:G2372" si="326">IF($C2309&gt;2999,0,IF($C2309&lt;3000,1,0))</f>
        <v>0</v>
      </c>
      <c r="H2309">
        <f t="shared" ref="H2309:H2372" si="327">IF(G2309=1,0,IF(C2309&lt;4000,1,0))</f>
        <v>0</v>
      </c>
      <c r="I2309">
        <f t="shared" ref="I2309:I2372" si="328">IF(G2309+H2309&gt;0,0,IF(C2309&lt;5000,1,0))</f>
        <v>0</v>
      </c>
      <c r="J2309">
        <f t="shared" ref="J2309:J2372" si="329">IF(G2309+H2309+I2309&gt;0,0,IF(C2309&lt;6000,1,0))</f>
        <v>0</v>
      </c>
      <c r="K2309">
        <f t="shared" ref="K2309:K2372" si="330">IF(SUM(G2309:J2309)&gt;0,0,IF(C2309&lt;7000,1,0))</f>
        <v>1</v>
      </c>
      <c r="L2309">
        <f t="shared" ref="L2309:L2372" si="331">IF(SUM(G2309:K2309)&gt;0,0,IF(C2309&lt;8000,1,0))</f>
        <v>0</v>
      </c>
      <c r="V2309">
        <f t="shared" ref="V2309:V2372" si="332">C2309</f>
        <v>6054</v>
      </c>
      <c r="W2309" t="e">
        <f t="shared" ref="W2309:W2372" si="333">D2309/(G2309*N$4+H2309*O$4+I2309*P$4+J2309*Q$4+L2309*S$4)</f>
        <v>#DIV/0!</v>
      </c>
      <c r="X2309" t="e">
        <f t="shared" ref="X2309:X2372" si="334">E2309/(G2309*N$8+H2309*O$8+I2309*P$8+J2309*Q$8+L2309*S$8)</f>
        <v>#DIV/0!</v>
      </c>
    </row>
    <row r="2310" spans="3:24" x14ac:dyDescent="0.25">
      <c r="C2310">
        <v>6055</v>
      </c>
      <c r="D2310" s="2">
        <f>SUMIFS('December 2022 DERR data'!$H:$H,'December 2022 DERR data'!$C:$C,Sheet1!D$3,'December 2022 DERR data'!$B:$B,$C2310)</f>
        <v>0</v>
      </c>
      <c r="E2310" s="2">
        <f>SUMIFS('December 2022 DERR data'!$H:$H,'December 2022 DERR data'!$C:$C,Sheet1!E$3,'December 2022 DERR data'!$B:$B,$C2310)</f>
        <v>0</v>
      </c>
      <c r="G2310">
        <f t="shared" si="326"/>
        <v>0</v>
      </c>
      <c r="H2310">
        <f t="shared" si="327"/>
        <v>0</v>
      </c>
      <c r="I2310">
        <f t="shared" si="328"/>
        <v>0</v>
      </c>
      <c r="J2310">
        <f t="shared" si="329"/>
        <v>0</v>
      </c>
      <c r="K2310">
        <f t="shared" si="330"/>
        <v>1</v>
      </c>
      <c r="L2310">
        <f t="shared" si="331"/>
        <v>0</v>
      </c>
      <c r="V2310">
        <f t="shared" si="332"/>
        <v>6055</v>
      </c>
      <c r="W2310" t="e">
        <f t="shared" si="333"/>
        <v>#DIV/0!</v>
      </c>
      <c r="X2310" t="e">
        <f t="shared" si="334"/>
        <v>#DIV/0!</v>
      </c>
    </row>
    <row r="2311" spans="3:24" x14ac:dyDescent="0.25">
      <c r="C2311">
        <v>6056</v>
      </c>
      <c r="D2311" s="2">
        <f>SUMIFS('December 2022 DERR data'!$H:$H,'December 2022 DERR data'!$C:$C,Sheet1!D$3,'December 2022 DERR data'!$B:$B,$C2311)</f>
        <v>0</v>
      </c>
      <c r="E2311" s="2">
        <f>SUMIFS('December 2022 DERR data'!$H:$H,'December 2022 DERR data'!$C:$C,Sheet1!E$3,'December 2022 DERR data'!$B:$B,$C2311)</f>
        <v>0</v>
      </c>
      <c r="G2311">
        <f t="shared" si="326"/>
        <v>0</v>
      </c>
      <c r="H2311">
        <f t="shared" si="327"/>
        <v>0</v>
      </c>
      <c r="I2311">
        <f t="shared" si="328"/>
        <v>0</v>
      </c>
      <c r="J2311">
        <f t="shared" si="329"/>
        <v>0</v>
      </c>
      <c r="K2311">
        <f t="shared" si="330"/>
        <v>1</v>
      </c>
      <c r="L2311">
        <f t="shared" si="331"/>
        <v>0</v>
      </c>
      <c r="V2311">
        <f t="shared" si="332"/>
        <v>6056</v>
      </c>
      <c r="W2311" t="e">
        <f t="shared" si="333"/>
        <v>#DIV/0!</v>
      </c>
      <c r="X2311" t="e">
        <f t="shared" si="334"/>
        <v>#DIV/0!</v>
      </c>
    </row>
    <row r="2312" spans="3:24" x14ac:dyDescent="0.25">
      <c r="C2312">
        <v>6057</v>
      </c>
      <c r="D2312" s="2">
        <f>SUMIFS('December 2022 DERR data'!$H:$H,'December 2022 DERR data'!$C:$C,Sheet1!D$3,'December 2022 DERR data'!$B:$B,$C2312)</f>
        <v>0</v>
      </c>
      <c r="E2312" s="2">
        <f>SUMIFS('December 2022 DERR data'!$H:$H,'December 2022 DERR data'!$C:$C,Sheet1!E$3,'December 2022 DERR data'!$B:$B,$C2312)</f>
        <v>0</v>
      </c>
      <c r="G2312">
        <f t="shared" si="326"/>
        <v>0</v>
      </c>
      <c r="H2312">
        <f t="shared" si="327"/>
        <v>0</v>
      </c>
      <c r="I2312">
        <f t="shared" si="328"/>
        <v>0</v>
      </c>
      <c r="J2312">
        <f t="shared" si="329"/>
        <v>0</v>
      </c>
      <c r="K2312">
        <f t="shared" si="330"/>
        <v>1</v>
      </c>
      <c r="L2312">
        <f t="shared" si="331"/>
        <v>0</v>
      </c>
      <c r="V2312">
        <f t="shared" si="332"/>
        <v>6057</v>
      </c>
      <c r="W2312" t="e">
        <f t="shared" si="333"/>
        <v>#DIV/0!</v>
      </c>
      <c r="X2312" t="e">
        <f t="shared" si="334"/>
        <v>#DIV/0!</v>
      </c>
    </row>
    <row r="2313" spans="3:24" x14ac:dyDescent="0.25">
      <c r="C2313">
        <v>6058</v>
      </c>
      <c r="D2313" s="2">
        <f>SUMIFS('December 2022 DERR data'!$H:$H,'December 2022 DERR data'!$C:$C,Sheet1!D$3,'December 2022 DERR data'!$B:$B,$C2313)</f>
        <v>0</v>
      </c>
      <c r="E2313" s="2">
        <f>SUMIFS('December 2022 DERR data'!$H:$H,'December 2022 DERR data'!$C:$C,Sheet1!E$3,'December 2022 DERR data'!$B:$B,$C2313)</f>
        <v>0</v>
      </c>
      <c r="G2313">
        <f t="shared" si="326"/>
        <v>0</v>
      </c>
      <c r="H2313">
        <f t="shared" si="327"/>
        <v>0</v>
      </c>
      <c r="I2313">
        <f t="shared" si="328"/>
        <v>0</v>
      </c>
      <c r="J2313">
        <f t="shared" si="329"/>
        <v>0</v>
      </c>
      <c r="K2313">
        <f t="shared" si="330"/>
        <v>1</v>
      </c>
      <c r="L2313">
        <f t="shared" si="331"/>
        <v>0</v>
      </c>
      <c r="V2313">
        <f t="shared" si="332"/>
        <v>6058</v>
      </c>
      <c r="W2313" t="e">
        <f t="shared" si="333"/>
        <v>#DIV/0!</v>
      </c>
      <c r="X2313" t="e">
        <f t="shared" si="334"/>
        <v>#DIV/0!</v>
      </c>
    </row>
    <row r="2314" spans="3:24" x14ac:dyDescent="0.25">
      <c r="C2314">
        <v>6059</v>
      </c>
      <c r="D2314" s="2">
        <f>SUMIFS('December 2022 DERR data'!$H:$H,'December 2022 DERR data'!$C:$C,Sheet1!D$3,'December 2022 DERR data'!$B:$B,$C2314)</f>
        <v>0</v>
      </c>
      <c r="E2314" s="2">
        <f>SUMIFS('December 2022 DERR data'!$H:$H,'December 2022 DERR data'!$C:$C,Sheet1!E$3,'December 2022 DERR data'!$B:$B,$C2314)</f>
        <v>0</v>
      </c>
      <c r="G2314">
        <f t="shared" si="326"/>
        <v>0</v>
      </c>
      <c r="H2314">
        <f t="shared" si="327"/>
        <v>0</v>
      </c>
      <c r="I2314">
        <f t="shared" si="328"/>
        <v>0</v>
      </c>
      <c r="J2314">
        <f t="shared" si="329"/>
        <v>0</v>
      </c>
      <c r="K2314">
        <f t="shared" si="330"/>
        <v>1</v>
      </c>
      <c r="L2314">
        <f t="shared" si="331"/>
        <v>0</v>
      </c>
      <c r="V2314">
        <f t="shared" si="332"/>
        <v>6059</v>
      </c>
      <c r="W2314" t="e">
        <f t="shared" si="333"/>
        <v>#DIV/0!</v>
      </c>
      <c r="X2314" t="e">
        <f t="shared" si="334"/>
        <v>#DIV/0!</v>
      </c>
    </row>
    <row r="2315" spans="3:24" x14ac:dyDescent="0.25">
      <c r="C2315">
        <v>6060</v>
      </c>
      <c r="D2315" s="2">
        <f>SUMIFS('December 2022 DERR data'!$H:$H,'December 2022 DERR data'!$C:$C,Sheet1!D$3,'December 2022 DERR data'!$B:$B,$C2315)</f>
        <v>0</v>
      </c>
      <c r="E2315" s="2">
        <f>SUMIFS('December 2022 DERR data'!$H:$H,'December 2022 DERR data'!$C:$C,Sheet1!E$3,'December 2022 DERR data'!$B:$B,$C2315)</f>
        <v>0</v>
      </c>
      <c r="G2315">
        <f t="shared" si="326"/>
        <v>0</v>
      </c>
      <c r="H2315">
        <f t="shared" si="327"/>
        <v>0</v>
      </c>
      <c r="I2315">
        <f t="shared" si="328"/>
        <v>0</v>
      </c>
      <c r="J2315">
        <f t="shared" si="329"/>
        <v>0</v>
      </c>
      <c r="K2315">
        <f t="shared" si="330"/>
        <v>1</v>
      </c>
      <c r="L2315">
        <f t="shared" si="331"/>
        <v>0</v>
      </c>
      <c r="V2315">
        <f t="shared" si="332"/>
        <v>6060</v>
      </c>
      <c r="W2315" t="e">
        <f t="shared" si="333"/>
        <v>#DIV/0!</v>
      </c>
      <c r="X2315" t="e">
        <f t="shared" si="334"/>
        <v>#DIV/0!</v>
      </c>
    </row>
    <row r="2316" spans="3:24" x14ac:dyDescent="0.25">
      <c r="C2316">
        <v>6061</v>
      </c>
      <c r="D2316" s="2">
        <f>SUMIFS('December 2022 DERR data'!$H:$H,'December 2022 DERR data'!$C:$C,Sheet1!D$3,'December 2022 DERR data'!$B:$B,$C2316)</f>
        <v>0</v>
      </c>
      <c r="E2316" s="2">
        <f>SUMIFS('December 2022 DERR data'!$H:$H,'December 2022 DERR data'!$C:$C,Sheet1!E$3,'December 2022 DERR data'!$B:$B,$C2316)</f>
        <v>0</v>
      </c>
      <c r="G2316">
        <f t="shared" si="326"/>
        <v>0</v>
      </c>
      <c r="H2316">
        <f t="shared" si="327"/>
        <v>0</v>
      </c>
      <c r="I2316">
        <f t="shared" si="328"/>
        <v>0</v>
      </c>
      <c r="J2316">
        <f t="shared" si="329"/>
        <v>0</v>
      </c>
      <c r="K2316">
        <f t="shared" si="330"/>
        <v>1</v>
      </c>
      <c r="L2316">
        <f t="shared" si="331"/>
        <v>0</v>
      </c>
      <c r="V2316">
        <f t="shared" si="332"/>
        <v>6061</v>
      </c>
      <c r="W2316" t="e">
        <f t="shared" si="333"/>
        <v>#DIV/0!</v>
      </c>
      <c r="X2316" t="e">
        <f t="shared" si="334"/>
        <v>#DIV/0!</v>
      </c>
    </row>
    <row r="2317" spans="3:24" x14ac:dyDescent="0.25">
      <c r="C2317">
        <v>6062</v>
      </c>
      <c r="D2317" s="2">
        <f>SUMIFS('December 2022 DERR data'!$H:$H,'December 2022 DERR data'!$C:$C,Sheet1!D$3,'December 2022 DERR data'!$B:$B,$C2317)</f>
        <v>0</v>
      </c>
      <c r="E2317" s="2">
        <f>SUMIFS('December 2022 DERR data'!$H:$H,'December 2022 DERR data'!$C:$C,Sheet1!E$3,'December 2022 DERR data'!$B:$B,$C2317)</f>
        <v>0</v>
      </c>
      <c r="G2317">
        <f t="shared" si="326"/>
        <v>0</v>
      </c>
      <c r="H2317">
        <f t="shared" si="327"/>
        <v>0</v>
      </c>
      <c r="I2317">
        <f t="shared" si="328"/>
        <v>0</v>
      </c>
      <c r="J2317">
        <f t="shared" si="329"/>
        <v>0</v>
      </c>
      <c r="K2317">
        <f t="shared" si="330"/>
        <v>1</v>
      </c>
      <c r="L2317">
        <f t="shared" si="331"/>
        <v>0</v>
      </c>
      <c r="V2317">
        <f t="shared" si="332"/>
        <v>6062</v>
      </c>
      <c r="W2317" t="e">
        <f t="shared" si="333"/>
        <v>#DIV/0!</v>
      </c>
      <c r="X2317" t="e">
        <f t="shared" si="334"/>
        <v>#DIV/0!</v>
      </c>
    </row>
    <row r="2318" spans="3:24" x14ac:dyDescent="0.25">
      <c r="C2318">
        <v>6063</v>
      </c>
      <c r="D2318" s="2">
        <f>SUMIFS('December 2022 DERR data'!$H:$H,'December 2022 DERR data'!$C:$C,Sheet1!D$3,'December 2022 DERR data'!$B:$B,$C2318)</f>
        <v>0</v>
      </c>
      <c r="E2318" s="2">
        <f>SUMIFS('December 2022 DERR data'!$H:$H,'December 2022 DERR data'!$C:$C,Sheet1!E$3,'December 2022 DERR data'!$B:$B,$C2318)</f>
        <v>0</v>
      </c>
      <c r="G2318">
        <f t="shared" si="326"/>
        <v>0</v>
      </c>
      <c r="H2318">
        <f t="shared" si="327"/>
        <v>0</v>
      </c>
      <c r="I2318">
        <f t="shared" si="328"/>
        <v>0</v>
      </c>
      <c r="J2318">
        <f t="shared" si="329"/>
        <v>0</v>
      </c>
      <c r="K2318">
        <f t="shared" si="330"/>
        <v>1</v>
      </c>
      <c r="L2318">
        <f t="shared" si="331"/>
        <v>0</v>
      </c>
      <c r="V2318">
        <f t="shared" si="332"/>
        <v>6063</v>
      </c>
      <c r="W2318" t="e">
        <f t="shared" si="333"/>
        <v>#DIV/0!</v>
      </c>
      <c r="X2318" t="e">
        <f t="shared" si="334"/>
        <v>#DIV/0!</v>
      </c>
    </row>
    <row r="2319" spans="3:24" x14ac:dyDescent="0.25">
      <c r="C2319">
        <v>6064</v>
      </c>
      <c r="D2319" s="2">
        <f>SUMIFS('December 2022 DERR data'!$H:$H,'December 2022 DERR data'!$C:$C,Sheet1!D$3,'December 2022 DERR data'!$B:$B,$C2319)</f>
        <v>0</v>
      </c>
      <c r="E2319" s="2">
        <f>SUMIFS('December 2022 DERR data'!$H:$H,'December 2022 DERR data'!$C:$C,Sheet1!E$3,'December 2022 DERR data'!$B:$B,$C2319)</f>
        <v>0</v>
      </c>
      <c r="G2319">
        <f t="shared" si="326"/>
        <v>0</v>
      </c>
      <c r="H2319">
        <f t="shared" si="327"/>
        <v>0</v>
      </c>
      <c r="I2319">
        <f t="shared" si="328"/>
        <v>0</v>
      </c>
      <c r="J2319">
        <f t="shared" si="329"/>
        <v>0</v>
      </c>
      <c r="K2319">
        <f t="shared" si="330"/>
        <v>1</v>
      </c>
      <c r="L2319">
        <f t="shared" si="331"/>
        <v>0</v>
      </c>
      <c r="V2319">
        <f t="shared" si="332"/>
        <v>6064</v>
      </c>
      <c r="W2319" t="e">
        <f t="shared" si="333"/>
        <v>#DIV/0!</v>
      </c>
      <c r="X2319" t="e">
        <f t="shared" si="334"/>
        <v>#DIV/0!</v>
      </c>
    </row>
    <row r="2320" spans="3:24" x14ac:dyDescent="0.25">
      <c r="C2320">
        <v>6065</v>
      </c>
      <c r="D2320" s="2">
        <f>SUMIFS('December 2022 DERR data'!$H:$H,'December 2022 DERR data'!$C:$C,Sheet1!D$3,'December 2022 DERR data'!$B:$B,$C2320)</f>
        <v>0</v>
      </c>
      <c r="E2320" s="2">
        <f>SUMIFS('December 2022 DERR data'!$H:$H,'December 2022 DERR data'!$C:$C,Sheet1!E$3,'December 2022 DERR data'!$B:$B,$C2320)</f>
        <v>0</v>
      </c>
      <c r="G2320">
        <f t="shared" si="326"/>
        <v>0</v>
      </c>
      <c r="H2320">
        <f t="shared" si="327"/>
        <v>0</v>
      </c>
      <c r="I2320">
        <f t="shared" si="328"/>
        <v>0</v>
      </c>
      <c r="J2320">
        <f t="shared" si="329"/>
        <v>0</v>
      </c>
      <c r="K2320">
        <f t="shared" si="330"/>
        <v>1</v>
      </c>
      <c r="L2320">
        <f t="shared" si="331"/>
        <v>0</v>
      </c>
      <c r="V2320">
        <f t="shared" si="332"/>
        <v>6065</v>
      </c>
      <c r="W2320" t="e">
        <f t="shared" si="333"/>
        <v>#DIV/0!</v>
      </c>
      <c r="X2320" t="e">
        <f t="shared" si="334"/>
        <v>#DIV/0!</v>
      </c>
    </row>
    <row r="2321" spans="3:24" x14ac:dyDescent="0.25">
      <c r="C2321">
        <v>6066</v>
      </c>
      <c r="D2321" s="2">
        <f>SUMIFS('December 2022 DERR data'!$H:$H,'December 2022 DERR data'!$C:$C,Sheet1!D$3,'December 2022 DERR data'!$B:$B,$C2321)</f>
        <v>0</v>
      </c>
      <c r="E2321" s="2">
        <f>SUMIFS('December 2022 DERR data'!$H:$H,'December 2022 DERR data'!$C:$C,Sheet1!E$3,'December 2022 DERR data'!$B:$B,$C2321)</f>
        <v>0</v>
      </c>
      <c r="G2321">
        <f t="shared" si="326"/>
        <v>0</v>
      </c>
      <c r="H2321">
        <f t="shared" si="327"/>
        <v>0</v>
      </c>
      <c r="I2321">
        <f t="shared" si="328"/>
        <v>0</v>
      </c>
      <c r="J2321">
        <f t="shared" si="329"/>
        <v>0</v>
      </c>
      <c r="K2321">
        <f t="shared" si="330"/>
        <v>1</v>
      </c>
      <c r="L2321">
        <f t="shared" si="331"/>
        <v>0</v>
      </c>
      <c r="V2321">
        <f t="shared" si="332"/>
        <v>6066</v>
      </c>
      <c r="W2321" t="e">
        <f t="shared" si="333"/>
        <v>#DIV/0!</v>
      </c>
      <c r="X2321" t="e">
        <f t="shared" si="334"/>
        <v>#DIV/0!</v>
      </c>
    </row>
    <row r="2322" spans="3:24" x14ac:dyDescent="0.25">
      <c r="C2322">
        <v>6067</v>
      </c>
      <c r="D2322" s="2">
        <f>SUMIFS('December 2022 DERR data'!$H:$H,'December 2022 DERR data'!$C:$C,Sheet1!D$3,'December 2022 DERR data'!$B:$B,$C2322)</f>
        <v>0</v>
      </c>
      <c r="E2322" s="2">
        <f>SUMIFS('December 2022 DERR data'!$H:$H,'December 2022 DERR data'!$C:$C,Sheet1!E$3,'December 2022 DERR data'!$B:$B,$C2322)</f>
        <v>0</v>
      </c>
      <c r="G2322">
        <f t="shared" si="326"/>
        <v>0</v>
      </c>
      <c r="H2322">
        <f t="shared" si="327"/>
        <v>0</v>
      </c>
      <c r="I2322">
        <f t="shared" si="328"/>
        <v>0</v>
      </c>
      <c r="J2322">
        <f t="shared" si="329"/>
        <v>0</v>
      </c>
      <c r="K2322">
        <f t="shared" si="330"/>
        <v>1</v>
      </c>
      <c r="L2322">
        <f t="shared" si="331"/>
        <v>0</v>
      </c>
      <c r="V2322">
        <f t="shared" si="332"/>
        <v>6067</v>
      </c>
      <c r="W2322" t="e">
        <f t="shared" si="333"/>
        <v>#DIV/0!</v>
      </c>
      <c r="X2322" t="e">
        <f t="shared" si="334"/>
        <v>#DIV/0!</v>
      </c>
    </row>
    <row r="2323" spans="3:24" x14ac:dyDescent="0.25">
      <c r="C2323">
        <v>6068</v>
      </c>
      <c r="D2323" s="2">
        <f>SUMIFS('December 2022 DERR data'!$H:$H,'December 2022 DERR data'!$C:$C,Sheet1!D$3,'December 2022 DERR data'!$B:$B,$C2323)</f>
        <v>0</v>
      </c>
      <c r="E2323" s="2">
        <f>SUMIFS('December 2022 DERR data'!$H:$H,'December 2022 DERR data'!$C:$C,Sheet1!E$3,'December 2022 DERR data'!$B:$B,$C2323)</f>
        <v>0</v>
      </c>
      <c r="G2323">
        <f t="shared" si="326"/>
        <v>0</v>
      </c>
      <c r="H2323">
        <f t="shared" si="327"/>
        <v>0</v>
      </c>
      <c r="I2323">
        <f t="shared" si="328"/>
        <v>0</v>
      </c>
      <c r="J2323">
        <f t="shared" si="329"/>
        <v>0</v>
      </c>
      <c r="K2323">
        <f t="shared" si="330"/>
        <v>1</v>
      </c>
      <c r="L2323">
        <f t="shared" si="331"/>
        <v>0</v>
      </c>
      <c r="V2323">
        <f t="shared" si="332"/>
        <v>6068</v>
      </c>
      <c r="W2323" t="e">
        <f t="shared" si="333"/>
        <v>#DIV/0!</v>
      </c>
      <c r="X2323" t="e">
        <f t="shared" si="334"/>
        <v>#DIV/0!</v>
      </c>
    </row>
    <row r="2324" spans="3:24" x14ac:dyDescent="0.25">
      <c r="C2324">
        <v>6069</v>
      </c>
      <c r="D2324" s="2">
        <f>SUMIFS('December 2022 DERR data'!$H:$H,'December 2022 DERR data'!$C:$C,Sheet1!D$3,'December 2022 DERR data'!$B:$B,$C2324)</f>
        <v>0</v>
      </c>
      <c r="E2324" s="2">
        <f>SUMIFS('December 2022 DERR data'!$H:$H,'December 2022 DERR data'!$C:$C,Sheet1!E$3,'December 2022 DERR data'!$B:$B,$C2324)</f>
        <v>0</v>
      </c>
      <c r="G2324">
        <f t="shared" si="326"/>
        <v>0</v>
      </c>
      <c r="H2324">
        <f t="shared" si="327"/>
        <v>0</v>
      </c>
      <c r="I2324">
        <f t="shared" si="328"/>
        <v>0</v>
      </c>
      <c r="J2324">
        <f t="shared" si="329"/>
        <v>0</v>
      </c>
      <c r="K2324">
        <f t="shared" si="330"/>
        <v>1</v>
      </c>
      <c r="L2324">
        <f t="shared" si="331"/>
        <v>0</v>
      </c>
      <c r="V2324">
        <f t="shared" si="332"/>
        <v>6069</v>
      </c>
      <c r="W2324" t="e">
        <f t="shared" si="333"/>
        <v>#DIV/0!</v>
      </c>
      <c r="X2324" t="e">
        <f t="shared" si="334"/>
        <v>#DIV/0!</v>
      </c>
    </row>
    <row r="2325" spans="3:24" x14ac:dyDescent="0.25">
      <c r="C2325">
        <v>6070</v>
      </c>
      <c r="D2325" s="2">
        <f>SUMIFS('December 2022 DERR data'!$H:$H,'December 2022 DERR data'!$C:$C,Sheet1!D$3,'December 2022 DERR data'!$B:$B,$C2325)</f>
        <v>0</v>
      </c>
      <c r="E2325" s="2">
        <f>SUMIFS('December 2022 DERR data'!$H:$H,'December 2022 DERR data'!$C:$C,Sheet1!E$3,'December 2022 DERR data'!$B:$B,$C2325)</f>
        <v>0</v>
      </c>
      <c r="G2325">
        <f t="shared" si="326"/>
        <v>0</v>
      </c>
      <c r="H2325">
        <f t="shared" si="327"/>
        <v>0</v>
      </c>
      <c r="I2325">
        <f t="shared" si="328"/>
        <v>0</v>
      </c>
      <c r="J2325">
        <f t="shared" si="329"/>
        <v>0</v>
      </c>
      <c r="K2325">
        <f t="shared" si="330"/>
        <v>1</v>
      </c>
      <c r="L2325">
        <f t="shared" si="331"/>
        <v>0</v>
      </c>
      <c r="V2325">
        <f t="shared" si="332"/>
        <v>6070</v>
      </c>
      <c r="W2325" t="e">
        <f t="shared" si="333"/>
        <v>#DIV/0!</v>
      </c>
      <c r="X2325" t="e">
        <f t="shared" si="334"/>
        <v>#DIV/0!</v>
      </c>
    </row>
    <row r="2326" spans="3:24" x14ac:dyDescent="0.25">
      <c r="C2326">
        <v>6071</v>
      </c>
      <c r="D2326" s="2">
        <f>SUMIFS('December 2022 DERR data'!$H:$H,'December 2022 DERR data'!$C:$C,Sheet1!D$3,'December 2022 DERR data'!$B:$B,$C2326)</f>
        <v>0</v>
      </c>
      <c r="E2326" s="2">
        <f>SUMIFS('December 2022 DERR data'!$H:$H,'December 2022 DERR data'!$C:$C,Sheet1!E$3,'December 2022 DERR data'!$B:$B,$C2326)</f>
        <v>0</v>
      </c>
      <c r="G2326">
        <f t="shared" si="326"/>
        <v>0</v>
      </c>
      <c r="H2326">
        <f t="shared" si="327"/>
        <v>0</v>
      </c>
      <c r="I2326">
        <f t="shared" si="328"/>
        <v>0</v>
      </c>
      <c r="J2326">
        <f t="shared" si="329"/>
        <v>0</v>
      </c>
      <c r="K2326">
        <f t="shared" si="330"/>
        <v>1</v>
      </c>
      <c r="L2326">
        <f t="shared" si="331"/>
        <v>0</v>
      </c>
      <c r="V2326">
        <f t="shared" si="332"/>
        <v>6071</v>
      </c>
      <c r="W2326" t="e">
        <f t="shared" si="333"/>
        <v>#DIV/0!</v>
      </c>
      <c r="X2326" t="e">
        <f t="shared" si="334"/>
        <v>#DIV/0!</v>
      </c>
    </row>
    <row r="2327" spans="3:24" x14ac:dyDescent="0.25">
      <c r="C2327">
        <v>6072</v>
      </c>
      <c r="D2327" s="2">
        <f>SUMIFS('December 2022 DERR data'!$H:$H,'December 2022 DERR data'!$C:$C,Sheet1!D$3,'December 2022 DERR data'!$B:$B,$C2327)</f>
        <v>0</v>
      </c>
      <c r="E2327" s="2">
        <f>SUMIFS('December 2022 DERR data'!$H:$H,'December 2022 DERR data'!$C:$C,Sheet1!E$3,'December 2022 DERR data'!$B:$B,$C2327)</f>
        <v>0</v>
      </c>
      <c r="G2327">
        <f t="shared" si="326"/>
        <v>0</v>
      </c>
      <c r="H2327">
        <f t="shared" si="327"/>
        <v>0</v>
      </c>
      <c r="I2327">
        <f t="shared" si="328"/>
        <v>0</v>
      </c>
      <c r="J2327">
        <f t="shared" si="329"/>
        <v>0</v>
      </c>
      <c r="K2327">
        <f t="shared" si="330"/>
        <v>1</v>
      </c>
      <c r="L2327">
        <f t="shared" si="331"/>
        <v>0</v>
      </c>
      <c r="V2327">
        <f t="shared" si="332"/>
        <v>6072</v>
      </c>
      <c r="W2327" t="e">
        <f t="shared" si="333"/>
        <v>#DIV/0!</v>
      </c>
      <c r="X2327" t="e">
        <f t="shared" si="334"/>
        <v>#DIV/0!</v>
      </c>
    </row>
    <row r="2328" spans="3:24" x14ac:dyDescent="0.25">
      <c r="C2328">
        <v>6073</v>
      </c>
      <c r="D2328" s="2">
        <f>SUMIFS('December 2022 DERR data'!$H:$H,'December 2022 DERR data'!$C:$C,Sheet1!D$3,'December 2022 DERR data'!$B:$B,$C2328)</f>
        <v>0</v>
      </c>
      <c r="E2328" s="2">
        <f>SUMIFS('December 2022 DERR data'!$H:$H,'December 2022 DERR data'!$C:$C,Sheet1!E$3,'December 2022 DERR data'!$B:$B,$C2328)</f>
        <v>0</v>
      </c>
      <c r="G2328">
        <f t="shared" si="326"/>
        <v>0</v>
      </c>
      <c r="H2328">
        <f t="shared" si="327"/>
        <v>0</v>
      </c>
      <c r="I2328">
        <f t="shared" si="328"/>
        <v>0</v>
      </c>
      <c r="J2328">
        <f t="shared" si="329"/>
        <v>0</v>
      </c>
      <c r="K2328">
        <f t="shared" si="330"/>
        <v>1</v>
      </c>
      <c r="L2328">
        <f t="shared" si="331"/>
        <v>0</v>
      </c>
      <c r="V2328">
        <f t="shared" si="332"/>
        <v>6073</v>
      </c>
      <c r="W2328" t="e">
        <f t="shared" si="333"/>
        <v>#DIV/0!</v>
      </c>
      <c r="X2328" t="e">
        <f t="shared" si="334"/>
        <v>#DIV/0!</v>
      </c>
    </row>
    <row r="2329" spans="3:24" x14ac:dyDescent="0.25">
      <c r="C2329">
        <v>6074</v>
      </c>
      <c r="D2329" s="2">
        <f>SUMIFS('December 2022 DERR data'!$H:$H,'December 2022 DERR data'!$C:$C,Sheet1!D$3,'December 2022 DERR data'!$B:$B,$C2329)</f>
        <v>0</v>
      </c>
      <c r="E2329" s="2">
        <f>SUMIFS('December 2022 DERR data'!$H:$H,'December 2022 DERR data'!$C:$C,Sheet1!E$3,'December 2022 DERR data'!$B:$B,$C2329)</f>
        <v>0</v>
      </c>
      <c r="G2329">
        <f t="shared" si="326"/>
        <v>0</v>
      </c>
      <c r="H2329">
        <f t="shared" si="327"/>
        <v>0</v>
      </c>
      <c r="I2329">
        <f t="shared" si="328"/>
        <v>0</v>
      </c>
      <c r="J2329">
        <f t="shared" si="329"/>
        <v>0</v>
      </c>
      <c r="K2329">
        <f t="shared" si="330"/>
        <v>1</v>
      </c>
      <c r="L2329">
        <f t="shared" si="331"/>
        <v>0</v>
      </c>
      <c r="V2329">
        <f t="shared" si="332"/>
        <v>6074</v>
      </c>
      <c r="W2329" t="e">
        <f t="shared" si="333"/>
        <v>#DIV/0!</v>
      </c>
      <c r="X2329" t="e">
        <f t="shared" si="334"/>
        <v>#DIV/0!</v>
      </c>
    </row>
    <row r="2330" spans="3:24" x14ac:dyDescent="0.25">
      <c r="C2330">
        <v>6076</v>
      </c>
      <c r="D2330" s="2">
        <f>SUMIFS('December 2022 DERR data'!$H:$H,'December 2022 DERR data'!$C:$C,Sheet1!D$3,'December 2022 DERR data'!$B:$B,$C2330)</f>
        <v>0</v>
      </c>
      <c r="E2330" s="2">
        <f>SUMIFS('December 2022 DERR data'!$H:$H,'December 2022 DERR data'!$C:$C,Sheet1!E$3,'December 2022 DERR data'!$B:$B,$C2330)</f>
        <v>0</v>
      </c>
      <c r="G2330">
        <f t="shared" si="326"/>
        <v>0</v>
      </c>
      <c r="H2330">
        <f t="shared" si="327"/>
        <v>0</v>
      </c>
      <c r="I2330">
        <f t="shared" si="328"/>
        <v>0</v>
      </c>
      <c r="J2330">
        <f t="shared" si="329"/>
        <v>0</v>
      </c>
      <c r="K2330">
        <f t="shared" si="330"/>
        <v>1</v>
      </c>
      <c r="L2330">
        <f t="shared" si="331"/>
        <v>0</v>
      </c>
      <c r="V2330">
        <f t="shared" si="332"/>
        <v>6076</v>
      </c>
      <c r="W2330" t="e">
        <f t="shared" si="333"/>
        <v>#DIV/0!</v>
      </c>
      <c r="X2330" t="e">
        <f t="shared" si="334"/>
        <v>#DIV/0!</v>
      </c>
    </row>
    <row r="2331" spans="3:24" x14ac:dyDescent="0.25">
      <c r="C2331">
        <v>6077</v>
      </c>
      <c r="D2331" s="2">
        <f>SUMIFS('December 2022 DERR data'!$H:$H,'December 2022 DERR data'!$C:$C,Sheet1!D$3,'December 2022 DERR data'!$B:$B,$C2331)</f>
        <v>0</v>
      </c>
      <c r="E2331" s="2">
        <f>SUMIFS('December 2022 DERR data'!$H:$H,'December 2022 DERR data'!$C:$C,Sheet1!E$3,'December 2022 DERR data'!$B:$B,$C2331)</f>
        <v>0</v>
      </c>
      <c r="G2331">
        <f t="shared" si="326"/>
        <v>0</v>
      </c>
      <c r="H2331">
        <f t="shared" si="327"/>
        <v>0</v>
      </c>
      <c r="I2331">
        <f t="shared" si="328"/>
        <v>0</v>
      </c>
      <c r="J2331">
        <f t="shared" si="329"/>
        <v>0</v>
      </c>
      <c r="K2331">
        <f t="shared" si="330"/>
        <v>1</v>
      </c>
      <c r="L2331">
        <f t="shared" si="331"/>
        <v>0</v>
      </c>
      <c r="V2331">
        <f t="shared" si="332"/>
        <v>6077</v>
      </c>
      <c r="W2331" t="e">
        <f t="shared" si="333"/>
        <v>#DIV/0!</v>
      </c>
      <c r="X2331" t="e">
        <f t="shared" si="334"/>
        <v>#DIV/0!</v>
      </c>
    </row>
    <row r="2332" spans="3:24" x14ac:dyDescent="0.25">
      <c r="C2332">
        <v>6078</v>
      </c>
      <c r="D2332" s="2">
        <f>SUMIFS('December 2022 DERR data'!$H:$H,'December 2022 DERR data'!$C:$C,Sheet1!D$3,'December 2022 DERR data'!$B:$B,$C2332)</f>
        <v>0</v>
      </c>
      <c r="E2332" s="2">
        <f>SUMIFS('December 2022 DERR data'!$H:$H,'December 2022 DERR data'!$C:$C,Sheet1!E$3,'December 2022 DERR data'!$B:$B,$C2332)</f>
        <v>0</v>
      </c>
      <c r="G2332">
        <f t="shared" si="326"/>
        <v>0</v>
      </c>
      <c r="H2332">
        <f t="shared" si="327"/>
        <v>0</v>
      </c>
      <c r="I2332">
        <f t="shared" si="328"/>
        <v>0</v>
      </c>
      <c r="J2332">
        <f t="shared" si="329"/>
        <v>0</v>
      </c>
      <c r="K2332">
        <f t="shared" si="330"/>
        <v>1</v>
      </c>
      <c r="L2332">
        <f t="shared" si="331"/>
        <v>0</v>
      </c>
      <c r="V2332">
        <f t="shared" si="332"/>
        <v>6078</v>
      </c>
      <c r="W2332" t="e">
        <f t="shared" si="333"/>
        <v>#DIV/0!</v>
      </c>
      <c r="X2332" t="e">
        <f t="shared" si="334"/>
        <v>#DIV/0!</v>
      </c>
    </row>
    <row r="2333" spans="3:24" x14ac:dyDescent="0.25">
      <c r="C2333">
        <v>6079</v>
      </c>
      <c r="D2333" s="2">
        <f>SUMIFS('December 2022 DERR data'!$H:$H,'December 2022 DERR data'!$C:$C,Sheet1!D$3,'December 2022 DERR data'!$B:$B,$C2333)</f>
        <v>0</v>
      </c>
      <c r="E2333" s="2">
        <f>SUMIFS('December 2022 DERR data'!$H:$H,'December 2022 DERR data'!$C:$C,Sheet1!E$3,'December 2022 DERR data'!$B:$B,$C2333)</f>
        <v>0</v>
      </c>
      <c r="G2333">
        <f t="shared" si="326"/>
        <v>0</v>
      </c>
      <c r="H2333">
        <f t="shared" si="327"/>
        <v>0</v>
      </c>
      <c r="I2333">
        <f t="shared" si="328"/>
        <v>0</v>
      </c>
      <c r="J2333">
        <f t="shared" si="329"/>
        <v>0</v>
      </c>
      <c r="K2333">
        <f t="shared" si="330"/>
        <v>1</v>
      </c>
      <c r="L2333">
        <f t="shared" si="331"/>
        <v>0</v>
      </c>
      <c r="V2333">
        <f t="shared" si="332"/>
        <v>6079</v>
      </c>
      <c r="W2333" t="e">
        <f t="shared" si="333"/>
        <v>#DIV/0!</v>
      </c>
      <c r="X2333" t="e">
        <f t="shared" si="334"/>
        <v>#DIV/0!</v>
      </c>
    </row>
    <row r="2334" spans="3:24" x14ac:dyDescent="0.25">
      <c r="C2334">
        <v>6081</v>
      </c>
      <c r="D2334" s="2">
        <f>SUMIFS('December 2022 DERR data'!$H:$H,'December 2022 DERR data'!$C:$C,Sheet1!D$3,'December 2022 DERR data'!$B:$B,$C2334)</f>
        <v>0</v>
      </c>
      <c r="E2334" s="2">
        <f>SUMIFS('December 2022 DERR data'!$H:$H,'December 2022 DERR data'!$C:$C,Sheet1!E$3,'December 2022 DERR data'!$B:$B,$C2334)</f>
        <v>0</v>
      </c>
      <c r="G2334">
        <f t="shared" si="326"/>
        <v>0</v>
      </c>
      <c r="H2334">
        <f t="shared" si="327"/>
        <v>0</v>
      </c>
      <c r="I2334">
        <f t="shared" si="328"/>
        <v>0</v>
      </c>
      <c r="J2334">
        <f t="shared" si="329"/>
        <v>0</v>
      </c>
      <c r="K2334">
        <f t="shared" si="330"/>
        <v>1</v>
      </c>
      <c r="L2334">
        <f t="shared" si="331"/>
        <v>0</v>
      </c>
      <c r="V2334">
        <f t="shared" si="332"/>
        <v>6081</v>
      </c>
      <c r="W2334" t="e">
        <f t="shared" si="333"/>
        <v>#DIV/0!</v>
      </c>
      <c r="X2334" t="e">
        <f t="shared" si="334"/>
        <v>#DIV/0!</v>
      </c>
    </row>
    <row r="2335" spans="3:24" x14ac:dyDescent="0.25">
      <c r="C2335">
        <v>6082</v>
      </c>
      <c r="D2335" s="2">
        <f>SUMIFS('December 2022 DERR data'!$H:$H,'December 2022 DERR data'!$C:$C,Sheet1!D$3,'December 2022 DERR data'!$B:$B,$C2335)</f>
        <v>0</v>
      </c>
      <c r="E2335" s="2">
        <f>SUMIFS('December 2022 DERR data'!$H:$H,'December 2022 DERR data'!$C:$C,Sheet1!E$3,'December 2022 DERR data'!$B:$B,$C2335)</f>
        <v>0</v>
      </c>
      <c r="G2335">
        <f t="shared" si="326"/>
        <v>0</v>
      </c>
      <c r="H2335">
        <f t="shared" si="327"/>
        <v>0</v>
      </c>
      <c r="I2335">
        <f t="shared" si="328"/>
        <v>0</v>
      </c>
      <c r="J2335">
        <f t="shared" si="329"/>
        <v>0</v>
      </c>
      <c r="K2335">
        <f t="shared" si="330"/>
        <v>1</v>
      </c>
      <c r="L2335">
        <f t="shared" si="331"/>
        <v>0</v>
      </c>
      <c r="V2335">
        <f t="shared" si="332"/>
        <v>6082</v>
      </c>
      <c r="W2335" t="e">
        <f t="shared" si="333"/>
        <v>#DIV/0!</v>
      </c>
      <c r="X2335" t="e">
        <f t="shared" si="334"/>
        <v>#DIV/0!</v>
      </c>
    </row>
    <row r="2336" spans="3:24" x14ac:dyDescent="0.25">
      <c r="C2336">
        <v>6083</v>
      </c>
      <c r="D2336" s="2">
        <f>SUMIFS('December 2022 DERR data'!$H:$H,'December 2022 DERR data'!$C:$C,Sheet1!D$3,'December 2022 DERR data'!$B:$B,$C2336)</f>
        <v>0</v>
      </c>
      <c r="E2336" s="2">
        <f>SUMIFS('December 2022 DERR data'!$H:$H,'December 2022 DERR data'!$C:$C,Sheet1!E$3,'December 2022 DERR data'!$B:$B,$C2336)</f>
        <v>0</v>
      </c>
      <c r="G2336">
        <f t="shared" si="326"/>
        <v>0</v>
      </c>
      <c r="H2336">
        <f t="shared" si="327"/>
        <v>0</v>
      </c>
      <c r="I2336">
        <f t="shared" si="328"/>
        <v>0</v>
      </c>
      <c r="J2336">
        <f t="shared" si="329"/>
        <v>0</v>
      </c>
      <c r="K2336">
        <f t="shared" si="330"/>
        <v>1</v>
      </c>
      <c r="L2336">
        <f t="shared" si="331"/>
        <v>0</v>
      </c>
      <c r="V2336">
        <f t="shared" si="332"/>
        <v>6083</v>
      </c>
      <c r="W2336" t="e">
        <f t="shared" si="333"/>
        <v>#DIV/0!</v>
      </c>
      <c r="X2336" t="e">
        <f t="shared" si="334"/>
        <v>#DIV/0!</v>
      </c>
    </row>
    <row r="2337" spans="3:24" x14ac:dyDescent="0.25">
      <c r="C2337">
        <v>6084</v>
      </c>
      <c r="D2337" s="2">
        <f>SUMIFS('December 2022 DERR data'!$H:$H,'December 2022 DERR data'!$C:$C,Sheet1!D$3,'December 2022 DERR data'!$B:$B,$C2337)</f>
        <v>0</v>
      </c>
      <c r="E2337" s="2">
        <f>SUMIFS('December 2022 DERR data'!$H:$H,'December 2022 DERR data'!$C:$C,Sheet1!E$3,'December 2022 DERR data'!$B:$B,$C2337)</f>
        <v>0</v>
      </c>
      <c r="G2337">
        <f t="shared" si="326"/>
        <v>0</v>
      </c>
      <c r="H2337">
        <f t="shared" si="327"/>
        <v>0</v>
      </c>
      <c r="I2337">
        <f t="shared" si="328"/>
        <v>0</v>
      </c>
      <c r="J2337">
        <f t="shared" si="329"/>
        <v>0</v>
      </c>
      <c r="K2337">
        <f t="shared" si="330"/>
        <v>1</v>
      </c>
      <c r="L2337">
        <f t="shared" si="331"/>
        <v>0</v>
      </c>
      <c r="V2337">
        <f t="shared" si="332"/>
        <v>6084</v>
      </c>
      <c r="W2337" t="e">
        <f t="shared" si="333"/>
        <v>#DIV/0!</v>
      </c>
      <c r="X2337" t="e">
        <f t="shared" si="334"/>
        <v>#DIV/0!</v>
      </c>
    </row>
    <row r="2338" spans="3:24" x14ac:dyDescent="0.25">
      <c r="C2338">
        <v>6090</v>
      </c>
      <c r="D2338" s="2">
        <f>SUMIFS('December 2022 DERR data'!$H:$H,'December 2022 DERR data'!$C:$C,Sheet1!D$3,'December 2022 DERR data'!$B:$B,$C2338)</f>
        <v>0</v>
      </c>
      <c r="E2338" s="2">
        <f>SUMIFS('December 2022 DERR data'!$H:$H,'December 2022 DERR data'!$C:$C,Sheet1!E$3,'December 2022 DERR data'!$B:$B,$C2338)</f>
        <v>0</v>
      </c>
      <c r="G2338">
        <f t="shared" si="326"/>
        <v>0</v>
      </c>
      <c r="H2338">
        <f t="shared" si="327"/>
        <v>0</v>
      </c>
      <c r="I2338">
        <f t="shared" si="328"/>
        <v>0</v>
      </c>
      <c r="J2338">
        <f t="shared" si="329"/>
        <v>0</v>
      </c>
      <c r="K2338">
        <f t="shared" si="330"/>
        <v>1</v>
      </c>
      <c r="L2338">
        <f t="shared" si="331"/>
        <v>0</v>
      </c>
      <c r="V2338">
        <f t="shared" si="332"/>
        <v>6090</v>
      </c>
      <c r="W2338" t="e">
        <f t="shared" si="333"/>
        <v>#DIV/0!</v>
      </c>
      <c r="X2338" t="e">
        <f t="shared" si="334"/>
        <v>#DIV/0!</v>
      </c>
    </row>
    <row r="2339" spans="3:24" x14ac:dyDescent="0.25">
      <c r="C2339">
        <v>6100</v>
      </c>
      <c r="D2339" s="2">
        <f>SUMIFS('December 2022 DERR data'!$H:$H,'December 2022 DERR data'!$C:$C,Sheet1!D$3,'December 2022 DERR data'!$B:$B,$C2339)</f>
        <v>0</v>
      </c>
      <c r="E2339" s="2">
        <f>SUMIFS('December 2022 DERR data'!$H:$H,'December 2022 DERR data'!$C:$C,Sheet1!E$3,'December 2022 DERR data'!$B:$B,$C2339)</f>
        <v>0</v>
      </c>
      <c r="G2339">
        <f t="shared" si="326"/>
        <v>0</v>
      </c>
      <c r="H2339">
        <f t="shared" si="327"/>
        <v>0</v>
      </c>
      <c r="I2339">
        <f t="shared" si="328"/>
        <v>0</v>
      </c>
      <c r="J2339">
        <f t="shared" si="329"/>
        <v>0</v>
      </c>
      <c r="K2339">
        <f t="shared" si="330"/>
        <v>1</v>
      </c>
      <c r="L2339">
        <f t="shared" si="331"/>
        <v>0</v>
      </c>
      <c r="V2339">
        <f t="shared" si="332"/>
        <v>6100</v>
      </c>
      <c r="W2339" t="e">
        <f t="shared" si="333"/>
        <v>#DIV/0!</v>
      </c>
      <c r="X2339" t="e">
        <f t="shared" si="334"/>
        <v>#DIV/0!</v>
      </c>
    </row>
    <row r="2340" spans="3:24" x14ac:dyDescent="0.25">
      <c r="C2340">
        <v>6101</v>
      </c>
      <c r="D2340" s="2">
        <f>SUMIFS('December 2022 DERR data'!$H:$H,'December 2022 DERR data'!$C:$C,Sheet1!D$3,'December 2022 DERR data'!$B:$B,$C2340)</f>
        <v>0</v>
      </c>
      <c r="E2340" s="2">
        <f>SUMIFS('December 2022 DERR data'!$H:$H,'December 2022 DERR data'!$C:$C,Sheet1!E$3,'December 2022 DERR data'!$B:$B,$C2340)</f>
        <v>0</v>
      </c>
      <c r="G2340">
        <f t="shared" si="326"/>
        <v>0</v>
      </c>
      <c r="H2340">
        <f t="shared" si="327"/>
        <v>0</v>
      </c>
      <c r="I2340">
        <f t="shared" si="328"/>
        <v>0</v>
      </c>
      <c r="J2340">
        <f t="shared" si="329"/>
        <v>0</v>
      </c>
      <c r="K2340">
        <f t="shared" si="330"/>
        <v>1</v>
      </c>
      <c r="L2340">
        <f t="shared" si="331"/>
        <v>0</v>
      </c>
      <c r="V2340">
        <f t="shared" si="332"/>
        <v>6101</v>
      </c>
      <c r="W2340" t="e">
        <f t="shared" si="333"/>
        <v>#DIV/0!</v>
      </c>
      <c r="X2340" t="e">
        <f t="shared" si="334"/>
        <v>#DIV/0!</v>
      </c>
    </row>
    <row r="2341" spans="3:24" x14ac:dyDescent="0.25">
      <c r="C2341">
        <v>6102</v>
      </c>
      <c r="D2341" s="2">
        <f>SUMIFS('December 2022 DERR data'!$H:$H,'December 2022 DERR data'!$C:$C,Sheet1!D$3,'December 2022 DERR data'!$B:$B,$C2341)</f>
        <v>0</v>
      </c>
      <c r="E2341" s="2">
        <f>SUMIFS('December 2022 DERR data'!$H:$H,'December 2022 DERR data'!$C:$C,Sheet1!E$3,'December 2022 DERR data'!$B:$B,$C2341)</f>
        <v>0</v>
      </c>
      <c r="G2341">
        <f t="shared" si="326"/>
        <v>0</v>
      </c>
      <c r="H2341">
        <f t="shared" si="327"/>
        <v>0</v>
      </c>
      <c r="I2341">
        <f t="shared" si="328"/>
        <v>0</v>
      </c>
      <c r="J2341">
        <f t="shared" si="329"/>
        <v>0</v>
      </c>
      <c r="K2341">
        <f t="shared" si="330"/>
        <v>1</v>
      </c>
      <c r="L2341">
        <f t="shared" si="331"/>
        <v>0</v>
      </c>
      <c r="V2341">
        <f t="shared" si="332"/>
        <v>6102</v>
      </c>
      <c r="W2341" t="e">
        <f t="shared" si="333"/>
        <v>#DIV/0!</v>
      </c>
      <c r="X2341" t="e">
        <f t="shared" si="334"/>
        <v>#DIV/0!</v>
      </c>
    </row>
    <row r="2342" spans="3:24" x14ac:dyDescent="0.25">
      <c r="C2342">
        <v>6103</v>
      </c>
      <c r="D2342" s="2">
        <f>SUMIFS('December 2022 DERR data'!$H:$H,'December 2022 DERR data'!$C:$C,Sheet1!D$3,'December 2022 DERR data'!$B:$B,$C2342)</f>
        <v>0</v>
      </c>
      <c r="E2342" s="2">
        <f>SUMIFS('December 2022 DERR data'!$H:$H,'December 2022 DERR data'!$C:$C,Sheet1!E$3,'December 2022 DERR data'!$B:$B,$C2342)</f>
        <v>0</v>
      </c>
      <c r="G2342">
        <f t="shared" si="326"/>
        <v>0</v>
      </c>
      <c r="H2342">
        <f t="shared" si="327"/>
        <v>0</v>
      </c>
      <c r="I2342">
        <f t="shared" si="328"/>
        <v>0</v>
      </c>
      <c r="J2342">
        <f t="shared" si="329"/>
        <v>0</v>
      </c>
      <c r="K2342">
        <f t="shared" si="330"/>
        <v>1</v>
      </c>
      <c r="L2342">
        <f t="shared" si="331"/>
        <v>0</v>
      </c>
      <c r="V2342">
        <f t="shared" si="332"/>
        <v>6103</v>
      </c>
      <c r="W2342" t="e">
        <f t="shared" si="333"/>
        <v>#DIV/0!</v>
      </c>
      <c r="X2342" t="e">
        <f t="shared" si="334"/>
        <v>#DIV/0!</v>
      </c>
    </row>
    <row r="2343" spans="3:24" x14ac:dyDescent="0.25">
      <c r="C2343">
        <v>6104</v>
      </c>
      <c r="D2343" s="2">
        <f>SUMIFS('December 2022 DERR data'!$H:$H,'December 2022 DERR data'!$C:$C,Sheet1!D$3,'December 2022 DERR data'!$B:$B,$C2343)</f>
        <v>0</v>
      </c>
      <c r="E2343" s="2">
        <f>SUMIFS('December 2022 DERR data'!$H:$H,'December 2022 DERR data'!$C:$C,Sheet1!E$3,'December 2022 DERR data'!$B:$B,$C2343)</f>
        <v>0</v>
      </c>
      <c r="G2343">
        <f t="shared" si="326"/>
        <v>0</v>
      </c>
      <c r="H2343">
        <f t="shared" si="327"/>
        <v>0</v>
      </c>
      <c r="I2343">
        <f t="shared" si="328"/>
        <v>0</v>
      </c>
      <c r="J2343">
        <f t="shared" si="329"/>
        <v>0</v>
      </c>
      <c r="K2343">
        <f t="shared" si="330"/>
        <v>1</v>
      </c>
      <c r="L2343">
        <f t="shared" si="331"/>
        <v>0</v>
      </c>
      <c r="V2343">
        <f t="shared" si="332"/>
        <v>6104</v>
      </c>
      <c r="W2343" t="e">
        <f t="shared" si="333"/>
        <v>#DIV/0!</v>
      </c>
      <c r="X2343" t="e">
        <f t="shared" si="334"/>
        <v>#DIV/0!</v>
      </c>
    </row>
    <row r="2344" spans="3:24" x14ac:dyDescent="0.25">
      <c r="C2344">
        <v>6105</v>
      </c>
      <c r="D2344" s="2">
        <f>SUMIFS('December 2022 DERR data'!$H:$H,'December 2022 DERR data'!$C:$C,Sheet1!D$3,'December 2022 DERR data'!$B:$B,$C2344)</f>
        <v>0</v>
      </c>
      <c r="E2344" s="2">
        <f>SUMIFS('December 2022 DERR data'!$H:$H,'December 2022 DERR data'!$C:$C,Sheet1!E$3,'December 2022 DERR data'!$B:$B,$C2344)</f>
        <v>0</v>
      </c>
      <c r="G2344">
        <f t="shared" si="326"/>
        <v>0</v>
      </c>
      <c r="H2344">
        <f t="shared" si="327"/>
        <v>0</v>
      </c>
      <c r="I2344">
        <f t="shared" si="328"/>
        <v>0</v>
      </c>
      <c r="J2344">
        <f t="shared" si="329"/>
        <v>0</v>
      </c>
      <c r="K2344">
        <f t="shared" si="330"/>
        <v>1</v>
      </c>
      <c r="L2344">
        <f t="shared" si="331"/>
        <v>0</v>
      </c>
      <c r="V2344">
        <f t="shared" si="332"/>
        <v>6105</v>
      </c>
      <c r="W2344" t="e">
        <f t="shared" si="333"/>
        <v>#DIV/0!</v>
      </c>
      <c r="X2344" t="e">
        <f t="shared" si="334"/>
        <v>#DIV/0!</v>
      </c>
    </row>
    <row r="2345" spans="3:24" x14ac:dyDescent="0.25">
      <c r="C2345">
        <v>6106</v>
      </c>
      <c r="D2345" s="2">
        <f>SUMIFS('December 2022 DERR data'!$H:$H,'December 2022 DERR data'!$C:$C,Sheet1!D$3,'December 2022 DERR data'!$B:$B,$C2345)</f>
        <v>0</v>
      </c>
      <c r="E2345" s="2">
        <f>SUMIFS('December 2022 DERR data'!$H:$H,'December 2022 DERR data'!$C:$C,Sheet1!E$3,'December 2022 DERR data'!$B:$B,$C2345)</f>
        <v>0</v>
      </c>
      <c r="G2345">
        <f t="shared" si="326"/>
        <v>0</v>
      </c>
      <c r="H2345">
        <f t="shared" si="327"/>
        <v>0</v>
      </c>
      <c r="I2345">
        <f t="shared" si="328"/>
        <v>0</v>
      </c>
      <c r="J2345">
        <f t="shared" si="329"/>
        <v>0</v>
      </c>
      <c r="K2345">
        <f t="shared" si="330"/>
        <v>1</v>
      </c>
      <c r="L2345">
        <f t="shared" si="331"/>
        <v>0</v>
      </c>
      <c r="V2345">
        <f t="shared" si="332"/>
        <v>6106</v>
      </c>
      <c r="W2345" t="e">
        <f t="shared" si="333"/>
        <v>#DIV/0!</v>
      </c>
      <c r="X2345" t="e">
        <f t="shared" si="334"/>
        <v>#DIV/0!</v>
      </c>
    </row>
    <row r="2346" spans="3:24" x14ac:dyDescent="0.25">
      <c r="C2346">
        <v>6107</v>
      </c>
      <c r="D2346" s="2">
        <f>SUMIFS('December 2022 DERR data'!$H:$H,'December 2022 DERR data'!$C:$C,Sheet1!D$3,'December 2022 DERR data'!$B:$B,$C2346)</f>
        <v>0</v>
      </c>
      <c r="E2346" s="2">
        <f>SUMIFS('December 2022 DERR data'!$H:$H,'December 2022 DERR data'!$C:$C,Sheet1!E$3,'December 2022 DERR data'!$B:$B,$C2346)</f>
        <v>0</v>
      </c>
      <c r="G2346">
        <f t="shared" si="326"/>
        <v>0</v>
      </c>
      <c r="H2346">
        <f t="shared" si="327"/>
        <v>0</v>
      </c>
      <c r="I2346">
        <f t="shared" si="328"/>
        <v>0</v>
      </c>
      <c r="J2346">
        <f t="shared" si="329"/>
        <v>0</v>
      </c>
      <c r="K2346">
        <f t="shared" si="330"/>
        <v>1</v>
      </c>
      <c r="L2346">
        <f t="shared" si="331"/>
        <v>0</v>
      </c>
      <c r="V2346">
        <f t="shared" si="332"/>
        <v>6107</v>
      </c>
      <c r="W2346" t="e">
        <f t="shared" si="333"/>
        <v>#DIV/0!</v>
      </c>
      <c r="X2346" t="e">
        <f t="shared" si="334"/>
        <v>#DIV/0!</v>
      </c>
    </row>
    <row r="2347" spans="3:24" x14ac:dyDescent="0.25">
      <c r="C2347">
        <v>6108</v>
      </c>
      <c r="D2347" s="2">
        <f>SUMIFS('December 2022 DERR data'!$H:$H,'December 2022 DERR data'!$C:$C,Sheet1!D$3,'December 2022 DERR data'!$B:$B,$C2347)</f>
        <v>0</v>
      </c>
      <c r="E2347" s="2">
        <f>SUMIFS('December 2022 DERR data'!$H:$H,'December 2022 DERR data'!$C:$C,Sheet1!E$3,'December 2022 DERR data'!$B:$B,$C2347)</f>
        <v>0</v>
      </c>
      <c r="G2347">
        <f t="shared" si="326"/>
        <v>0</v>
      </c>
      <c r="H2347">
        <f t="shared" si="327"/>
        <v>0</v>
      </c>
      <c r="I2347">
        <f t="shared" si="328"/>
        <v>0</v>
      </c>
      <c r="J2347">
        <f t="shared" si="329"/>
        <v>0</v>
      </c>
      <c r="K2347">
        <f t="shared" si="330"/>
        <v>1</v>
      </c>
      <c r="L2347">
        <f t="shared" si="331"/>
        <v>0</v>
      </c>
      <c r="V2347">
        <f t="shared" si="332"/>
        <v>6108</v>
      </c>
      <c r="W2347" t="e">
        <f t="shared" si="333"/>
        <v>#DIV/0!</v>
      </c>
      <c r="X2347" t="e">
        <f t="shared" si="334"/>
        <v>#DIV/0!</v>
      </c>
    </row>
    <row r="2348" spans="3:24" x14ac:dyDescent="0.25">
      <c r="C2348">
        <v>6109</v>
      </c>
      <c r="D2348" s="2">
        <f>SUMIFS('December 2022 DERR data'!$H:$H,'December 2022 DERR data'!$C:$C,Sheet1!D$3,'December 2022 DERR data'!$B:$B,$C2348)</f>
        <v>0</v>
      </c>
      <c r="E2348" s="2">
        <f>SUMIFS('December 2022 DERR data'!$H:$H,'December 2022 DERR data'!$C:$C,Sheet1!E$3,'December 2022 DERR data'!$B:$B,$C2348)</f>
        <v>0</v>
      </c>
      <c r="G2348">
        <f t="shared" si="326"/>
        <v>0</v>
      </c>
      <c r="H2348">
        <f t="shared" si="327"/>
        <v>0</v>
      </c>
      <c r="I2348">
        <f t="shared" si="328"/>
        <v>0</v>
      </c>
      <c r="J2348">
        <f t="shared" si="329"/>
        <v>0</v>
      </c>
      <c r="K2348">
        <f t="shared" si="330"/>
        <v>1</v>
      </c>
      <c r="L2348">
        <f t="shared" si="331"/>
        <v>0</v>
      </c>
      <c r="V2348">
        <f t="shared" si="332"/>
        <v>6109</v>
      </c>
      <c r="W2348" t="e">
        <f t="shared" si="333"/>
        <v>#DIV/0!</v>
      </c>
      <c r="X2348" t="e">
        <f t="shared" si="334"/>
        <v>#DIV/0!</v>
      </c>
    </row>
    <row r="2349" spans="3:24" x14ac:dyDescent="0.25">
      <c r="C2349">
        <v>6110</v>
      </c>
      <c r="D2349" s="2">
        <f>SUMIFS('December 2022 DERR data'!$H:$H,'December 2022 DERR data'!$C:$C,Sheet1!D$3,'December 2022 DERR data'!$B:$B,$C2349)</f>
        <v>0</v>
      </c>
      <c r="E2349" s="2">
        <f>SUMIFS('December 2022 DERR data'!$H:$H,'December 2022 DERR data'!$C:$C,Sheet1!E$3,'December 2022 DERR data'!$B:$B,$C2349)</f>
        <v>0</v>
      </c>
      <c r="G2349">
        <f t="shared" si="326"/>
        <v>0</v>
      </c>
      <c r="H2349">
        <f t="shared" si="327"/>
        <v>0</v>
      </c>
      <c r="I2349">
        <f t="shared" si="328"/>
        <v>0</v>
      </c>
      <c r="J2349">
        <f t="shared" si="329"/>
        <v>0</v>
      </c>
      <c r="K2349">
        <f t="shared" si="330"/>
        <v>1</v>
      </c>
      <c r="L2349">
        <f t="shared" si="331"/>
        <v>0</v>
      </c>
      <c r="V2349">
        <f t="shared" si="332"/>
        <v>6110</v>
      </c>
      <c r="W2349" t="e">
        <f t="shared" si="333"/>
        <v>#DIV/0!</v>
      </c>
      <c r="X2349" t="e">
        <f t="shared" si="334"/>
        <v>#DIV/0!</v>
      </c>
    </row>
    <row r="2350" spans="3:24" x14ac:dyDescent="0.25">
      <c r="C2350">
        <v>6111</v>
      </c>
      <c r="D2350" s="2">
        <f>SUMIFS('December 2022 DERR data'!$H:$H,'December 2022 DERR data'!$C:$C,Sheet1!D$3,'December 2022 DERR data'!$B:$B,$C2350)</f>
        <v>0</v>
      </c>
      <c r="E2350" s="2">
        <f>SUMIFS('December 2022 DERR data'!$H:$H,'December 2022 DERR data'!$C:$C,Sheet1!E$3,'December 2022 DERR data'!$B:$B,$C2350)</f>
        <v>0</v>
      </c>
      <c r="G2350">
        <f t="shared" si="326"/>
        <v>0</v>
      </c>
      <c r="H2350">
        <f t="shared" si="327"/>
        <v>0</v>
      </c>
      <c r="I2350">
        <f t="shared" si="328"/>
        <v>0</v>
      </c>
      <c r="J2350">
        <f t="shared" si="329"/>
        <v>0</v>
      </c>
      <c r="K2350">
        <f t="shared" si="330"/>
        <v>1</v>
      </c>
      <c r="L2350">
        <f t="shared" si="331"/>
        <v>0</v>
      </c>
      <c r="V2350">
        <f t="shared" si="332"/>
        <v>6111</v>
      </c>
      <c r="W2350" t="e">
        <f t="shared" si="333"/>
        <v>#DIV/0!</v>
      </c>
      <c r="X2350" t="e">
        <f t="shared" si="334"/>
        <v>#DIV/0!</v>
      </c>
    </row>
    <row r="2351" spans="3:24" x14ac:dyDescent="0.25">
      <c r="C2351">
        <v>6112</v>
      </c>
      <c r="D2351" s="2">
        <f>SUMIFS('December 2022 DERR data'!$H:$H,'December 2022 DERR data'!$C:$C,Sheet1!D$3,'December 2022 DERR data'!$B:$B,$C2351)</f>
        <v>0</v>
      </c>
      <c r="E2351" s="2">
        <f>SUMIFS('December 2022 DERR data'!$H:$H,'December 2022 DERR data'!$C:$C,Sheet1!E$3,'December 2022 DERR data'!$B:$B,$C2351)</f>
        <v>0</v>
      </c>
      <c r="G2351">
        <f t="shared" si="326"/>
        <v>0</v>
      </c>
      <c r="H2351">
        <f t="shared" si="327"/>
        <v>0</v>
      </c>
      <c r="I2351">
        <f t="shared" si="328"/>
        <v>0</v>
      </c>
      <c r="J2351">
        <f t="shared" si="329"/>
        <v>0</v>
      </c>
      <c r="K2351">
        <f t="shared" si="330"/>
        <v>1</v>
      </c>
      <c r="L2351">
        <f t="shared" si="331"/>
        <v>0</v>
      </c>
      <c r="V2351">
        <f t="shared" si="332"/>
        <v>6112</v>
      </c>
      <c r="W2351" t="e">
        <f t="shared" si="333"/>
        <v>#DIV/0!</v>
      </c>
      <c r="X2351" t="e">
        <f t="shared" si="334"/>
        <v>#DIV/0!</v>
      </c>
    </row>
    <row r="2352" spans="3:24" x14ac:dyDescent="0.25">
      <c r="C2352">
        <v>6121</v>
      </c>
      <c r="D2352" s="2">
        <f>SUMIFS('December 2022 DERR data'!$H:$H,'December 2022 DERR data'!$C:$C,Sheet1!D$3,'December 2022 DERR data'!$B:$B,$C2352)</f>
        <v>0</v>
      </c>
      <c r="E2352" s="2">
        <f>SUMIFS('December 2022 DERR data'!$H:$H,'December 2022 DERR data'!$C:$C,Sheet1!E$3,'December 2022 DERR data'!$B:$B,$C2352)</f>
        <v>0</v>
      </c>
      <c r="G2352">
        <f t="shared" si="326"/>
        <v>0</v>
      </c>
      <c r="H2352">
        <f t="shared" si="327"/>
        <v>0</v>
      </c>
      <c r="I2352">
        <f t="shared" si="328"/>
        <v>0</v>
      </c>
      <c r="J2352">
        <f t="shared" si="329"/>
        <v>0</v>
      </c>
      <c r="K2352">
        <f t="shared" si="330"/>
        <v>1</v>
      </c>
      <c r="L2352">
        <f t="shared" si="331"/>
        <v>0</v>
      </c>
      <c r="V2352">
        <f t="shared" si="332"/>
        <v>6121</v>
      </c>
      <c r="W2352" t="e">
        <f t="shared" si="333"/>
        <v>#DIV/0!</v>
      </c>
      <c r="X2352" t="e">
        <f t="shared" si="334"/>
        <v>#DIV/0!</v>
      </c>
    </row>
    <row r="2353" spans="3:24" x14ac:dyDescent="0.25">
      <c r="C2353">
        <v>6122</v>
      </c>
      <c r="D2353" s="2">
        <f>SUMIFS('December 2022 DERR data'!$H:$H,'December 2022 DERR data'!$C:$C,Sheet1!D$3,'December 2022 DERR data'!$B:$B,$C2353)</f>
        <v>0</v>
      </c>
      <c r="E2353" s="2">
        <f>SUMIFS('December 2022 DERR data'!$H:$H,'December 2022 DERR data'!$C:$C,Sheet1!E$3,'December 2022 DERR data'!$B:$B,$C2353)</f>
        <v>0</v>
      </c>
      <c r="G2353">
        <f t="shared" si="326"/>
        <v>0</v>
      </c>
      <c r="H2353">
        <f t="shared" si="327"/>
        <v>0</v>
      </c>
      <c r="I2353">
        <f t="shared" si="328"/>
        <v>0</v>
      </c>
      <c r="J2353">
        <f t="shared" si="329"/>
        <v>0</v>
      </c>
      <c r="K2353">
        <f t="shared" si="330"/>
        <v>1</v>
      </c>
      <c r="L2353">
        <f t="shared" si="331"/>
        <v>0</v>
      </c>
      <c r="V2353">
        <f t="shared" si="332"/>
        <v>6122</v>
      </c>
      <c r="W2353" t="e">
        <f t="shared" si="333"/>
        <v>#DIV/0!</v>
      </c>
      <c r="X2353" t="e">
        <f t="shared" si="334"/>
        <v>#DIV/0!</v>
      </c>
    </row>
    <row r="2354" spans="3:24" x14ac:dyDescent="0.25">
      <c r="C2354">
        <v>6123</v>
      </c>
      <c r="D2354" s="2">
        <f>SUMIFS('December 2022 DERR data'!$H:$H,'December 2022 DERR data'!$C:$C,Sheet1!D$3,'December 2022 DERR data'!$B:$B,$C2354)</f>
        <v>0</v>
      </c>
      <c r="E2354" s="2">
        <f>SUMIFS('December 2022 DERR data'!$H:$H,'December 2022 DERR data'!$C:$C,Sheet1!E$3,'December 2022 DERR data'!$B:$B,$C2354)</f>
        <v>0</v>
      </c>
      <c r="G2354">
        <f t="shared" si="326"/>
        <v>0</v>
      </c>
      <c r="H2354">
        <f t="shared" si="327"/>
        <v>0</v>
      </c>
      <c r="I2354">
        <f t="shared" si="328"/>
        <v>0</v>
      </c>
      <c r="J2354">
        <f t="shared" si="329"/>
        <v>0</v>
      </c>
      <c r="K2354">
        <f t="shared" si="330"/>
        <v>1</v>
      </c>
      <c r="L2354">
        <f t="shared" si="331"/>
        <v>0</v>
      </c>
      <c r="V2354">
        <f t="shared" si="332"/>
        <v>6123</v>
      </c>
      <c r="W2354" t="e">
        <f t="shared" si="333"/>
        <v>#DIV/0!</v>
      </c>
      <c r="X2354" t="e">
        <f t="shared" si="334"/>
        <v>#DIV/0!</v>
      </c>
    </row>
    <row r="2355" spans="3:24" x14ac:dyDescent="0.25">
      <c r="C2355">
        <v>6124</v>
      </c>
      <c r="D2355" s="2">
        <f>SUMIFS('December 2022 DERR data'!$H:$H,'December 2022 DERR data'!$C:$C,Sheet1!D$3,'December 2022 DERR data'!$B:$B,$C2355)</f>
        <v>0</v>
      </c>
      <c r="E2355" s="2">
        <f>SUMIFS('December 2022 DERR data'!$H:$H,'December 2022 DERR data'!$C:$C,Sheet1!E$3,'December 2022 DERR data'!$B:$B,$C2355)</f>
        <v>0</v>
      </c>
      <c r="G2355">
        <f t="shared" si="326"/>
        <v>0</v>
      </c>
      <c r="H2355">
        <f t="shared" si="327"/>
        <v>0</v>
      </c>
      <c r="I2355">
        <f t="shared" si="328"/>
        <v>0</v>
      </c>
      <c r="J2355">
        <f t="shared" si="329"/>
        <v>0</v>
      </c>
      <c r="K2355">
        <f t="shared" si="330"/>
        <v>1</v>
      </c>
      <c r="L2355">
        <f t="shared" si="331"/>
        <v>0</v>
      </c>
      <c r="V2355">
        <f t="shared" si="332"/>
        <v>6124</v>
      </c>
      <c r="W2355" t="e">
        <f t="shared" si="333"/>
        <v>#DIV/0!</v>
      </c>
      <c r="X2355" t="e">
        <f t="shared" si="334"/>
        <v>#DIV/0!</v>
      </c>
    </row>
    <row r="2356" spans="3:24" x14ac:dyDescent="0.25">
      <c r="C2356">
        <v>6125</v>
      </c>
      <c r="D2356" s="2">
        <f>SUMIFS('December 2022 DERR data'!$H:$H,'December 2022 DERR data'!$C:$C,Sheet1!D$3,'December 2022 DERR data'!$B:$B,$C2356)</f>
        <v>0</v>
      </c>
      <c r="E2356" s="2">
        <f>SUMIFS('December 2022 DERR data'!$H:$H,'December 2022 DERR data'!$C:$C,Sheet1!E$3,'December 2022 DERR data'!$B:$B,$C2356)</f>
        <v>0</v>
      </c>
      <c r="G2356">
        <f t="shared" si="326"/>
        <v>0</v>
      </c>
      <c r="H2356">
        <f t="shared" si="327"/>
        <v>0</v>
      </c>
      <c r="I2356">
        <f t="shared" si="328"/>
        <v>0</v>
      </c>
      <c r="J2356">
        <f t="shared" si="329"/>
        <v>0</v>
      </c>
      <c r="K2356">
        <f t="shared" si="330"/>
        <v>1</v>
      </c>
      <c r="L2356">
        <f t="shared" si="331"/>
        <v>0</v>
      </c>
      <c r="V2356">
        <f t="shared" si="332"/>
        <v>6125</v>
      </c>
      <c r="W2356" t="e">
        <f t="shared" si="333"/>
        <v>#DIV/0!</v>
      </c>
      <c r="X2356" t="e">
        <f t="shared" si="334"/>
        <v>#DIV/0!</v>
      </c>
    </row>
    <row r="2357" spans="3:24" x14ac:dyDescent="0.25">
      <c r="C2357">
        <v>6126</v>
      </c>
      <c r="D2357" s="2">
        <f>SUMIFS('December 2022 DERR data'!$H:$H,'December 2022 DERR data'!$C:$C,Sheet1!D$3,'December 2022 DERR data'!$B:$B,$C2357)</f>
        <v>0</v>
      </c>
      <c r="E2357" s="2">
        <f>SUMIFS('December 2022 DERR data'!$H:$H,'December 2022 DERR data'!$C:$C,Sheet1!E$3,'December 2022 DERR data'!$B:$B,$C2357)</f>
        <v>0</v>
      </c>
      <c r="G2357">
        <f t="shared" si="326"/>
        <v>0</v>
      </c>
      <c r="H2357">
        <f t="shared" si="327"/>
        <v>0</v>
      </c>
      <c r="I2357">
        <f t="shared" si="328"/>
        <v>0</v>
      </c>
      <c r="J2357">
        <f t="shared" si="329"/>
        <v>0</v>
      </c>
      <c r="K2357">
        <f t="shared" si="330"/>
        <v>1</v>
      </c>
      <c r="L2357">
        <f t="shared" si="331"/>
        <v>0</v>
      </c>
      <c r="V2357">
        <f t="shared" si="332"/>
        <v>6126</v>
      </c>
      <c r="W2357" t="e">
        <f t="shared" si="333"/>
        <v>#DIV/0!</v>
      </c>
      <c r="X2357" t="e">
        <f t="shared" si="334"/>
        <v>#DIV/0!</v>
      </c>
    </row>
    <row r="2358" spans="3:24" x14ac:dyDescent="0.25">
      <c r="C2358">
        <v>6147</v>
      </c>
      <c r="D2358" s="2">
        <f>SUMIFS('December 2022 DERR data'!$H:$H,'December 2022 DERR data'!$C:$C,Sheet1!D$3,'December 2022 DERR data'!$B:$B,$C2358)</f>
        <v>0</v>
      </c>
      <c r="E2358" s="2">
        <f>SUMIFS('December 2022 DERR data'!$H:$H,'December 2022 DERR data'!$C:$C,Sheet1!E$3,'December 2022 DERR data'!$B:$B,$C2358)</f>
        <v>0</v>
      </c>
      <c r="G2358">
        <f t="shared" si="326"/>
        <v>0</v>
      </c>
      <c r="H2358">
        <f t="shared" si="327"/>
        <v>0</v>
      </c>
      <c r="I2358">
        <f t="shared" si="328"/>
        <v>0</v>
      </c>
      <c r="J2358">
        <f t="shared" si="329"/>
        <v>0</v>
      </c>
      <c r="K2358">
        <f t="shared" si="330"/>
        <v>1</v>
      </c>
      <c r="L2358">
        <f t="shared" si="331"/>
        <v>0</v>
      </c>
      <c r="V2358">
        <f t="shared" si="332"/>
        <v>6147</v>
      </c>
      <c r="W2358" t="e">
        <f t="shared" si="333"/>
        <v>#DIV/0!</v>
      </c>
      <c r="X2358" t="e">
        <f t="shared" si="334"/>
        <v>#DIV/0!</v>
      </c>
    </row>
    <row r="2359" spans="3:24" x14ac:dyDescent="0.25">
      <c r="C2359">
        <v>6148</v>
      </c>
      <c r="D2359" s="2">
        <f>SUMIFS('December 2022 DERR data'!$H:$H,'December 2022 DERR data'!$C:$C,Sheet1!D$3,'December 2022 DERR data'!$B:$B,$C2359)</f>
        <v>0</v>
      </c>
      <c r="E2359" s="2">
        <f>SUMIFS('December 2022 DERR data'!$H:$H,'December 2022 DERR data'!$C:$C,Sheet1!E$3,'December 2022 DERR data'!$B:$B,$C2359)</f>
        <v>0</v>
      </c>
      <c r="G2359">
        <f t="shared" si="326"/>
        <v>0</v>
      </c>
      <c r="H2359">
        <f t="shared" si="327"/>
        <v>0</v>
      </c>
      <c r="I2359">
        <f t="shared" si="328"/>
        <v>0</v>
      </c>
      <c r="J2359">
        <f t="shared" si="329"/>
        <v>0</v>
      </c>
      <c r="K2359">
        <f t="shared" si="330"/>
        <v>1</v>
      </c>
      <c r="L2359">
        <f t="shared" si="331"/>
        <v>0</v>
      </c>
      <c r="V2359">
        <f t="shared" si="332"/>
        <v>6148</v>
      </c>
      <c r="W2359" t="e">
        <f t="shared" si="333"/>
        <v>#DIV/0!</v>
      </c>
      <c r="X2359" t="e">
        <f t="shared" si="334"/>
        <v>#DIV/0!</v>
      </c>
    </row>
    <row r="2360" spans="3:24" x14ac:dyDescent="0.25">
      <c r="C2360">
        <v>6149</v>
      </c>
      <c r="D2360" s="2">
        <f>SUMIFS('December 2022 DERR data'!$H:$H,'December 2022 DERR data'!$C:$C,Sheet1!D$3,'December 2022 DERR data'!$B:$B,$C2360)</f>
        <v>0</v>
      </c>
      <c r="E2360" s="2">
        <f>SUMIFS('December 2022 DERR data'!$H:$H,'December 2022 DERR data'!$C:$C,Sheet1!E$3,'December 2022 DERR data'!$B:$B,$C2360)</f>
        <v>0</v>
      </c>
      <c r="G2360">
        <f t="shared" si="326"/>
        <v>0</v>
      </c>
      <c r="H2360">
        <f t="shared" si="327"/>
        <v>0</v>
      </c>
      <c r="I2360">
        <f t="shared" si="328"/>
        <v>0</v>
      </c>
      <c r="J2360">
        <f t="shared" si="329"/>
        <v>0</v>
      </c>
      <c r="K2360">
        <f t="shared" si="330"/>
        <v>1</v>
      </c>
      <c r="L2360">
        <f t="shared" si="331"/>
        <v>0</v>
      </c>
      <c r="V2360">
        <f t="shared" si="332"/>
        <v>6149</v>
      </c>
      <c r="W2360" t="e">
        <f t="shared" si="333"/>
        <v>#DIV/0!</v>
      </c>
      <c r="X2360" t="e">
        <f t="shared" si="334"/>
        <v>#DIV/0!</v>
      </c>
    </row>
    <row r="2361" spans="3:24" x14ac:dyDescent="0.25">
      <c r="C2361">
        <v>6150</v>
      </c>
      <c r="D2361" s="2">
        <f>SUMIFS('December 2022 DERR data'!$H:$H,'December 2022 DERR data'!$C:$C,Sheet1!D$3,'December 2022 DERR data'!$B:$B,$C2361)</f>
        <v>0</v>
      </c>
      <c r="E2361" s="2">
        <f>SUMIFS('December 2022 DERR data'!$H:$H,'December 2022 DERR data'!$C:$C,Sheet1!E$3,'December 2022 DERR data'!$B:$B,$C2361)</f>
        <v>0</v>
      </c>
      <c r="G2361">
        <f t="shared" si="326"/>
        <v>0</v>
      </c>
      <c r="H2361">
        <f t="shared" si="327"/>
        <v>0</v>
      </c>
      <c r="I2361">
        <f t="shared" si="328"/>
        <v>0</v>
      </c>
      <c r="J2361">
        <f t="shared" si="329"/>
        <v>0</v>
      </c>
      <c r="K2361">
        <f t="shared" si="330"/>
        <v>1</v>
      </c>
      <c r="L2361">
        <f t="shared" si="331"/>
        <v>0</v>
      </c>
      <c r="V2361">
        <f t="shared" si="332"/>
        <v>6150</v>
      </c>
      <c r="W2361" t="e">
        <f t="shared" si="333"/>
        <v>#DIV/0!</v>
      </c>
      <c r="X2361" t="e">
        <f t="shared" si="334"/>
        <v>#DIV/0!</v>
      </c>
    </row>
    <row r="2362" spans="3:24" x14ac:dyDescent="0.25">
      <c r="C2362">
        <v>6151</v>
      </c>
      <c r="D2362" s="2">
        <f>SUMIFS('December 2022 DERR data'!$H:$H,'December 2022 DERR data'!$C:$C,Sheet1!D$3,'December 2022 DERR data'!$B:$B,$C2362)</f>
        <v>0</v>
      </c>
      <c r="E2362" s="2">
        <f>SUMIFS('December 2022 DERR data'!$H:$H,'December 2022 DERR data'!$C:$C,Sheet1!E$3,'December 2022 DERR data'!$B:$B,$C2362)</f>
        <v>0</v>
      </c>
      <c r="G2362">
        <f t="shared" si="326"/>
        <v>0</v>
      </c>
      <c r="H2362">
        <f t="shared" si="327"/>
        <v>0</v>
      </c>
      <c r="I2362">
        <f t="shared" si="328"/>
        <v>0</v>
      </c>
      <c r="J2362">
        <f t="shared" si="329"/>
        <v>0</v>
      </c>
      <c r="K2362">
        <f t="shared" si="330"/>
        <v>1</v>
      </c>
      <c r="L2362">
        <f t="shared" si="331"/>
        <v>0</v>
      </c>
      <c r="V2362">
        <f t="shared" si="332"/>
        <v>6151</v>
      </c>
      <c r="W2362" t="e">
        <f t="shared" si="333"/>
        <v>#DIV/0!</v>
      </c>
      <c r="X2362" t="e">
        <f t="shared" si="334"/>
        <v>#DIV/0!</v>
      </c>
    </row>
    <row r="2363" spans="3:24" x14ac:dyDescent="0.25">
      <c r="C2363">
        <v>6152</v>
      </c>
      <c r="D2363" s="2">
        <f>SUMIFS('December 2022 DERR data'!$H:$H,'December 2022 DERR data'!$C:$C,Sheet1!D$3,'December 2022 DERR data'!$B:$B,$C2363)</f>
        <v>0</v>
      </c>
      <c r="E2363" s="2">
        <f>SUMIFS('December 2022 DERR data'!$H:$H,'December 2022 DERR data'!$C:$C,Sheet1!E$3,'December 2022 DERR data'!$B:$B,$C2363)</f>
        <v>0</v>
      </c>
      <c r="G2363">
        <f t="shared" si="326"/>
        <v>0</v>
      </c>
      <c r="H2363">
        <f t="shared" si="327"/>
        <v>0</v>
      </c>
      <c r="I2363">
        <f t="shared" si="328"/>
        <v>0</v>
      </c>
      <c r="J2363">
        <f t="shared" si="329"/>
        <v>0</v>
      </c>
      <c r="K2363">
        <f t="shared" si="330"/>
        <v>1</v>
      </c>
      <c r="L2363">
        <f t="shared" si="331"/>
        <v>0</v>
      </c>
      <c r="V2363">
        <f t="shared" si="332"/>
        <v>6152</v>
      </c>
      <c r="W2363" t="e">
        <f t="shared" si="333"/>
        <v>#DIV/0!</v>
      </c>
      <c r="X2363" t="e">
        <f t="shared" si="334"/>
        <v>#DIV/0!</v>
      </c>
    </row>
    <row r="2364" spans="3:24" x14ac:dyDescent="0.25">
      <c r="C2364">
        <v>6153</v>
      </c>
      <c r="D2364" s="2">
        <f>SUMIFS('December 2022 DERR data'!$H:$H,'December 2022 DERR data'!$C:$C,Sheet1!D$3,'December 2022 DERR data'!$B:$B,$C2364)</f>
        <v>0</v>
      </c>
      <c r="E2364" s="2">
        <f>SUMIFS('December 2022 DERR data'!$H:$H,'December 2022 DERR data'!$C:$C,Sheet1!E$3,'December 2022 DERR data'!$B:$B,$C2364)</f>
        <v>0</v>
      </c>
      <c r="G2364">
        <f t="shared" si="326"/>
        <v>0</v>
      </c>
      <c r="H2364">
        <f t="shared" si="327"/>
        <v>0</v>
      </c>
      <c r="I2364">
        <f t="shared" si="328"/>
        <v>0</v>
      </c>
      <c r="J2364">
        <f t="shared" si="329"/>
        <v>0</v>
      </c>
      <c r="K2364">
        <f t="shared" si="330"/>
        <v>1</v>
      </c>
      <c r="L2364">
        <f t="shared" si="331"/>
        <v>0</v>
      </c>
      <c r="V2364">
        <f t="shared" si="332"/>
        <v>6153</v>
      </c>
      <c r="W2364" t="e">
        <f t="shared" si="333"/>
        <v>#DIV/0!</v>
      </c>
      <c r="X2364" t="e">
        <f t="shared" si="334"/>
        <v>#DIV/0!</v>
      </c>
    </row>
    <row r="2365" spans="3:24" x14ac:dyDescent="0.25">
      <c r="C2365">
        <v>6154</v>
      </c>
      <c r="D2365" s="2">
        <f>SUMIFS('December 2022 DERR data'!$H:$H,'December 2022 DERR data'!$C:$C,Sheet1!D$3,'December 2022 DERR data'!$B:$B,$C2365)</f>
        <v>0</v>
      </c>
      <c r="E2365" s="2">
        <f>SUMIFS('December 2022 DERR data'!$H:$H,'December 2022 DERR data'!$C:$C,Sheet1!E$3,'December 2022 DERR data'!$B:$B,$C2365)</f>
        <v>0</v>
      </c>
      <c r="G2365">
        <f t="shared" si="326"/>
        <v>0</v>
      </c>
      <c r="H2365">
        <f t="shared" si="327"/>
        <v>0</v>
      </c>
      <c r="I2365">
        <f t="shared" si="328"/>
        <v>0</v>
      </c>
      <c r="J2365">
        <f t="shared" si="329"/>
        <v>0</v>
      </c>
      <c r="K2365">
        <f t="shared" si="330"/>
        <v>1</v>
      </c>
      <c r="L2365">
        <f t="shared" si="331"/>
        <v>0</v>
      </c>
      <c r="V2365">
        <f t="shared" si="332"/>
        <v>6154</v>
      </c>
      <c r="W2365" t="e">
        <f t="shared" si="333"/>
        <v>#DIV/0!</v>
      </c>
      <c r="X2365" t="e">
        <f t="shared" si="334"/>
        <v>#DIV/0!</v>
      </c>
    </row>
    <row r="2366" spans="3:24" x14ac:dyDescent="0.25">
      <c r="C2366">
        <v>6155</v>
      </c>
      <c r="D2366" s="2">
        <f>SUMIFS('December 2022 DERR data'!$H:$H,'December 2022 DERR data'!$C:$C,Sheet1!D$3,'December 2022 DERR data'!$B:$B,$C2366)</f>
        <v>0</v>
      </c>
      <c r="E2366" s="2">
        <f>SUMIFS('December 2022 DERR data'!$H:$H,'December 2022 DERR data'!$C:$C,Sheet1!E$3,'December 2022 DERR data'!$B:$B,$C2366)</f>
        <v>0</v>
      </c>
      <c r="G2366">
        <f t="shared" si="326"/>
        <v>0</v>
      </c>
      <c r="H2366">
        <f t="shared" si="327"/>
        <v>0</v>
      </c>
      <c r="I2366">
        <f t="shared" si="328"/>
        <v>0</v>
      </c>
      <c r="J2366">
        <f t="shared" si="329"/>
        <v>0</v>
      </c>
      <c r="K2366">
        <f t="shared" si="330"/>
        <v>1</v>
      </c>
      <c r="L2366">
        <f t="shared" si="331"/>
        <v>0</v>
      </c>
      <c r="V2366">
        <f t="shared" si="332"/>
        <v>6155</v>
      </c>
      <c r="W2366" t="e">
        <f t="shared" si="333"/>
        <v>#DIV/0!</v>
      </c>
      <c r="X2366" t="e">
        <f t="shared" si="334"/>
        <v>#DIV/0!</v>
      </c>
    </row>
    <row r="2367" spans="3:24" x14ac:dyDescent="0.25">
      <c r="C2367">
        <v>6156</v>
      </c>
      <c r="D2367" s="2">
        <f>SUMIFS('December 2022 DERR data'!$H:$H,'December 2022 DERR data'!$C:$C,Sheet1!D$3,'December 2022 DERR data'!$B:$B,$C2367)</f>
        <v>0</v>
      </c>
      <c r="E2367" s="2">
        <f>SUMIFS('December 2022 DERR data'!$H:$H,'December 2022 DERR data'!$C:$C,Sheet1!E$3,'December 2022 DERR data'!$B:$B,$C2367)</f>
        <v>0</v>
      </c>
      <c r="G2367">
        <f t="shared" si="326"/>
        <v>0</v>
      </c>
      <c r="H2367">
        <f t="shared" si="327"/>
        <v>0</v>
      </c>
      <c r="I2367">
        <f t="shared" si="328"/>
        <v>0</v>
      </c>
      <c r="J2367">
        <f t="shared" si="329"/>
        <v>0</v>
      </c>
      <c r="K2367">
        <f t="shared" si="330"/>
        <v>1</v>
      </c>
      <c r="L2367">
        <f t="shared" si="331"/>
        <v>0</v>
      </c>
      <c r="V2367">
        <f t="shared" si="332"/>
        <v>6156</v>
      </c>
      <c r="W2367" t="e">
        <f t="shared" si="333"/>
        <v>#DIV/0!</v>
      </c>
      <c r="X2367" t="e">
        <f t="shared" si="334"/>
        <v>#DIV/0!</v>
      </c>
    </row>
    <row r="2368" spans="3:24" x14ac:dyDescent="0.25">
      <c r="C2368">
        <v>6157</v>
      </c>
      <c r="D2368" s="2">
        <f>SUMIFS('December 2022 DERR data'!$H:$H,'December 2022 DERR data'!$C:$C,Sheet1!D$3,'December 2022 DERR data'!$B:$B,$C2368)</f>
        <v>0</v>
      </c>
      <c r="E2368" s="2">
        <f>SUMIFS('December 2022 DERR data'!$H:$H,'December 2022 DERR data'!$C:$C,Sheet1!E$3,'December 2022 DERR data'!$B:$B,$C2368)</f>
        <v>0</v>
      </c>
      <c r="G2368">
        <f t="shared" si="326"/>
        <v>0</v>
      </c>
      <c r="H2368">
        <f t="shared" si="327"/>
        <v>0</v>
      </c>
      <c r="I2368">
        <f t="shared" si="328"/>
        <v>0</v>
      </c>
      <c r="J2368">
        <f t="shared" si="329"/>
        <v>0</v>
      </c>
      <c r="K2368">
        <f t="shared" si="330"/>
        <v>1</v>
      </c>
      <c r="L2368">
        <f t="shared" si="331"/>
        <v>0</v>
      </c>
      <c r="V2368">
        <f t="shared" si="332"/>
        <v>6157</v>
      </c>
      <c r="W2368" t="e">
        <f t="shared" si="333"/>
        <v>#DIV/0!</v>
      </c>
      <c r="X2368" t="e">
        <f t="shared" si="334"/>
        <v>#DIV/0!</v>
      </c>
    </row>
    <row r="2369" spans="3:24" x14ac:dyDescent="0.25">
      <c r="C2369">
        <v>6158</v>
      </c>
      <c r="D2369" s="2">
        <f>SUMIFS('December 2022 DERR data'!$H:$H,'December 2022 DERR data'!$C:$C,Sheet1!D$3,'December 2022 DERR data'!$B:$B,$C2369)</f>
        <v>0</v>
      </c>
      <c r="E2369" s="2">
        <f>SUMIFS('December 2022 DERR data'!$H:$H,'December 2022 DERR data'!$C:$C,Sheet1!E$3,'December 2022 DERR data'!$B:$B,$C2369)</f>
        <v>0</v>
      </c>
      <c r="G2369">
        <f t="shared" si="326"/>
        <v>0</v>
      </c>
      <c r="H2369">
        <f t="shared" si="327"/>
        <v>0</v>
      </c>
      <c r="I2369">
        <f t="shared" si="328"/>
        <v>0</v>
      </c>
      <c r="J2369">
        <f t="shared" si="329"/>
        <v>0</v>
      </c>
      <c r="K2369">
        <f t="shared" si="330"/>
        <v>1</v>
      </c>
      <c r="L2369">
        <f t="shared" si="331"/>
        <v>0</v>
      </c>
      <c r="V2369">
        <f t="shared" si="332"/>
        <v>6158</v>
      </c>
      <c r="W2369" t="e">
        <f t="shared" si="333"/>
        <v>#DIV/0!</v>
      </c>
      <c r="X2369" t="e">
        <f t="shared" si="334"/>
        <v>#DIV/0!</v>
      </c>
    </row>
    <row r="2370" spans="3:24" x14ac:dyDescent="0.25">
      <c r="C2370">
        <v>6159</v>
      </c>
      <c r="D2370" s="2">
        <f>SUMIFS('December 2022 DERR data'!$H:$H,'December 2022 DERR data'!$C:$C,Sheet1!D$3,'December 2022 DERR data'!$B:$B,$C2370)</f>
        <v>0</v>
      </c>
      <c r="E2370" s="2">
        <f>SUMIFS('December 2022 DERR data'!$H:$H,'December 2022 DERR data'!$C:$C,Sheet1!E$3,'December 2022 DERR data'!$B:$B,$C2370)</f>
        <v>0</v>
      </c>
      <c r="G2370">
        <f t="shared" si="326"/>
        <v>0</v>
      </c>
      <c r="H2370">
        <f t="shared" si="327"/>
        <v>0</v>
      </c>
      <c r="I2370">
        <f t="shared" si="328"/>
        <v>0</v>
      </c>
      <c r="J2370">
        <f t="shared" si="329"/>
        <v>0</v>
      </c>
      <c r="K2370">
        <f t="shared" si="330"/>
        <v>1</v>
      </c>
      <c r="L2370">
        <f t="shared" si="331"/>
        <v>0</v>
      </c>
      <c r="V2370">
        <f t="shared" si="332"/>
        <v>6159</v>
      </c>
      <c r="W2370" t="e">
        <f t="shared" si="333"/>
        <v>#DIV/0!</v>
      </c>
      <c r="X2370" t="e">
        <f t="shared" si="334"/>
        <v>#DIV/0!</v>
      </c>
    </row>
    <row r="2371" spans="3:24" x14ac:dyDescent="0.25">
      <c r="C2371">
        <v>6160</v>
      </c>
      <c r="D2371" s="2">
        <f>SUMIFS('December 2022 DERR data'!$H:$H,'December 2022 DERR data'!$C:$C,Sheet1!D$3,'December 2022 DERR data'!$B:$B,$C2371)</f>
        <v>0</v>
      </c>
      <c r="E2371" s="2">
        <f>SUMIFS('December 2022 DERR data'!$H:$H,'December 2022 DERR data'!$C:$C,Sheet1!E$3,'December 2022 DERR data'!$B:$B,$C2371)</f>
        <v>0</v>
      </c>
      <c r="G2371">
        <f t="shared" si="326"/>
        <v>0</v>
      </c>
      <c r="H2371">
        <f t="shared" si="327"/>
        <v>0</v>
      </c>
      <c r="I2371">
        <f t="shared" si="328"/>
        <v>0</v>
      </c>
      <c r="J2371">
        <f t="shared" si="329"/>
        <v>0</v>
      </c>
      <c r="K2371">
        <f t="shared" si="330"/>
        <v>1</v>
      </c>
      <c r="L2371">
        <f t="shared" si="331"/>
        <v>0</v>
      </c>
      <c r="V2371">
        <f t="shared" si="332"/>
        <v>6160</v>
      </c>
      <c r="W2371" t="e">
        <f t="shared" si="333"/>
        <v>#DIV/0!</v>
      </c>
      <c r="X2371" t="e">
        <f t="shared" si="334"/>
        <v>#DIV/0!</v>
      </c>
    </row>
    <row r="2372" spans="3:24" x14ac:dyDescent="0.25">
      <c r="C2372">
        <v>6161</v>
      </c>
      <c r="D2372" s="2">
        <f>SUMIFS('December 2022 DERR data'!$H:$H,'December 2022 DERR data'!$C:$C,Sheet1!D$3,'December 2022 DERR data'!$B:$B,$C2372)</f>
        <v>0</v>
      </c>
      <c r="E2372" s="2">
        <f>SUMIFS('December 2022 DERR data'!$H:$H,'December 2022 DERR data'!$C:$C,Sheet1!E$3,'December 2022 DERR data'!$B:$B,$C2372)</f>
        <v>0</v>
      </c>
      <c r="G2372">
        <f t="shared" si="326"/>
        <v>0</v>
      </c>
      <c r="H2372">
        <f t="shared" si="327"/>
        <v>0</v>
      </c>
      <c r="I2372">
        <f t="shared" si="328"/>
        <v>0</v>
      </c>
      <c r="J2372">
        <f t="shared" si="329"/>
        <v>0</v>
      </c>
      <c r="K2372">
        <f t="shared" si="330"/>
        <v>1</v>
      </c>
      <c r="L2372">
        <f t="shared" si="331"/>
        <v>0</v>
      </c>
      <c r="V2372">
        <f t="shared" si="332"/>
        <v>6161</v>
      </c>
      <c r="W2372" t="e">
        <f t="shared" si="333"/>
        <v>#DIV/0!</v>
      </c>
      <c r="X2372" t="e">
        <f t="shared" si="334"/>
        <v>#DIV/0!</v>
      </c>
    </row>
    <row r="2373" spans="3:24" x14ac:dyDescent="0.25">
      <c r="C2373">
        <v>6162</v>
      </c>
      <c r="D2373" s="2">
        <f>SUMIFS('December 2022 DERR data'!$H:$H,'December 2022 DERR data'!$C:$C,Sheet1!D$3,'December 2022 DERR data'!$B:$B,$C2373)</f>
        <v>0</v>
      </c>
      <c r="E2373" s="2">
        <f>SUMIFS('December 2022 DERR data'!$H:$H,'December 2022 DERR data'!$C:$C,Sheet1!E$3,'December 2022 DERR data'!$B:$B,$C2373)</f>
        <v>0</v>
      </c>
      <c r="G2373">
        <f t="shared" ref="G2373:G2436" si="335">IF($C2373&gt;2999,0,IF($C2373&lt;3000,1,0))</f>
        <v>0</v>
      </c>
      <c r="H2373">
        <f t="shared" ref="H2373:H2436" si="336">IF(G2373=1,0,IF(C2373&lt;4000,1,0))</f>
        <v>0</v>
      </c>
      <c r="I2373">
        <f t="shared" ref="I2373:I2436" si="337">IF(G2373+H2373&gt;0,0,IF(C2373&lt;5000,1,0))</f>
        <v>0</v>
      </c>
      <c r="J2373">
        <f t="shared" ref="J2373:J2436" si="338">IF(G2373+H2373+I2373&gt;0,0,IF(C2373&lt;6000,1,0))</f>
        <v>0</v>
      </c>
      <c r="K2373">
        <f t="shared" ref="K2373:K2436" si="339">IF(SUM(G2373:J2373)&gt;0,0,IF(C2373&lt;7000,1,0))</f>
        <v>1</v>
      </c>
      <c r="L2373">
        <f t="shared" ref="L2373:L2436" si="340">IF(SUM(G2373:K2373)&gt;0,0,IF(C2373&lt;8000,1,0))</f>
        <v>0</v>
      </c>
      <c r="V2373">
        <f t="shared" ref="V2373:V2436" si="341">C2373</f>
        <v>6162</v>
      </c>
      <c r="W2373" t="e">
        <f t="shared" ref="W2373:W2436" si="342">D2373/(G2373*N$4+H2373*O$4+I2373*P$4+J2373*Q$4+L2373*S$4)</f>
        <v>#DIV/0!</v>
      </c>
      <c r="X2373" t="e">
        <f t="shared" ref="X2373:X2436" si="343">E2373/(G2373*N$8+H2373*O$8+I2373*P$8+J2373*Q$8+L2373*S$8)</f>
        <v>#DIV/0!</v>
      </c>
    </row>
    <row r="2374" spans="3:24" x14ac:dyDescent="0.25">
      <c r="C2374">
        <v>6163</v>
      </c>
      <c r="D2374" s="2">
        <f>SUMIFS('December 2022 DERR data'!$H:$H,'December 2022 DERR data'!$C:$C,Sheet1!D$3,'December 2022 DERR data'!$B:$B,$C2374)</f>
        <v>0</v>
      </c>
      <c r="E2374" s="2">
        <f>SUMIFS('December 2022 DERR data'!$H:$H,'December 2022 DERR data'!$C:$C,Sheet1!E$3,'December 2022 DERR data'!$B:$B,$C2374)</f>
        <v>0</v>
      </c>
      <c r="G2374">
        <f t="shared" si="335"/>
        <v>0</v>
      </c>
      <c r="H2374">
        <f t="shared" si="336"/>
        <v>0</v>
      </c>
      <c r="I2374">
        <f t="shared" si="337"/>
        <v>0</v>
      </c>
      <c r="J2374">
        <f t="shared" si="338"/>
        <v>0</v>
      </c>
      <c r="K2374">
        <f t="shared" si="339"/>
        <v>1</v>
      </c>
      <c r="L2374">
        <f t="shared" si="340"/>
        <v>0</v>
      </c>
      <c r="V2374">
        <f t="shared" si="341"/>
        <v>6163</v>
      </c>
      <c r="W2374" t="e">
        <f t="shared" si="342"/>
        <v>#DIV/0!</v>
      </c>
      <c r="X2374" t="e">
        <f t="shared" si="343"/>
        <v>#DIV/0!</v>
      </c>
    </row>
    <row r="2375" spans="3:24" x14ac:dyDescent="0.25">
      <c r="C2375">
        <v>6164</v>
      </c>
      <c r="D2375" s="2">
        <f>SUMIFS('December 2022 DERR data'!$H:$H,'December 2022 DERR data'!$C:$C,Sheet1!D$3,'December 2022 DERR data'!$B:$B,$C2375)</f>
        <v>0</v>
      </c>
      <c r="E2375" s="2">
        <f>SUMIFS('December 2022 DERR data'!$H:$H,'December 2022 DERR data'!$C:$C,Sheet1!E$3,'December 2022 DERR data'!$B:$B,$C2375)</f>
        <v>0</v>
      </c>
      <c r="G2375">
        <f t="shared" si="335"/>
        <v>0</v>
      </c>
      <c r="H2375">
        <f t="shared" si="336"/>
        <v>0</v>
      </c>
      <c r="I2375">
        <f t="shared" si="337"/>
        <v>0</v>
      </c>
      <c r="J2375">
        <f t="shared" si="338"/>
        <v>0</v>
      </c>
      <c r="K2375">
        <f t="shared" si="339"/>
        <v>1</v>
      </c>
      <c r="L2375">
        <f t="shared" si="340"/>
        <v>0</v>
      </c>
      <c r="V2375">
        <f t="shared" si="341"/>
        <v>6164</v>
      </c>
      <c r="W2375" t="e">
        <f t="shared" si="342"/>
        <v>#DIV/0!</v>
      </c>
      <c r="X2375" t="e">
        <f t="shared" si="343"/>
        <v>#DIV/0!</v>
      </c>
    </row>
    <row r="2376" spans="3:24" x14ac:dyDescent="0.25">
      <c r="C2376">
        <v>6165</v>
      </c>
      <c r="D2376" s="2">
        <f>SUMIFS('December 2022 DERR data'!$H:$H,'December 2022 DERR data'!$C:$C,Sheet1!D$3,'December 2022 DERR data'!$B:$B,$C2376)</f>
        <v>0</v>
      </c>
      <c r="E2376" s="2">
        <f>SUMIFS('December 2022 DERR data'!$H:$H,'December 2022 DERR data'!$C:$C,Sheet1!E$3,'December 2022 DERR data'!$B:$B,$C2376)</f>
        <v>0</v>
      </c>
      <c r="G2376">
        <f t="shared" si="335"/>
        <v>0</v>
      </c>
      <c r="H2376">
        <f t="shared" si="336"/>
        <v>0</v>
      </c>
      <c r="I2376">
        <f t="shared" si="337"/>
        <v>0</v>
      </c>
      <c r="J2376">
        <f t="shared" si="338"/>
        <v>0</v>
      </c>
      <c r="K2376">
        <f t="shared" si="339"/>
        <v>1</v>
      </c>
      <c r="L2376">
        <f t="shared" si="340"/>
        <v>0</v>
      </c>
      <c r="V2376">
        <f t="shared" si="341"/>
        <v>6165</v>
      </c>
      <c r="W2376" t="e">
        <f t="shared" si="342"/>
        <v>#DIV/0!</v>
      </c>
      <c r="X2376" t="e">
        <f t="shared" si="343"/>
        <v>#DIV/0!</v>
      </c>
    </row>
    <row r="2377" spans="3:24" x14ac:dyDescent="0.25">
      <c r="C2377">
        <v>6166</v>
      </c>
      <c r="D2377" s="2">
        <f>SUMIFS('December 2022 DERR data'!$H:$H,'December 2022 DERR data'!$C:$C,Sheet1!D$3,'December 2022 DERR data'!$B:$B,$C2377)</f>
        <v>0</v>
      </c>
      <c r="E2377" s="2">
        <f>SUMIFS('December 2022 DERR data'!$H:$H,'December 2022 DERR data'!$C:$C,Sheet1!E$3,'December 2022 DERR data'!$B:$B,$C2377)</f>
        <v>0</v>
      </c>
      <c r="G2377">
        <f t="shared" si="335"/>
        <v>0</v>
      </c>
      <c r="H2377">
        <f t="shared" si="336"/>
        <v>0</v>
      </c>
      <c r="I2377">
        <f t="shared" si="337"/>
        <v>0</v>
      </c>
      <c r="J2377">
        <f t="shared" si="338"/>
        <v>0</v>
      </c>
      <c r="K2377">
        <f t="shared" si="339"/>
        <v>1</v>
      </c>
      <c r="L2377">
        <f t="shared" si="340"/>
        <v>0</v>
      </c>
      <c r="V2377">
        <f t="shared" si="341"/>
        <v>6166</v>
      </c>
      <c r="W2377" t="e">
        <f t="shared" si="342"/>
        <v>#DIV/0!</v>
      </c>
      <c r="X2377" t="e">
        <f t="shared" si="343"/>
        <v>#DIV/0!</v>
      </c>
    </row>
    <row r="2378" spans="3:24" x14ac:dyDescent="0.25">
      <c r="C2378">
        <v>6167</v>
      </c>
      <c r="D2378" s="2">
        <f>SUMIFS('December 2022 DERR data'!$H:$H,'December 2022 DERR data'!$C:$C,Sheet1!D$3,'December 2022 DERR data'!$B:$B,$C2378)</f>
        <v>0</v>
      </c>
      <c r="E2378" s="2">
        <f>SUMIFS('December 2022 DERR data'!$H:$H,'December 2022 DERR data'!$C:$C,Sheet1!E$3,'December 2022 DERR data'!$B:$B,$C2378)</f>
        <v>0</v>
      </c>
      <c r="G2378">
        <f t="shared" si="335"/>
        <v>0</v>
      </c>
      <c r="H2378">
        <f t="shared" si="336"/>
        <v>0</v>
      </c>
      <c r="I2378">
        <f t="shared" si="337"/>
        <v>0</v>
      </c>
      <c r="J2378">
        <f t="shared" si="338"/>
        <v>0</v>
      </c>
      <c r="K2378">
        <f t="shared" si="339"/>
        <v>1</v>
      </c>
      <c r="L2378">
        <f t="shared" si="340"/>
        <v>0</v>
      </c>
      <c r="V2378">
        <f t="shared" si="341"/>
        <v>6167</v>
      </c>
      <c r="W2378" t="e">
        <f t="shared" si="342"/>
        <v>#DIV/0!</v>
      </c>
      <c r="X2378" t="e">
        <f t="shared" si="343"/>
        <v>#DIV/0!</v>
      </c>
    </row>
    <row r="2379" spans="3:24" x14ac:dyDescent="0.25">
      <c r="C2379">
        <v>6168</v>
      </c>
      <c r="D2379" s="2">
        <f>SUMIFS('December 2022 DERR data'!$H:$H,'December 2022 DERR data'!$C:$C,Sheet1!D$3,'December 2022 DERR data'!$B:$B,$C2379)</f>
        <v>0</v>
      </c>
      <c r="E2379" s="2">
        <f>SUMIFS('December 2022 DERR data'!$H:$H,'December 2022 DERR data'!$C:$C,Sheet1!E$3,'December 2022 DERR data'!$B:$B,$C2379)</f>
        <v>0</v>
      </c>
      <c r="G2379">
        <f t="shared" si="335"/>
        <v>0</v>
      </c>
      <c r="H2379">
        <f t="shared" si="336"/>
        <v>0</v>
      </c>
      <c r="I2379">
        <f t="shared" si="337"/>
        <v>0</v>
      </c>
      <c r="J2379">
        <f t="shared" si="338"/>
        <v>0</v>
      </c>
      <c r="K2379">
        <f t="shared" si="339"/>
        <v>1</v>
      </c>
      <c r="L2379">
        <f t="shared" si="340"/>
        <v>0</v>
      </c>
      <c r="V2379">
        <f t="shared" si="341"/>
        <v>6168</v>
      </c>
      <c r="W2379" t="e">
        <f t="shared" si="342"/>
        <v>#DIV/0!</v>
      </c>
      <c r="X2379" t="e">
        <f t="shared" si="343"/>
        <v>#DIV/0!</v>
      </c>
    </row>
    <row r="2380" spans="3:24" x14ac:dyDescent="0.25">
      <c r="C2380">
        <v>6169</v>
      </c>
      <c r="D2380" s="2">
        <f>SUMIFS('December 2022 DERR data'!$H:$H,'December 2022 DERR data'!$C:$C,Sheet1!D$3,'December 2022 DERR data'!$B:$B,$C2380)</f>
        <v>0</v>
      </c>
      <c r="E2380" s="2">
        <f>SUMIFS('December 2022 DERR data'!$H:$H,'December 2022 DERR data'!$C:$C,Sheet1!E$3,'December 2022 DERR data'!$B:$B,$C2380)</f>
        <v>0</v>
      </c>
      <c r="G2380">
        <f t="shared" si="335"/>
        <v>0</v>
      </c>
      <c r="H2380">
        <f t="shared" si="336"/>
        <v>0</v>
      </c>
      <c r="I2380">
        <f t="shared" si="337"/>
        <v>0</v>
      </c>
      <c r="J2380">
        <f t="shared" si="338"/>
        <v>0</v>
      </c>
      <c r="K2380">
        <f t="shared" si="339"/>
        <v>1</v>
      </c>
      <c r="L2380">
        <f t="shared" si="340"/>
        <v>0</v>
      </c>
      <c r="V2380">
        <f t="shared" si="341"/>
        <v>6169</v>
      </c>
      <c r="W2380" t="e">
        <f t="shared" si="342"/>
        <v>#DIV/0!</v>
      </c>
      <c r="X2380" t="e">
        <f t="shared" si="343"/>
        <v>#DIV/0!</v>
      </c>
    </row>
    <row r="2381" spans="3:24" x14ac:dyDescent="0.25">
      <c r="C2381">
        <v>6170</v>
      </c>
      <c r="D2381" s="2">
        <f>SUMIFS('December 2022 DERR data'!$H:$H,'December 2022 DERR data'!$C:$C,Sheet1!D$3,'December 2022 DERR data'!$B:$B,$C2381)</f>
        <v>0</v>
      </c>
      <c r="E2381" s="2">
        <f>SUMIFS('December 2022 DERR data'!$H:$H,'December 2022 DERR data'!$C:$C,Sheet1!E$3,'December 2022 DERR data'!$B:$B,$C2381)</f>
        <v>0</v>
      </c>
      <c r="G2381">
        <f t="shared" si="335"/>
        <v>0</v>
      </c>
      <c r="H2381">
        <f t="shared" si="336"/>
        <v>0</v>
      </c>
      <c r="I2381">
        <f t="shared" si="337"/>
        <v>0</v>
      </c>
      <c r="J2381">
        <f t="shared" si="338"/>
        <v>0</v>
      </c>
      <c r="K2381">
        <f t="shared" si="339"/>
        <v>1</v>
      </c>
      <c r="L2381">
        <f t="shared" si="340"/>
        <v>0</v>
      </c>
      <c r="V2381">
        <f t="shared" si="341"/>
        <v>6170</v>
      </c>
      <c r="W2381" t="e">
        <f t="shared" si="342"/>
        <v>#DIV/0!</v>
      </c>
      <c r="X2381" t="e">
        <f t="shared" si="343"/>
        <v>#DIV/0!</v>
      </c>
    </row>
    <row r="2382" spans="3:24" x14ac:dyDescent="0.25">
      <c r="C2382">
        <v>6171</v>
      </c>
      <c r="D2382" s="2">
        <f>SUMIFS('December 2022 DERR data'!$H:$H,'December 2022 DERR data'!$C:$C,Sheet1!D$3,'December 2022 DERR data'!$B:$B,$C2382)</f>
        <v>0</v>
      </c>
      <c r="E2382" s="2">
        <f>SUMIFS('December 2022 DERR data'!$H:$H,'December 2022 DERR data'!$C:$C,Sheet1!E$3,'December 2022 DERR data'!$B:$B,$C2382)</f>
        <v>0</v>
      </c>
      <c r="G2382">
        <f t="shared" si="335"/>
        <v>0</v>
      </c>
      <c r="H2382">
        <f t="shared" si="336"/>
        <v>0</v>
      </c>
      <c r="I2382">
        <f t="shared" si="337"/>
        <v>0</v>
      </c>
      <c r="J2382">
        <f t="shared" si="338"/>
        <v>0</v>
      </c>
      <c r="K2382">
        <f t="shared" si="339"/>
        <v>1</v>
      </c>
      <c r="L2382">
        <f t="shared" si="340"/>
        <v>0</v>
      </c>
      <c r="V2382">
        <f t="shared" si="341"/>
        <v>6171</v>
      </c>
      <c r="W2382" t="e">
        <f t="shared" si="342"/>
        <v>#DIV/0!</v>
      </c>
      <c r="X2382" t="e">
        <f t="shared" si="343"/>
        <v>#DIV/0!</v>
      </c>
    </row>
    <row r="2383" spans="3:24" x14ac:dyDescent="0.25">
      <c r="C2383">
        <v>6172</v>
      </c>
      <c r="D2383" s="2">
        <f>SUMIFS('December 2022 DERR data'!$H:$H,'December 2022 DERR data'!$C:$C,Sheet1!D$3,'December 2022 DERR data'!$B:$B,$C2383)</f>
        <v>0</v>
      </c>
      <c r="E2383" s="2">
        <f>SUMIFS('December 2022 DERR data'!$H:$H,'December 2022 DERR data'!$C:$C,Sheet1!E$3,'December 2022 DERR data'!$B:$B,$C2383)</f>
        <v>0</v>
      </c>
      <c r="G2383">
        <f t="shared" si="335"/>
        <v>0</v>
      </c>
      <c r="H2383">
        <f t="shared" si="336"/>
        <v>0</v>
      </c>
      <c r="I2383">
        <f t="shared" si="337"/>
        <v>0</v>
      </c>
      <c r="J2383">
        <f t="shared" si="338"/>
        <v>0</v>
      </c>
      <c r="K2383">
        <f t="shared" si="339"/>
        <v>1</v>
      </c>
      <c r="L2383">
        <f t="shared" si="340"/>
        <v>0</v>
      </c>
      <c r="V2383">
        <f t="shared" si="341"/>
        <v>6172</v>
      </c>
      <c r="W2383" t="e">
        <f t="shared" si="342"/>
        <v>#DIV/0!</v>
      </c>
      <c r="X2383" t="e">
        <f t="shared" si="343"/>
        <v>#DIV/0!</v>
      </c>
    </row>
    <row r="2384" spans="3:24" x14ac:dyDescent="0.25">
      <c r="C2384">
        <v>6173</v>
      </c>
      <c r="D2384" s="2">
        <f>SUMIFS('December 2022 DERR data'!$H:$H,'December 2022 DERR data'!$C:$C,Sheet1!D$3,'December 2022 DERR data'!$B:$B,$C2384)</f>
        <v>0</v>
      </c>
      <c r="E2384" s="2">
        <f>SUMIFS('December 2022 DERR data'!$H:$H,'December 2022 DERR data'!$C:$C,Sheet1!E$3,'December 2022 DERR data'!$B:$B,$C2384)</f>
        <v>0</v>
      </c>
      <c r="G2384">
        <f t="shared" si="335"/>
        <v>0</v>
      </c>
      <c r="H2384">
        <f t="shared" si="336"/>
        <v>0</v>
      </c>
      <c r="I2384">
        <f t="shared" si="337"/>
        <v>0</v>
      </c>
      <c r="J2384">
        <f t="shared" si="338"/>
        <v>0</v>
      </c>
      <c r="K2384">
        <f t="shared" si="339"/>
        <v>1</v>
      </c>
      <c r="L2384">
        <f t="shared" si="340"/>
        <v>0</v>
      </c>
      <c r="V2384">
        <f t="shared" si="341"/>
        <v>6173</v>
      </c>
      <c r="W2384" t="e">
        <f t="shared" si="342"/>
        <v>#DIV/0!</v>
      </c>
      <c r="X2384" t="e">
        <f t="shared" si="343"/>
        <v>#DIV/0!</v>
      </c>
    </row>
    <row r="2385" spans="3:24" x14ac:dyDescent="0.25">
      <c r="C2385">
        <v>6174</v>
      </c>
      <c r="D2385" s="2">
        <f>SUMIFS('December 2022 DERR data'!$H:$H,'December 2022 DERR data'!$C:$C,Sheet1!D$3,'December 2022 DERR data'!$B:$B,$C2385)</f>
        <v>0</v>
      </c>
      <c r="E2385" s="2">
        <f>SUMIFS('December 2022 DERR data'!$H:$H,'December 2022 DERR data'!$C:$C,Sheet1!E$3,'December 2022 DERR data'!$B:$B,$C2385)</f>
        <v>0</v>
      </c>
      <c r="G2385">
        <f t="shared" si="335"/>
        <v>0</v>
      </c>
      <c r="H2385">
        <f t="shared" si="336"/>
        <v>0</v>
      </c>
      <c r="I2385">
        <f t="shared" si="337"/>
        <v>0</v>
      </c>
      <c r="J2385">
        <f t="shared" si="338"/>
        <v>0</v>
      </c>
      <c r="K2385">
        <f t="shared" si="339"/>
        <v>1</v>
      </c>
      <c r="L2385">
        <f t="shared" si="340"/>
        <v>0</v>
      </c>
      <c r="V2385">
        <f t="shared" si="341"/>
        <v>6174</v>
      </c>
      <c r="W2385" t="e">
        <f t="shared" si="342"/>
        <v>#DIV/0!</v>
      </c>
      <c r="X2385" t="e">
        <f t="shared" si="343"/>
        <v>#DIV/0!</v>
      </c>
    </row>
    <row r="2386" spans="3:24" x14ac:dyDescent="0.25">
      <c r="C2386">
        <v>6175</v>
      </c>
      <c r="D2386" s="2">
        <f>SUMIFS('December 2022 DERR data'!$H:$H,'December 2022 DERR data'!$C:$C,Sheet1!D$3,'December 2022 DERR data'!$B:$B,$C2386)</f>
        <v>0</v>
      </c>
      <c r="E2386" s="2">
        <f>SUMIFS('December 2022 DERR data'!$H:$H,'December 2022 DERR data'!$C:$C,Sheet1!E$3,'December 2022 DERR data'!$B:$B,$C2386)</f>
        <v>0</v>
      </c>
      <c r="G2386">
        <f t="shared" si="335"/>
        <v>0</v>
      </c>
      <c r="H2386">
        <f t="shared" si="336"/>
        <v>0</v>
      </c>
      <c r="I2386">
        <f t="shared" si="337"/>
        <v>0</v>
      </c>
      <c r="J2386">
        <f t="shared" si="338"/>
        <v>0</v>
      </c>
      <c r="K2386">
        <f t="shared" si="339"/>
        <v>1</v>
      </c>
      <c r="L2386">
        <f t="shared" si="340"/>
        <v>0</v>
      </c>
      <c r="V2386">
        <f t="shared" si="341"/>
        <v>6175</v>
      </c>
      <c r="W2386" t="e">
        <f t="shared" si="342"/>
        <v>#DIV/0!</v>
      </c>
      <c r="X2386" t="e">
        <f t="shared" si="343"/>
        <v>#DIV/0!</v>
      </c>
    </row>
    <row r="2387" spans="3:24" x14ac:dyDescent="0.25">
      <c r="C2387">
        <v>6176</v>
      </c>
      <c r="D2387" s="2">
        <f>SUMIFS('December 2022 DERR data'!$H:$H,'December 2022 DERR data'!$C:$C,Sheet1!D$3,'December 2022 DERR data'!$B:$B,$C2387)</f>
        <v>0</v>
      </c>
      <c r="E2387" s="2">
        <f>SUMIFS('December 2022 DERR data'!$H:$H,'December 2022 DERR data'!$C:$C,Sheet1!E$3,'December 2022 DERR data'!$B:$B,$C2387)</f>
        <v>0</v>
      </c>
      <c r="G2387">
        <f t="shared" si="335"/>
        <v>0</v>
      </c>
      <c r="H2387">
        <f t="shared" si="336"/>
        <v>0</v>
      </c>
      <c r="I2387">
        <f t="shared" si="337"/>
        <v>0</v>
      </c>
      <c r="J2387">
        <f t="shared" si="338"/>
        <v>0</v>
      </c>
      <c r="K2387">
        <f t="shared" si="339"/>
        <v>1</v>
      </c>
      <c r="L2387">
        <f t="shared" si="340"/>
        <v>0</v>
      </c>
      <c r="V2387">
        <f t="shared" si="341"/>
        <v>6176</v>
      </c>
      <c r="W2387" t="e">
        <f t="shared" si="342"/>
        <v>#DIV/0!</v>
      </c>
      <c r="X2387" t="e">
        <f t="shared" si="343"/>
        <v>#DIV/0!</v>
      </c>
    </row>
    <row r="2388" spans="3:24" x14ac:dyDescent="0.25">
      <c r="C2388">
        <v>6180</v>
      </c>
      <c r="D2388" s="2">
        <f>SUMIFS('December 2022 DERR data'!$H:$H,'December 2022 DERR data'!$C:$C,Sheet1!D$3,'December 2022 DERR data'!$B:$B,$C2388)</f>
        <v>0</v>
      </c>
      <c r="E2388" s="2">
        <f>SUMIFS('December 2022 DERR data'!$H:$H,'December 2022 DERR data'!$C:$C,Sheet1!E$3,'December 2022 DERR data'!$B:$B,$C2388)</f>
        <v>0</v>
      </c>
      <c r="G2388">
        <f t="shared" si="335"/>
        <v>0</v>
      </c>
      <c r="H2388">
        <f t="shared" si="336"/>
        <v>0</v>
      </c>
      <c r="I2388">
        <f t="shared" si="337"/>
        <v>0</v>
      </c>
      <c r="J2388">
        <f t="shared" si="338"/>
        <v>0</v>
      </c>
      <c r="K2388">
        <f t="shared" si="339"/>
        <v>1</v>
      </c>
      <c r="L2388">
        <f t="shared" si="340"/>
        <v>0</v>
      </c>
      <c r="V2388">
        <f t="shared" si="341"/>
        <v>6180</v>
      </c>
      <c r="W2388" t="e">
        <f t="shared" si="342"/>
        <v>#DIV/0!</v>
      </c>
      <c r="X2388" t="e">
        <f t="shared" si="343"/>
        <v>#DIV/0!</v>
      </c>
    </row>
    <row r="2389" spans="3:24" x14ac:dyDescent="0.25">
      <c r="C2389">
        <v>6181</v>
      </c>
      <c r="D2389" s="2">
        <f>SUMIFS('December 2022 DERR data'!$H:$H,'December 2022 DERR data'!$C:$C,Sheet1!D$3,'December 2022 DERR data'!$B:$B,$C2389)</f>
        <v>0</v>
      </c>
      <c r="E2389" s="2">
        <f>SUMIFS('December 2022 DERR data'!$H:$H,'December 2022 DERR data'!$C:$C,Sheet1!E$3,'December 2022 DERR data'!$B:$B,$C2389)</f>
        <v>0</v>
      </c>
      <c r="G2389">
        <f t="shared" si="335"/>
        <v>0</v>
      </c>
      <c r="H2389">
        <f t="shared" si="336"/>
        <v>0</v>
      </c>
      <c r="I2389">
        <f t="shared" si="337"/>
        <v>0</v>
      </c>
      <c r="J2389">
        <f t="shared" si="338"/>
        <v>0</v>
      </c>
      <c r="K2389">
        <f t="shared" si="339"/>
        <v>1</v>
      </c>
      <c r="L2389">
        <f t="shared" si="340"/>
        <v>0</v>
      </c>
      <c r="V2389">
        <f t="shared" si="341"/>
        <v>6181</v>
      </c>
      <c r="W2389" t="e">
        <f t="shared" si="342"/>
        <v>#DIV/0!</v>
      </c>
      <c r="X2389" t="e">
        <f t="shared" si="343"/>
        <v>#DIV/0!</v>
      </c>
    </row>
    <row r="2390" spans="3:24" x14ac:dyDescent="0.25">
      <c r="C2390">
        <v>6182</v>
      </c>
      <c r="D2390" s="2">
        <f>SUMIFS('December 2022 DERR data'!$H:$H,'December 2022 DERR data'!$C:$C,Sheet1!D$3,'December 2022 DERR data'!$B:$B,$C2390)</f>
        <v>0</v>
      </c>
      <c r="E2390" s="2">
        <f>SUMIFS('December 2022 DERR data'!$H:$H,'December 2022 DERR data'!$C:$C,Sheet1!E$3,'December 2022 DERR data'!$B:$B,$C2390)</f>
        <v>0</v>
      </c>
      <c r="G2390">
        <f t="shared" si="335"/>
        <v>0</v>
      </c>
      <c r="H2390">
        <f t="shared" si="336"/>
        <v>0</v>
      </c>
      <c r="I2390">
        <f t="shared" si="337"/>
        <v>0</v>
      </c>
      <c r="J2390">
        <f t="shared" si="338"/>
        <v>0</v>
      </c>
      <c r="K2390">
        <f t="shared" si="339"/>
        <v>1</v>
      </c>
      <c r="L2390">
        <f t="shared" si="340"/>
        <v>0</v>
      </c>
      <c r="V2390">
        <f t="shared" si="341"/>
        <v>6182</v>
      </c>
      <c r="W2390" t="e">
        <f t="shared" si="342"/>
        <v>#DIV/0!</v>
      </c>
      <c r="X2390" t="e">
        <f t="shared" si="343"/>
        <v>#DIV/0!</v>
      </c>
    </row>
    <row r="2391" spans="3:24" x14ac:dyDescent="0.25">
      <c r="C2391">
        <v>6207</v>
      </c>
      <c r="D2391" s="2">
        <f>SUMIFS('December 2022 DERR data'!$H:$H,'December 2022 DERR data'!$C:$C,Sheet1!D$3,'December 2022 DERR data'!$B:$B,$C2391)</f>
        <v>0</v>
      </c>
      <c r="E2391" s="2">
        <f>SUMIFS('December 2022 DERR data'!$H:$H,'December 2022 DERR data'!$C:$C,Sheet1!E$3,'December 2022 DERR data'!$B:$B,$C2391)</f>
        <v>0</v>
      </c>
      <c r="G2391">
        <f t="shared" si="335"/>
        <v>0</v>
      </c>
      <c r="H2391">
        <f t="shared" si="336"/>
        <v>0</v>
      </c>
      <c r="I2391">
        <f t="shared" si="337"/>
        <v>0</v>
      </c>
      <c r="J2391">
        <f t="shared" si="338"/>
        <v>0</v>
      </c>
      <c r="K2391">
        <f t="shared" si="339"/>
        <v>1</v>
      </c>
      <c r="L2391">
        <f t="shared" si="340"/>
        <v>0</v>
      </c>
      <c r="V2391">
        <f t="shared" si="341"/>
        <v>6207</v>
      </c>
      <c r="W2391" t="e">
        <f t="shared" si="342"/>
        <v>#DIV/0!</v>
      </c>
      <c r="X2391" t="e">
        <f t="shared" si="343"/>
        <v>#DIV/0!</v>
      </c>
    </row>
    <row r="2392" spans="3:24" x14ac:dyDescent="0.25">
      <c r="C2392">
        <v>6208</v>
      </c>
      <c r="D2392" s="2">
        <f>SUMIFS('December 2022 DERR data'!$H:$H,'December 2022 DERR data'!$C:$C,Sheet1!D$3,'December 2022 DERR data'!$B:$B,$C2392)</f>
        <v>0</v>
      </c>
      <c r="E2392" s="2">
        <f>SUMIFS('December 2022 DERR data'!$H:$H,'December 2022 DERR data'!$C:$C,Sheet1!E$3,'December 2022 DERR data'!$B:$B,$C2392)</f>
        <v>0</v>
      </c>
      <c r="G2392">
        <f t="shared" si="335"/>
        <v>0</v>
      </c>
      <c r="H2392">
        <f t="shared" si="336"/>
        <v>0</v>
      </c>
      <c r="I2392">
        <f t="shared" si="337"/>
        <v>0</v>
      </c>
      <c r="J2392">
        <f t="shared" si="338"/>
        <v>0</v>
      </c>
      <c r="K2392">
        <f t="shared" si="339"/>
        <v>1</v>
      </c>
      <c r="L2392">
        <f t="shared" si="340"/>
        <v>0</v>
      </c>
      <c r="V2392">
        <f t="shared" si="341"/>
        <v>6208</v>
      </c>
      <c r="W2392" t="e">
        <f t="shared" si="342"/>
        <v>#DIV/0!</v>
      </c>
      <c r="X2392" t="e">
        <f t="shared" si="343"/>
        <v>#DIV/0!</v>
      </c>
    </row>
    <row r="2393" spans="3:24" x14ac:dyDescent="0.25">
      <c r="C2393">
        <v>6209</v>
      </c>
      <c r="D2393" s="2">
        <f>SUMIFS('December 2022 DERR data'!$H:$H,'December 2022 DERR data'!$C:$C,Sheet1!D$3,'December 2022 DERR data'!$B:$B,$C2393)</f>
        <v>0</v>
      </c>
      <c r="E2393" s="2">
        <f>SUMIFS('December 2022 DERR data'!$H:$H,'December 2022 DERR data'!$C:$C,Sheet1!E$3,'December 2022 DERR data'!$B:$B,$C2393)</f>
        <v>0</v>
      </c>
      <c r="G2393">
        <f t="shared" si="335"/>
        <v>0</v>
      </c>
      <c r="H2393">
        <f t="shared" si="336"/>
        <v>0</v>
      </c>
      <c r="I2393">
        <f t="shared" si="337"/>
        <v>0</v>
      </c>
      <c r="J2393">
        <f t="shared" si="338"/>
        <v>0</v>
      </c>
      <c r="K2393">
        <f t="shared" si="339"/>
        <v>1</v>
      </c>
      <c r="L2393">
        <f t="shared" si="340"/>
        <v>0</v>
      </c>
      <c r="V2393">
        <f t="shared" si="341"/>
        <v>6209</v>
      </c>
      <c r="W2393" t="e">
        <f t="shared" si="342"/>
        <v>#DIV/0!</v>
      </c>
      <c r="X2393" t="e">
        <f t="shared" si="343"/>
        <v>#DIV/0!</v>
      </c>
    </row>
    <row r="2394" spans="3:24" x14ac:dyDescent="0.25">
      <c r="C2394">
        <v>6210</v>
      </c>
      <c r="D2394" s="2">
        <f>SUMIFS('December 2022 DERR data'!$H:$H,'December 2022 DERR data'!$C:$C,Sheet1!D$3,'December 2022 DERR data'!$B:$B,$C2394)</f>
        <v>0</v>
      </c>
      <c r="E2394" s="2">
        <f>SUMIFS('December 2022 DERR data'!$H:$H,'December 2022 DERR data'!$C:$C,Sheet1!E$3,'December 2022 DERR data'!$B:$B,$C2394)</f>
        <v>0</v>
      </c>
      <c r="G2394">
        <f t="shared" si="335"/>
        <v>0</v>
      </c>
      <c r="H2394">
        <f t="shared" si="336"/>
        <v>0</v>
      </c>
      <c r="I2394">
        <f t="shared" si="337"/>
        <v>0</v>
      </c>
      <c r="J2394">
        <f t="shared" si="338"/>
        <v>0</v>
      </c>
      <c r="K2394">
        <f t="shared" si="339"/>
        <v>1</v>
      </c>
      <c r="L2394">
        <f t="shared" si="340"/>
        <v>0</v>
      </c>
      <c r="V2394">
        <f t="shared" si="341"/>
        <v>6210</v>
      </c>
      <c r="W2394" t="e">
        <f t="shared" si="342"/>
        <v>#DIV/0!</v>
      </c>
      <c r="X2394" t="e">
        <f t="shared" si="343"/>
        <v>#DIV/0!</v>
      </c>
    </row>
    <row r="2395" spans="3:24" x14ac:dyDescent="0.25">
      <c r="C2395">
        <v>6211</v>
      </c>
      <c r="D2395" s="2">
        <f>SUMIFS('December 2022 DERR data'!$H:$H,'December 2022 DERR data'!$C:$C,Sheet1!D$3,'December 2022 DERR data'!$B:$B,$C2395)</f>
        <v>0</v>
      </c>
      <c r="E2395" s="2">
        <f>SUMIFS('December 2022 DERR data'!$H:$H,'December 2022 DERR data'!$C:$C,Sheet1!E$3,'December 2022 DERR data'!$B:$B,$C2395)</f>
        <v>0</v>
      </c>
      <c r="G2395">
        <f t="shared" si="335"/>
        <v>0</v>
      </c>
      <c r="H2395">
        <f t="shared" si="336"/>
        <v>0</v>
      </c>
      <c r="I2395">
        <f t="shared" si="337"/>
        <v>0</v>
      </c>
      <c r="J2395">
        <f t="shared" si="338"/>
        <v>0</v>
      </c>
      <c r="K2395">
        <f t="shared" si="339"/>
        <v>1</v>
      </c>
      <c r="L2395">
        <f t="shared" si="340"/>
        <v>0</v>
      </c>
      <c r="V2395">
        <f t="shared" si="341"/>
        <v>6211</v>
      </c>
      <c r="W2395" t="e">
        <f t="shared" si="342"/>
        <v>#DIV/0!</v>
      </c>
      <c r="X2395" t="e">
        <f t="shared" si="343"/>
        <v>#DIV/0!</v>
      </c>
    </row>
    <row r="2396" spans="3:24" x14ac:dyDescent="0.25">
      <c r="C2396">
        <v>6213</v>
      </c>
      <c r="D2396" s="2">
        <f>SUMIFS('December 2022 DERR data'!$H:$H,'December 2022 DERR data'!$C:$C,Sheet1!D$3,'December 2022 DERR data'!$B:$B,$C2396)</f>
        <v>0</v>
      </c>
      <c r="E2396" s="2">
        <f>SUMIFS('December 2022 DERR data'!$H:$H,'December 2022 DERR data'!$C:$C,Sheet1!E$3,'December 2022 DERR data'!$B:$B,$C2396)</f>
        <v>0</v>
      </c>
      <c r="G2396">
        <f t="shared" si="335"/>
        <v>0</v>
      </c>
      <c r="H2396">
        <f t="shared" si="336"/>
        <v>0</v>
      </c>
      <c r="I2396">
        <f t="shared" si="337"/>
        <v>0</v>
      </c>
      <c r="J2396">
        <f t="shared" si="338"/>
        <v>0</v>
      </c>
      <c r="K2396">
        <f t="shared" si="339"/>
        <v>1</v>
      </c>
      <c r="L2396">
        <f t="shared" si="340"/>
        <v>0</v>
      </c>
      <c r="V2396">
        <f t="shared" si="341"/>
        <v>6213</v>
      </c>
      <c r="W2396" t="e">
        <f t="shared" si="342"/>
        <v>#DIV/0!</v>
      </c>
      <c r="X2396" t="e">
        <f t="shared" si="343"/>
        <v>#DIV/0!</v>
      </c>
    </row>
    <row r="2397" spans="3:24" x14ac:dyDescent="0.25">
      <c r="C2397">
        <v>6214</v>
      </c>
      <c r="D2397" s="2">
        <f>SUMIFS('December 2022 DERR data'!$H:$H,'December 2022 DERR data'!$C:$C,Sheet1!D$3,'December 2022 DERR data'!$B:$B,$C2397)</f>
        <v>0</v>
      </c>
      <c r="E2397" s="2">
        <f>SUMIFS('December 2022 DERR data'!$H:$H,'December 2022 DERR data'!$C:$C,Sheet1!E$3,'December 2022 DERR data'!$B:$B,$C2397)</f>
        <v>0</v>
      </c>
      <c r="G2397">
        <f t="shared" si="335"/>
        <v>0</v>
      </c>
      <c r="H2397">
        <f t="shared" si="336"/>
        <v>0</v>
      </c>
      <c r="I2397">
        <f t="shared" si="337"/>
        <v>0</v>
      </c>
      <c r="J2397">
        <f t="shared" si="338"/>
        <v>0</v>
      </c>
      <c r="K2397">
        <f t="shared" si="339"/>
        <v>1</v>
      </c>
      <c r="L2397">
        <f t="shared" si="340"/>
        <v>0</v>
      </c>
      <c r="V2397">
        <f t="shared" si="341"/>
        <v>6214</v>
      </c>
      <c r="W2397" t="e">
        <f t="shared" si="342"/>
        <v>#DIV/0!</v>
      </c>
      <c r="X2397" t="e">
        <f t="shared" si="343"/>
        <v>#DIV/0!</v>
      </c>
    </row>
    <row r="2398" spans="3:24" x14ac:dyDescent="0.25">
      <c r="C2398">
        <v>6215</v>
      </c>
      <c r="D2398" s="2">
        <f>SUMIFS('December 2022 DERR data'!$H:$H,'December 2022 DERR data'!$C:$C,Sheet1!D$3,'December 2022 DERR data'!$B:$B,$C2398)</f>
        <v>0</v>
      </c>
      <c r="E2398" s="2">
        <f>SUMIFS('December 2022 DERR data'!$H:$H,'December 2022 DERR data'!$C:$C,Sheet1!E$3,'December 2022 DERR data'!$B:$B,$C2398)</f>
        <v>0</v>
      </c>
      <c r="G2398">
        <f t="shared" si="335"/>
        <v>0</v>
      </c>
      <c r="H2398">
        <f t="shared" si="336"/>
        <v>0</v>
      </c>
      <c r="I2398">
        <f t="shared" si="337"/>
        <v>0</v>
      </c>
      <c r="J2398">
        <f t="shared" si="338"/>
        <v>0</v>
      </c>
      <c r="K2398">
        <f t="shared" si="339"/>
        <v>1</v>
      </c>
      <c r="L2398">
        <f t="shared" si="340"/>
        <v>0</v>
      </c>
      <c r="V2398">
        <f t="shared" si="341"/>
        <v>6215</v>
      </c>
      <c r="W2398" t="e">
        <f t="shared" si="342"/>
        <v>#DIV/0!</v>
      </c>
      <c r="X2398" t="e">
        <f t="shared" si="343"/>
        <v>#DIV/0!</v>
      </c>
    </row>
    <row r="2399" spans="3:24" x14ac:dyDescent="0.25">
      <c r="C2399">
        <v>6218</v>
      </c>
      <c r="D2399" s="2">
        <f>SUMIFS('December 2022 DERR data'!$H:$H,'December 2022 DERR data'!$C:$C,Sheet1!D$3,'December 2022 DERR data'!$B:$B,$C2399)</f>
        <v>0</v>
      </c>
      <c r="E2399" s="2">
        <f>SUMIFS('December 2022 DERR data'!$H:$H,'December 2022 DERR data'!$C:$C,Sheet1!E$3,'December 2022 DERR data'!$B:$B,$C2399)</f>
        <v>0</v>
      </c>
      <c r="G2399">
        <f t="shared" si="335"/>
        <v>0</v>
      </c>
      <c r="H2399">
        <f t="shared" si="336"/>
        <v>0</v>
      </c>
      <c r="I2399">
        <f t="shared" si="337"/>
        <v>0</v>
      </c>
      <c r="J2399">
        <f t="shared" si="338"/>
        <v>0</v>
      </c>
      <c r="K2399">
        <f t="shared" si="339"/>
        <v>1</v>
      </c>
      <c r="L2399">
        <f t="shared" si="340"/>
        <v>0</v>
      </c>
      <c r="V2399">
        <f t="shared" si="341"/>
        <v>6218</v>
      </c>
      <c r="W2399" t="e">
        <f t="shared" si="342"/>
        <v>#DIV/0!</v>
      </c>
      <c r="X2399" t="e">
        <f t="shared" si="343"/>
        <v>#DIV/0!</v>
      </c>
    </row>
    <row r="2400" spans="3:24" x14ac:dyDescent="0.25">
      <c r="C2400">
        <v>6220</v>
      </c>
      <c r="D2400" s="2">
        <f>SUMIFS('December 2022 DERR data'!$H:$H,'December 2022 DERR data'!$C:$C,Sheet1!D$3,'December 2022 DERR data'!$B:$B,$C2400)</f>
        <v>0</v>
      </c>
      <c r="E2400" s="2">
        <f>SUMIFS('December 2022 DERR data'!$H:$H,'December 2022 DERR data'!$C:$C,Sheet1!E$3,'December 2022 DERR data'!$B:$B,$C2400)</f>
        <v>0</v>
      </c>
      <c r="G2400">
        <f t="shared" si="335"/>
        <v>0</v>
      </c>
      <c r="H2400">
        <f t="shared" si="336"/>
        <v>0</v>
      </c>
      <c r="I2400">
        <f t="shared" si="337"/>
        <v>0</v>
      </c>
      <c r="J2400">
        <f t="shared" si="338"/>
        <v>0</v>
      </c>
      <c r="K2400">
        <f t="shared" si="339"/>
        <v>1</v>
      </c>
      <c r="L2400">
        <f t="shared" si="340"/>
        <v>0</v>
      </c>
      <c r="V2400">
        <f t="shared" si="341"/>
        <v>6220</v>
      </c>
      <c r="W2400" t="e">
        <f t="shared" si="342"/>
        <v>#DIV/0!</v>
      </c>
      <c r="X2400" t="e">
        <f t="shared" si="343"/>
        <v>#DIV/0!</v>
      </c>
    </row>
    <row r="2401" spans="3:24" x14ac:dyDescent="0.25">
      <c r="C2401">
        <v>6221</v>
      </c>
      <c r="D2401" s="2">
        <f>SUMIFS('December 2022 DERR data'!$H:$H,'December 2022 DERR data'!$C:$C,Sheet1!D$3,'December 2022 DERR data'!$B:$B,$C2401)</f>
        <v>0</v>
      </c>
      <c r="E2401" s="2">
        <f>SUMIFS('December 2022 DERR data'!$H:$H,'December 2022 DERR data'!$C:$C,Sheet1!E$3,'December 2022 DERR data'!$B:$B,$C2401)</f>
        <v>0</v>
      </c>
      <c r="G2401">
        <f t="shared" si="335"/>
        <v>0</v>
      </c>
      <c r="H2401">
        <f t="shared" si="336"/>
        <v>0</v>
      </c>
      <c r="I2401">
        <f t="shared" si="337"/>
        <v>0</v>
      </c>
      <c r="J2401">
        <f t="shared" si="338"/>
        <v>0</v>
      </c>
      <c r="K2401">
        <f t="shared" si="339"/>
        <v>1</v>
      </c>
      <c r="L2401">
        <f t="shared" si="340"/>
        <v>0</v>
      </c>
      <c r="V2401">
        <f t="shared" si="341"/>
        <v>6221</v>
      </c>
      <c r="W2401" t="e">
        <f t="shared" si="342"/>
        <v>#DIV/0!</v>
      </c>
      <c r="X2401" t="e">
        <f t="shared" si="343"/>
        <v>#DIV/0!</v>
      </c>
    </row>
    <row r="2402" spans="3:24" x14ac:dyDescent="0.25">
      <c r="C2402">
        <v>6223</v>
      </c>
      <c r="D2402" s="2">
        <f>SUMIFS('December 2022 DERR data'!$H:$H,'December 2022 DERR data'!$C:$C,Sheet1!D$3,'December 2022 DERR data'!$B:$B,$C2402)</f>
        <v>0</v>
      </c>
      <c r="E2402" s="2">
        <f>SUMIFS('December 2022 DERR data'!$H:$H,'December 2022 DERR data'!$C:$C,Sheet1!E$3,'December 2022 DERR data'!$B:$B,$C2402)</f>
        <v>0</v>
      </c>
      <c r="G2402">
        <f t="shared" si="335"/>
        <v>0</v>
      </c>
      <c r="H2402">
        <f t="shared" si="336"/>
        <v>0</v>
      </c>
      <c r="I2402">
        <f t="shared" si="337"/>
        <v>0</v>
      </c>
      <c r="J2402">
        <f t="shared" si="338"/>
        <v>0</v>
      </c>
      <c r="K2402">
        <f t="shared" si="339"/>
        <v>1</v>
      </c>
      <c r="L2402">
        <f t="shared" si="340"/>
        <v>0</v>
      </c>
      <c r="V2402">
        <f t="shared" si="341"/>
        <v>6223</v>
      </c>
      <c r="W2402" t="e">
        <f t="shared" si="342"/>
        <v>#DIV/0!</v>
      </c>
      <c r="X2402" t="e">
        <f t="shared" si="343"/>
        <v>#DIV/0!</v>
      </c>
    </row>
    <row r="2403" spans="3:24" x14ac:dyDescent="0.25">
      <c r="C2403">
        <v>6224</v>
      </c>
      <c r="D2403" s="2">
        <f>SUMIFS('December 2022 DERR data'!$H:$H,'December 2022 DERR data'!$C:$C,Sheet1!D$3,'December 2022 DERR data'!$B:$B,$C2403)</f>
        <v>0</v>
      </c>
      <c r="E2403" s="2">
        <f>SUMIFS('December 2022 DERR data'!$H:$H,'December 2022 DERR data'!$C:$C,Sheet1!E$3,'December 2022 DERR data'!$B:$B,$C2403)</f>
        <v>0</v>
      </c>
      <c r="G2403">
        <f t="shared" si="335"/>
        <v>0</v>
      </c>
      <c r="H2403">
        <f t="shared" si="336"/>
        <v>0</v>
      </c>
      <c r="I2403">
        <f t="shared" si="337"/>
        <v>0</v>
      </c>
      <c r="J2403">
        <f t="shared" si="338"/>
        <v>0</v>
      </c>
      <c r="K2403">
        <f t="shared" si="339"/>
        <v>1</v>
      </c>
      <c r="L2403">
        <f t="shared" si="340"/>
        <v>0</v>
      </c>
      <c r="V2403">
        <f t="shared" si="341"/>
        <v>6224</v>
      </c>
      <c r="W2403" t="e">
        <f t="shared" si="342"/>
        <v>#DIV/0!</v>
      </c>
      <c r="X2403" t="e">
        <f t="shared" si="343"/>
        <v>#DIV/0!</v>
      </c>
    </row>
    <row r="2404" spans="3:24" x14ac:dyDescent="0.25">
      <c r="C2404">
        <v>6225</v>
      </c>
      <c r="D2404" s="2">
        <f>SUMIFS('December 2022 DERR data'!$H:$H,'December 2022 DERR data'!$C:$C,Sheet1!D$3,'December 2022 DERR data'!$B:$B,$C2404)</f>
        <v>0</v>
      </c>
      <c r="E2404" s="2">
        <f>SUMIFS('December 2022 DERR data'!$H:$H,'December 2022 DERR data'!$C:$C,Sheet1!E$3,'December 2022 DERR data'!$B:$B,$C2404)</f>
        <v>0</v>
      </c>
      <c r="G2404">
        <f t="shared" si="335"/>
        <v>0</v>
      </c>
      <c r="H2404">
        <f t="shared" si="336"/>
        <v>0</v>
      </c>
      <c r="I2404">
        <f t="shared" si="337"/>
        <v>0</v>
      </c>
      <c r="J2404">
        <f t="shared" si="338"/>
        <v>0</v>
      </c>
      <c r="K2404">
        <f t="shared" si="339"/>
        <v>1</v>
      </c>
      <c r="L2404">
        <f t="shared" si="340"/>
        <v>0</v>
      </c>
      <c r="V2404">
        <f t="shared" si="341"/>
        <v>6225</v>
      </c>
      <c r="W2404" t="e">
        <f t="shared" si="342"/>
        <v>#DIV/0!</v>
      </c>
      <c r="X2404" t="e">
        <f t="shared" si="343"/>
        <v>#DIV/0!</v>
      </c>
    </row>
    <row r="2405" spans="3:24" x14ac:dyDescent="0.25">
      <c r="C2405">
        <v>6226</v>
      </c>
      <c r="D2405" s="2">
        <f>SUMIFS('December 2022 DERR data'!$H:$H,'December 2022 DERR data'!$C:$C,Sheet1!D$3,'December 2022 DERR data'!$B:$B,$C2405)</f>
        <v>0</v>
      </c>
      <c r="E2405" s="2">
        <f>SUMIFS('December 2022 DERR data'!$H:$H,'December 2022 DERR data'!$C:$C,Sheet1!E$3,'December 2022 DERR data'!$B:$B,$C2405)</f>
        <v>0</v>
      </c>
      <c r="G2405">
        <f t="shared" si="335"/>
        <v>0</v>
      </c>
      <c r="H2405">
        <f t="shared" si="336"/>
        <v>0</v>
      </c>
      <c r="I2405">
        <f t="shared" si="337"/>
        <v>0</v>
      </c>
      <c r="J2405">
        <f t="shared" si="338"/>
        <v>0</v>
      </c>
      <c r="K2405">
        <f t="shared" si="339"/>
        <v>1</v>
      </c>
      <c r="L2405">
        <f t="shared" si="340"/>
        <v>0</v>
      </c>
      <c r="V2405">
        <f t="shared" si="341"/>
        <v>6226</v>
      </c>
      <c r="W2405" t="e">
        <f t="shared" si="342"/>
        <v>#DIV/0!</v>
      </c>
      <c r="X2405" t="e">
        <f t="shared" si="343"/>
        <v>#DIV/0!</v>
      </c>
    </row>
    <row r="2406" spans="3:24" x14ac:dyDescent="0.25">
      <c r="C2406">
        <v>6227</v>
      </c>
      <c r="D2406" s="2">
        <f>SUMIFS('December 2022 DERR data'!$H:$H,'December 2022 DERR data'!$C:$C,Sheet1!D$3,'December 2022 DERR data'!$B:$B,$C2406)</f>
        <v>0</v>
      </c>
      <c r="E2406" s="2">
        <f>SUMIFS('December 2022 DERR data'!$H:$H,'December 2022 DERR data'!$C:$C,Sheet1!E$3,'December 2022 DERR data'!$B:$B,$C2406)</f>
        <v>0</v>
      </c>
      <c r="G2406">
        <f t="shared" si="335"/>
        <v>0</v>
      </c>
      <c r="H2406">
        <f t="shared" si="336"/>
        <v>0</v>
      </c>
      <c r="I2406">
        <f t="shared" si="337"/>
        <v>0</v>
      </c>
      <c r="J2406">
        <f t="shared" si="338"/>
        <v>0</v>
      </c>
      <c r="K2406">
        <f t="shared" si="339"/>
        <v>1</v>
      </c>
      <c r="L2406">
        <f t="shared" si="340"/>
        <v>0</v>
      </c>
      <c r="V2406">
        <f t="shared" si="341"/>
        <v>6227</v>
      </c>
      <c r="W2406" t="e">
        <f t="shared" si="342"/>
        <v>#DIV/0!</v>
      </c>
      <c r="X2406" t="e">
        <f t="shared" si="343"/>
        <v>#DIV/0!</v>
      </c>
    </row>
    <row r="2407" spans="3:24" x14ac:dyDescent="0.25">
      <c r="C2407">
        <v>6228</v>
      </c>
      <c r="D2407" s="2">
        <f>SUMIFS('December 2022 DERR data'!$H:$H,'December 2022 DERR data'!$C:$C,Sheet1!D$3,'December 2022 DERR data'!$B:$B,$C2407)</f>
        <v>0</v>
      </c>
      <c r="E2407" s="2">
        <f>SUMIFS('December 2022 DERR data'!$H:$H,'December 2022 DERR data'!$C:$C,Sheet1!E$3,'December 2022 DERR data'!$B:$B,$C2407)</f>
        <v>0</v>
      </c>
      <c r="G2407">
        <f t="shared" si="335"/>
        <v>0</v>
      </c>
      <c r="H2407">
        <f t="shared" si="336"/>
        <v>0</v>
      </c>
      <c r="I2407">
        <f t="shared" si="337"/>
        <v>0</v>
      </c>
      <c r="J2407">
        <f t="shared" si="338"/>
        <v>0</v>
      </c>
      <c r="K2407">
        <f t="shared" si="339"/>
        <v>1</v>
      </c>
      <c r="L2407">
        <f t="shared" si="340"/>
        <v>0</v>
      </c>
      <c r="V2407">
        <f t="shared" si="341"/>
        <v>6228</v>
      </c>
      <c r="W2407" t="e">
        <f t="shared" si="342"/>
        <v>#DIV/0!</v>
      </c>
      <c r="X2407" t="e">
        <f t="shared" si="343"/>
        <v>#DIV/0!</v>
      </c>
    </row>
    <row r="2408" spans="3:24" x14ac:dyDescent="0.25">
      <c r="C2408">
        <v>6229</v>
      </c>
      <c r="D2408" s="2">
        <f>SUMIFS('December 2022 DERR data'!$H:$H,'December 2022 DERR data'!$C:$C,Sheet1!D$3,'December 2022 DERR data'!$B:$B,$C2408)</f>
        <v>0</v>
      </c>
      <c r="E2408" s="2">
        <f>SUMIFS('December 2022 DERR data'!$H:$H,'December 2022 DERR data'!$C:$C,Sheet1!E$3,'December 2022 DERR data'!$B:$B,$C2408)</f>
        <v>0</v>
      </c>
      <c r="G2408">
        <f t="shared" si="335"/>
        <v>0</v>
      </c>
      <c r="H2408">
        <f t="shared" si="336"/>
        <v>0</v>
      </c>
      <c r="I2408">
        <f t="shared" si="337"/>
        <v>0</v>
      </c>
      <c r="J2408">
        <f t="shared" si="338"/>
        <v>0</v>
      </c>
      <c r="K2408">
        <f t="shared" si="339"/>
        <v>1</v>
      </c>
      <c r="L2408">
        <f t="shared" si="340"/>
        <v>0</v>
      </c>
      <c r="V2408">
        <f t="shared" si="341"/>
        <v>6229</v>
      </c>
      <c r="W2408" t="e">
        <f t="shared" si="342"/>
        <v>#DIV/0!</v>
      </c>
      <c r="X2408" t="e">
        <f t="shared" si="343"/>
        <v>#DIV/0!</v>
      </c>
    </row>
    <row r="2409" spans="3:24" x14ac:dyDescent="0.25">
      <c r="C2409">
        <v>6230</v>
      </c>
      <c r="D2409" s="2">
        <f>SUMIFS('December 2022 DERR data'!$H:$H,'December 2022 DERR data'!$C:$C,Sheet1!D$3,'December 2022 DERR data'!$B:$B,$C2409)</f>
        <v>0</v>
      </c>
      <c r="E2409" s="2">
        <f>SUMIFS('December 2022 DERR data'!$H:$H,'December 2022 DERR data'!$C:$C,Sheet1!E$3,'December 2022 DERR data'!$B:$B,$C2409)</f>
        <v>0</v>
      </c>
      <c r="G2409">
        <f t="shared" si="335"/>
        <v>0</v>
      </c>
      <c r="H2409">
        <f t="shared" si="336"/>
        <v>0</v>
      </c>
      <c r="I2409">
        <f t="shared" si="337"/>
        <v>0</v>
      </c>
      <c r="J2409">
        <f t="shared" si="338"/>
        <v>0</v>
      </c>
      <c r="K2409">
        <f t="shared" si="339"/>
        <v>1</v>
      </c>
      <c r="L2409">
        <f t="shared" si="340"/>
        <v>0</v>
      </c>
      <c r="V2409">
        <f t="shared" si="341"/>
        <v>6230</v>
      </c>
      <c r="W2409" t="e">
        <f t="shared" si="342"/>
        <v>#DIV/0!</v>
      </c>
      <c r="X2409" t="e">
        <f t="shared" si="343"/>
        <v>#DIV/0!</v>
      </c>
    </row>
    <row r="2410" spans="3:24" x14ac:dyDescent="0.25">
      <c r="C2410">
        <v>6231</v>
      </c>
      <c r="D2410" s="2">
        <f>SUMIFS('December 2022 DERR data'!$H:$H,'December 2022 DERR data'!$C:$C,Sheet1!D$3,'December 2022 DERR data'!$B:$B,$C2410)</f>
        <v>0</v>
      </c>
      <c r="E2410" s="2">
        <f>SUMIFS('December 2022 DERR data'!$H:$H,'December 2022 DERR data'!$C:$C,Sheet1!E$3,'December 2022 DERR data'!$B:$B,$C2410)</f>
        <v>0</v>
      </c>
      <c r="G2410">
        <f t="shared" si="335"/>
        <v>0</v>
      </c>
      <c r="H2410">
        <f t="shared" si="336"/>
        <v>0</v>
      </c>
      <c r="I2410">
        <f t="shared" si="337"/>
        <v>0</v>
      </c>
      <c r="J2410">
        <f t="shared" si="338"/>
        <v>0</v>
      </c>
      <c r="K2410">
        <f t="shared" si="339"/>
        <v>1</v>
      </c>
      <c r="L2410">
        <f t="shared" si="340"/>
        <v>0</v>
      </c>
      <c r="V2410">
        <f t="shared" si="341"/>
        <v>6231</v>
      </c>
      <c r="W2410" t="e">
        <f t="shared" si="342"/>
        <v>#DIV/0!</v>
      </c>
      <c r="X2410" t="e">
        <f t="shared" si="343"/>
        <v>#DIV/0!</v>
      </c>
    </row>
    <row r="2411" spans="3:24" x14ac:dyDescent="0.25">
      <c r="C2411">
        <v>6232</v>
      </c>
      <c r="D2411" s="2">
        <f>SUMIFS('December 2022 DERR data'!$H:$H,'December 2022 DERR data'!$C:$C,Sheet1!D$3,'December 2022 DERR data'!$B:$B,$C2411)</f>
        <v>0</v>
      </c>
      <c r="E2411" s="2">
        <f>SUMIFS('December 2022 DERR data'!$H:$H,'December 2022 DERR data'!$C:$C,Sheet1!E$3,'December 2022 DERR data'!$B:$B,$C2411)</f>
        <v>0</v>
      </c>
      <c r="G2411">
        <f t="shared" si="335"/>
        <v>0</v>
      </c>
      <c r="H2411">
        <f t="shared" si="336"/>
        <v>0</v>
      </c>
      <c r="I2411">
        <f t="shared" si="337"/>
        <v>0</v>
      </c>
      <c r="J2411">
        <f t="shared" si="338"/>
        <v>0</v>
      </c>
      <c r="K2411">
        <f t="shared" si="339"/>
        <v>1</v>
      </c>
      <c r="L2411">
        <f t="shared" si="340"/>
        <v>0</v>
      </c>
      <c r="V2411">
        <f t="shared" si="341"/>
        <v>6232</v>
      </c>
      <c r="W2411" t="e">
        <f t="shared" si="342"/>
        <v>#DIV/0!</v>
      </c>
      <c r="X2411" t="e">
        <f t="shared" si="343"/>
        <v>#DIV/0!</v>
      </c>
    </row>
    <row r="2412" spans="3:24" x14ac:dyDescent="0.25">
      <c r="C2412">
        <v>6233</v>
      </c>
      <c r="D2412" s="2">
        <f>SUMIFS('December 2022 DERR data'!$H:$H,'December 2022 DERR data'!$C:$C,Sheet1!D$3,'December 2022 DERR data'!$B:$B,$C2412)</f>
        <v>0</v>
      </c>
      <c r="E2412" s="2">
        <f>SUMIFS('December 2022 DERR data'!$H:$H,'December 2022 DERR data'!$C:$C,Sheet1!E$3,'December 2022 DERR data'!$B:$B,$C2412)</f>
        <v>0</v>
      </c>
      <c r="G2412">
        <f t="shared" si="335"/>
        <v>0</v>
      </c>
      <c r="H2412">
        <f t="shared" si="336"/>
        <v>0</v>
      </c>
      <c r="I2412">
        <f t="shared" si="337"/>
        <v>0</v>
      </c>
      <c r="J2412">
        <f t="shared" si="338"/>
        <v>0</v>
      </c>
      <c r="K2412">
        <f t="shared" si="339"/>
        <v>1</v>
      </c>
      <c r="L2412">
        <f t="shared" si="340"/>
        <v>0</v>
      </c>
      <c r="V2412">
        <f t="shared" si="341"/>
        <v>6233</v>
      </c>
      <c r="W2412" t="e">
        <f t="shared" si="342"/>
        <v>#DIV/0!</v>
      </c>
      <c r="X2412" t="e">
        <f t="shared" si="343"/>
        <v>#DIV/0!</v>
      </c>
    </row>
    <row r="2413" spans="3:24" x14ac:dyDescent="0.25">
      <c r="C2413">
        <v>6236</v>
      </c>
      <c r="D2413" s="2">
        <f>SUMIFS('December 2022 DERR data'!$H:$H,'December 2022 DERR data'!$C:$C,Sheet1!D$3,'December 2022 DERR data'!$B:$B,$C2413)</f>
        <v>0</v>
      </c>
      <c r="E2413" s="2">
        <f>SUMIFS('December 2022 DERR data'!$H:$H,'December 2022 DERR data'!$C:$C,Sheet1!E$3,'December 2022 DERR data'!$B:$B,$C2413)</f>
        <v>0</v>
      </c>
      <c r="G2413">
        <f t="shared" si="335"/>
        <v>0</v>
      </c>
      <c r="H2413">
        <f t="shared" si="336"/>
        <v>0</v>
      </c>
      <c r="I2413">
        <f t="shared" si="337"/>
        <v>0</v>
      </c>
      <c r="J2413">
        <f t="shared" si="338"/>
        <v>0</v>
      </c>
      <c r="K2413">
        <f t="shared" si="339"/>
        <v>1</v>
      </c>
      <c r="L2413">
        <f t="shared" si="340"/>
        <v>0</v>
      </c>
      <c r="V2413">
        <f t="shared" si="341"/>
        <v>6236</v>
      </c>
      <c r="W2413" t="e">
        <f t="shared" si="342"/>
        <v>#DIV/0!</v>
      </c>
      <c r="X2413" t="e">
        <f t="shared" si="343"/>
        <v>#DIV/0!</v>
      </c>
    </row>
    <row r="2414" spans="3:24" x14ac:dyDescent="0.25">
      <c r="C2414">
        <v>6237</v>
      </c>
      <c r="D2414" s="2">
        <f>SUMIFS('December 2022 DERR data'!$H:$H,'December 2022 DERR data'!$C:$C,Sheet1!D$3,'December 2022 DERR data'!$B:$B,$C2414)</f>
        <v>0</v>
      </c>
      <c r="E2414" s="2">
        <f>SUMIFS('December 2022 DERR data'!$H:$H,'December 2022 DERR data'!$C:$C,Sheet1!E$3,'December 2022 DERR data'!$B:$B,$C2414)</f>
        <v>0</v>
      </c>
      <c r="G2414">
        <f t="shared" si="335"/>
        <v>0</v>
      </c>
      <c r="H2414">
        <f t="shared" si="336"/>
        <v>0</v>
      </c>
      <c r="I2414">
        <f t="shared" si="337"/>
        <v>0</v>
      </c>
      <c r="J2414">
        <f t="shared" si="338"/>
        <v>0</v>
      </c>
      <c r="K2414">
        <f t="shared" si="339"/>
        <v>1</v>
      </c>
      <c r="L2414">
        <f t="shared" si="340"/>
        <v>0</v>
      </c>
      <c r="V2414">
        <f t="shared" si="341"/>
        <v>6237</v>
      </c>
      <c r="W2414" t="e">
        <f t="shared" si="342"/>
        <v>#DIV/0!</v>
      </c>
      <c r="X2414" t="e">
        <f t="shared" si="343"/>
        <v>#DIV/0!</v>
      </c>
    </row>
    <row r="2415" spans="3:24" x14ac:dyDescent="0.25">
      <c r="C2415">
        <v>6239</v>
      </c>
      <c r="D2415" s="2">
        <f>SUMIFS('December 2022 DERR data'!$H:$H,'December 2022 DERR data'!$C:$C,Sheet1!D$3,'December 2022 DERR data'!$B:$B,$C2415)</f>
        <v>0</v>
      </c>
      <c r="E2415" s="2">
        <f>SUMIFS('December 2022 DERR data'!$H:$H,'December 2022 DERR data'!$C:$C,Sheet1!E$3,'December 2022 DERR data'!$B:$B,$C2415)</f>
        <v>0</v>
      </c>
      <c r="G2415">
        <f t="shared" si="335"/>
        <v>0</v>
      </c>
      <c r="H2415">
        <f t="shared" si="336"/>
        <v>0</v>
      </c>
      <c r="I2415">
        <f t="shared" si="337"/>
        <v>0</v>
      </c>
      <c r="J2415">
        <f t="shared" si="338"/>
        <v>0</v>
      </c>
      <c r="K2415">
        <f t="shared" si="339"/>
        <v>1</v>
      </c>
      <c r="L2415">
        <f t="shared" si="340"/>
        <v>0</v>
      </c>
      <c r="V2415">
        <f t="shared" si="341"/>
        <v>6239</v>
      </c>
      <c r="W2415" t="e">
        <f t="shared" si="342"/>
        <v>#DIV/0!</v>
      </c>
      <c r="X2415" t="e">
        <f t="shared" si="343"/>
        <v>#DIV/0!</v>
      </c>
    </row>
    <row r="2416" spans="3:24" x14ac:dyDescent="0.25">
      <c r="C2416">
        <v>6240</v>
      </c>
      <c r="D2416" s="2">
        <f>SUMIFS('December 2022 DERR data'!$H:$H,'December 2022 DERR data'!$C:$C,Sheet1!D$3,'December 2022 DERR data'!$B:$B,$C2416)</f>
        <v>0</v>
      </c>
      <c r="E2416" s="2">
        <f>SUMIFS('December 2022 DERR data'!$H:$H,'December 2022 DERR data'!$C:$C,Sheet1!E$3,'December 2022 DERR data'!$B:$B,$C2416)</f>
        <v>0</v>
      </c>
      <c r="G2416">
        <f t="shared" si="335"/>
        <v>0</v>
      </c>
      <c r="H2416">
        <f t="shared" si="336"/>
        <v>0</v>
      </c>
      <c r="I2416">
        <f t="shared" si="337"/>
        <v>0</v>
      </c>
      <c r="J2416">
        <f t="shared" si="338"/>
        <v>0</v>
      </c>
      <c r="K2416">
        <f t="shared" si="339"/>
        <v>1</v>
      </c>
      <c r="L2416">
        <f t="shared" si="340"/>
        <v>0</v>
      </c>
      <c r="V2416">
        <f t="shared" si="341"/>
        <v>6240</v>
      </c>
      <c r="W2416" t="e">
        <f t="shared" si="342"/>
        <v>#DIV/0!</v>
      </c>
      <c r="X2416" t="e">
        <f t="shared" si="343"/>
        <v>#DIV/0!</v>
      </c>
    </row>
    <row r="2417" spans="3:24" x14ac:dyDescent="0.25">
      <c r="C2417">
        <v>6243</v>
      </c>
      <c r="D2417" s="2">
        <f>SUMIFS('December 2022 DERR data'!$H:$H,'December 2022 DERR data'!$C:$C,Sheet1!D$3,'December 2022 DERR data'!$B:$B,$C2417)</f>
        <v>0</v>
      </c>
      <c r="E2417" s="2">
        <f>SUMIFS('December 2022 DERR data'!$H:$H,'December 2022 DERR data'!$C:$C,Sheet1!E$3,'December 2022 DERR data'!$B:$B,$C2417)</f>
        <v>0</v>
      </c>
      <c r="G2417">
        <f t="shared" si="335"/>
        <v>0</v>
      </c>
      <c r="H2417">
        <f t="shared" si="336"/>
        <v>0</v>
      </c>
      <c r="I2417">
        <f t="shared" si="337"/>
        <v>0</v>
      </c>
      <c r="J2417">
        <f t="shared" si="338"/>
        <v>0</v>
      </c>
      <c r="K2417">
        <f t="shared" si="339"/>
        <v>1</v>
      </c>
      <c r="L2417">
        <f t="shared" si="340"/>
        <v>0</v>
      </c>
      <c r="V2417">
        <f t="shared" si="341"/>
        <v>6243</v>
      </c>
      <c r="W2417" t="e">
        <f t="shared" si="342"/>
        <v>#DIV/0!</v>
      </c>
      <c r="X2417" t="e">
        <f t="shared" si="343"/>
        <v>#DIV/0!</v>
      </c>
    </row>
    <row r="2418" spans="3:24" x14ac:dyDescent="0.25">
      <c r="C2418">
        <v>6244</v>
      </c>
      <c r="D2418" s="2">
        <f>SUMIFS('December 2022 DERR data'!$H:$H,'December 2022 DERR data'!$C:$C,Sheet1!D$3,'December 2022 DERR data'!$B:$B,$C2418)</f>
        <v>0</v>
      </c>
      <c r="E2418" s="2">
        <f>SUMIFS('December 2022 DERR data'!$H:$H,'December 2022 DERR data'!$C:$C,Sheet1!E$3,'December 2022 DERR data'!$B:$B,$C2418)</f>
        <v>0</v>
      </c>
      <c r="G2418">
        <f t="shared" si="335"/>
        <v>0</v>
      </c>
      <c r="H2418">
        <f t="shared" si="336"/>
        <v>0</v>
      </c>
      <c r="I2418">
        <f t="shared" si="337"/>
        <v>0</v>
      </c>
      <c r="J2418">
        <f t="shared" si="338"/>
        <v>0</v>
      </c>
      <c r="K2418">
        <f t="shared" si="339"/>
        <v>1</v>
      </c>
      <c r="L2418">
        <f t="shared" si="340"/>
        <v>0</v>
      </c>
      <c r="V2418">
        <f t="shared" si="341"/>
        <v>6244</v>
      </c>
      <c r="W2418" t="e">
        <f t="shared" si="342"/>
        <v>#DIV/0!</v>
      </c>
      <c r="X2418" t="e">
        <f t="shared" si="343"/>
        <v>#DIV/0!</v>
      </c>
    </row>
    <row r="2419" spans="3:24" x14ac:dyDescent="0.25">
      <c r="C2419">
        <v>6251</v>
      </c>
      <c r="D2419" s="2">
        <f>SUMIFS('December 2022 DERR data'!$H:$H,'December 2022 DERR data'!$C:$C,Sheet1!D$3,'December 2022 DERR data'!$B:$B,$C2419)</f>
        <v>0</v>
      </c>
      <c r="E2419" s="2">
        <f>SUMIFS('December 2022 DERR data'!$H:$H,'December 2022 DERR data'!$C:$C,Sheet1!E$3,'December 2022 DERR data'!$B:$B,$C2419)</f>
        <v>0</v>
      </c>
      <c r="G2419">
        <f t="shared" si="335"/>
        <v>0</v>
      </c>
      <c r="H2419">
        <f t="shared" si="336"/>
        <v>0</v>
      </c>
      <c r="I2419">
        <f t="shared" si="337"/>
        <v>0</v>
      </c>
      <c r="J2419">
        <f t="shared" si="338"/>
        <v>0</v>
      </c>
      <c r="K2419">
        <f t="shared" si="339"/>
        <v>1</v>
      </c>
      <c r="L2419">
        <f t="shared" si="340"/>
        <v>0</v>
      </c>
      <c r="V2419">
        <f t="shared" si="341"/>
        <v>6251</v>
      </c>
      <c r="W2419" t="e">
        <f t="shared" si="342"/>
        <v>#DIV/0!</v>
      </c>
      <c r="X2419" t="e">
        <f t="shared" si="343"/>
        <v>#DIV/0!</v>
      </c>
    </row>
    <row r="2420" spans="3:24" x14ac:dyDescent="0.25">
      <c r="C2420">
        <v>6252</v>
      </c>
      <c r="D2420" s="2">
        <f>SUMIFS('December 2022 DERR data'!$H:$H,'December 2022 DERR data'!$C:$C,Sheet1!D$3,'December 2022 DERR data'!$B:$B,$C2420)</f>
        <v>0</v>
      </c>
      <c r="E2420" s="2">
        <f>SUMIFS('December 2022 DERR data'!$H:$H,'December 2022 DERR data'!$C:$C,Sheet1!E$3,'December 2022 DERR data'!$B:$B,$C2420)</f>
        <v>0</v>
      </c>
      <c r="G2420">
        <f t="shared" si="335"/>
        <v>0</v>
      </c>
      <c r="H2420">
        <f t="shared" si="336"/>
        <v>0</v>
      </c>
      <c r="I2420">
        <f t="shared" si="337"/>
        <v>0</v>
      </c>
      <c r="J2420">
        <f t="shared" si="338"/>
        <v>0</v>
      </c>
      <c r="K2420">
        <f t="shared" si="339"/>
        <v>1</v>
      </c>
      <c r="L2420">
        <f t="shared" si="340"/>
        <v>0</v>
      </c>
      <c r="V2420">
        <f t="shared" si="341"/>
        <v>6252</v>
      </c>
      <c r="W2420" t="e">
        <f t="shared" si="342"/>
        <v>#DIV/0!</v>
      </c>
      <c r="X2420" t="e">
        <f t="shared" si="343"/>
        <v>#DIV/0!</v>
      </c>
    </row>
    <row r="2421" spans="3:24" x14ac:dyDescent="0.25">
      <c r="C2421">
        <v>6253</v>
      </c>
      <c r="D2421" s="2">
        <f>SUMIFS('December 2022 DERR data'!$H:$H,'December 2022 DERR data'!$C:$C,Sheet1!D$3,'December 2022 DERR data'!$B:$B,$C2421)</f>
        <v>0</v>
      </c>
      <c r="E2421" s="2">
        <f>SUMIFS('December 2022 DERR data'!$H:$H,'December 2022 DERR data'!$C:$C,Sheet1!E$3,'December 2022 DERR data'!$B:$B,$C2421)</f>
        <v>0</v>
      </c>
      <c r="G2421">
        <f t="shared" si="335"/>
        <v>0</v>
      </c>
      <c r="H2421">
        <f t="shared" si="336"/>
        <v>0</v>
      </c>
      <c r="I2421">
        <f t="shared" si="337"/>
        <v>0</v>
      </c>
      <c r="J2421">
        <f t="shared" si="338"/>
        <v>0</v>
      </c>
      <c r="K2421">
        <f t="shared" si="339"/>
        <v>1</v>
      </c>
      <c r="L2421">
        <f t="shared" si="340"/>
        <v>0</v>
      </c>
      <c r="V2421">
        <f t="shared" si="341"/>
        <v>6253</v>
      </c>
      <c r="W2421" t="e">
        <f t="shared" si="342"/>
        <v>#DIV/0!</v>
      </c>
      <c r="X2421" t="e">
        <f t="shared" si="343"/>
        <v>#DIV/0!</v>
      </c>
    </row>
    <row r="2422" spans="3:24" x14ac:dyDescent="0.25">
      <c r="C2422">
        <v>6254</v>
      </c>
      <c r="D2422" s="2">
        <f>SUMIFS('December 2022 DERR data'!$H:$H,'December 2022 DERR data'!$C:$C,Sheet1!D$3,'December 2022 DERR data'!$B:$B,$C2422)</f>
        <v>0</v>
      </c>
      <c r="E2422" s="2">
        <f>SUMIFS('December 2022 DERR data'!$H:$H,'December 2022 DERR data'!$C:$C,Sheet1!E$3,'December 2022 DERR data'!$B:$B,$C2422)</f>
        <v>0</v>
      </c>
      <c r="G2422">
        <f t="shared" si="335"/>
        <v>0</v>
      </c>
      <c r="H2422">
        <f t="shared" si="336"/>
        <v>0</v>
      </c>
      <c r="I2422">
        <f t="shared" si="337"/>
        <v>0</v>
      </c>
      <c r="J2422">
        <f t="shared" si="338"/>
        <v>0</v>
      </c>
      <c r="K2422">
        <f t="shared" si="339"/>
        <v>1</v>
      </c>
      <c r="L2422">
        <f t="shared" si="340"/>
        <v>0</v>
      </c>
      <c r="V2422">
        <f t="shared" si="341"/>
        <v>6254</v>
      </c>
      <c r="W2422" t="e">
        <f t="shared" si="342"/>
        <v>#DIV/0!</v>
      </c>
      <c r="X2422" t="e">
        <f t="shared" si="343"/>
        <v>#DIV/0!</v>
      </c>
    </row>
    <row r="2423" spans="3:24" x14ac:dyDescent="0.25">
      <c r="C2423">
        <v>6255</v>
      </c>
      <c r="D2423" s="2">
        <f>SUMIFS('December 2022 DERR data'!$H:$H,'December 2022 DERR data'!$C:$C,Sheet1!D$3,'December 2022 DERR data'!$B:$B,$C2423)</f>
        <v>0</v>
      </c>
      <c r="E2423" s="2">
        <f>SUMIFS('December 2022 DERR data'!$H:$H,'December 2022 DERR data'!$C:$C,Sheet1!E$3,'December 2022 DERR data'!$B:$B,$C2423)</f>
        <v>0</v>
      </c>
      <c r="G2423">
        <f t="shared" si="335"/>
        <v>0</v>
      </c>
      <c r="H2423">
        <f t="shared" si="336"/>
        <v>0</v>
      </c>
      <c r="I2423">
        <f t="shared" si="337"/>
        <v>0</v>
      </c>
      <c r="J2423">
        <f t="shared" si="338"/>
        <v>0</v>
      </c>
      <c r="K2423">
        <f t="shared" si="339"/>
        <v>1</v>
      </c>
      <c r="L2423">
        <f t="shared" si="340"/>
        <v>0</v>
      </c>
      <c r="V2423">
        <f t="shared" si="341"/>
        <v>6255</v>
      </c>
      <c r="W2423" t="e">
        <f t="shared" si="342"/>
        <v>#DIV/0!</v>
      </c>
      <c r="X2423" t="e">
        <f t="shared" si="343"/>
        <v>#DIV/0!</v>
      </c>
    </row>
    <row r="2424" spans="3:24" x14ac:dyDescent="0.25">
      <c r="C2424">
        <v>6256</v>
      </c>
      <c r="D2424" s="2">
        <f>SUMIFS('December 2022 DERR data'!$H:$H,'December 2022 DERR data'!$C:$C,Sheet1!D$3,'December 2022 DERR data'!$B:$B,$C2424)</f>
        <v>0</v>
      </c>
      <c r="E2424" s="2">
        <f>SUMIFS('December 2022 DERR data'!$H:$H,'December 2022 DERR data'!$C:$C,Sheet1!E$3,'December 2022 DERR data'!$B:$B,$C2424)</f>
        <v>0</v>
      </c>
      <c r="G2424">
        <f t="shared" si="335"/>
        <v>0</v>
      </c>
      <c r="H2424">
        <f t="shared" si="336"/>
        <v>0</v>
      </c>
      <c r="I2424">
        <f t="shared" si="337"/>
        <v>0</v>
      </c>
      <c r="J2424">
        <f t="shared" si="338"/>
        <v>0</v>
      </c>
      <c r="K2424">
        <f t="shared" si="339"/>
        <v>1</v>
      </c>
      <c r="L2424">
        <f t="shared" si="340"/>
        <v>0</v>
      </c>
      <c r="V2424">
        <f t="shared" si="341"/>
        <v>6256</v>
      </c>
      <c r="W2424" t="e">
        <f t="shared" si="342"/>
        <v>#DIV/0!</v>
      </c>
      <c r="X2424" t="e">
        <f t="shared" si="343"/>
        <v>#DIV/0!</v>
      </c>
    </row>
    <row r="2425" spans="3:24" x14ac:dyDescent="0.25">
      <c r="C2425">
        <v>6258</v>
      </c>
      <c r="D2425" s="2">
        <f>SUMIFS('December 2022 DERR data'!$H:$H,'December 2022 DERR data'!$C:$C,Sheet1!D$3,'December 2022 DERR data'!$B:$B,$C2425)</f>
        <v>0</v>
      </c>
      <c r="E2425" s="2">
        <f>SUMIFS('December 2022 DERR data'!$H:$H,'December 2022 DERR data'!$C:$C,Sheet1!E$3,'December 2022 DERR data'!$B:$B,$C2425)</f>
        <v>0</v>
      </c>
      <c r="G2425">
        <f t="shared" si="335"/>
        <v>0</v>
      </c>
      <c r="H2425">
        <f t="shared" si="336"/>
        <v>0</v>
      </c>
      <c r="I2425">
        <f t="shared" si="337"/>
        <v>0</v>
      </c>
      <c r="J2425">
        <f t="shared" si="338"/>
        <v>0</v>
      </c>
      <c r="K2425">
        <f t="shared" si="339"/>
        <v>1</v>
      </c>
      <c r="L2425">
        <f t="shared" si="340"/>
        <v>0</v>
      </c>
      <c r="V2425">
        <f t="shared" si="341"/>
        <v>6258</v>
      </c>
      <c r="W2425" t="e">
        <f t="shared" si="342"/>
        <v>#DIV/0!</v>
      </c>
      <c r="X2425" t="e">
        <f t="shared" si="343"/>
        <v>#DIV/0!</v>
      </c>
    </row>
    <row r="2426" spans="3:24" x14ac:dyDescent="0.25">
      <c r="C2426">
        <v>6260</v>
      </c>
      <c r="D2426" s="2">
        <f>SUMIFS('December 2022 DERR data'!$H:$H,'December 2022 DERR data'!$C:$C,Sheet1!D$3,'December 2022 DERR data'!$B:$B,$C2426)</f>
        <v>0</v>
      </c>
      <c r="E2426" s="2">
        <f>SUMIFS('December 2022 DERR data'!$H:$H,'December 2022 DERR data'!$C:$C,Sheet1!E$3,'December 2022 DERR data'!$B:$B,$C2426)</f>
        <v>0</v>
      </c>
      <c r="G2426">
        <f t="shared" si="335"/>
        <v>0</v>
      </c>
      <c r="H2426">
        <f t="shared" si="336"/>
        <v>0</v>
      </c>
      <c r="I2426">
        <f t="shared" si="337"/>
        <v>0</v>
      </c>
      <c r="J2426">
        <f t="shared" si="338"/>
        <v>0</v>
      </c>
      <c r="K2426">
        <f t="shared" si="339"/>
        <v>1</v>
      </c>
      <c r="L2426">
        <f t="shared" si="340"/>
        <v>0</v>
      </c>
      <c r="V2426">
        <f t="shared" si="341"/>
        <v>6260</v>
      </c>
      <c r="W2426" t="e">
        <f t="shared" si="342"/>
        <v>#DIV/0!</v>
      </c>
      <c r="X2426" t="e">
        <f t="shared" si="343"/>
        <v>#DIV/0!</v>
      </c>
    </row>
    <row r="2427" spans="3:24" x14ac:dyDescent="0.25">
      <c r="C2427">
        <v>6262</v>
      </c>
      <c r="D2427" s="2">
        <f>SUMIFS('December 2022 DERR data'!$H:$H,'December 2022 DERR data'!$C:$C,Sheet1!D$3,'December 2022 DERR data'!$B:$B,$C2427)</f>
        <v>0</v>
      </c>
      <c r="E2427" s="2">
        <f>SUMIFS('December 2022 DERR data'!$H:$H,'December 2022 DERR data'!$C:$C,Sheet1!E$3,'December 2022 DERR data'!$B:$B,$C2427)</f>
        <v>0</v>
      </c>
      <c r="G2427">
        <f t="shared" si="335"/>
        <v>0</v>
      </c>
      <c r="H2427">
        <f t="shared" si="336"/>
        <v>0</v>
      </c>
      <c r="I2427">
        <f t="shared" si="337"/>
        <v>0</v>
      </c>
      <c r="J2427">
        <f t="shared" si="338"/>
        <v>0</v>
      </c>
      <c r="K2427">
        <f t="shared" si="339"/>
        <v>1</v>
      </c>
      <c r="L2427">
        <f t="shared" si="340"/>
        <v>0</v>
      </c>
      <c r="V2427">
        <f t="shared" si="341"/>
        <v>6262</v>
      </c>
      <c r="W2427" t="e">
        <f t="shared" si="342"/>
        <v>#DIV/0!</v>
      </c>
      <c r="X2427" t="e">
        <f t="shared" si="343"/>
        <v>#DIV/0!</v>
      </c>
    </row>
    <row r="2428" spans="3:24" x14ac:dyDescent="0.25">
      <c r="C2428">
        <v>6271</v>
      </c>
      <c r="D2428" s="2">
        <f>SUMIFS('December 2022 DERR data'!$H:$H,'December 2022 DERR data'!$C:$C,Sheet1!D$3,'December 2022 DERR data'!$B:$B,$C2428)</f>
        <v>0</v>
      </c>
      <c r="E2428" s="2">
        <f>SUMIFS('December 2022 DERR data'!$H:$H,'December 2022 DERR data'!$C:$C,Sheet1!E$3,'December 2022 DERR data'!$B:$B,$C2428)</f>
        <v>0</v>
      </c>
      <c r="G2428">
        <f t="shared" si="335"/>
        <v>0</v>
      </c>
      <c r="H2428">
        <f t="shared" si="336"/>
        <v>0</v>
      </c>
      <c r="I2428">
        <f t="shared" si="337"/>
        <v>0</v>
      </c>
      <c r="J2428">
        <f t="shared" si="338"/>
        <v>0</v>
      </c>
      <c r="K2428">
        <f t="shared" si="339"/>
        <v>1</v>
      </c>
      <c r="L2428">
        <f t="shared" si="340"/>
        <v>0</v>
      </c>
      <c r="V2428">
        <f t="shared" si="341"/>
        <v>6271</v>
      </c>
      <c r="W2428" t="e">
        <f t="shared" si="342"/>
        <v>#DIV/0!</v>
      </c>
      <c r="X2428" t="e">
        <f t="shared" si="343"/>
        <v>#DIV/0!</v>
      </c>
    </row>
    <row r="2429" spans="3:24" x14ac:dyDescent="0.25">
      <c r="C2429">
        <v>6275</v>
      </c>
      <c r="D2429" s="2">
        <f>SUMIFS('December 2022 DERR data'!$H:$H,'December 2022 DERR data'!$C:$C,Sheet1!D$3,'December 2022 DERR data'!$B:$B,$C2429)</f>
        <v>0</v>
      </c>
      <c r="E2429" s="2">
        <f>SUMIFS('December 2022 DERR data'!$H:$H,'December 2022 DERR data'!$C:$C,Sheet1!E$3,'December 2022 DERR data'!$B:$B,$C2429)</f>
        <v>0</v>
      </c>
      <c r="G2429">
        <f t="shared" si="335"/>
        <v>0</v>
      </c>
      <c r="H2429">
        <f t="shared" si="336"/>
        <v>0</v>
      </c>
      <c r="I2429">
        <f t="shared" si="337"/>
        <v>0</v>
      </c>
      <c r="J2429">
        <f t="shared" si="338"/>
        <v>0</v>
      </c>
      <c r="K2429">
        <f t="shared" si="339"/>
        <v>1</v>
      </c>
      <c r="L2429">
        <f t="shared" si="340"/>
        <v>0</v>
      </c>
      <c r="V2429">
        <f t="shared" si="341"/>
        <v>6275</v>
      </c>
      <c r="W2429" t="e">
        <f t="shared" si="342"/>
        <v>#DIV/0!</v>
      </c>
      <c r="X2429" t="e">
        <f t="shared" si="343"/>
        <v>#DIV/0!</v>
      </c>
    </row>
    <row r="2430" spans="3:24" x14ac:dyDescent="0.25">
      <c r="C2430">
        <v>6280</v>
      </c>
      <c r="D2430" s="2">
        <f>SUMIFS('December 2022 DERR data'!$H:$H,'December 2022 DERR data'!$C:$C,Sheet1!D$3,'December 2022 DERR data'!$B:$B,$C2430)</f>
        <v>0</v>
      </c>
      <c r="E2430" s="2">
        <f>SUMIFS('December 2022 DERR data'!$H:$H,'December 2022 DERR data'!$C:$C,Sheet1!E$3,'December 2022 DERR data'!$B:$B,$C2430)</f>
        <v>0</v>
      </c>
      <c r="G2430">
        <f t="shared" si="335"/>
        <v>0</v>
      </c>
      <c r="H2430">
        <f t="shared" si="336"/>
        <v>0</v>
      </c>
      <c r="I2430">
        <f t="shared" si="337"/>
        <v>0</v>
      </c>
      <c r="J2430">
        <f t="shared" si="338"/>
        <v>0</v>
      </c>
      <c r="K2430">
        <f t="shared" si="339"/>
        <v>1</v>
      </c>
      <c r="L2430">
        <f t="shared" si="340"/>
        <v>0</v>
      </c>
      <c r="V2430">
        <f t="shared" si="341"/>
        <v>6280</v>
      </c>
      <c r="W2430" t="e">
        <f t="shared" si="342"/>
        <v>#DIV/0!</v>
      </c>
      <c r="X2430" t="e">
        <f t="shared" si="343"/>
        <v>#DIV/0!</v>
      </c>
    </row>
    <row r="2431" spans="3:24" x14ac:dyDescent="0.25">
      <c r="C2431">
        <v>6281</v>
      </c>
      <c r="D2431" s="2">
        <f>SUMIFS('December 2022 DERR data'!$H:$H,'December 2022 DERR data'!$C:$C,Sheet1!D$3,'December 2022 DERR data'!$B:$B,$C2431)</f>
        <v>0</v>
      </c>
      <c r="E2431" s="2">
        <f>SUMIFS('December 2022 DERR data'!$H:$H,'December 2022 DERR data'!$C:$C,Sheet1!E$3,'December 2022 DERR data'!$B:$B,$C2431)</f>
        <v>0</v>
      </c>
      <c r="G2431">
        <f t="shared" si="335"/>
        <v>0</v>
      </c>
      <c r="H2431">
        <f t="shared" si="336"/>
        <v>0</v>
      </c>
      <c r="I2431">
        <f t="shared" si="337"/>
        <v>0</v>
      </c>
      <c r="J2431">
        <f t="shared" si="338"/>
        <v>0</v>
      </c>
      <c r="K2431">
        <f t="shared" si="339"/>
        <v>1</v>
      </c>
      <c r="L2431">
        <f t="shared" si="340"/>
        <v>0</v>
      </c>
      <c r="V2431">
        <f t="shared" si="341"/>
        <v>6281</v>
      </c>
      <c r="W2431" t="e">
        <f t="shared" si="342"/>
        <v>#DIV/0!</v>
      </c>
      <c r="X2431" t="e">
        <f t="shared" si="343"/>
        <v>#DIV/0!</v>
      </c>
    </row>
    <row r="2432" spans="3:24" x14ac:dyDescent="0.25">
      <c r="C2432">
        <v>6282</v>
      </c>
      <c r="D2432" s="2">
        <f>SUMIFS('December 2022 DERR data'!$H:$H,'December 2022 DERR data'!$C:$C,Sheet1!D$3,'December 2022 DERR data'!$B:$B,$C2432)</f>
        <v>0</v>
      </c>
      <c r="E2432" s="2">
        <f>SUMIFS('December 2022 DERR data'!$H:$H,'December 2022 DERR data'!$C:$C,Sheet1!E$3,'December 2022 DERR data'!$B:$B,$C2432)</f>
        <v>0</v>
      </c>
      <c r="G2432">
        <f t="shared" si="335"/>
        <v>0</v>
      </c>
      <c r="H2432">
        <f t="shared" si="336"/>
        <v>0</v>
      </c>
      <c r="I2432">
        <f t="shared" si="337"/>
        <v>0</v>
      </c>
      <c r="J2432">
        <f t="shared" si="338"/>
        <v>0</v>
      </c>
      <c r="K2432">
        <f t="shared" si="339"/>
        <v>1</v>
      </c>
      <c r="L2432">
        <f t="shared" si="340"/>
        <v>0</v>
      </c>
      <c r="V2432">
        <f t="shared" si="341"/>
        <v>6282</v>
      </c>
      <c r="W2432" t="e">
        <f t="shared" si="342"/>
        <v>#DIV/0!</v>
      </c>
      <c r="X2432" t="e">
        <f t="shared" si="343"/>
        <v>#DIV/0!</v>
      </c>
    </row>
    <row r="2433" spans="3:24" x14ac:dyDescent="0.25">
      <c r="C2433">
        <v>6284</v>
      </c>
      <c r="D2433" s="2">
        <f>SUMIFS('December 2022 DERR data'!$H:$H,'December 2022 DERR data'!$C:$C,Sheet1!D$3,'December 2022 DERR data'!$B:$B,$C2433)</f>
        <v>0</v>
      </c>
      <c r="E2433" s="2">
        <f>SUMIFS('December 2022 DERR data'!$H:$H,'December 2022 DERR data'!$C:$C,Sheet1!E$3,'December 2022 DERR data'!$B:$B,$C2433)</f>
        <v>0</v>
      </c>
      <c r="G2433">
        <f t="shared" si="335"/>
        <v>0</v>
      </c>
      <c r="H2433">
        <f t="shared" si="336"/>
        <v>0</v>
      </c>
      <c r="I2433">
        <f t="shared" si="337"/>
        <v>0</v>
      </c>
      <c r="J2433">
        <f t="shared" si="338"/>
        <v>0</v>
      </c>
      <c r="K2433">
        <f t="shared" si="339"/>
        <v>1</v>
      </c>
      <c r="L2433">
        <f t="shared" si="340"/>
        <v>0</v>
      </c>
      <c r="V2433">
        <f t="shared" si="341"/>
        <v>6284</v>
      </c>
      <c r="W2433" t="e">
        <f t="shared" si="342"/>
        <v>#DIV/0!</v>
      </c>
      <c r="X2433" t="e">
        <f t="shared" si="343"/>
        <v>#DIV/0!</v>
      </c>
    </row>
    <row r="2434" spans="3:24" x14ac:dyDescent="0.25">
      <c r="C2434">
        <v>6285</v>
      </c>
      <c r="D2434" s="2">
        <f>SUMIFS('December 2022 DERR data'!$H:$H,'December 2022 DERR data'!$C:$C,Sheet1!D$3,'December 2022 DERR data'!$B:$B,$C2434)</f>
        <v>0</v>
      </c>
      <c r="E2434" s="2">
        <f>SUMIFS('December 2022 DERR data'!$H:$H,'December 2022 DERR data'!$C:$C,Sheet1!E$3,'December 2022 DERR data'!$B:$B,$C2434)</f>
        <v>0</v>
      </c>
      <c r="G2434">
        <f t="shared" si="335"/>
        <v>0</v>
      </c>
      <c r="H2434">
        <f t="shared" si="336"/>
        <v>0</v>
      </c>
      <c r="I2434">
        <f t="shared" si="337"/>
        <v>0</v>
      </c>
      <c r="J2434">
        <f t="shared" si="338"/>
        <v>0</v>
      </c>
      <c r="K2434">
        <f t="shared" si="339"/>
        <v>1</v>
      </c>
      <c r="L2434">
        <f t="shared" si="340"/>
        <v>0</v>
      </c>
      <c r="V2434">
        <f t="shared" si="341"/>
        <v>6285</v>
      </c>
      <c r="W2434" t="e">
        <f t="shared" si="342"/>
        <v>#DIV/0!</v>
      </c>
      <c r="X2434" t="e">
        <f t="shared" si="343"/>
        <v>#DIV/0!</v>
      </c>
    </row>
    <row r="2435" spans="3:24" x14ac:dyDescent="0.25">
      <c r="C2435">
        <v>6286</v>
      </c>
      <c r="D2435" s="2">
        <f>SUMIFS('December 2022 DERR data'!$H:$H,'December 2022 DERR data'!$C:$C,Sheet1!D$3,'December 2022 DERR data'!$B:$B,$C2435)</f>
        <v>0</v>
      </c>
      <c r="E2435" s="2">
        <f>SUMIFS('December 2022 DERR data'!$H:$H,'December 2022 DERR data'!$C:$C,Sheet1!E$3,'December 2022 DERR data'!$B:$B,$C2435)</f>
        <v>0</v>
      </c>
      <c r="G2435">
        <f t="shared" si="335"/>
        <v>0</v>
      </c>
      <c r="H2435">
        <f t="shared" si="336"/>
        <v>0</v>
      </c>
      <c r="I2435">
        <f t="shared" si="337"/>
        <v>0</v>
      </c>
      <c r="J2435">
        <f t="shared" si="338"/>
        <v>0</v>
      </c>
      <c r="K2435">
        <f t="shared" si="339"/>
        <v>1</v>
      </c>
      <c r="L2435">
        <f t="shared" si="340"/>
        <v>0</v>
      </c>
      <c r="V2435">
        <f t="shared" si="341"/>
        <v>6286</v>
      </c>
      <c r="W2435" t="e">
        <f t="shared" si="342"/>
        <v>#DIV/0!</v>
      </c>
      <c r="X2435" t="e">
        <f t="shared" si="343"/>
        <v>#DIV/0!</v>
      </c>
    </row>
    <row r="2436" spans="3:24" x14ac:dyDescent="0.25">
      <c r="C2436">
        <v>6288</v>
      </c>
      <c r="D2436" s="2">
        <f>SUMIFS('December 2022 DERR data'!$H:$H,'December 2022 DERR data'!$C:$C,Sheet1!D$3,'December 2022 DERR data'!$B:$B,$C2436)</f>
        <v>0</v>
      </c>
      <c r="E2436" s="2">
        <f>SUMIFS('December 2022 DERR data'!$H:$H,'December 2022 DERR data'!$C:$C,Sheet1!E$3,'December 2022 DERR data'!$B:$B,$C2436)</f>
        <v>0</v>
      </c>
      <c r="G2436">
        <f t="shared" si="335"/>
        <v>0</v>
      </c>
      <c r="H2436">
        <f t="shared" si="336"/>
        <v>0</v>
      </c>
      <c r="I2436">
        <f t="shared" si="337"/>
        <v>0</v>
      </c>
      <c r="J2436">
        <f t="shared" si="338"/>
        <v>0</v>
      </c>
      <c r="K2436">
        <f t="shared" si="339"/>
        <v>1</v>
      </c>
      <c r="L2436">
        <f t="shared" si="340"/>
        <v>0</v>
      </c>
      <c r="V2436">
        <f t="shared" si="341"/>
        <v>6288</v>
      </c>
      <c r="W2436" t="e">
        <f t="shared" si="342"/>
        <v>#DIV/0!</v>
      </c>
      <c r="X2436" t="e">
        <f t="shared" si="343"/>
        <v>#DIV/0!</v>
      </c>
    </row>
    <row r="2437" spans="3:24" x14ac:dyDescent="0.25">
      <c r="C2437">
        <v>6290</v>
      </c>
      <c r="D2437" s="2">
        <f>SUMIFS('December 2022 DERR data'!$H:$H,'December 2022 DERR data'!$C:$C,Sheet1!D$3,'December 2022 DERR data'!$B:$B,$C2437)</f>
        <v>0</v>
      </c>
      <c r="E2437" s="2">
        <f>SUMIFS('December 2022 DERR data'!$H:$H,'December 2022 DERR data'!$C:$C,Sheet1!E$3,'December 2022 DERR data'!$B:$B,$C2437)</f>
        <v>0</v>
      </c>
      <c r="G2437">
        <f t="shared" ref="G2437:G2500" si="344">IF($C2437&gt;2999,0,IF($C2437&lt;3000,1,0))</f>
        <v>0</v>
      </c>
      <c r="H2437">
        <f t="shared" ref="H2437:H2500" si="345">IF(G2437=1,0,IF(C2437&lt;4000,1,0))</f>
        <v>0</v>
      </c>
      <c r="I2437">
        <f t="shared" ref="I2437:I2500" si="346">IF(G2437+H2437&gt;0,0,IF(C2437&lt;5000,1,0))</f>
        <v>0</v>
      </c>
      <c r="J2437">
        <f t="shared" ref="J2437:J2500" si="347">IF(G2437+H2437+I2437&gt;0,0,IF(C2437&lt;6000,1,0))</f>
        <v>0</v>
      </c>
      <c r="K2437">
        <f t="shared" ref="K2437:K2500" si="348">IF(SUM(G2437:J2437)&gt;0,0,IF(C2437&lt;7000,1,0))</f>
        <v>1</v>
      </c>
      <c r="L2437">
        <f t="shared" ref="L2437:L2500" si="349">IF(SUM(G2437:K2437)&gt;0,0,IF(C2437&lt;8000,1,0))</f>
        <v>0</v>
      </c>
      <c r="V2437">
        <f t="shared" ref="V2437:V2500" si="350">C2437</f>
        <v>6290</v>
      </c>
      <c r="W2437" t="e">
        <f t="shared" ref="W2437:W2500" si="351">D2437/(G2437*N$4+H2437*O$4+I2437*P$4+J2437*Q$4+L2437*S$4)</f>
        <v>#DIV/0!</v>
      </c>
      <c r="X2437" t="e">
        <f t="shared" ref="X2437:X2500" si="352">E2437/(G2437*N$8+H2437*O$8+I2437*P$8+J2437*Q$8+L2437*S$8)</f>
        <v>#DIV/0!</v>
      </c>
    </row>
    <row r="2438" spans="3:24" x14ac:dyDescent="0.25">
      <c r="C2438">
        <v>6302</v>
      </c>
      <c r="D2438" s="2">
        <f>SUMIFS('December 2022 DERR data'!$H:$H,'December 2022 DERR data'!$C:$C,Sheet1!D$3,'December 2022 DERR data'!$B:$B,$C2438)</f>
        <v>0</v>
      </c>
      <c r="E2438" s="2">
        <f>SUMIFS('December 2022 DERR data'!$H:$H,'December 2022 DERR data'!$C:$C,Sheet1!E$3,'December 2022 DERR data'!$B:$B,$C2438)</f>
        <v>0</v>
      </c>
      <c r="G2438">
        <f t="shared" si="344"/>
        <v>0</v>
      </c>
      <c r="H2438">
        <f t="shared" si="345"/>
        <v>0</v>
      </c>
      <c r="I2438">
        <f t="shared" si="346"/>
        <v>0</v>
      </c>
      <c r="J2438">
        <f t="shared" si="347"/>
        <v>0</v>
      </c>
      <c r="K2438">
        <f t="shared" si="348"/>
        <v>1</v>
      </c>
      <c r="L2438">
        <f t="shared" si="349"/>
        <v>0</v>
      </c>
      <c r="V2438">
        <f t="shared" si="350"/>
        <v>6302</v>
      </c>
      <c r="W2438" t="e">
        <f t="shared" si="351"/>
        <v>#DIV/0!</v>
      </c>
      <c r="X2438" t="e">
        <f t="shared" si="352"/>
        <v>#DIV/0!</v>
      </c>
    </row>
    <row r="2439" spans="3:24" x14ac:dyDescent="0.25">
      <c r="C2439">
        <v>6304</v>
      </c>
      <c r="D2439" s="2">
        <f>SUMIFS('December 2022 DERR data'!$H:$H,'December 2022 DERR data'!$C:$C,Sheet1!D$3,'December 2022 DERR data'!$B:$B,$C2439)</f>
        <v>0</v>
      </c>
      <c r="E2439" s="2">
        <f>SUMIFS('December 2022 DERR data'!$H:$H,'December 2022 DERR data'!$C:$C,Sheet1!E$3,'December 2022 DERR data'!$B:$B,$C2439)</f>
        <v>0</v>
      </c>
      <c r="G2439">
        <f t="shared" si="344"/>
        <v>0</v>
      </c>
      <c r="H2439">
        <f t="shared" si="345"/>
        <v>0</v>
      </c>
      <c r="I2439">
        <f t="shared" si="346"/>
        <v>0</v>
      </c>
      <c r="J2439">
        <f t="shared" si="347"/>
        <v>0</v>
      </c>
      <c r="K2439">
        <f t="shared" si="348"/>
        <v>1</v>
      </c>
      <c r="L2439">
        <f t="shared" si="349"/>
        <v>0</v>
      </c>
      <c r="V2439">
        <f t="shared" si="350"/>
        <v>6304</v>
      </c>
      <c r="W2439" t="e">
        <f t="shared" si="351"/>
        <v>#DIV/0!</v>
      </c>
      <c r="X2439" t="e">
        <f t="shared" si="352"/>
        <v>#DIV/0!</v>
      </c>
    </row>
    <row r="2440" spans="3:24" x14ac:dyDescent="0.25">
      <c r="C2440">
        <v>6306</v>
      </c>
      <c r="D2440" s="2">
        <f>SUMIFS('December 2022 DERR data'!$H:$H,'December 2022 DERR data'!$C:$C,Sheet1!D$3,'December 2022 DERR data'!$B:$B,$C2440)</f>
        <v>0</v>
      </c>
      <c r="E2440" s="2">
        <f>SUMIFS('December 2022 DERR data'!$H:$H,'December 2022 DERR data'!$C:$C,Sheet1!E$3,'December 2022 DERR data'!$B:$B,$C2440)</f>
        <v>0</v>
      </c>
      <c r="G2440">
        <f t="shared" si="344"/>
        <v>0</v>
      </c>
      <c r="H2440">
        <f t="shared" si="345"/>
        <v>0</v>
      </c>
      <c r="I2440">
        <f t="shared" si="346"/>
        <v>0</v>
      </c>
      <c r="J2440">
        <f t="shared" si="347"/>
        <v>0</v>
      </c>
      <c r="K2440">
        <f t="shared" si="348"/>
        <v>1</v>
      </c>
      <c r="L2440">
        <f t="shared" si="349"/>
        <v>0</v>
      </c>
      <c r="V2440">
        <f t="shared" si="350"/>
        <v>6306</v>
      </c>
      <c r="W2440" t="e">
        <f t="shared" si="351"/>
        <v>#DIV/0!</v>
      </c>
      <c r="X2440" t="e">
        <f t="shared" si="352"/>
        <v>#DIV/0!</v>
      </c>
    </row>
    <row r="2441" spans="3:24" x14ac:dyDescent="0.25">
      <c r="C2441">
        <v>6308</v>
      </c>
      <c r="D2441" s="2">
        <f>SUMIFS('December 2022 DERR data'!$H:$H,'December 2022 DERR data'!$C:$C,Sheet1!D$3,'December 2022 DERR data'!$B:$B,$C2441)</f>
        <v>0</v>
      </c>
      <c r="E2441" s="2">
        <f>SUMIFS('December 2022 DERR data'!$H:$H,'December 2022 DERR data'!$C:$C,Sheet1!E$3,'December 2022 DERR data'!$B:$B,$C2441)</f>
        <v>0</v>
      </c>
      <c r="G2441">
        <f t="shared" si="344"/>
        <v>0</v>
      </c>
      <c r="H2441">
        <f t="shared" si="345"/>
        <v>0</v>
      </c>
      <c r="I2441">
        <f t="shared" si="346"/>
        <v>0</v>
      </c>
      <c r="J2441">
        <f t="shared" si="347"/>
        <v>0</v>
      </c>
      <c r="K2441">
        <f t="shared" si="348"/>
        <v>1</v>
      </c>
      <c r="L2441">
        <f t="shared" si="349"/>
        <v>0</v>
      </c>
      <c r="V2441">
        <f t="shared" si="350"/>
        <v>6308</v>
      </c>
      <c r="W2441" t="e">
        <f t="shared" si="351"/>
        <v>#DIV/0!</v>
      </c>
      <c r="X2441" t="e">
        <f t="shared" si="352"/>
        <v>#DIV/0!</v>
      </c>
    </row>
    <row r="2442" spans="3:24" x14ac:dyDescent="0.25">
      <c r="C2442">
        <v>6309</v>
      </c>
      <c r="D2442" s="2">
        <f>SUMIFS('December 2022 DERR data'!$H:$H,'December 2022 DERR data'!$C:$C,Sheet1!D$3,'December 2022 DERR data'!$B:$B,$C2442)</f>
        <v>0</v>
      </c>
      <c r="E2442" s="2">
        <f>SUMIFS('December 2022 DERR data'!$H:$H,'December 2022 DERR data'!$C:$C,Sheet1!E$3,'December 2022 DERR data'!$B:$B,$C2442)</f>
        <v>0</v>
      </c>
      <c r="G2442">
        <f t="shared" si="344"/>
        <v>0</v>
      </c>
      <c r="H2442">
        <f t="shared" si="345"/>
        <v>0</v>
      </c>
      <c r="I2442">
        <f t="shared" si="346"/>
        <v>0</v>
      </c>
      <c r="J2442">
        <f t="shared" si="347"/>
        <v>0</v>
      </c>
      <c r="K2442">
        <f t="shared" si="348"/>
        <v>1</v>
      </c>
      <c r="L2442">
        <f t="shared" si="349"/>
        <v>0</v>
      </c>
      <c r="V2442">
        <f t="shared" si="350"/>
        <v>6309</v>
      </c>
      <c r="W2442" t="e">
        <f t="shared" si="351"/>
        <v>#DIV/0!</v>
      </c>
      <c r="X2442" t="e">
        <f t="shared" si="352"/>
        <v>#DIV/0!</v>
      </c>
    </row>
    <row r="2443" spans="3:24" x14ac:dyDescent="0.25">
      <c r="C2443">
        <v>6311</v>
      </c>
      <c r="D2443" s="2">
        <f>SUMIFS('December 2022 DERR data'!$H:$H,'December 2022 DERR data'!$C:$C,Sheet1!D$3,'December 2022 DERR data'!$B:$B,$C2443)</f>
        <v>0</v>
      </c>
      <c r="E2443" s="2">
        <f>SUMIFS('December 2022 DERR data'!$H:$H,'December 2022 DERR data'!$C:$C,Sheet1!E$3,'December 2022 DERR data'!$B:$B,$C2443)</f>
        <v>0</v>
      </c>
      <c r="G2443">
        <f t="shared" si="344"/>
        <v>0</v>
      </c>
      <c r="H2443">
        <f t="shared" si="345"/>
        <v>0</v>
      </c>
      <c r="I2443">
        <f t="shared" si="346"/>
        <v>0</v>
      </c>
      <c r="J2443">
        <f t="shared" si="347"/>
        <v>0</v>
      </c>
      <c r="K2443">
        <f t="shared" si="348"/>
        <v>1</v>
      </c>
      <c r="L2443">
        <f t="shared" si="349"/>
        <v>0</v>
      </c>
      <c r="V2443">
        <f t="shared" si="350"/>
        <v>6311</v>
      </c>
      <c r="W2443" t="e">
        <f t="shared" si="351"/>
        <v>#DIV/0!</v>
      </c>
      <c r="X2443" t="e">
        <f t="shared" si="352"/>
        <v>#DIV/0!</v>
      </c>
    </row>
    <row r="2444" spans="3:24" x14ac:dyDescent="0.25">
      <c r="C2444">
        <v>6312</v>
      </c>
      <c r="D2444" s="2">
        <f>SUMIFS('December 2022 DERR data'!$H:$H,'December 2022 DERR data'!$C:$C,Sheet1!D$3,'December 2022 DERR data'!$B:$B,$C2444)</f>
        <v>0</v>
      </c>
      <c r="E2444" s="2">
        <f>SUMIFS('December 2022 DERR data'!$H:$H,'December 2022 DERR data'!$C:$C,Sheet1!E$3,'December 2022 DERR data'!$B:$B,$C2444)</f>
        <v>0</v>
      </c>
      <c r="G2444">
        <f t="shared" si="344"/>
        <v>0</v>
      </c>
      <c r="H2444">
        <f t="shared" si="345"/>
        <v>0</v>
      </c>
      <c r="I2444">
        <f t="shared" si="346"/>
        <v>0</v>
      </c>
      <c r="J2444">
        <f t="shared" si="347"/>
        <v>0</v>
      </c>
      <c r="K2444">
        <f t="shared" si="348"/>
        <v>1</v>
      </c>
      <c r="L2444">
        <f t="shared" si="349"/>
        <v>0</v>
      </c>
      <c r="V2444">
        <f t="shared" si="350"/>
        <v>6312</v>
      </c>
      <c r="W2444" t="e">
        <f t="shared" si="351"/>
        <v>#DIV/0!</v>
      </c>
      <c r="X2444" t="e">
        <f t="shared" si="352"/>
        <v>#DIV/0!</v>
      </c>
    </row>
    <row r="2445" spans="3:24" x14ac:dyDescent="0.25">
      <c r="C2445">
        <v>6313</v>
      </c>
      <c r="D2445" s="2">
        <f>SUMIFS('December 2022 DERR data'!$H:$H,'December 2022 DERR data'!$C:$C,Sheet1!D$3,'December 2022 DERR data'!$B:$B,$C2445)</f>
        <v>0</v>
      </c>
      <c r="E2445" s="2">
        <f>SUMIFS('December 2022 DERR data'!$H:$H,'December 2022 DERR data'!$C:$C,Sheet1!E$3,'December 2022 DERR data'!$B:$B,$C2445)</f>
        <v>0</v>
      </c>
      <c r="G2445">
        <f t="shared" si="344"/>
        <v>0</v>
      </c>
      <c r="H2445">
        <f t="shared" si="345"/>
        <v>0</v>
      </c>
      <c r="I2445">
        <f t="shared" si="346"/>
        <v>0</v>
      </c>
      <c r="J2445">
        <f t="shared" si="347"/>
        <v>0</v>
      </c>
      <c r="K2445">
        <f t="shared" si="348"/>
        <v>1</v>
      </c>
      <c r="L2445">
        <f t="shared" si="349"/>
        <v>0</v>
      </c>
      <c r="V2445">
        <f t="shared" si="350"/>
        <v>6313</v>
      </c>
      <c r="W2445" t="e">
        <f t="shared" si="351"/>
        <v>#DIV/0!</v>
      </c>
      <c r="X2445" t="e">
        <f t="shared" si="352"/>
        <v>#DIV/0!</v>
      </c>
    </row>
    <row r="2446" spans="3:24" x14ac:dyDescent="0.25">
      <c r="C2446">
        <v>6315</v>
      </c>
      <c r="D2446" s="2">
        <f>SUMIFS('December 2022 DERR data'!$H:$H,'December 2022 DERR data'!$C:$C,Sheet1!D$3,'December 2022 DERR data'!$B:$B,$C2446)</f>
        <v>0</v>
      </c>
      <c r="E2446" s="2">
        <f>SUMIFS('December 2022 DERR data'!$H:$H,'December 2022 DERR data'!$C:$C,Sheet1!E$3,'December 2022 DERR data'!$B:$B,$C2446)</f>
        <v>0</v>
      </c>
      <c r="G2446">
        <f t="shared" si="344"/>
        <v>0</v>
      </c>
      <c r="H2446">
        <f t="shared" si="345"/>
        <v>0</v>
      </c>
      <c r="I2446">
        <f t="shared" si="346"/>
        <v>0</v>
      </c>
      <c r="J2446">
        <f t="shared" si="347"/>
        <v>0</v>
      </c>
      <c r="K2446">
        <f t="shared" si="348"/>
        <v>1</v>
      </c>
      <c r="L2446">
        <f t="shared" si="349"/>
        <v>0</v>
      </c>
      <c r="V2446">
        <f t="shared" si="350"/>
        <v>6315</v>
      </c>
      <c r="W2446" t="e">
        <f t="shared" si="351"/>
        <v>#DIV/0!</v>
      </c>
      <c r="X2446" t="e">
        <f t="shared" si="352"/>
        <v>#DIV/0!</v>
      </c>
    </row>
    <row r="2447" spans="3:24" x14ac:dyDescent="0.25">
      <c r="C2447">
        <v>6316</v>
      </c>
      <c r="D2447" s="2">
        <f>SUMIFS('December 2022 DERR data'!$H:$H,'December 2022 DERR data'!$C:$C,Sheet1!D$3,'December 2022 DERR data'!$B:$B,$C2447)</f>
        <v>0</v>
      </c>
      <c r="E2447" s="2">
        <f>SUMIFS('December 2022 DERR data'!$H:$H,'December 2022 DERR data'!$C:$C,Sheet1!E$3,'December 2022 DERR data'!$B:$B,$C2447)</f>
        <v>0</v>
      </c>
      <c r="G2447">
        <f t="shared" si="344"/>
        <v>0</v>
      </c>
      <c r="H2447">
        <f t="shared" si="345"/>
        <v>0</v>
      </c>
      <c r="I2447">
        <f t="shared" si="346"/>
        <v>0</v>
      </c>
      <c r="J2447">
        <f t="shared" si="347"/>
        <v>0</v>
      </c>
      <c r="K2447">
        <f t="shared" si="348"/>
        <v>1</v>
      </c>
      <c r="L2447">
        <f t="shared" si="349"/>
        <v>0</v>
      </c>
      <c r="V2447">
        <f t="shared" si="350"/>
        <v>6316</v>
      </c>
      <c r="W2447" t="e">
        <f t="shared" si="351"/>
        <v>#DIV/0!</v>
      </c>
      <c r="X2447" t="e">
        <f t="shared" si="352"/>
        <v>#DIV/0!</v>
      </c>
    </row>
    <row r="2448" spans="3:24" x14ac:dyDescent="0.25">
      <c r="C2448">
        <v>6317</v>
      </c>
      <c r="D2448" s="2">
        <f>SUMIFS('December 2022 DERR data'!$H:$H,'December 2022 DERR data'!$C:$C,Sheet1!D$3,'December 2022 DERR data'!$B:$B,$C2448)</f>
        <v>0</v>
      </c>
      <c r="E2448" s="2">
        <f>SUMIFS('December 2022 DERR data'!$H:$H,'December 2022 DERR data'!$C:$C,Sheet1!E$3,'December 2022 DERR data'!$B:$B,$C2448)</f>
        <v>0</v>
      </c>
      <c r="G2448">
        <f t="shared" si="344"/>
        <v>0</v>
      </c>
      <c r="H2448">
        <f t="shared" si="345"/>
        <v>0</v>
      </c>
      <c r="I2448">
        <f t="shared" si="346"/>
        <v>0</v>
      </c>
      <c r="J2448">
        <f t="shared" si="347"/>
        <v>0</v>
      </c>
      <c r="K2448">
        <f t="shared" si="348"/>
        <v>1</v>
      </c>
      <c r="L2448">
        <f t="shared" si="349"/>
        <v>0</v>
      </c>
      <c r="V2448">
        <f t="shared" si="350"/>
        <v>6317</v>
      </c>
      <c r="W2448" t="e">
        <f t="shared" si="351"/>
        <v>#DIV/0!</v>
      </c>
      <c r="X2448" t="e">
        <f t="shared" si="352"/>
        <v>#DIV/0!</v>
      </c>
    </row>
    <row r="2449" spans="3:24" x14ac:dyDescent="0.25">
      <c r="C2449">
        <v>6318</v>
      </c>
      <c r="D2449" s="2">
        <f>SUMIFS('December 2022 DERR data'!$H:$H,'December 2022 DERR data'!$C:$C,Sheet1!D$3,'December 2022 DERR data'!$B:$B,$C2449)</f>
        <v>0</v>
      </c>
      <c r="E2449" s="2">
        <f>SUMIFS('December 2022 DERR data'!$H:$H,'December 2022 DERR data'!$C:$C,Sheet1!E$3,'December 2022 DERR data'!$B:$B,$C2449)</f>
        <v>0</v>
      </c>
      <c r="G2449">
        <f t="shared" si="344"/>
        <v>0</v>
      </c>
      <c r="H2449">
        <f t="shared" si="345"/>
        <v>0</v>
      </c>
      <c r="I2449">
        <f t="shared" si="346"/>
        <v>0</v>
      </c>
      <c r="J2449">
        <f t="shared" si="347"/>
        <v>0</v>
      </c>
      <c r="K2449">
        <f t="shared" si="348"/>
        <v>1</v>
      </c>
      <c r="L2449">
        <f t="shared" si="349"/>
        <v>0</v>
      </c>
      <c r="V2449">
        <f t="shared" si="350"/>
        <v>6318</v>
      </c>
      <c r="W2449" t="e">
        <f t="shared" si="351"/>
        <v>#DIV/0!</v>
      </c>
      <c r="X2449" t="e">
        <f t="shared" si="352"/>
        <v>#DIV/0!</v>
      </c>
    </row>
    <row r="2450" spans="3:24" x14ac:dyDescent="0.25">
      <c r="C2450">
        <v>6320</v>
      </c>
      <c r="D2450" s="2">
        <f>SUMIFS('December 2022 DERR data'!$H:$H,'December 2022 DERR data'!$C:$C,Sheet1!D$3,'December 2022 DERR data'!$B:$B,$C2450)</f>
        <v>0</v>
      </c>
      <c r="E2450" s="2">
        <f>SUMIFS('December 2022 DERR data'!$H:$H,'December 2022 DERR data'!$C:$C,Sheet1!E$3,'December 2022 DERR data'!$B:$B,$C2450)</f>
        <v>0</v>
      </c>
      <c r="G2450">
        <f t="shared" si="344"/>
        <v>0</v>
      </c>
      <c r="H2450">
        <f t="shared" si="345"/>
        <v>0</v>
      </c>
      <c r="I2450">
        <f t="shared" si="346"/>
        <v>0</v>
      </c>
      <c r="J2450">
        <f t="shared" si="347"/>
        <v>0</v>
      </c>
      <c r="K2450">
        <f t="shared" si="348"/>
        <v>1</v>
      </c>
      <c r="L2450">
        <f t="shared" si="349"/>
        <v>0</v>
      </c>
      <c r="V2450">
        <f t="shared" si="350"/>
        <v>6320</v>
      </c>
      <c r="W2450" t="e">
        <f t="shared" si="351"/>
        <v>#DIV/0!</v>
      </c>
      <c r="X2450" t="e">
        <f t="shared" si="352"/>
        <v>#DIV/0!</v>
      </c>
    </row>
    <row r="2451" spans="3:24" x14ac:dyDescent="0.25">
      <c r="C2451">
        <v>6321</v>
      </c>
      <c r="D2451" s="2">
        <f>SUMIFS('December 2022 DERR data'!$H:$H,'December 2022 DERR data'!$C:$C,Sheet1!D$3,'December 2022 DERR data'!$B:$B,$C2451)</f>
        <v>0</v>
      </c>
      <c r="E2451" s="2">
        <f>SUMIFS('December 2022 DERR data'!$H:$H,'December 2022 DERR data'!$C:$C,Sheet1!E$3,'December 2022 DERR data'!$B:$B,$C2451)</f>
        <v>0</v>
      </c>
      <c r="G2451">
        <f t="shared" si="344"/>
        <v>0</v>
      </c>
      <c r="H2451">
        <f t="shared" si="345"/>
        <v>0</v>
      </c>
      <c r="I2451">
        <f t="shared" si="346"/>
        <v>0</v>
      </c>
      <c r="J2451">
        <f t="shared" si="347"/>
        <v>0</v>
      </c>
      <c r="K2451">
        <f t="shared" si="348"/>
        <v>1</v>
      </c>
      <c r="L2451">
        <f t="shared" si="349"/>
        <v>0</v>
      </c>
      <c r="V2451">
        <f t="shared" si="350"/>
        <v>6321</v>
      </c>
      <c r="W2451" t="e">
        <f t="shared" si="351"/>
        <v>#DIV/0!</v>
      </c>
      <c r="X2451" t="e">
        <f t="shared" si="352"/>
        <v>#DIV/0!</v>
      </c>
    </row>
    <row r="2452" spans="3:24" x14ac:dyDescent="0.25">
      <c r="C2452">
        <v>6322</v>
      </c>
      <c r="D2452" s="2">
        <f>SUMIFS('December 2022 DERR data'!$H:$H,'December 2022 DERR data'!$C:$C,Sheet1!D$3,'December 2022 DERR data'!$B:$B,$C2452)</f>
        <v>0</v>
      </c>
      <c r="E2452" s="2">
        <f>SUMIFS('December 2022 DERR data'!$H:$H,'December 2022 DERR data'!$C:$C,Sheet1!E$3,'December 2022 DERR data'!$B:$B,$C2452)</f>
        <v>0</v>
      </c>
      <c r="G2452">
        <f t="shared" si="344"/>
        <v>0</v>
      </c>
      <c r="H2452">
        <f t="shared" si="345"/>
        <v>0</v>
      </c>
      <c r="I2452">
        <f t="shared" si="346"/>
        <v>0</v>
      </c>
      <c r="J2452">
        <f t="shared" si="347"/>
        <v>0</v>
      </c>
      <c r="K2452">
        <f t="shared" si="348"/>
        <v>1</v>
      </c>
      <c r="L2452">
        <f t="shared" si="349"/>
        <v>0</v>
      </c>
      <c r="V2452">
        <f t="shared" si="350"/>
        <v>6322</v>
      </c>
      <c r="W2452" t="e">
        <f t="shared" si="351"/>
        <v>#DIV/0!</v>
      </c>
      <c r="X2452" t="e">
        <f t="shared" si="352"/>
        <v>#DIV/0!</v>
      </c>
    </row>
    <row r="2453" spans="3:24" x14ac:dyDescent="0.25">
      <c r="C2453">
        <v>6323</v>
      </c>
      <c r="D2453" s="2">
        <f>SUMIFS('December 2022 DERR data'!$H:$H,'December 2022 DERR data'!$C:$C,Sheet1!D$3,'December 2022 DERR data'!$B:$B,$C2453)</f>
        <v>0</v>
      </c>
      <c r="E2453" s="2">
        <f>SUMIFS('December 2022 DERR data'!$H:$H,'December 2022 DERR data'!$C:$C,Sheet1!E$3,'December 2022 DERR data'!$B:$B,$C2453)</f>
        <v>0</v>
      </c>
      <c r="G2453">
        <f t="shared" si="344"/>
        <v>0</v>
      </c>
      <c r="H2453">
        <f t="shared" si="345"/>
        <v>0</v>
      </c>
      <c r="I2453">
        <f t="shared" si="346"/>
        <v>0</v>
      </c>
      <c r="J2453">
        <f t="shared" si="347"/>
        <v>0</v>
      </c>
      <c r="K2453">
        <f t="shared" si="348"/>
        <v>1</v>
      </c>
      <c r="L2453">
        <f t="shared" si="349"/>
        <v>0</v>
      </c>
      <c r="V2453">
        <f t="shared" si="350"/>
        <v>6323</v>
      </c>
      <c r="W2453" t="e">
        <f t="shared" si="351"/>
        <v>#DIV/0!</v>
      </c>
      <c r="X2453" t="e">
        <f t="shared" si="352"/>
        <v>#DIV/0!</v>
      </c>
    </row>
    <row r="2454" spans="3:24" x14ac:dyDescent="0.25">
      <c r="C2454">
        <v>6324</v>
      </c>
      <c r="D2454" s="2">
        <f>SUMIFS('December 2022 DERR data'!$H:$H,'December 2022 DERR data'!$C:$C,Sheet1!D$3,'December 2022 DERR data'!$B:$B,$C2454)</f>
        <v>0</v>
      </c>
      <c r="E2454" s="2">
        <f>SUMIFS('December 2022 DERR data'!$H:$H,'December 2022 DERR data'!$C:$C,Sheet1!E$3,'December 2022 DERR data'!$B:$B,$C2454)</f>
        <v>0</v>
      </c>
      <c r="G2454">
        <f t="shared" si="344"/>
        <v>0</v>
      </c>
      <c r="H2454">
        <f t="shared" si="345"/>
        <v>0</v>
      </c>
      <c r="I2454">
        <f t="shared" si="346"/>
        <v>0</v>
      </c>
      <c r="J2454">
        <f t="shared" si="347"/>
        <v>0</v>
      </c>
      <c r="K2454">
        <f t="shared" si="348"/>
        <v>1</v>
      </c>
      <c r="L2454">
        <f t="shared" si="349"/>
        <v>0</v>
      </c>
      <c r="V2454">
        <f t="shared" si="350"/>
        <v>6324</v>
      </c>
      <c r="W2454" t="e">
        <f t="shared" si="351"/>
        <v>#DIV/0!</v>
      </c>
      <c r="X2454" t="e">
        <f t="shared" si="352"/>
        <v>#DIV/0!</v>
      </c>
    </row>
    <row r="2455" spans="3:24" x14ac:dyDescent="0.25">
      <c r="C2455">
        <v>6326</v>
      </c>
      <c r="D2455" s="2">
        <f>SUMIFS('December 2022 DERR data'!$H:$H,'December 2022 DERR data'!$C:$C,Sheet1!D$3,'December 2022 DERR data'!$B:$B,$C2455)</f>
        <v>0</v>
      </c>
      <c r="E2455" s="2">
        <f>SUMIFS('December 2022 DERR data'!$H:$H,'December 2022 DERR data'!$C:$C,Sheet1!E$3,'December 2022 DERR data'!$B:$B,$C2455)</f>
        <v>0</v>
      </c>
      <c r="G2455">
        <f t="shared" si="344"/>
        <v>0</v>
      </c>
      <c r="H2455">
        <f t="shared" si="345"/>
        <v>0</v>
      </c>
      <c r="I2455">
        <f t="shared" si="346"/>
        <v>0</v>
      </c>
      <c r="J2455">
        <f t="shared" si="347"/>
        <v>0</v>
      </c>
      <c r="K2455">
        <f t="shared" si="348"/>
        <v>1</v>
      </c>
      <c r="L2455">
        <f t="shared" si="349"/>
        <v>0</v>
      </c>
      <c r="V2455">
        <f t="shared" si="350"/>
        <v>6326</v>
      </c>
      <c r="W2455" t="e">
        <f t="shared" si="351"/>
        <v>#DIV/0!</v>
      </c>
      <c r="X2455" t="e">
        <f t="shared" si="352"/>
        <v>#DIV/0!</v>
      </c>
    </row>
    <row r="2456" spans="3:24" x14ac:dyDescent="0.25">
      <c r="C2456">
        <v>6327</v>
      </c>
      <c r="D2456" s="2">
        <f>SUMIFS('December 2022 DERR data'!$H:$H,'December 2022 DERR data'!$C:$C,Sheet1!D$3,'December 2022 DERR data'!$B:$B,$C2456)</f>
        <v>0</v>
      </c>
      <c r="E2456" s="2">
        <f>SUMIFS('December 2022 DERR data'!$H:$H,'December 2022 DERR data'!$C:$C,Sheet1!E$3,'December 2022 DERR data'!$B:$B,$C2456)</f>
        <v>0</v>
      </c>
      <c r="G2456">
        <f t="shared" si="344"/>
        <v>0</v>
      </c>
      <c r="H2456">
        <f t="shared" si="345"/>
        <v>0</v>
      </c>
      <c r="I2456">
        <f t="shared" si="346"/>
        <v>0</v>
      </c>
      <c r="J2456">
        <f t="shared" si="347"/>
        <v>0</v>
      </c>
      <c r="K2456">
        <f t="shared" si="348"/>
        <v>1</v>
      </c>
      <c r="L2456">
        <f t="shared" si="349"/>
        <v>0</v>
      </c>
      <c r="V2456">
        <f t="shared" si="350"/>
        <v>6327</v>
      </c>
      <c r="W2456" t="e">
        <f t="shared" si="351"/>
        <v>#DIV/0!</v>
      </c>
      <c r="X2456" t="e">
        <f t="shared" si="352"/>
        <v>#DIV/0!</v>
      </c>
    </row>
    <row r="2457" spans="3:24" x14ac:dyDescent="0.25">
      <c r="C2457">
        <v>6328</v>
      </c>
      <c r="D2457" s="2">
        <f>SUMIFS('December 2022 DERR data'!$H:$H,'December 2022 DERR data'!$C:$C,Sheet1!D$3,'December 2022 DERR data'!$B:$B,$C2457)</f>
        <v>0</v>
      </c>
      <c r="E2457" s="2">
        <f>SUMIFS('December 2022 DERR data'!$H:$H,'December 2022 DERR data'!$C:$C,Sheet1!E$3,'December 2022 DERR data'!$B:$B,$C2457)</f>
        <v>0</v>
      </c>
      <c r="G2457">
        <f t="shared" si="344"/>
        <v>0</v>
      </c>
      <c r="H2457">
        <f t="shared" si="345"/>
        <v>0</v>
      </c>
      <c r="I2457">
        <f t="shared" si="346"/>
        <v>0</v>
      </c>
      <c r="J2457">
        <f t="shared" si="347"/>
        <v>0</v>
      </c>
      <c r="K2457">
        <f t="shared" si="348"/>
        <v>1</v>
      </c>
      <c r="L2457">
        <f t="shared" si="349"/>
        <v>0</v>
      </c>
      <c r="V2457">
        <f t="shared" si="350"/>
        <v>6328</v>
      </c>
      <c r="W2457" t="e">
        <f t="shared" si="351"/>
        <v>#DIV/0!</v>
      </c>
      <c r="X2457" t="e">
        <f t="shared" si="352"/>
        <v>#DIV/0!</v>
      </c>
    </row>
    <row r="2458" spans="3:24" x14ac:dyDescent="0.25">
      <c r="C2458">
        <v>6330</v>
      </c>
      <c r="D2458" s="2">
        <f>SUMIFS('December 2022 DERR data'!$H:$H,'December 2022 DERR data'!$C:$C,Sheet1!D$3,'December 2022 DERR data'!$B:$B,$C2458)</f>
        <v>0</v>
      </c>
      <c r="E2458" s="2">
        <f>SUMIFS('December 2022 DERR data'!$H:$H,'December 2022 DERR data'!$C:$C,Sheet1!E$3,'December 2022 DERR data'!$B:$B,$C2458)</f>
        <v>0</v>
      </c>
      <c r="G2458">
        <f t="shared" si="344"/>
        <v>0</v>
      </c>
      <c r="H2458">
        <f t="shared" si="345"/>
        <v>0</v>
      </c>
      <c r="I2458">
        <f t="shared" si="346"/>
        <v>0</v>
      </c>
      <c r="J2458">
        <f t="shared" si="347"/>
        <v>0</v>
      </c>
      <c r="K2458">
        <f t="shared" si="348"/>
        <v>1</v>
      </c>
      <c r="L2458">
        <f t="shared" si="349"/>
        <v>0</v>
      </c>
      <c r="V2458">
        <f t="shared" si="350"/>
        <v>6330</v>
      </c>
      <c r="W2458" t="e">
        <f t="shared" si="351"/>
        <v>#DIV/0!</v>
      </c>
      <c r="X2458" t="e">
        <f t="shared" si="352"/>
        <v>#DIV/0!</v>
      </c>
    </row>
    <row r="2459" spans="3:24" x14ac:dyDescent="0.25">
      <c r="C2459">
        <v>6331</v>
      </c>
      <c r="D2459" s="2">
        <f>SUMIFS('December 2022 DERR data'!$H:$H,'December 2022 DERR data'!$C:$C,Sheet1!D$3,'December 2022 DERR data'!$B:$B,$C2459)</f>
        <v>0</v>
      </c>
      <c r="E2459" s="2">
        <f>SUMIFS('December 2022 DERR data'!$H:$H,'December 2022 DERR data'!$C:$C,Sheet1!E$3,'December 2022 DERR data'!$B:$B,$C2459)</f>
        <v>0</v>
      </c>
      <c r="G2459">
        <f t="shared" si="344"/>
        <v>0</v>
      </c>
      <c r="H2459">
        <f t="shared" si="345"/>
        <v>0</v>
      </c>
      <c r="I2459">
        <f t="shared" si="346"/>
        <v>0</v>
      </c>
      <c r="J2459">
        <f t="shared" si="347"/>
        <v>0</v>
      </c>
      <c r="K2459">
        <f t="shared" si="348"/>
        <v>1</v>
      </c>
      <c r="L2459">
        <f t="shared" si="349"/>
        <v>0</v>
      </c>
      <c r="V2459">
        <f t="shared" si="350"/>
        <v>6331</v>
      </c>
      <c r="W2459" t="e">
        <f t="shared" si="351"/>
        <v>#DIV/0!</v>
      </c>
      <c r="X2459" t="e">
        <f t="shared" si="352"/>
        <v>#DIV/0!</v>
      </c>
    </row>
    <row r="2460" spans="3:24" x14ac:dyDescent="0.25">
      <c r="C2460">
        <v>6332</v>
      </c>
      <c r="D2460" s="2">
        <f>SUMIFS('December 2022 DERR data'!$H:$H,'December 2022 DERR data'!$C:$C,Sheet1!D$3,'December 2022 DERR data'!$B:$B,$C2460)</f>
        <v>0</v>
      </c>
      <c r="E2460" s="2">
        <f>SUMIFS('December 2022 DERR data'!$H:$H,'December 2022 DERR data'!$C:$C,Sheet1!E$3,'December 2022 DERR data'!$B:$B,$C2460)</f>
        <v>0</v>
      </c>
      <c r="G2460">
        <f t="shared" si="344"/>
        <v>0</v>
      </c>
      <c r="H2460">
        <f t="shared" si="345"/>
        <v>0</v>
      </c>
      <c r="I2460">
        <f t="shared" si="346"/>
        <v>0</v>
      </c>
      <c r="J2460">
        <f t="shared" si="347"/>
        <v>0</v>
      </c>
      <c r="K2460">
        <f t="shared" si="348"/>
        <v>1</v>
      </c>
      <c r="L2460">
        <f t="shared" si="349"/>
        <v>0</v>
      </c>
      <c r="V2460">
        <f t="shared" si="350"/>
        <v>6332</v>
      </c>
      <c r="W2460" t="e">
        <f t="shared" si="351"/>
        <v>#DIV/0!</v>
      </c>
      <c r="X2460" t="e">
        <f t="shared" si="352"/>
        <v>#DIV/0!</v>
      </c>
    </row>
    <row r="2461" spans="3:24" x14ac:dyDescent="0.25">
      <c r="C2461">
        <v>6333</v>
      </c>
      <c r="D2461" s="2">
        <f>SUMIFS('December 2022 DERR data'!$H:$H,'December 2022 DERR data'!$C:$C,Sheet1!D$3,'December 2022 DERR data'!$B:$B,$C2461)</f>
        <v>0</v>
      </c>
      <c r="E2461" s="2">
        <f>SUMIFS('December 2022 DERR data'!$H:$H,'December 2022 DERR data'!$C:$C,Sheet1!E$3,'December 2022 DERR data'!$B:$B,$C2461)</f>
        <v>0</v>
      </c>
      <c r="G2461">
        <f t="shared" si="344"/>
        <v>0</v>
      </c>
      <c r="H2461">
        <f t="shared" si="345"/>
        <v>0</v>
      </c>
      <c r="I2461">
        <f t="shared" si="346"/>
        <v>0</v>
      </c>
      <c r="J2461">
        <f t="shared" si="347"/>
        <v>0</v>
      </c>
      <c r="K2461">
        <f t="shared" si="348"/>
        <v>1</v>
      </c>
      <c r="L2461">
        <f t="shared" si="349"/>
        <v>0</v>
      </c>
      <c r="V2461">
        <f t="shared" si="350"/>
        <v>6333</v>
      </c>
      <c r="W2461" t="e">
        <f t="shared" si="351"/>
        <v>#DIV/0!</v>
      </c>
      <c r="X2461" t="e">
        <f t="shared" si="352"/>
        <v>#DIV/0!</v>
      </c>
    </row>
    <row r="2462" spans="3:24" x14ac:dyDescent="0.25">
      <c r="C2462">
        <v>6335</v>
      </c>
      <c r="D2462" s="2">
        <f>SUMIFS('December 2022 DERR data'!$H:$H,'December 2022 DERR data'!$C:$C,Sheet1!D$3,'December 2022 DERR data'!$B:$B,$C2462)</f>
        <v>0</v>
      </c>
      <c r="E2462" s="2">
        <f>SUMIFS('December 2022 DERR data'!$H:$H,'December 2022 DERR data'!$C:$C,Sheet1!E$3,'December 2022 DERR data'!$B:$B,$C2462)</f>
        <v>0</v>
      </c>
      <c r="G2462">
        <f t="shared" si="344"/>
        <v>0</v>
      </c>
      <c r="H2462">
        <f t="shared" si="345"/>
        <v>0</v>
      </c>
      <c r="I2462">
        <f t="shared" si="346"/>
        <v>0</v>
      </c>
      <c r="J2462">
        <f t="shared" si="347"/>
        <v>0</v>
      </c>
      <c r="K2462">
        <f t="shared" si="348"/>
        <v>1</v>
      </c>
      <c r="L2462">
        <f t="shared" si="349"/>
        <v>0</v>
      </c>
      <c r="V2462">
        <f t="shared" si="350"/>
        <v>6335</v>
      </c>
      <c r="W2462" t="e">
        <f t="shared" si="351"/>
        <v>#DIV/0!</v>
      </c>
      <c r="X2462" t="e">
        <f t="shared" si="352"/>
        <v>#DIV/0!</v>
      </c>
    </row>
    <row r="2463" spans="3:24" x14ac:dyDescent="0.25">
      <c r="C2463">
        <v>6336</v>
      </c>
      <c r="D2463" s="2">
        <f>SUMIFS('December 2022 DERR data'!$H:$H,'December 2022 DERR data'!$C:$C,Sheet1!D$3,'December 2022 DERR data'!$B:$B,$C2463)</f>
        <v>0</v>
      </c>
      <c r="E2463" s="2">
        <f>SUMIFS('December 2022 DERR data'!$H:$H,'December 2022 DERR data'!$C:$C,Sheet1!E$3,'December 2022 DERR data'!$B:$B,$C2463)</f>
        <v>0</v>
      </c>
      <c r="G2463">
        <f t="shared" si="344"/>
        <v>0</v>
      </c>
      <c r="H2463">
        <f t="shared" si="345"/>
        <v>0</v>
      </c>
      <c r="I2463">
        <f t="shared" si="346"/>
        <v>0</v>
      </c>
      <c r="J2463">
        <f t="shared" si="347"/>
        <v>0</v>
      </c>
      <c r="K2463">
        <f t="shared" si="348"/>
        <v>1</v>
      </c>
      <c r="L2463">
        <f t="shared" si="349"/>
        <v>0</v>
      </c>
      <c r="V2463">
        <f t="shared" si="350"/>
        <v>6336</v>
      </c>
      <c r="W2463" t="e">
        <f t="shared" si="351"/>
        <v>#DIV/0!</v>
      </c>
      <c r="X2463" t="e">
        <f t="shared" si="352"/>
        <v>#DIV/0!</v>
      </c>
    </row>
    <row r="2464" spans="3:24" x14ac:dyDescent="0.25">
      <c r="C2464">
        <v>6337</v>
      </c>
      <c r="D2464" s="2">
        <f>SUMIFS('December 2022 DERR data'!$H:$H,'December 2022 DERR data'!$C:$C,Sheet1!D$3,'December 2022 DERR data'!$B:$B,$C2464)</f>
        <v>0</v>
      </c>
      <c r="E2464" s="2">
        <f>SUMIFS('December 2022 DERR data'!$H:$H,'December 2022 DERR data'!$C:$C,Sheet1!E$3,'December 2022 DERR data'!$B:$B,$C2464)</f>
        <v>0</v>
      </c>
      <c r="G2464">
        <f t="shared" si="344"/>
        <v>0</v>
      </c>
      <c r="H2464">
        <f t="shared" si="345"/>
        <v>0</v>
      </c>
      <c r="I2464">
        <f t="shared" si="346"/>
        <v>0</v>
      </c>
      <c r="J2464">
        <f t="shared" si="347"/>
        <v>0</v>
      </c>
      <c r="K2464">
        <f t="shared" si="348"/>
        <v>1</v>
      </c>
      <c r="L2464">
        <f t="shared" si="349"/>
        <v>0</v>
      </c>
      <c r="V2464">
        <f t="shared" si="350"/>
        <v>6337</v>
      </c>
      <c r="W2464" t="e">
        <f t="shared" si="351"/>
        <v>#DIV/0!</v>
      </c>
      <c r="X2464" t="e">
        <f t="shared" si="352"/>
        <v>#DIV/0!</v>
      </c>
    </row>
    <row r="2465" spans="3:24" x14ac:dyDescent="0.25">
      <c r="C2465">
        <v>6338</v>
      </c>
      <c r="D2465" s="2">
        <f>SUMIFS('December 2022 DERR data'!$H:$H,'December 2022 DERR data'!$C:$C,Sheet1!D$3,'December 2022 DERR data'!$B:$B,$C2465)</f>
        <v>0</v>
      </c>
      <c r="E2465" s="2">
        <f>SUMIFS('December 2022 DERR data'!$H:$H,'December 2022 DERR data'!$C:$C,Sheet1!E$3,'December 2022 DERR data'!$B:$B,$C2465)</f>
        <v>0</v>
      </c>
      <c r="G2465">
        <f t="shared" si="344"/>
        <v>0</v>
      </c>
      <c r="H2465">
        <f t="shared" si="345"/>
        <v>0</v>
      </c>
      <c r="I2465">
        <f t="shared" si="346"/>
        <v>0</v>
      </c>
      <c r="J2465">
        <f t="shared" si="347"/>
        <v>0</v>
      </c>
      <c r="K2465">
        <f t="shared" si="348"/>
        <v>1</v>
      </c>
      <c r="L2465">
        <f t="shared" si="349"/>
        <v>0</v>
      </c>
      <c r="V2465">
        <f t="shared" si="350"/>
        <v>6338</v>
      </c>
      <c r="W2465" t="e">
        <f t="shared" si="351"/>
        <v>#DIV/0!</v>
      </c>
      <c r="X2465" t="e">
        <f t="shared" si="352"/>
        <v>#DIV/0!</v>
      </c>
    </row>
    <row r="2466" spans="3:24" x14ac:dyDescent="0.25">
      <c r="C2466">
        <v>6341</v>
      </c>
      <c r="D2466" s="2">
        <f>SUMIFS('December 2022 DERR data'!$H:$H,'December 2022 DERR data'!$C:$C,Sheet1!D$3,'December 2022 DERR data'!$B:$B,$C2466)</f>
        <v>0</v>
      </c>
      <c r="E2466" s="2">
        <f>SUMIFS('December 2022 DERR data'!$H:$H,'December 2022 DERR data'!$C:$C,Sheet1!E$3,'December 2022 DERR data'!$B:$B,$C2466)</f>
        <v>0</v>
      </c>
      <c r="G2466">
        <f t="shared" si="344"/>
        <v>0</v>
      </c>
      <c r="H2466">
        <f t="shared" si="345"/>
        <v>0</v>
      </c>
      <c r="I2466">
        <f t="shared" si="346"/>
        <v>0</v>
      </c>
      <c r="J2466">
        <f t="shared" si="347"/>
        <v>0</v>
      </c>
      <c r="K2466">
        <f t="shared" si="348"/>
        <v>1</v>
      </c>
      <c r="L2466">
        <f t="shared" si="349"/>
        <v>0</v>
      </c>
      <c r="V2466">
        <f t="shared" si="350"/>
        <v>6341</v>
      </c>
      <c r="W2466" t="e">
        <f t="shared" si="351"/>
        <v>#DIV/0!</v>
      </c>
      <c r="X2466" t="e">
        <f t="shared" si="352"/>
        <v>#DIV/0!</v>
      </c>
    </row>
    <row r="2467" spans="3:24" x14ac:dyDescent="0.25">
      <c r="C2467">
        <v>6343</v>
      </c>
      <c r="D2467" s="2">
        <f>SUMIFS('December 2022 DERR data'!$H:$H,'December 2022 DERR data'!$C:$C,Sheet1!D$3,'December 2022 DERR data'!$B:$B,$C2467)</f>
        <v>0</v>
      </c>
      <c r="E2467" s="2">
        <f>SUMIFS('December 2022 DERR data'!$H:$H,'December 2022 DERR data'!$C:$C,Sheet1!E$3,'December 2022 DERR data'!$B:$B,$C2467)</f>
        <v>0</v>
      </c>
      <c r="G2467">
        <f t="shared" si="344"/>
        <v>0</v>
      </c>
      <c r="H2467">
        <f t="shared" si="345"/>
        <v>0</v>
      </c>
      <c r="I2467">
        <f t="shared" si="346"/>
        <v>0</v>
      </c>
      <c r="J2467">
        <f t="shared" si="347"/>
        <v>0</v>
      </c>
      <c r="K2467">
        <f t="shared" si="348"/>
        <v>1</v>
      </c>
      <c r="L2467">
        <f t="shared" si="349"/>
        <v>0</v>
      </c>
      <c r="V2467">
        <f t="shared" si="350"/>
        <v>6343</v>
      </c>
      <c r="W2467" t="e">
        <f t="shared" si="351"/>
        <v>#DIV/0!</v>
      </c>
      <c r="X2467" t="e">
        <f t="shared" si="352"/>
        <v>#DIV/0!</v>
      </c>
    </row>
    <row r="2468" spans="3:24" x14ac:dyDescent="0.25">
      <c r="C2468">
        <v>6346</v>
      </c>
      <c r="D2468" s="2">
        <f>SUMIFS('December 2022 DERR data'!$H:$H,'December 2022 DERR data'!$C:$C,Sheet1!D$3,'December 2022 DERR data'!$B:$B,$C2468)</f>
        <v>0</v>
      </c>
      <c r="E2468" s="2">
        <f>SUMIFS('December 2022 DERR data'!$H:$H,'December 2022 DERR data'!$C:$C,Sheet1!E$3,'December 2022 DERR data'!$B:$B,$C2468)</f>
        <v>0</v>
      </c>
      <c r="G2468">
        <f t="shared" si="344"/>
        <v>0</v>
      </c>
      <c r="H2468">
        <f t="shared" si="345"/>
        <v>0</v>
      </c>
      <c r="I2468">
        <f t="shared" si="346"/>
        <v>0</v>
      </c>
      <c r="J2468">
        <f t="shared" si="347"/>
        <v>0</v>
      </c>
      <c r="K2468">
        <f t="shared" si="348"/>
        <v>1</v>
      </c>
      <c r="L2468">
        <f t="shared" si="349"/>
        <v>0</v>
      </c>
      <c r="V2468">
        <f t="shared" si="350"/>
        <v>6346</v>
      </c>
      <c r="W2468" t="e">
        <f t="shared" si="351"/>
        <v>#DIV/0!</v>
      </c>
      <c r="X2468" t="e">
        <f t="shared" si="352"/>
        <v>#DIV/0!</v>
      </c>
    </row>
    <row r="2469" spans="3:24" x14ac:dyDescent="0.25">
      <c r="C2469">
        <v>6348</v>
      </c>
      <c r="D2469" s="2">
        <f>SUMIFS('December 2022 DERR data'!$H:$H,'December 2022 DERR data'!$C:$C,Sheet1!D$3,'December 2022 DERR data'!$B:$B,$C2469)</f>
        <v>0</v>
      </c>
      <c r="E2469" s="2">
        <f>SUMIFS('December 2022 DERR data'!$H:$H,'December 2022 DERR data'!$C:$C,Sheet1!E$3,'December 2022 DERR data'!$B:$B,$C2469)</f>
        <v>0</v>
      </c>
      <c r="G2469">
        <f t="shared" si="344"/>
        <v>0</v>
      </c>
      <c r="H2469">
        <f t="shared" si="345"/>
        <v>0</v>
      </c>
      <c r="I2469">
        <f t="shared" si="346"/>
        <v>0</v>
      </c>
      <c r="J2469">
        <f t="shared" si="347"/>
        <v>0</v>
      </c>
      <c r="K2469">
        <f t="shared" si="348"/>
        <v>1</v>
      </c>
      <c r="L2469">
        <f t="shared" si="349"/>
        <v>0</v>
      </c>
      <c r="V2469">
        <f t="shared" si="350"/>
        <v>6348</v>
      </c>
      <c r="W2469" t="e">
        <f t="shared" si="351"/>
        <v>#DIV/0!</v>
      </c>
      <c r="X2469" t="e">
        <f t="shared" si="352"/>
        <v>#DIV/0!</v>
      </c>
    </row>
    <row r="2470" spans="3:24" x14ac:dyDescent="0.25">
      <c r="C2470">
        <v>6350</v>
      </c>
      <c r="D2470" s="2">
        <f>SUMIFS('December 2022 DERR data'!$H:$H,'December 2022 DERR data'!$C:$C,Sheet1!D$3,'December 2022 DERR data'!$B:$B,$C2470)</f>
        <v>0</v>
      </c>
      <c r="E2470" s="2">
        <f>SUMIFS('December 2022 DERR data'!$H:$H,'December 2022 DERR data'!$C:$C,Sheet1!E$3,'December 2022 DERR data'!$B:$B,$C2470)</f>
        <v>0</v>
      </c>
      <c r="G2470">
        <f t="shared" si="344"/>
        <v>0</v>
      </c>
      <c r="H2470">
        <f t="shared" si="345"/>
        <v>0</v>
      </c>
      <c r="I2470">
        <f t="shared" si="346"/>
        <v>0</v>
      </c>
      <c r="J2470">
        <f t="shared" si="347"/>
        <v>0</v>
      </c>
      <c r="K2470">
        <f t="shared" si="348"/>
        <v>1</v>
      </c>
      <c r="L2470">
        <f t="shared" si="349"/>
        <v>0</v>
      </c>
      <c r="V2470">
        <f t="shared" si="350"/>
        <v>6350</v>
      </c>
      <c r="W2470" t="e">
        <f t="shared" si="351"/>
        <v>#DIV/0!</v>
      </c>
      <c r="X2470" t="e">
        <f t="shared" si="352"/>
        <v>#DIV/0!</v>
      </c>
    </row>
    <row r="2471" spans="3:24" x14ac:dyDescent="0.25">
      <c r="C2471">
        <v>6351</v>
      </c>
      <c r="D2471" s="2">
        <f>SUMIFS('December 2022 DERR data'!$H:$H,'December 2022 DERR data'!$C:$C,Sheet1!D$3,'December 2022 DERR data'!$B:$B,$C2471)</f>
        <v>0</v>
      </c>
      <c r="E2471" s="2">
        <f>SUMIFS('December 2022 DERR data'!$H:$H,'December 2022 DERR data'!$C:$C,Sheet1!E$3,'December 2022 DERR data'!$B:$B,$C2471)</f>
        <v>0</v>
      </c>
      <c r="G2471">
        <f t="shared" si="344"/>
        <v>0</v>
      </c>
      <c r="H2471">
        <f t="shared" si="345"/>
        <v>0</v>
      </c>
      <c r="I2471">
        <f t="shared" si="346"/>
        <v>0</v>
      </c>
      <c r="J2471">
        <f t="shared" si="347"/>
        <v>0</v>
      </c>
      <c r="K2471">
        <f t="shared" si="348"/>
        <v>1</v>
      </c>
      <c r="L2471">
        <f t="shared" si="349"/>
        <v>0</v>
      </c>
      <c r="V2471">
        <f t="shared" si="350"/>
        <v>6351</v>
      </c>
      <c r="W2471" t="e">
        <f t="shared" si="351"/>
        <v>#DIV/0!</v>
      </c>
      <c r="X2471" t="e">
        <f t="shared" si="352"/>
        <v>#DIV/0!</v>
      </c>
    </row>
    <row r="2472" spans="3:24" x14ac:dyDescent="0.25">
      <c r="C2472">
        <v>6352</v>
      </c>
      <c r="D2472" s="2">
        <f>SUMIFS('December 2022 DERR data'!$H:$H,'December 2022 DERR data'!$C:$C,Sheet1!D$3,'December 2022 DERR data'!$B:$B,$C2472)</f>
        <v>0</v>
      </c>
      <c r="E2472" s="2">
        <f>SUMIFS('December 2022 DERR data'!$H:$H,'December 2022 DERR data'!$C:$C,Sheet1!E$3,'December 2022 DERR data'!$B:$B,$C2472)</f>
        <v>0</v>
      </c>
      <c r="G2472">
        <f t="shared" si="344"/>
        <v>0</v>
      </c>
      <c r="H2472">
        <f t="shared" si="345"/>
        <v>0</v>
      </c>
      <c r="I2472">
        <f t="shared" si="346"/>
        <v>0</v>
      </c>
      <c r="J2472">
        <f t="shared" si="347"/>
        <v>0</v>
      </c>
      <c r="K2472">
        <f t="shared" si="348"/>
        <v>1</v>
      </c>
      <c r="L2472">
        <f t="shared" si="349"/>
        <v>0</v>
      </c>
      <c r="V2472">
        <f t="shared" si="350"/>
        <v>6352</v>
      </c>
      <c r="W2472" t="e">
        <f t="shared" si="351"/>
        <v>#DIV/0!</v>
      </c>
      <c r="X2472" t="e">
        <f t="shared" si="352"/>
        <v>#DIV/0!</v>
      </c>
    </row>
    <row r="2473" spans="3:24" x14ac:dyDescent="0.25">
      <c r="C2473">
        <v>6353</v>
      </c>
      <c r="D2473" s="2">
        <f>SUMIFS('December 2022 DERR data'!$H:$H,'December 2022 DERR data'!$C:$C,Sheet1!D$3,'December 2022 DERR data'!$B:$B,$C2473)</f>
        <v>0</v>
      </c>
      <c r="E2473" s="2">
        <f>SUMIFS('December 2022 DERR data'!$H:$H,'December 2022 DERR data'!$C:$C,Sheet1!E$3,'December 2022 DERR data'!$B:$B,$C2473)</f>
        <v>0</v>
      </c>
      <c r="G2473">
        <f t="shared" si="344"/>
        <v>0</v>
      </c>
      <c r="H2473">
        <f t="shared" si="345"/>
        <v>0</v>
      </c>
      <c r="I2473">
        <f t="shared" si="346"/>
        <v>0</v>
      </c>
      <c r="J2473">
        <f t="shared" si="347"/>
        <v>0</v>
      </c>
      <c r="K2473">
        <f t="shared" si="348"/>
        <v>1</v>
      </c>
      <c r="L2473">
        <f t="shared" si="349"/>
        <v>0</v>
      </c>
      <c r="V2473">
        <f t="shared" si="350"/>
        <v>6353</v>
      </c>
      <c r="W2473" t="e">
        <f t="shared" si="351"/>
        <v>#DIV/0!</v>
      </c>
      <c r="X2473" t="e">
        <f t="shared" si="352"/>
        <v>#DIV/0!</v>
      </c>
    </row>
    <row r="2474" spans="3:24" x14ac:dyDescent="0.25">
      <c r="C2474">
        <v>6355</v>
      </c>
      <c r="D2474" s="2">
        <f>SUMIFS('December 2022 DERR data'!$H:$H,'December 2022 DERR data'!$C:$C,Sheet1!D$3,'December 2022 DERR data'!$B:$B,$C2474)</f>
        <v>0</v>
      </c>
      <c r="E2474" s="2">
        <f>SUMIFS('December 2022 DERR data'!$H:$H,'December 2022 DERR data'!$C:$C,Sheet1!E$3,'December 2022 DERR data'!$B:$B,$C2474)</f>
        <v>0</v>
      </c>
      <c r="G2474">
        <f t="shared" si="344"/>
        <v>0</v>
      </c>
      <c r="H2474">
        <f t="shared" si="345"/>
        <v>0</v>
      </c>
      <c r="I2474">
        <f t="shared" si="346"/>
        <v>0</v>
      </c>
      <c r="J2474">
        <f t="shared" si="347"/>
        <v>0</v>
      </c>
      <c r="K2474">
        <f t="shared" si="348"/>
        <v>1</v>
      </c>
      <c r="L2474">
        <f t="shared" si="349"/>
        <v>0</v>
      </c>
      <c r="V2474">
        <f t="shared" si="350"/>
        <v>6355</v>
      </c>
      <c r="W2474" t="e">
        <f t="shared" si="351"/>
        <v>#DIV/0!</v>
      </c>
      <c r="X2474" t="e">
        <f t="shared" si="352"/>
        <v>#DIV/0!</v>
      </c>
    </row>
    <row r="2475" spans="3:24" x14ac:dyDescent="0.25">
      <c r="C2475">
        <v>6356</v>
      </c>
      <c r="D2475" s="2">
        <f>SUMIFS('December 2022 DERR data'!$H:$H,'December 2022 DERR data'!$C:$C,Sheet1!D$3,'December 2022 DERR data'!$B:$B,$C2475)</f>
        <v>0</v>
      </c>
      <c r="E2475" s="2">
        <f>SUMIFS('December 2022 DERR data'!$H:$H,'December 2022 DERR data'!$C:$C,Sheet1!E$3,'December 2022 DERR data'!$B:$B,$C2475)</f>
        <v>0</v>
      </c>
      <c r="G2475">
        <f t="shared" si="344"/>
        <v>0</v>
      </c>
      <c r="H2475">
        <f t="shared" si="345"/>
        <v>0</v>
      </c>
      <c r="I2475">
        <f t="shared" si="346"/>
        <v>0</v>
      </c>
      <c r="J2475">
        <f t="shared" si="347"/>
        <v>0</v>
      </c>
      <c r="K2475">
        <f t="shared" si="348"/>
        <v>1</v>
      </c>
      <c r="L2475">
        <f t="shared" si="349"/>
        <v>0</v>
      </c>
      <c r="V2475">
        <f t="shared" si="350"/>
        <v>6356</v>
      </c>
      <c r="W2475" t="e">
        <f t="shared" si="351"/>
        <v>#DIV/0!</v>
      </c>
      <c r="X2475" t="e">
        <f t="shared" si="352"/>
        <v>#DIV/0!</v>
      </c>
    </row>
    <row r="2476" spans="3:24" x14ac:dyDescent="0.25">
      <c r="C2476">
        <v>6357</v>
      </c>
      <c r="D2476" s="2">
        <f>SUMIFS('December 2022 DERR data'!$H:$H,'December 2022 DERR data'!$C:$C,Sheet1!D$3,'December 2022 DERR data'!$B:$B,$C2476)</f>
        <v>0</v>
      </c>
      <c r="E2476" s="2">
        <f>SUMIFS('December 2022 DERR data'!$H:$H,'December 2022 DERR data'!$C:$C,Sheet1!E$3,'December 2022 DERR data'!$B:$B,$C2476)</f>
        <v>0</v>
      </c>
      <c r="G2476">
        <f t="shared" si="344"/>
        <v>0</v>
      </c>
      <c r="H2476">
        <f t="shared" si="345"/>
        <v>0</v>
      </c>
      <c r="I2476">
        <f t="shared" si="346"/>
        <v>0</v>
      </c>
      <c r="J2476">
        <f t="shared" si="347"/>
        <v>0</v>
      </c>
      <c r="K2476">
        <f t="shared" si="348"/>
        <v>1</v>
      </c>
      <c r="L2476">
        <f t="shared" si="349"/>
        <v>0</v>
      </c>
      <c r="V2476">
        <f t="shared" si="350"/>
        <v>6357</v>
      </c>
      <c r="W2476" t="e">
        <f t="shared" si="351"/>
        <v>#DIV/0!</v>
      </c>
      <c r="X2476" t="e">
        <f t="shared" si="352"/>
        <v>#DIV/0!</v>
      </c>
    </row>
    <row r="2477" spans="3:24" x14ac:dyDescent="0.25">
      <c r="C2477">
        <v>6358</v>
      </c>
      <c r="D2477" s="2">
        <f>SUMIFS('December 2022 DERR data'!$H:$H,'December 2022 DERR data'!$C:$C,Sheet1!D$3,'December 2022 DERR data'!$B:$B,$C2477)</f>
        <v>0</v>
      </c>
      <c r="E2477" s="2">
        <f>SUMIFS('December 2022 DERR data'!$H:$H,'December 2022 DERR data'!$C:$C,Sheet1!E$3,'December 2022 DERR data'!$B:$B,$C2477)</f>
        <v>0</v>
      </c>
      <c r="G2477">
        <f t="shared" si="344"/>
        <v>0</v>
      </c>
      <c r="H2477">
        <f t="shared" si="345"/>
        <v>0</v>
      </c>
      <c r="I2477">
        <f t="shared" si="346"/>
        <v>0</v>
      </c>
      <c r="J2477">
        <f t="shared" si="347"/>
        <v>0</v>
      </c>
      <c r="K2477">
        <f t="shared" si="348"/>
        <v>1</v>
      </c>
      <c r="L2477">
        <f t="shared" si="349"/>
        <v>0</v>
      </c>
      <c r="V2477">
        <f t="shared" si="350"/>
        <v>6358</v>
      </c>
      <c r="W2477" t="e">
        <f t="shared" si="351"/>
        <v>#DIV/0!</v>
      </c>
      <c r="X2477" t="e">
        <f t="shared" si="352"/>
        <v>#DIV/0!</v>
      </c>
    </row>
    <row r="2478" spans="3:24" x14ac:dyDescent="0.25">
      <c r="C2478">
        <v>6359</v>
      </c>
      <c r="D2478" s="2">
        <f>SUMIFS('December 2022 DERR data'!$H:$H,'December 2022 DERR data'!$C:$C,Sheet1!D$3,'December 2022 DERR data'!$B:$B,$C2478)</f>
        <v>0</v>
      </c>
      <c r="E2478" s="2">
        <f>SUMIFS('December 2022 DERR data'!$H:$H,'December 2022 DERR data'!$C:$C,Sheet1!E$3,'December 2022 DERR data'!$B:$B,$C2478)</f>
        <v>0</v>
      </c>
      <c r="G2478">
        <f t="shared" si="344"/>
        <v>0</v>
      </c>
      <c r="H2478">
        <f t="shared" si="345"/>
        <v>0</v>
      </c>
      <c r="I2478">
        <f t="shared" si="346"/>
        <v>0</v>
      </c>
      <c r="J2478">
        <f t="shared" si="347"/>
        <v>0</v>
      </c>
      <c r="K2478">
        <f t="shared" si="348"/>
        <v>1</v>
      </c>
      <c r="L2478">
        <f t="shared" si="349"/>
        <v>0</v>
      </c>
      <c r="V2478">
        <f t="shared" si="350"/>
        <v>6359</v>
      </c>
      <c r="W2478" t="e">
        <f t="shared" si="351"/>
        <v>#DIV/0!</v>
      </c>
      <c r="X2478" t="e">
        <f t="shared" si="352"/>
        <v>#DIV/0!</v>
      </c>
    </row>
    <row r="2479" spans="3:24" x14ac:dyDescent="0.25">
      <c r="C2479">
        <v>6361</v>
      </c>
      <c r="D2479" s="2">
        <f>SUMIFS('December 2022 DERR data'!$H:$H,'December 2022 DERR data'!$C:$C,Sheet1!D$3,'December 2022 DERR data'!$B:$B,$C2479)</f>
        <v>0</v>
      </c>
      <c r="E2479" s="2">
        <f>SUMIFS('December 2022 DERR data'!$H:$H,'December 2022 DERR data'!$C:$C,Sheet1!E$3,'December 2022 DERR data'!$B:$B,$C2479)</f>
        <v>0</v>
      </c>
      <c r="G2479">
        <f t="shared" si="344"/>
        <v>0</v>
      </c>
      <c r="H2479">
        <f t="shared" si="345"/>
        <v>0</v>
      </c>
      <c r="I2479">
        <f t="shared" si="346"/>
        <v>0</v>
      </c>
      <c r="J2479">
        <f t="shared" si="347"/>
        <v>0</v>
      </c>
      <c r="K2479">
        <f t="shared" si="348"/>
        <v>1</v>
      </c>
      <c r="L2479">
        <f t="shared" si="349"/>
        <v>0</v>
      </c>
      <c r="V2479">
        <f t="shared" si="350"/>
        <v>6361</v>
      </c>
      <c r="W2479" t="e">
        <f t="shared" si="351"/>
        <v>#DIV/0!</v>
      </c>
      <c r="X2479" t="e">
        <f t="shared" si="352"/>
        <v>#DIV/0!</v>
      </c>
    </row>
    <row r="2480" spans="3:24" x14ac:dyDescent="0.25">
      <c r="C2480">
        <v>6363</v>
      </c>
      <c r="D2480" s="2">
        <f>SUMIFS('December 2022 DERR data'!$H:$H,'December 2022 DERR data'!$C:$C,Sheet1!D$3,'December 2022 DERR data'!$B:$B,$C2480)</f>
        <v>0</v>
      </c>
      <c r="E2480" s="2">
        <f>SUMIFS('December 2022 DERR data'!$H:$H,'December 2022 DERR data'!$C:$C,Sheet1!E$3,'December 2022 DERR data'!$B:$B,$C2480)</f>
        <v>0</v>
      </c>
      <c r="G2480">
        <f t="shared" si="344"/>
        <v>0</v>
      </c>
      <c r="H2480">
        <f t="shared" si="345"/>
        <v>0</v>
      </c>
      <c r="I2480">
        <f t="shared" si="346"/>
        <v>0</v>
      </c>
      <c r="J2480">
        <f t="shared" si="347"/>
        <v>0</v>
      </c>
      <c r="K2480">
        <f t="shared" si="348"/>
        <v>1</v>
      </c>
      <c r="L2480">
        <f t="shared" si="349"/>
        <v>0</v>
      </c>
      <c r="V2480">
        <f t="shared" si="350"/>
        <v>6363</v>
      </c>
      <c r="W2480" t="e">
        <f t="shared" si="351"/>
        <v>#DIV/0!</v>
      </c>
      <c r="X2480" t="e">
        <f t="shared" si="352"/>
        <v>#DIV/0!</v>
      </c>
    </row>
    <row r="2481" spans="3:24" x14ac:dyDescent="0.25">
      <c r="C2481">
        <v>6365</v>
      </c>
      <c r="D2481" s="2">
        <f>SUMIFS('December 2022 DERR data'!$H:$H,'December 2022 DERR data'!$C:$C,Sheet1!D$3,'December 2022 DERR data'!$B:$B,$C2481)</f>
        <v>0</v>
      </c>
      <c r="E2481" s="2">
        <f>SUMIFS('December 2022 DERR data'!$H:$H,'December 2022 DERR data'!$C:$C,Sheet1!E$3,'December 2022 DERR data'!$B:$B,$C2481)</f>
        <v>0</v>
      </c>
      <c r="G2481">
        <f t="shared" si="344"/>
        <v>0</v>
      </c>
      <c r="H2481">
        <f t="shared" si="345"/>
        <v>0</v>
      </c>
      <c r="I2481">
        <f t="shared" si="346"/>
        <v>0</v>
      </c>
      <c r="J2481">
        <f t="shared" si="347"/>
        <v>0</v>
      </c>
      <c r="K2481">
        <f t="shared" si="348"/>
        <v>1</v>
      </c>
      <c r="L2481">
        <f t="shared" si="349"/>
        <v>0</v>
      </c>
      <c r="V2481">
        <f t="shared" si="350"/>
        <v>6365</v>
      </c>
      <c r="W2481" t="e">
        <f t="shared" si="351"/>
        <v>#DIV/0!</v>
      </c>
      <c r="X2481" t="e">
        <f t="shared" si="352"/>
        <v>#DIV/0!</v>
      </c>
    </row>
    <row r="2482" spans="3:24" x14ac:dyDescent="0.25">
      <c r="C2482">
        <v>6367</v>
      </c>
      <c r="D2482" s="2">
        <f>SUMIFS('December 2022 DERR data'!$H:$H,'December 2022 DERR data'!$C:$C,Sheet1!D$3,'December 2022 DERR data'!$B:$B,$C2482)</f>
        <v>0</v>
      </c>
      <c r="E2482" s="2">
        <f>SUMIFS('December 2022 DERR data'!$H:$H,'December 2022 DERR data'!$C:$C,Sheet1!E$3,'December 2022 DERR data'!$B:$B,$C2482)</f>
        <v>0</v>
      </c>
      <c r="G2482">
        <f t="shared" si="344"/>
        <v>0</v>
      </c>
      <c r="H2482">
        <f t="shared" si="345"/>
        <v>0</v>
      </c>
      <c r="I2482">
        <f t="shared" si="346"/>
        <v>0</v>
      </c>
      <c r="J2482">
        <f t="shared" si="347"/>
        <v>0</v>
      </c>
      <c r="K2482">
        <f t="shared" si="348"/>
        <v>1</v>
      </c>
      <c r="L2482">
        <f t="shared" si="349"/>
        <v>0</v>
      </c>
      <c r="V2482">
        <f t="shared" si="350"/>
        <v>6367</v>
      </c>
      <c r="W2482" t="e">
        <f t="shared" si="351"/>
        <v>#DIV/0!</v>
      </c>
      <c r="X2482" t="e">
        <f t="shared" si="352"/>
        <v>#DIV/0!</v>
      </c>
    </row>
    <row r="2483" spans="3:24" x14ac:dyDescent="0.25">
      <c r="C2483">
        <v>6368</v>
      </c>
      <c r="D2483" s="2">
        <f>SUMIFS('December 2022 DERR data'!$H:$H,'December 2022 DERR data'!$C:$C,Sheet1!D$3,'December 2022 DERR data'!$B:$B,$C2483)</f>
        <v>0</v>
      </c>
      <c r="E2483" s="2">
        <f>SUMIFS('December 2022 DERR data'!$H:$H,'December 2022 DERR data'!$C:$C,Sheet1!E$3,'December 2022 DERR data'!$B:$B,$C2483)</f>
        <v>0</v>
      </c>
      <c r="G2483">
        <f t="shared" si="344"/>
        <v>0</v>
      </c>
      <c r="H2483">
        <f t="shared" si="345"/>
        <v>0</v>
      </c>
      <c r="I2483">
        <f t="shared" si="346"/>
        <v>0</v>
      </c>
      <c r="J2483">
        <f t="shared" si="347"/>
        <v>0</v>
      </c>
      <c r="K2483">
        <f t="shared" si="348"/>
        <v>1</v>
      </c>
      <c r="L2483">
        <f t="shared" si="349"/>
        <v>0</v>
      </c>
      <c r="V2483">
        <f t="shared" si="350"/>
        <v>6368</v>
      </c>
      <c r="W2483" t="e">
        <f t="shared" si="351"/>
        <v>#DIV/0!</v>
      </c>
      <c r="X2483" t="e">
        <f t="shared" si="352"/>
        <v>#DIV/0!</v>
      </c>
    </row>
    <row r="2484" spans="3:24" x14ac:dyDescent="0.25">
      <c r="C2484">
        <v>6369</v>
      </c>
      <c r="D2484" s="2">
        <f>SUMIFS('December 2022 DERR data'!$H:$H,'December 2022 DERR data'!$C:$C,Sheet1!D$3,'December 2022 DERR data'!$B:$B,$C2484)</f>
        <v>0</v>
      </c>
      <c r="E2484" s="2">
        <f>SUMIFS('December 2022 DERR data'!$H:$H,'December 2022 DERR data'!$C:$C,Sheet1!E$3,'December 2022 DERR data'!$B:$B,$C2484)</f>
        <v>0</v>
      </c>
      <c r="G2484">
        <f t="shared" si="344"/>
        <v>0</v>
      </c>
      <c r="H2484">
        <f t="shared" si="345"/>
        <v>0</v>
      </c>
      <c r="I2484">
        <f t="shared" si="346"/>
        <v>0</v>
      </c>
      <c r="J2484">
        <f t="shared" si="347"/>
        <v>0</v>
      </c>
      <c r="K2484">
        <f t="shared" si="348"/>
        <v>1</v>
      </c>
      <c r="L2484">
        <f t="shared" si="349"/>
        <v>0</v>
      </c>
      <c r="V2484">
        <f t="shared" si="350"/>
        <v>6369</v>
      </c>
      <c r="W2484" t="e">
        <f t="shared" si="351"/>
        <v>#DIV/0!</v>
      </c>
      <c r="X2484" t="e">
        <f t="shared" si="352"/>
        <v>#DIV/0!</v>
      </c>
    </row>
    <row r="2485" spans="3:24" x14ac:dyDescent="0.25">
      <c r="C2485">
        <v>6370</v>
      </c>
      <c r="D2485" s="2">
        <f>SUMIFS('December 2022 DERR data'!$H:$H,'December 2022 DERR data'!$C:$C,Sheet1!D$3,'December 2022 DERR data'!$B:$B,$C2485)</f>
        <v>0</v>
      </c>
      <c r="E2485" s="2">
        <f>SUMIFS('December 2022 DERR data'!$H:$H,'December 2022 DERR data'!$C:$C,Sheet1!E$3,'December 2022 DERR data'!$B:$B,$C2485)</f>
        <v>0</v>
      </c>
      <c r="G2485">
        <f t="shared" si="344"/>
        <v>0</v>
      </c>
      <c r="H2485">
        <f t="shared" si="345"/>
        <v>0</v>
      </c>
      <c r="I2485">
        <f t="shared" si="346"/>
        <v>0</v>
      </c>
      <c r="J2485">
        <f t="shared" si="347"/>
        <v>0</v>
      </c>
      <c r="K2485">
        <f t="shared" si="348"/>
        <v>1</v>
      </c>
      <c r="L2485">
        <f t="shared" si="349"/>
        <v>0</v>
      </c>
      <c r="V2485">
        <f t="shared" si="350"/>
        <v>6370</v>
      </c>
      <c r="W2485" t="e">
        <f t="shared" si="351"/>
        <v>#DIV/0!</v>
      </c>
      <c r="X2485" t="e">
        <f t="shared" si="352"/>
        <v>#DIV/0!</v>
      </c>
    </row>
    <row r="2486" spans="3:24" x14ac:dyDescent="0.25">
      <c r="C2486">
        <v>6372</v>
      </c>
      <c r="D2486" s="2">
        <f>SUMIFS('December 2022 DERR data'!$H:$H,'December 2022 DERR data'!$C:$C,Sheet1!D$3,'December 2022 DERR data'!$B:$B,$C2486)</f>
        <v>0</v>
      </c>
      <c r="E2486" s="2">
        <f>SUMIFS('December 2022 DERR data'!$H:$H,'December 2022 DERR data'!$C:$C,Sheet1!E$3,'December 2022 DERR data'!$B:$B,$C2486)</f>
        <v>0</v>
      </c>
      <c r="G2486">
        <f t="shared" si="344"/>
        <v>0</v>
      </c>
      <c r="H2486">
        <f t="shared" si="345"/>
        <v>0</v>
      </c>
      <c r="I2486">
        <f t="shared" si="346"/>
        <v>0</v>
      </c>
      <c r="J2486">
        <f t="shared" si="347"/>
        <v>0</v>
      </c>
      <c r="K2486">
        <f t="shared" si="348"/>
        <v>1</v>
      </c>
      <c r="L2486">
        <f t="shared" si="349"/>
        <v>0</v>
      </c>
      <c r="V2486">
        <f t="shared" si="350"/>
        <v>6372</v>
      </c>
      <c r="W2486" t="e">
        <f t="shared" si="351"/>
        <v>#DIV/0!</v>
      </c>
      <c r="X2486" t="e">
        <f t="shared" si="352"/>
        <v>#DIV/0!</v>
      </c>
    </row>
    <row r="2487" spans="3:24" x14ac:dyDescent="0.25">
      <c r="C2487">
        <v>6373</v>
      </c>
      <c r="D2487" s="2">
        <f>SUMIFS('December 2022 DERR data'!$H:$H,'December 2022 DERR data'!$C:$C,Sheet1!D$3,'December 2022 DERR data'!$B:$B,$C2487)</f>
        <v>0</v>
      </c>
      <c r="E2487" s="2">
        <f>SUMIFS('December 2022 DERR data'!$H:$H,'December 2022 DERR data'!$C:$C,Sheet1!E$3,'December 2022 DERR data'!$B:$B,$C2487)</f>
        <v>0</v>
      </c>
      <c r="G2487">
        <f t="shared" si="344"/>
        <v>0</v>
      </c>
      <c r="H2487">
        <f t="shared" si="345"/>
        <v>0</v>
      </c>
      <c r="I2487">
        <f t="shared" si="346"/>
        <v>0</v>
      </c>
      <c r="J2487">
        <f t="shared" si="347"/>
        <v>0</v>
      </c>
      <c r="K2487">
        <f t="shared" si="348"/>
        <v>1</v>
      </c>
      <c r="L2487">
        <f t="shared" si="349"/>
        <v>0</v>
      </c>
      <c r="V2487">
        <f t="shared" si="350"/>
        <v>6373</v>
      </c>
      <c r="W2487" t="e">
        <f t="shared" si="351"/>
        <v>#DIV/0!</v>
      </c>
      <c r="X2487" t="e">
        <f t="shared" si="352"/>
        <v>#DIV/0!</v>
      </c>
    </row>
    <row r="2488" spans="3:24" x14ac:dyDescent="0.25">
      <c r="C2488">
        <v>6375</v>
      </c>
      <c r="D2488" s="2">
        <f>SUMIFS('December 2022 DERR data'!$H:$H,'December 2022 DERR data'!$C:$C,Sheet1!D$3,'December 2022 DERR data'!$B:$B,$C2488)</f>
        <v>0</v>
      </c>
      <c r="E2488" s="2">
        <f>SUMIFS('December 2022 DERR data'!$H:$H,'December 2022 DERR data'!$C:$C,Sheet1!E$3,'December 2022 DERR data'!$B:$B,$C2488)</f>
        <v>0</v>
      </c>
      <c r="G2488">
        <f t="shared" si="344"/>
        <v>0</v>
      </c>
      <c r="H2488">
        <f t="shared" si="345"/>
        <v>0</v>
      </c>
      <c r="I2488">
        <f t="shared" si="346"/>
        <v>0</v>
      </c>
      <c r="J2488">
        <f t="shared" si="347"/>
        <v>0</v>
      </c>
      <c r="K2488">
        <f t="shared" si="348"/>
        <v>1</v>
      </c>
      <c r="L2488">
        <f t="shared" si="349"/>
        <v>0</v>
      </c>
      <c r="V2488">
        <f t="shared" si="350"/>
        <v>6375</v>
      </c>
      <c r="W2488" t="e">
        <f t="shared" si="351"/>
        <v>#DIV/0!</v>
      </c>
      <c r="X2488" t="e">
        <f t="shared" si="352"/>
        <v>#DIV/0!</v>
      </c>
    </row>
    <row r="2489" spans="3:24" x14ac:dyDescent="0.25">
      <c r="C2489">
        <v>6383</v>
      </c>
      <c r="D2489" s="2">
        <f>SUMIFS('December 2022 DERR data'!$H:$H,'December 2022 DERR data'!$C:$C,Sheet1!D$3,'December 2022 DERR data'!$B:$B,$C2489)</f>
        <v>0</v>
      </c>
      <c r="E2489" s="2">
        <f>SUMIFS('December 2022 DERR data'!$H:$H,'December 2022 DERR data'!$C:$C,Sheet1!E$3,'December 2022 DERR data'!$B:$B,$C2489)</f>
        <v>0</v>
      </c>
      <c r="G2489">
        <f t="shared" si="344"/>
        <v>0</v>
      </c>
      <c r="H2489">
        <f t="shared" si="345"/>
        <v>0</v>
      </c>
      <c r="I2489">
        <f t="shared" si="346"/>
        <v>0</v>
      </c>
      <c r="J2489">
        <f t="shared" si="347"/>
        <v>0</v>
      </c>
      <c r="K2489">
        <f t="shared" si="348"/>
        <v>1</v>
      </c>
      <c r="L2489">
        <f t="shared" si="349"/>
        <v>0</v>
      </c>
      <c r="V2489">
        <f t="shared" si="350"/>
        <v>6383</v>
      </c>
      <c r="W2489" t="e">
        <f t="shared" si="351"/>
        <v>#DIV/0!</v>
      </c>
      <c r="X2489" t="e">
        <f t="shared" si="352"/>
        <v>#DIV/0!</v>
      </c>
    </row>
    <row r="2490" spans="3:24" x14ac:dyDescent="0.25">
      <c r="C2490">
        <v>6384</v>
      </c>
      <c r="D2490" s="2">
        <f>SUMIFS('December 2022 DERR data'!$H:$H,'December 2022 DERR data'!$C:$C,Sheet1!D$3,'December 2022 DERR data'!$B:$B,$C2490)</f>
        <v>0</v>
      </c>
      <c r="E2490" s="2">
        <f>SUMIFS('December 2022 DERR data'!$H:$H,'December 2022 DERR data'!$C:$C,Sheet1!E$3,'December 2022 DERR data'!$B:$B,$C2490)</f>
        <v>0</v>
      </c>
      <c r="G2490">
        <f t="shared" si="344"/>
        <v>0</v>
      </c>
      <c r="H2490">
        <f t="shared" si="345"/>
        <v>0</v>
      </c>
      <c r="I2490">
        <f t="shared" si="346"/>
        <v>0</v>
      </c>
      <c r="J2490">
        <f t="shared" si="347"/>
        <v>0</v>
      </c>
      <c r="K2490">
        <f t="shared" si="348"/>
        <v>1</v>
      </c>
      <c r="L2490">
        <f t="shared" si="349"/>
        <v>0</v>
      </c>
      <c r="V2490">
        <f t="shared" si="350"/>
        <v>6384</v>
      </c>
      <c r="W2490" t="e">
        <f t="shared" si="351"/>
        <v>#DIV/0!</v>
      </c>
      <c r="X2490" t="e">
        <f t="shared" si="352"/>
        <v>#DIV/0!</v>
      </c>
    </row>
    <row r="2491" spans="3:24" x14ac:dyDescent="0.25">
      <c r="C2491">
        <v>6385</v>
      </c>
      <c r="D2491" s="2">
        <f>SUMIFS('December 2022 DERR data'!$H:$H,'December 2022 DERR data'!$C:$C,Sheet1!D$3,'December 2022 DERR data'!$B:$B,$C2491)</f>
        <v>0</v>
      </c>
      <c r="E2491" s="2">
        <f>SUMIFS('December 2022 DERR data'!$H:$H,'December 2022 DERR data'!$C:$C,Sheet1!E$3,'December 2022 DERR data'!$B:$B,$C2491)</f>
        <v>0</v>
      </c>
      <c r="G2491">
        <f t="shared" si="344"/>
        <v>0</v>
      </c>
      <c r="H2491">
        <f t="shared" si="345"/>
        <v>0</v>
      </c>
      <c r="I2491">
        <f t="shared" si="346"/>
        <v>0</v>
      </c>
      <c r="J2491">
        <f t="shared" si="347"/>
        <v>0</v>
      </c>
      <c r="K2491">
        <f t="shared" si="348"/>
        <v>1</v>
      </c>
      <c r="L2491">
        <f t="shared" si="349"/>
        <v>0</v>
      </c>
      <c r="V2491">
        <f t="shared" si="350"/>
        <v>6385</v>
      </c>
      <c r="W2491" t="e">
        <f t="shared" si="351"/>
        <v>#DIV/0!</v>
      </c>
      <c r="X2491" t="e">
        <f t="shared" si="352"/>
        <v>#DIV/0!</v>
      </c>
    </row>
    <row r="2492" spans="3:24" x14ac:dyDescent="0.25">
      <c r="C2492">
        <v>6386</v>
      </c>
      <c r="D2492" s="2">
        <f>SUMIFS('December 2022 DERR data'!$H:$H,'December 2022 DERR data'!$C:$C,Sheet1!D$3,'December 2022 DERR data'!$B:$B,$C2492)</f>
        <v>0</v>
      </c>
      <c r="E2492" s="2">
        <f>SUMIFS('December 2022 DERR data'!$H:$H,'December 2022 DERR data'!$C:$C,Sheet1!E$3,'December 2022 DERR data'!$B:$B,$C2492)</f>
        <v>0</v>
      </c>
      <c r="G2492">
        <f t="shared" si="344"/>
        <v>0</v>
      </c>
      <c r="H2492">
        <f t="shared" si="345"/>
        <v>0</v>
      </c>
      <c r="I2492">
        <f t="shared" si="346"/>
        <v>0</v>
      </c>
      <c r="J2492">
        <f t="shared" si="347"/>
        <v>0</v>
      </c>
      <c r="K2492">
        <f t="shared" si="348"/>
        <v>1</v>
      </c>
      <c r="L2492">
        <f t="shared" si="349"/>
        <v>0</v>
      </c>
      <c r="V2492">
        <f t="shared" si="350"/>
        <v>6386</v>
      </c>
      <c r="W2492" t="e">
        <f t="shared" si="351"/>
        <v>#DIV/0!</v>
      </c>
      <c r="X2492" t="e">
        <f t="shared" si="352"/>
        <v>#DIV/0!</v>
      </c>
    </row>
    <row r="2493" spans="3:24" x14ac:dyDescent="0.25">
      <c r="C2493">
        <v>6390</v>
      </c>
      <c r="D2493" s="2">
        <f>SUMIFS('December 2022 DERR data'!$H:$H,'December 2022 DERR data'!$C:$C,Sheet1!D$3,'December 2022 DERR data'!$B:$B,$C2493)</f>
        <v>0</v>
      </c>
      <c r="E2493" s="2">
        <f>SUMIFS('December 2022 DERR data'!$H:$H,'December 2022 DERR data'!$C:$C,Sheet1!E$3,'December 2022 DERR data'!$B:$B,$C2493)</f>
        <v>0</v>
      </c>
      <c r="G2493">
        <f t="shared" si="344"/>
        <v>0</v>
      </c>
      <c r="H2493">
        <f t="shared" si="345"/>
        <v>0</v>
      </c>
      <c r="I2493">
        <f t="shared" si="346"/>
        <v>0</v>
      </c>
      <c r="J2493">
        <f t="shared" si="347"/>
        <v>0</v>
      </c>
      <c r="K2493">
        <f t="shared" si="348"/>
        <v>1</v>
      </c>
      <c r="L2493">
        <f t="shared" si="349"/>
        <v>0</v>
      </c>
      <c r="V2493">
        <f t="shared" si="350"/>
        <v>6390</v>
      </c>
      <c r="W2493" t="e">
        <f t="shared" si="351"/>
        <v>#DIV/0!</v>
      </c>
      <c r="X2493" t="e">
        <f t="shared" si="352"/>
        <v>#DIV/0!</v>
      </c>
    </row>
    <row r="2494" spans="3:24" x14ac:dyDescent="0.25">
      <c r="C2494">
        <v>6391</v>
      </c>
      <c r="D2494" s="2">
        <f>SUMIFS('December 2022 DERR data'!$H:$H,'December 2022 DERR data'!$C:$C,Sheet1!D$3,'December 2022 DERR data'!$B:$B,$C2494)</f>
        <v>0</v>
      </c>
      <c r="E2494" s="2">
        <f>SUMIFS('December 2022 DERR data'!$H:$H,'December 2022 DERR data'!$C:$C,Sheet1!E$3,'December 2022 DERR data'!$B:$B,$C2494)</f>
        <v>0</v>
      </c>
      <c r="G2494">
        <f t="shared" si="344"/>
        <v>0</v>
      </c>
      <c r="H2494">
        <f t="shared" si="345"/>
        <v>0</v>
      </c>
      <c r="I2494">
        <f t="shared" si="346"/>
        <v>0</v>
      </c>
      <c r="J2494">
        <f t="shared" si="347"/>
        <v>0</v>
      </c>
      <c r="K2494">
        <f t="shared" si="348"/>
        <v>1</v>
      </c>
      <c r="L2494">
        <f t="shared" si="349"/>
        <v>0</v>
      </c>
      <c r="V2494">
        <f t="shared" si="350"/>
        <v>6391</v>
      </c>
      <c r="W2494" t="e">
        <f t="shared" si="351"/>
        <v>#DIV/0!</v>
      </c>
      <c r="X2494" t="e">
        <f t="shared" si="352"/>
        <v>#DIV/0!</v>
      </c>
    </row>
    <row r="2495" spans="3:24" x14ac:dyDescent="0.25">
      <c r="C2495">
        <v>6392</v>
      </c>
      <c r="D2495" s="2">
        <f>SUMIFS('December 2022 DERR data'!$H:$H,'December 2022 DERR data'!$C:$C,Sheet1!D$3,'December 2022 DERR data'!$B:$B,$C2495)</f>
        <v>0</v>
      </c>
      <c r="E2495" s="2">
        <f>SUMIFS('December 2022 DERR data'!$H:$H,'December 2022 DERR data'!$C:$C,Sheet1!E$3,'December 2022 DERR data'!$B:$B,$C2495)</f>
        <v>0</v>
      </c>
      <c r="G2495">
        <f t="shared" si="344"/>
        <v>0</v>
      </c>
      <c r="H2495">
        <f t="shared" si="345"/>
        <v>0</v>
      </c>
      <c r="I2495">
        <f t="shared" si="346"/>
        <v>0</v>
      </c>
      <c r="J2495">
        <f t="shared" si="347"/>
        <v>0</v>
      </c>
      <c r="K2495">
        <f t="shared" si="348"/>
        <v>1</v>
      </c>
      <c r="L2495">
        <f t="shared" si="349"/>
        <v>0</v>
      </c>
      <c r="V2495">
        <f t="shared" si="350"/>
        <v>6392</v>
      </c>
      <c r="W2495" t="e">
        <f t="shared" si="351"/>
        <v>#DIV/0!</v>
      </c>
      <c r="X2495" t="e">
        <f t="shared" si="352"/>
        <v>#DIV/0!</v>
      </c>
    </row>
    <row r="2496" spans="3:24" x14ac:dyDescent="0.25">
      <c r="C2496">
        <v>6393</v>
      </c>
      <c r="D2496" s="2">
        <f>SUMIFS('December 2022 DERR data'!$H:$H,'December 2022 DERR data'!$C:$C,Sheet1!D$3,'December 2022 DERR data'!$B:$B,$C2496)</f>
        <v>0</v>
      </c>
      <c r="E2496" s="2">
        <f>SUMIFS('December 2022 DERR data'!$H:$H,'December 2022 DERR data'!$C:$C,Sheet1!E$3,'December 2022 DERR data'!$B:$B,$C2496)</f>
        <v>0</v>
      </c>
      <c r="G2496">
        <f t="shared" si="344"/>
        <v>0</v>
      </c>
      <c r="H2496">
        <f t="shared" si="345"/>
        <v>0</v>
      </c>
      <c r="I2496">
        <f t="shared" si="346"/>
        <v>0</v>
      </c>
      <c r="J2496">
        <f t="shared" si="347"/>
        <v>0</v>
      </c>
      <c r="K2496">
        <f t="shared" si="348"/>
        <v>1</v>
      </c>
      <c r="L2496">
        <f t="shared" si="349"/>
        <v>0</v>
      </c>
      <c r="V2496">
        <f t="shared" si="350"/>
        <v>6393</v>
      </c>
      <c r="W2496" t="e">
        <f t="shared" si="351"/>
        <v>#DIV/0!</v>
      </c>
      <c r="X2496" t="e">
        <f t="shared" si="352"/>
        <v>#DIV/0!</v>
      </c>
    </row>
    <row r="2497" spans="3:24" x14ac:dyDescent="0.25">
      <c r="C2497">
        <v>6394</v>
      </c>
      <c r="D2497" s="2">
        <f>SUMIFS('December 2022 DERR data'!$H:$H,'December 2022 DERR data'!$C:$C,Sheet1!D$3,'December 2022 DERR data'!$B:$B,$C2497)</f>
        <v>0</v>
      </c>
      <c r="E2497" s="2">
        <f>SUMIFS('December 2022 DERR data'!$H:$H,'December 2022 DERR data'!$C:$C,Sheet1!E$3,'December 2022 DERR data'!$B:$B,$C2497)</f>
        <v>0</v>
      </c>
      <c r="G2497">
        <f t="shared" si="344"/>
        <v>0</v>
      </c>
      <c r="H2497">
        <f t="shared" si="345"/>
        <v>0</v>
      </c>
      <c r="I2497">
        <f t="shared" si="346"/>
        <v>0</v>
      </c>
      <c r="J2497">
        <f t="shared" si="347"/>
        <v>0</v>
      </c>
      <c r="K2497">
        <f t="shared" si="348"/>
        <v>1</v>
      </c>
      <c r="L2497">
        <f t="shared" si="349"/>
        <v>0</v>
      </c>
      <c r="V2497">
        <f t="shared" si="350"/>
        <v>6394</v>
      </c>
      <c r="W2497" t="e">
        <f t="shared" si="351"/>
        <v>#DIV/0!</v>
      </c>
      <c r="X2497" t="e">
        <f t="shared" si="352"/>
        <v>#DIV/0!</v>
      </c>
    </row>
    <row r="2498" spans="3:24" x14ac:dyDescent="0.25">
      <c r="C2498">
        <v>6395</v>
      </c>
      <c r="D2498" s="2">
        <f>SUMIFS('December 2022 DERR data'!$H:$H,'December 2022 DERR data'!$C:$C,Sheet1!D$3,'December 2022 DERR data'!$B:$B,$C2498)</f>
        <v>0</v>
      </c>
      <c r="E2498" s="2">
        <f>SUMIFS('December 2022 DERR data'!$H:$H,'December 2022 DERR data'!$C:$C,Sheet1!E$3,'December 2022 DERR data'!$B:$B,$C2498)</f>
        <v>0</v>
      </c>
      <c r="G2498">
        <f t="shared" si="344"/>
        <v>0</v>
      </c>
      <c r="H2498">
        <f t="shared" si="345"/>
        <v>0</v>
      </c>
      <c r="I2498">
        <f t="shared" si="346"/>
        <v>0</v>
      </c>
      <c r="J2498">
        <f t="shared" si="347"/>
        <v>0</v>
      </c>
      <c r="K2498">
        <f t="shared" si="348"/>
        <v>1</v>
      </c>
      <c r="L2498">
        <f t="shared" si="349"/>
        <v>0</v>
      </c>
      <c r="V2498">
        <f t="shared" si="350"/>
        <v>6395</v>
      </c>
      <c r="W2498" t="e">
        <f t="shared" si="351"/>
        <v>#DIV/0!</v>
      </c>
      <c r="X2498" t="e">
        <f t="shared" si="352"/>
        <v>#DIV/0!</v>
      </c>
    </row>
    <row r="2499" spans="3:24" x14ac:dyDescent="0.25">
      <c r="C2499">
        <v>6396</v>
      </c>
      <c r="D2499" s="2">
        <f>SUMIFS('December 2022 DERR data'!$H:$H,'December 2022 DERR data'!$C:$C,Sheet1!D$3,'December 2022 DERR data'!$B:$B,$C2499)</f>
        <v>0</v>
      </c>
      <c r="E2499" s="2">
        <f>SUMIFS('December 2022 DERR data'!$H:$H,'December 2022 DERR data'!$C:$C,Sheet1!E$3,'December 2022 DERR data'!$B:$B,$C2499)</f>
        <v>0</v>
      </c>
      <c r="G2499">
        <f t="shared" si="344"/>
        <v>0</v>
      </c>
      <c r="H2499">
        <f t="shared" si="345"/>
        <v>0</v>
      </c>
      <c r="I2499">
        <f t="shared" si="346"/>
        <v>0</v>
      </c>
      <c r="J2499">
        <f t="shared" si="347"/>
        <v>0</v>
      </c>
      <c r="K2499">
        <f t="shared" si="348"/>
        <v>1</v>
      </c>
      <c r="L2499">
        <f t="shared" si="349"/>
        <v>0</v>
      </c>
      <c r="V2499">
        <f t="shared" si="350"/>
        <v>6396</v>
      </c>
      <c r="W2499" t="e">
        <f t="shared" si="351"/>
        <v>#DIV/0!</v>
      </c>
      <c r="X2499" t="e">
        <f t="shared" si="352"/>
        <v>#DIV/0!</v>
      </c>
    </row>
    <row r="2500" spans="3:24" x14ac:dyDescent="0.25">
      <c r="C2500">
        <v>6397</v>
      </c>
      <c r="D2500" s="2">
        <f>SUMIFS('December 2022 DERR data'!$H:$H,'December 2022 DERR data'!$C:$C,Sheet1!D$3,'December 2022 DERR data'!$B:$B,$C2500)</f>
        <v>0</v>
      </c>
      <c r="E2500" s="2">
        <f>SUMIFS('December 2022 DERR data'!$H:$H,'December 2022 DERR data'!$C:$C,Sheet1!E$3,'December 2022 DERR data'!$B:$B,$C2500)</f>
        <v>0</v>
      </c>
      <c r="G2500">
        <f t="shared" si="344"/>
        <v>0</v>
      </c>
      <c r="H2500">
        <f t="shared" si="345"/>
        <v>0</v>
      </c>
      <c r="I2500">
        <f t="shared" si="346"/>
        <v>0</v>
      </c>
      <c r="J2500">
        <f t="shared" si="347"/>
        <v>0</v>
      </c>
      <c r="K2500">
        <f t="shared" si="348"/>
        <v>1</v>
      </c>
      <c r="L2500">
        <f t="shared" si="349"/>
        <v>0</v>
      </c>
      <c r="V2500">
        <f t="shared" si="350"/>
        <v>6397</v>
      </c>
      <c r="W2500" t="e">
        <f t="shared" si="351"/>
        <v>#DIV/0!</v>
      </c>
      <c r="X2500" t="e">
        <f t="shared" si="352"/>
        <v>#DIV/0!</v>
      </c>
    </row>
    <row r="2501" spans="3:24" x14ac:dyDescent="0.25">
      <c r="C2501">
        <v>6398</v>
      </c>
      <c r="D2501" s="2">
        <f>SUMIFS('December 2022 DERR data'!$H:$H,'December 2022 DERR data'!$C:$C,Sheet1!D$3,'December 2022 DERR data'!$B:$B,$C2501)</f>
        <v>0</v>
      </c>
      <c r="E2501" s="2">
        <f>SUMIFS('December 2022 DERR data'!$H:$H,'December 2022 DERR data'!$C:$C,Sheet1!E$3,'December 2022 DERR data'!$B:$B,$C2501)</f>
        <v>0</v>
      </c>
      <c r="G2501">
        <f t="shared" ref="G2501:G2564" si="353">IF($C2501&gt;2999,0,IF($C2501&lt;3000,1,0))</f>
        <v>0</v>
      </c>
      <c r="H2501">
        <f t="shared" ref="H2501:H2564" si="354">IF(G2501=1,0,IF(C2501&lt;4000,1,0))</f>
        <v>0</v>
      </c>
      <c r="I2501">
        <f t="shared" ref="I2501:I2564" si="355">IF(G2501+H2501&gt;0,0,IF(C2501&lt;5000,1,0))</f>
        <v>0</v>
      </c>
      <c r="J2501">
        <f t="shared" ref="J2501:J2564" si="356">IF(G2501+H2501+I2501&gt;0,0,IF(C2501&lt;6000,1,0))</f>
        <v>0</v>
      </c>
      <c r="K2501">
        <f t="shared" ref="K2501:K2564" si="357">IF(SUM(G2501:J2501)&gt;0,0,IF(C2501&lt;7000,1,0))</f>
        <v>1</v>
      </c>
      <c r="L2501">
        <f t="shared" ref="L2501:L2564" si="358">IF(SUM(G2501:K2501)&gt;0,0,IF(C2501&lt;8000,1,0))</f>
        <v>0</v>
      </c>
      <c r="V2501">
        <f t="shared" ref="V2501:V2564" si="359">C2501</f>
        <v>6398</v>
      </c>
      <c r="W2501" t="e">
        <f t="shared" ref="W2501:W2564" si="360">D2501/(G2501*N$4+H2501*O$4+I2501*P$4+J2501*Q$4+L2501*S$4)</f>
        <v>#DIV/0!</v>
      </c>
      <c r="X2501" t="e">
        <f t="shared" ref="X2501:X2564" si="361">E2501/(G2501*N$8+H2501*O$8+I2501*P$8+J2501*Q$8+L2501*S$8)</f>
        <v>#DIV/0!</v>
      </c>
    </row>
    <row r="2502" spans="3:24" x14ac:dyDescent="0.25">
      <c r="C2502">
        <v>6401</v>
      </c>
      <c r="D2502" s="2">
        <f>SUMIFS('December 2022 DERR data'!$H:$H,'December 2022 DERR data'!$C:$C,Sheet1!D$3,'December 2022 DERR data'!$B:$B,$C2502)</f>
        <v>0</v>
      </c>
      <c r="E2502" s="2">
        <f>SUMIFS('December 2022 DERR data'!$H:$H,'December 2022 DERR data'!$C:$C,Sheet1!E$3,'December 2022 DERR data'!$B:$B,$C2502)</f>
        <v>0</v>
      </c>
      <c r="G2502">
        <f t="shared" si="353"/>
        <v>0</v>
      </c>
      <c r="H2502">
        <f t="shared" si="354"/>
        <v>0</v>
      </c>
      <c r="I2502">
        <f t="shared" si="355"/>
        <v>0</v>
      </c>
      <c r="J2502">
        <f t="shared" si="356"/>
        <v>0</v>
      </c>
      <c r="K2502">
        <f t="shared" si="357"/>
        <v>1</v>
      </c>
      <c r="L2502">
        <f t="shared" si="358"/>
        <v>0</v>
      </c>
      <c r="V2502">
        <f t="shared" si="359"/>
        <v>6401</v>
      </c>
      <c r="W2502" t="e">
        <f t="shared" si="360"/>
        <v>#DIV/0!</v>
      </c>
      <c r="X2502" t="e">
        <f t="shared" si="361"/>
        <v>#DIV/0!</v>
      </c>
    </row>
    <row r="2503" spans="3:24" x14ac:dyDescent="0.25">
      <c r="C2503">
        <v>6403</v>
      </c>
      <c r="D2503" s="2">
        <f>SUMIFS('December 2022 DERR data'!$H:$H,'December 2022 DERR data'!$C:$C,Sheet1!D$3,'December 2022 DERR data'!$B:$B,$C2503)</f>
        <v>0</v>
      </c>
      <c r="E2503" s="2">
        <f>SUMIFS('December 2022 DERR data'!$H:$H,'December 2022 DERR data'!$C:$C,Sheet1!E$3,'December 2022 DERR data'!$B:$B,$C2503)</f>
        <v>0</v>
      </c>
      <c r="G2503">
        <f t="shared" si="353"/>
        <v>0</v>
      </c>
      <c r="H2503">
        <f t="shared" si="354"/>
        <v>0</v>
      </c>
      <c r="I2503">
        <f t="shared" si="355"/>
        <v>0</v>
      </c>
      <c r="J2503">
        <f t="shared" si="356"/>
        <v>0</v>
      </c>
      <c r="K2503">
        <f t="shared" si="357"/>
        <v>1</v>
      </c>
      <c r="L2503">
        <f t="shared" si="358"/>
        <v>0</v>
      </c>
      <c r="V2503">
        <f t="shared" si="359"/>
        <v>6403</v>
      </c>
      <c r="W2503" t="e">
        <f t="shared" si="360"/>
        <v>#DIV/0!</v>
      </c>
      <c r="X2503" t="e">
        <f t="shared" si="361"/>
        <v>#DIV/0!</v>
      </c>
    </row>
    <row r="2504" spans="3:24" x14ac:dyDescent="0.25">
      <c r="C2504">
        <v>6405</v>
      </c>
      <c r="D2504" s="2">
        <f>SUMIFS('December 2022 DERR data'!$H:$H,'December 2022 DERR data'!$C:$C,Sheet1!D$3,'December 2022 DERR data'!$B:$B,$C2504)</f>
        <v>0</v>
      </c>
      <c r="E2504" s="2">
        <f>SUMIFS('December 2022 DERR data'!$H:$H,'December 2022 DERR data'!$C:$C,Sheet1!E$3,'December 2022 DERR data'!$B:$B,$C2504)</f>
        <v>0</v>
      </c>
      <c r="G2504">
        <f t="shared" si="353"/>
        <v>0</v>
      </c>
      <c r="H2504">
        <f t="shared" si="354"/>
        <v>0</v>
      </c>
      <c r="I2504">
        <f t="shared" si="355"/>
        <v>0</v>
      </c>
      <c r="J2504">
        <f t="shared" si="356"/>
        <v>0</v>
      </c>
      <c r="K2504">
        <f t="shared" si="357"/>
        <v>1</v>
      </c>
      <c r="L2504">
        <f t="shared" si="358"/>
        <v>0</v>
      </c>
      <c r="V2504">
        <f t="shared" si="359"/>
        <v>6405</v>
      </c>
      <c r="W2504" t="e">
        <f t="shared" si="360"/>
        <v>#DIV/0!</v>
      </c>
      <c r="X2504" t="e">
        <f t="shared" si="361"/>
        <v>#DIV/0!</v>
      </c>
    </row>
    <row r="2505" spans="3:24" x14ac:dyDescent="0.25">
      <c r="C2505">
        <v>6407</v>
      </c>
      <c r="D2505" s="2">
        <f>SUMIFS('December 2022 DERR data'!$H:$H,'December 2022 DERR data'!$C:$C,Sheet1!D$3,'December 2022 DERR data'!$B:$B,$C2505)</f>
        <v>0</v>
      </c>
      <c r="E2505" s="2">
        <f>SUMIFS('December 2022 DERR data'!$H:$H,'December 2022 DERR data'!$C:$C,Sheet1!E$3,'December 2022 DERR data'!$B:$B,$C2505)</f>
        <v>0</v>
      </c>
      <c r="G2505">
        <f t="shared" si="353"/>
        <v>0</v>
      </c>
      <c r="H2505">
        <f t="shared" si="354"/>
        <v>0</v>
      </c>
      <c r="I2505">
        <f t="shared" si="355"/>
        <v>0</v>
      </c>
      <c r="J2505">
        <f t="shared" si="356"/>
        <v>0</v>
      </c>
      <c r="K2505">
        <f t="shared" si="357"/>
        <v>1</v>
      </c>
      <c r="L2505">
        <f t="shared" si="358"/>
        <v>0</v>
      </c>
      <c r="V2505">
        <f t="shared" si="359"/>
        <v>6407</v>
      </c>
      <c r="W2505" t="e">
        <f t="shared" si="360"/>
        <v>#DIV/0!</v>
      </c>
      <c r="X2505" t="e">
        <f t="shared" si="361"/>
        <v>#DIV/0!</v>
      </c>
    </row>
    <row r="2506" spans="3:24" x14ac:dyDescent="0.25">
      <c r="C2506">
        <v>6409</v>
      </c>
      <c r="D2506" s="2">
        <f>SUMIFS('December 2022 DERR data'!$H:$H,'December 2022 DERR data'!$C:$C,Sheet1!D$3,'December 2022 DERR data'!$B:$B,$C2506)</f>
        <v>0</v>
      </c>
      <c r="E2506" s="2">
        <f>SUMIFS('December 2022 DERR data'!$H:$H,'December 2022 DERR data'!$C:$C,Sheet1!E$3,'December 2022 DERR data'!$B:$B,$C2506)</f>
        <v>0</v>
      </c>
      <c r="G2506">
        <f t="shared" si="353"/>
        <v>0</v>
      </c>
      <c r="H2506">
        <f t="shared" si="354"/>
        <v>0</v>
      </c>
      <c r="I2506">
        <f t="shared" si="355"/>
        <v>0</v>
      </c>
      <c r="J2506">
        <f t="shared" si="356"/>
        <v>0</v>
      </c>
      <c r="K2506">
        <f t="shared" si="357"/>
        <v>1</v>
      </c>
      <c r="L2506">
        <f t="shared" si="358"/>
        <v>0</v>
      </c>
      <c r="V2506">
        <f t="shared" si="359"/>
        <v>6409</v>
      </c>
      <c r="W2506" t="e">
        <f t="shared" si="360"/>
        <v>#DIV/0!</v>
      </c>
      <c r="X2506" t="e">
        <f t="shared" si="361"/>
        <v>#DIV/0!</v>
      </c>
    </row>
    <row r="2507" spans="3:24" x14ac:dyDescent="0.25">
      <c r="C2507">
        <v>6410</v>
      </c>
      <c r="D2507" s="2">
        <f>SUMIFS('December 2022 DERR data'!$H:$H,'December 2022 DERR data'!$C:$C,Sheet1!D$3,'December 2022 DERR data'!$B:$B,$C2507)</f>
        <v>0</v>
      </c>
      <c r="E2507" s="2">
        <f>SUMIFS('December 2022 DERR data'!$H:$H,'December 2022 DERR data'!$C:$C,Sheet1!E$3,'December 2022 DERR data'!$B:$B,$C2507)</f>
        <v>0</v>
      </c>
      <c r="G2507">
        <f t="shared" si="353"/>
        <v>0</v>
      </c>
      <c r="H2507">
        <f t="shared" si="354"/>
        <v>0</v>
      </c>
      <c r="I2507">
        <f t="shared" si="355"/>
        <v>0</v>
      </c>
      <c r="J2507">
        <f t="shared" si="356"/>
        <v>0</v>
      </c>
      <c r="K2507">
        <f t="shared" si="357"/>
        <v>1</v>
      </c>
      <c r="L2507">
        <f t="shared" si="358"/>
        <v>0</v>
      </c>
      <c r="V2507">
        <f t="shared" si="359"/>
        <v>6410</v>
      </c>
      <c r="W2507" t="e">
        <f t="shared" si="360"/>
        <v>#DIV/0!</v>
      </c>
      <c r="X2507" t="e">
        <f t="shared" si="361"/>
        <v>#DIV/0!</v>
      </c>
    </row>
    <row r="2508" spans="3:24" x14ac:dyDescent="0.25">
      <c r="C2508">
        <v>6411</v>
      </c>
      <c r="D2508" s="2">
        <f>SUMIFS('December 2022 DERR data'!$H:$H,'December 2022 DERR data'!$C:$C,Sheet1!D$3,'December 2022 DERR data'!$B:$B,$C2508)</f>
        <v>0</v>
      </c>
      <c r="E2508" s="2">
        <f>SUMIFS('December 2022 DERR data'!$H:$H,'December 2022 DERR data'!$C:$C,Sheet1!E$3,'December 2022 DERR data'!$B:$B,$C2508)</f>
        <v>0</v>
      </c>
      <c r="G2508">
        <f t="shared" si="353"/>
        <v>0</v>
      </c>
      <c r="H2508">
        <f t="shared" si="354"/>
        <v>0</v>
      </c>
      <c r="I2508">
        <f t="shared" si="355"/>
        <v>0</v>
      </c>
      <c r="J2508">
        <f t="shared" si="356"/>
        <v>0</v>
      </c>
      <c r="K2508">
        <f t="shared" si="357"/>
        <v>1</v>
      </c>
      <c r="L2508">
        <f t="shared" si="358"/>
        <v>0</v>
      </c>
      <c r="V2508">
        <f t="shared" si="359"/>
        <v>6411</v>
      </c>
      <c r="W2508" t="e">
        <f t="shared" si="360"/>
        <v>#DIV/0!</v>
      </c>
      <c r="X2508" t="e">
        <f t="shared" si="361"/>
        <v>#DIV/0!</v>
      </c>
    </row>
    <row r="2509" spans="3:24" x14ac:dyDescent="0.25">
      <c r="C2509">
        <v>6412</v>
      </c>
      <c r="D2509" s="2">
        <f>SUMIFS('December 2022 DERR data'!$H:$H,'December 2022 DERR data'!$C:$C,Sheet1!D$3,'December 2022 DERR data'!$B:$B,$C2509)</f>
        <v>0</v>
      </c>
      <c r="E2509" s="2">
        <f>SUMIFS('December 2022 DERR data'!$H:$H,'December 2022 DERR data'!$C:$C,Sheet1!E$3,'December 2022 DERR data'!$B:$B,$C2509)</f>
        <v>0</v>
      </c>
      <c r="G2509">
        <f t="shared" si="353"/>
        <v>0</v>
      </c>
      <c r="H2509">
        <f t="shared" si="354"/>
        <v>0</v>
      </c>
      <c r="I2509">
        <f t="shared" si="355"/>
        <v>0</v>
      </c>
      <c r="J2509">
        <f t="shared" si="356"/>
        <v>0</v>
      </c>
      <c r="K2509">
        <f t="shared" si="357"/>
        <v>1</v>
      </c>
      <c r="L2509">
        <f t="shared" si="358"/>
        <v>0</v>
      </c>
      <c r="V2509">
        <f t="shared" si="359"/>
        <v>6412</v>
      </c>
      <c r="W2509" t="e">
        <f t="shared" si="360"/>
        <v>#DIV/0!</v>
      </c>
      <c r="X2509" t="e">
        <f t="shared" si="361"/>
        <v>#DIV/0!</v>
      </c>
    </row>
    <row r="2510" spans="3:24" x14ac:dyDescent="0.25">
      <c r="C2510">
        <v>6413</v>
      </c>
      <c r="D2510" s="2">
        <f>SUMIFS('December 2022 DERR data'!$H:$H,'December 2022 DERR data'!$C:$C,Sheet1!D$3,'December 2022 DERR data'!$B:$B,$C2510)</f>
        <v>0</v>
      </c>
      <c r="E2510" s="2">
        <f>SUMIFS('December 2022 DERR data'!$H:$H,'December 2022 DERR data'!$C:$C,Sheet1!E$3,'December 2022 DERR data'!$B:$B,$C2510)</f>
        <v>0</v>
      </c>
      <c r="G2510">
        <f t="shared" si="353"/>
        <v>0</v>
      </c>
      <c r="H2510">
        <f t="shared" si="354"/>
        <v>0</v>
      </c>
      <c r="I2510">
        <f t="shared" si="355"/>
        <v>0</v>
      </c>
      <c r="J2510">
        <f t="shared" si="356"/>
        <v>0</v>
      </c>
      <c r="K2510">
        <f t="shared" si="357"/>
        <v>1</v>
      </c>
      <c r="L2510">
        <f t="shared" si="358"/>
        <v>0</v>
      </c>
      <c r="V2510">
        <f t="shared" si="359"/>
        <v>6413</v>
      </c>
      <c r="W2510" t="e">
        <f t="shared" si="360"/>
        <v>#DIV/0!</v>
      </c>
      <c r="X2510" t="e">
        <f t="shared" si="361"/>
        <v>#DIV/0!</v>
      </c>
    </row>
    <row r="2511" spans="3:24" x14ac:dyDescent="0.25">
      <c r="C2511">
        <v>6414</v>
      </c>
      <c r="D2511" s="2">
        <f>SUMIFS('December 2022 DERR data'!$H:$H,'December 2022 DERR data'!$C:$C,Sheet1!D$3,'December 2022 DERR data'!$B:$B,$C2511)</f>
        <v>0</v>
      </c>
      <c r="E2511" s="2">
        <f>SUMIFS('December 2022 DERR data'!$H:$H,'December 2022 DERR data'!$C:$C,Sheet1!E$3,'December 2022 DERR data'!$B:$B,$C2511)</f>
        <v>0</v>
      </c>
      <c r="G2511">
        <f t="shared" si="353"/>
        <v>0</v>
      </c>
      <c r="H2511">
        <f t="shared" si="354"/>
        <v>0</v>
      </c>
      <c r="I2511">
        <f t="shared" si="355"/>
        <v>0</v>
      </c>
      <c r="J2511">
        <f t="shared" si="356"/>
        <v>0</v>
      </c>
      <c r="K2511">
        <f t="shared" si="357"/>
        <v>1</v>
      </c>
      <c r="L2511">
        <f t="shared" si="358"/>
        <v>0</v>
      </c>
      <c r="V2511">
        <f t="shared" si="359"/>
        <v>6414</v>
      </c>
      <c r="W2511" t="e">
        <f t="shared" si="360"/>
        <v>#DIV/0!</v>
      </c>
      <c r="X2511" t="e">
        <f t="shared" si="361"/>
        <v>#DIV/0!</v>
      </c>
    </row>
    <row r="2512" spans="3:24" x14ac:dyDescent="0.25">
      <c r="C2512">
        <v>6415</v>
      </c>
      <c r="D2512" s="2">
        <f>SUMIFS('December 2022 DERR data'!$H:$H,'December 2022 DERR data'!$C:$C,Sheet1!D$3,'December 2022 DERR data'!$B:$B,$C2512)</f>
        <v>0</v>
      </c>
      <c r="E2512" s="2">
        <f>SUMIFS('December 2022 DERR data'!$H:$H,'December 2022 DERR data'!$C:$C,Sheet1!E$3,'December 2022 DERR data'!$B:$B,$C2512)</f>
        <v>0</v>
      </c>
      <c r="G2512">
        <f t="shared" si="353"/>
        <v>0</v>
      </c>
      <c r="H2512">
        <f t="shared" si="354"/>
        <v>0</v>
      </c>
      <c r="I2512">
        <f t="shared" si="355"/>
        <v>0</v>
      </c>
      <c r="J2512">
        <f t="shared" si="356"/>
        <v>0</v>
      </c>
      <c r="K2512">
        <f t="shared" si="357"/>
        <v>1</v>
      </c>
      <c r="L2512">
        <f t="shared" si="358"/>
        <v>0</v>
      </c>
      <c r="V2512">
        <f t="shared" si="359"/>
        <v>6415</v>
      </c>
      <c r="W2512" t="e">
        <f t="shared" si="360"/>
        <v>#DIV/0!</v>
      </c>
      <c r="X2512" t="e">
        <f t="shared" si="361"/>
        <v>#DIV/0!</v>
      </c>
    </row>
    <row r="2513" spans="3:24" x14ac:dyDescent="0.25">
      <c r="C2513">
        <v>6418</v>
      </c>
      <c r="D2513" s="2">
        <f>SUMIFS('December 2022 DERR data'!$H:$H,'December 2022 DERR data'!$C:$C,Sheet1!D$3,'December 2022 DERR data'!$B:$B,$C2513)</f>
        <v>0</v>
      </c>
      <c r="E2513" s="2">
        <f>SUMIFS('December 2022 DERR data'!$H:$H,'December 2022 DERR data'!$C:$C,Sheet1!E$3,'December 2022 DERR data'!$B:$B,$C2513)</f>
        <v>0</v>
      </c>
      <c r="G2513">
        <f t="shared" si="353"/>
        <v>0</v>
      </c>
      <c r="H2513">
        <f t="shared" si="354"/>
        <v>0</v>
      </c>
      <c r="I2513">
        <f t="shared" si="355"/>
        <v>0</v>
      </c>
      <c r="J2513">
        <f t="shared" si="356"/>
        <v>0</v>
      </c>
      <c r="K2513">
        <f t="shared" si="357"/>
        <v>1</v>
      </c>
      <c r="L2513">
        <f t="shared" si="358"/>
        <v>0</v>
      </c>
      <c r="V2513">
        <f t="shared" si="359"/>
        <v>6418</v>
      </c>
      <c r="W2513" t="e">
        <f t="shared" si="360"/>
        <v>#DIV/0!</v>
      </c>
      <c r="X2513" t="e">
        <f t="shared" si="361"/>
        <v>#DIV/0!</v>
      </c>
    </row>
    <row r="2514" spans="3:24" x14ac:dyDescent="0.25">
      <c r="C2514">
        <v>6419</v>
      </c>
      <c r="D2514" s="2">
        <f>SUMIFS('December 2022 DERR data'!$H:$H,'December 2022 DERR data'!$C:$C,Sheet1!D$3,'December 2022 DERR data'!$B:$B,$C2514)</f>
        <v>0</v>
      </c>
      <c r="E2514" s="2">
        <f>SUMIFS('December 2022 DERR data'!$H:$H,'December 2022 DERR data'!$C:$C,Sheet1!E$3,'December 2022 DERR data'!$B:$B,$C2514)</f>
        <v>0</v>
      </c>
      <c r="G2514">
        <f t="shared" si="353"/>
        <v>0</v>
      </c>
      <c r="H2514">
        <f t="shared" si="354"/>
        <v>0</v>
      </c>
      <c r="I2514">
        <f t="shared" si="355"/>
        <v>0</v>
      </c>
      <c r="J2514">
        <f t="shared" si="356"/>
        <v>0</v>
      </c>
      <c r="K2514">
        <f t="shared" si="357"/>
        <v>1</v>
      </c>
      <c r="L2514">
        <f t="shared" si="358"/>
        <v>0</v>
      </c>
      <c r="V2514">
        <f t="shared" si="359"/>
        <v>6419</v>
      </c>
      <c r="W2514" t="e">
        <f t="shared" si="360"/>
        <v>#DIV/0!</v>
      </c>
      <c r="X2514" t="e">
        <f t="shared" si="361"/>
        <v>#DIV/0!</v>
      </c>
    </row>
    <row r="2515" spans="3:24" x14ac:dyDescent="0.25">
      <c r="C2515">
        <v>6420</v>
      </c>
      <c r="D2515" s="2">
        <f>SUMIFS('December 2022 DERR data'!$H:$H,'December 2022 DERR data'!$C:$C,Sheet1!D$3,'December 2022 DERR data'!$B:$B,$C2515)</f>
        <v>0</v>
      </c>
      <c r="E2515" s="2">
        <f>SUMIFS('December 2022 DERR data'!$H:$H,'December 2022 DERR data'!$C:$C,Sheet1!E$3,'December 2022 DERR data'!$B:$B,$C2515)</f>
        <v>0</v>
      </c>
      <c r="G2515">
        <f t="shared" si="353"/>
        <v>0</v>
      </c>
      <c r="H2515">
        <f t="shared" si="354"/>
        <v>0</v>
      </c>
      <c r="I2515">
        <f t="shared" si="355"/>
        <v>0</v>
      </c>
      <c r="J2515">
        <f t="shared" si="356"/>
        <v>0</v>
      </c>
      <c r="K2515">
        <f t="shared" si="357"/>
        <v>1</v>
      </c>
      <c r="L2515">
        <f t="shared" si="358"/>
        <v>0</v>
      </c>
      <c r="V2515">
        <f t="shared" si="359"/>
        <v>6420</v>
      </c>
      <c r="W2515" t="e">
        <f t="shared" si="360"/>
        <v>#DIV/0!</v>
      </c>
      <c r="X2515" t="e">
        <f t="shared" si="361"/>
        <v>#DIV/0!</v>
      </c>
    </row>
    <row r="2516" spans="3:24" x14ac:dyDescent="0.25">
      <c r="C2516">
        <v>6421</v>
      </c>
      <c r="D2516" s="2">
        <f>SUMIFS('December 2022 DERR data'!$H:$H,'December 2022 DERR data'!$C:$C,Sheet1!D$3,'December 2022 DERR data'!$B:$B,$C2516)</f>
        <v>0</v>
      </c>
      <c r="E2516" s="2">
        <f>SUMIFS('December 2022 DERR data'!$H:$H,'December 2022 DERR data'!$C:$C,Sheet1!E$3,'December 2022 DERR data'!$B:$B,$C2516)</f>
        <v>0</v>
      </c>
      <c r="G2516">
        <f t="shared" si="353"/>
        <v>0</v>
      </c>
      <c r="H2516">
        <f t="shared" si="354"/>
        <v>0</v>
      </c>
      <c r="I2516">
        <f t="shared" si="355"/>
        <v>0</v>
      </c>
      <c r="J2516">
        <f t="shared" si="356"/>
        <v>0</v>
      </c>
      <c r="K2516">
        <f t="shared" si="357"/>
        <v>1</v>
      </c>
      <c r="L2516">
        <f t="shared" si="358"/>
        <v>0</v>
      </c>
      <c r="V2516">
        <f t="shared" si="359"/>
        <v>6421</v>
      </c>
      <c r="W2516" t="e">
        <f t="shared" si="360"/>
        <v>#DIV/0!</v>
      </c>
      <c r="X2516" t="e">
        <f t="shared" si="361"/>
        <v>#DIV/0!</v>
      </c>
    </row>
    <row r="2517" spans="3:24" x14ac:dyDescent="0.25">
      <c r="C2517">
        <v>6422</v>
      </c>
      <c r="D2517" s="2">
        <f>SUMIFS('December 2022 DERR data'!$H:$H,'December 2022 DERR data'!$C:$C,Sheet1!D$3,'December 2022 DERR data'!$B:$B,$C2517)</f>
        <v>0</v>
      </c>
      <c r="E2517" s="2">
        <f>SUMIFS('December 2022 DERR data'!$H:$H,'December 2022 DERR data'!$C:$C,Sheet1!E$3,'December 2022 DERR data'!$B:$B,$C2517)</f>
        <v>0</v>
      </c>
      <c r="G2517">
        <f t="shared" si="353"/>
        <v>0</v>
      </c>
      <c r="H2517">
        <f t="shared" si="354"/>
        <v>0</v>
      </c>
      <c r="I2517">
        <f t="shared" si="355"/>
        <v>0</v>
      </c>
      <c r="J2517">
        <f t="shared" si="356"/>
        <v>0</v>
      </c>
      <c r="K2517">
        <f t="shared" si="357"/>
        <v>1</v>
      </c>
      <c r="L2517">
        <f t="shared" si="358"/>
        <v>0</v>
      </c>
      <c r="V2517">
        <f t="shared" si="359"/>
        <v>6422</v>
      </c>
      <c r="W2517" t="e">
        <f t="shared" si="360"/>
        <v>#DIV/0!</v>
      </c>
      <c r="X2517" t="e">
        <f t="shared" si="361"/>
        <v>#DIV/0!</v>
      </c>
    </row>
    <row r="2518" spans="3:24" x14ac:dyDescent="0.25">
      <c r="C2518">
        <v>6423</v>
      </c>
      <c r="D2518" s="2">
        <f>SUMIFS('December 2022 DERR data'!$H:$H,'December 2022 DERR data'!$C:$C,Sheet1!D$3,'December 2022 DERR data'!$B:$B,$C2518)</f>
        <v>0</v>
      </c>
      <c r="E2518" s="2">
        <f>SUMIFS('December 2022 DERR data'!$H:$H,'December 2022 DERR data'!$C:$C,Sheet1!E$3,'December 2022 DERR data'!$B:$B,$C2518)</f>
        <v>0</v>
      </c>
      <c r="G2518">
        <f t="shared" si="353"/>
        <v>0</v>
      </c>
      <c r="H2518">
        <f t="shared" si="354"/>
        <v>0</v>
      </c>
      <c r="I2518">
        <f t="shared" si="355"/>
        <v>0</v>
      </c>
      <c r="J2518">
        <f t="shared" si="356"/>
        <v>0</v>
      </c>
      <c r="K2518">
        <f t="shared" si="357"/>
        <v>1</v>
      </c>
      <c r="L2518">
        <f t="shared" si="358"/>
        <v>0</v>
      </c>
      <c r="V2518">
        <f t="shared" si="359"/>
        <v>6423</v>
      </c>
      <c r="W2518" t="e">
        <f t="shared" si="360"/>
        <v>#DIV/0!</v>
      </c>
      <c r="X2518" t="e">
        <f t="shared" si="361"/>
        <v>#DIV/0!</v>
      </c>
    </row>
    <row r="2519" spans="3:24" x14ac:dyDescent="0.25">
      <c r="C2519">
        <v>6424</v>
      </c>
      <c r="D2519" s="2">
        <f>SUMIFS('December 2022 DERR data'!$H:$H,'December 2022 DERR data'!$C:$C,Sheet1!D$3,'December 2022 DERR data'!$B:$B,$C2519)</f>
        <v>0</v>
      </c>
      <c r="E2519" s="2">
        <f>SUMIFS('December 2022 DERR data'!$H:$H,'December 2022 DERR data'!$C:$C,Sheet1!E$3,'December 2022 DERR data'!$B:$B,$C2519)</f>
        <v>0</v>
      </c>
      <c r="G2519">
        <f t="shared" si="353"/>
        <v>0</v>
      </c>
      <c r="H2519">
        <f t="shared" si="354"/>
        <v>0</v>
      </c>
      <c r="I2519">
        <f t="shared" si="355"/>
        <v>0</v>
      </c>
      <c r="J2519">
        <f t="shared" si="356"/>
        <v>0</v>
      </c>
      <c r="K2519">
        <f t="shared" si="357"/>
        <v>1</v>
      </c>
      <c r="L2519">
        <f t="shared" si="358"/>
        <v>0</v>
      </c>
      <c r="V2519">
        <f t="shared" si="359"/>
        <v>6424</v>
      </c>
      <c r="W2519" t="e">
        <f t="shared" si="360"/>
        <v>#DIV/0!</v>
      </c>
      <c r="X2519" t="e">
        <f t="shared" si="361"/>
        <v>#DIV/0!</v>
      </c>
    </row>
    <row r="2520" spans="3:24" x14ac:dyDescent="0.25">
      <c r="C2520">
        <v>6425</v>
      </c>
      <c r="D2520" s="2">
        <f>SUMIFS('December 2022 DERR data'!$H:$H,'December 2022 DERR data'!$C:$C,Sheet1!D$3,'December 2022 DERR data'!$B:$B,$C2520)</f>
        <v>0</v>
      </c>
      <c r="E2520" s="2">
        <f>SUMIFS('December 2022 DERR data'!$H:$H,'December 2022 DERR data'!$C:$C,Sheet1!E$3,'December 2022 DERR data'!$B:$B,$C2520)</f>
        <v>0</v>
      </c>
      <c r="G2520">
        <f t="shared" si="353"/>
        <v>0</v>
      </c>
      <c r="H2520">
        <f t="shared" si="354"/>
        <v>0</v>
      </c>
      <c r="I2520">
        <f t="shared" si="355"/>
        <v>0</v>
      </c>
      <c r="J2520">
        <f t="shared" si="356"/>
        <v>0</v>
      </c>
      <c r="K2520">
        <f t="shared" si="357"/>
        <v>1</v>
      </c>
      <c r="L2520">
        <f t="shared" si="358"/>
        <v>0</v>
      </c>
      <c r="V2520">
        <f t="shared" si="359"/>
        <v>6425</v>
      </c>
      <c r="W2520" t="e">
        <f t="shared" si="360"/>
        <v>#DIV/0!</v>
      </c>
      <c r="X2520" t="e">
        <f t="shared" si="361"/>
        <v>#DIV/0!</v>
      </c>
    </row>
    <row r="2521" spans="3:24" x14ac:dyDescent="0.25">
      <c r="C2521">
        <v>6426</v>
      </c>
      <c r="D2521" s="2">
        <f>SUMIFS('December 2022 DERR data'!$H:$H,'December 2022 DERR data'!$C:$C,Sheet1!D$3,'December 2022 DERR data'!$B:$B,$C2521)</f>
        <v>0</v>
      </c>
      <c r="E2521" s="2">
        <f>SUMIFS('December 2022 DERR data'!$H:$H,'December 2022 DERR data'!$C:$C,Sheet1!E$3,'December 2022 DERR data'!$B:$B,$C2521)</f>
        <v>0</v>
      </c>
      <c r="G2521">
        <f t="shared" si="353"/>
        <v>0</v>
      </c>
      <c r="H2521">
        <f t="shared" si="354"/>
        <v>0</v>
      </c>
      <c r="I2521">
        <f t="shared" si="355"/>
        <v>0</v>
      </c>
      <c r="J2521">
        <f t="shared" si="356"/>
        <v>0</v>
      </c>
      <c r="K2521">
        <f t="shared" si="357"/>
        <v>1</v>
      </c>
      <c r="L2521">
        <f t="shared" si="358"/>
        <v>0</v>
      </c>
      <c r="V2521">
        <f t="shared" si="359"/>
        <v>6426</v>
      </c>
      <c r="W2521" t="e">
        <f t="shared" si="360"/>
        <v>#DIV/0!</v>
      </c>
      <c r="X2521" t="e">
        <f t="shared" si="361"/>
        <v>#DIV/0!</v>
      </c>
    </row>
    <row r="2522" spans="3:24" x14ac:dyDescent="0.25">
      <c r="C2522">
        <v>6427</v>
      </c>
      <c r="D2522" s="2">
        <f>SUMIFS('December 2022 DERR data'!$H:$H,'December 2022 DERR data'!$C:$C,Sheet1!D$3,'December 2022 DERR data'!$B:$B,$C2522)</f>
        <v>0</v>
      </c>
      <c r="E2522" s="2">
        <f>SUMIFS('December 2022 DERR data'!$H:$H,'December 2022 DERR data'!$C:$C,Sheet1!E$3,'December 2022 DERR data'!$B:$B,$C2522)</f>
        <v>0</v>
      </c>
      <c r="G2522">
        <f t="shared" si="353"/>
        <v>0</v>
      </c>
      <c r="H2522">
        <f t="shared" si="354"/>
        <v>0</v>
      </c>
      <c r="I2522">
        <f t="shared" si="355"/>
        <v>0</v>
      </c>
      <c r="J2522">
        <f t="shared" si="356"/>
        <v>0</v>
      </c>
      <c r="K2522">
        <f t="shared" si="357"/>
        <v>1</v>
      </c>
      <c r="L2522">
        <f t="shared" si="358"/>
        <v>0</v>
      </c>
      <c r="V2522">
        <f t="shared" si="359"/>
        <v>6427</v>
      </c>
      <c r="W2522" t="e">
        <f t="shared" si="360"/>
        <v>#DIV/0!</v>
      </c>
      <c r="X2522" t="e">
        <f t="shared" si="361"/>
        <v>#DIV/0!</v>
      </c>
    </row>
    <row r="2523" spans="3:24" x14ac:dyDescent="0.25">
      <c r="C2523">
        <v>6428</v>
      </c>
      <c r="D2523" s="2">
        <f>SUMIFS('December 2022 DERR data'!$H:$H,'December 2022 DERR data'!$C:$C,Sheet1!D$3,'December 2022 DERR data'!$B:$B,$C2523)</f>
        <v>0</v>
      </c>
      <c r="E2523" s="2">
        <f>SUMIFS('December 2022 DERR data'!$H:$H,'December 2022 DERR data'!$C:$C,Sheet1!E$3,'December 2022 DERR data'!$B:$B,$C2523)</f>
        <v>0</v>
      </c>
      <c r="G2523">
        <f t="shared" si="353"/>
        <v>0</v>
      </c>
      <c r="H2523">
        <f t="shared" si="354"/>
        <v>0</v>
      </c>
      <c r="I2523">
        <f t="shared" si="355"/>
        <v>0</v>
      </c>
      <c r="J2523">
        <f t="shared" si="356"/>
        <v>0</v>
      </c>
      <c r="K2523">
        <f t="shared" si="357"/>
        <v>1</v>
      </c>
      <c r="L2523">
        <f t="shared" si="358"/>
        <v>0</v>
      </c>
      <c r="V2523">
        <f t="shared" si="359"/>
        <v>6428</v>
      </c>
      <c r="W2523" t="e">
        <f t="shared" si="360"/>
        <v>#DIV/0!</v>
      </c>
      <c r="X2523" t="e">
        <f t="shared" si="361"/>
        <v>#DIV/0!</v>
      </c>
    </row>
    <row r="2524" spans="3:24" x14ac:dyDescent="0.25">
      <c r="C2524">
        <v>6429</v>
      </c>
      <c r="D2524" s="2">
        <f>SUMIFS('December 2022 DERR data'!$H:$H,'December 2022 DERR data'!$C:$C,Sheet1!D$3,'December 2022 DERR data'!$B:$B,$C2524)</f>
        <v>0</v>
      </c>
      <c r="E2524" s="2">
        <f>SUMIFS('December 2022 DERR data'!$H:$H,'December 2022 DERR data'!$C:$C,Sheet1!E$3,'December 2022 DERR data'!$B:$B,$C2524)</f>
        <v>0</v>
      </c>
      <c r="G2524">
        <f t="shared" si="353"/>
        <v>0</v>
      </c>
      <c r="H2524">
        <f t="shared" si="354"/>
        <v>0</v>
      </c>
      <c r="I2524">
        <f t="shared" si="355"/>
        <v>0</v>
      </c>
      <c r="J2524">
        <f t="shared" si="356"/>
        <v>0</v>
      </c>
      <c r="K2524">
        <f t="shared" si="357"/>
        <v>1</v>
      </c>
      <c r="L2524">
        <f t="shared" si="358"/>
        <v>0</v>
      </c>
      <c r="V2524">
        <f t="shared" si="359"/>
        <v>6429</v>
      </c>
      <c r="W2524" t="e">
        <f t="shared" si="360"/>
        <v>#DIV/0!</v>
      </c>
      <c r="X2524" t="e">
        <f t="shared" si="361"/>
        <v>#DIV/0!</v>
      </c>
    </row>
    <row r="2525" spans="3:24" x14ac:dyDescent="0.25">
      <c r="C2525">
        <v>6430</v>
      </c>
      <c r="D2525" s="2">
        <f>SUMIFS('December 2022 DERR data'!$H:$H,'December 2022 DERR data'!$C:$C,Sheet1!D$3,'December 2022 DERR data'!$B:$B,$C2525)</f>
        <v>0</v>
      </c>
      <c r="E2525" s="2">
        <f>SUMIFS('December 2022 DERR data'!$H:$H,'December 2022 DERR data'!$C:$C,Sheet1!E$3,'December 2022 DERR data'!$B:$B,$C2525)</f>
        <v>0</v>
      </c>
      <c r="G2525">
        <f t="shared" si="353"/>
        <v>0</v>
      </c>
      <c r="H2525">
        <f t="shared" si="354"/>
        <v>0</v>
      </c>
      <c r="I2525">
        <f t="shared" si="355"/>
        <v>0</v>
      </c>
      <c r="J2525">
        <f t="shared" si="356"/>
        <v>0</v>
      </c>
      <c r="K2525">
        <f t="shared" si="357"/>
        <v>1</v>
      </c>
      <c r="L2525">
        <f t="shared" si="358"/>
        <v>0</v>
      </c>
      <c r="V2525">
        <f t="shared" si="359"/>
        <v>6430</v>
      </c>
      <c r="W2525" t="e">
        <f t="shared" si="360"/>
        <v>#DIV/0!</v>
      </c>
      <c r="X2525" t="e">
        <f t="shared" si="361"/>
        <v>#DIV/0!</v>
      </c>
    </row>
    <row r="2526" spans="3:24" x14ac:dyDescent="0.25">
      <c r="C2526">
        <v>6431</v>
      </c>
      <c r="D2526" s="2">
        <f>SUMIFS('December 2022 DERR data'!$H:$H,'December 2022 DERR data'!$C:$C,Sheet1!D$3,'December 2022 DERR data'!$B:$B,$C2526)</f>
        <v>0</v>
      </c>
      <c r="E2526" s="2">
        <f>SUMIFS('December 2022 DERR data'!$H:$H,'December 2022 DERR data'!$C:$C,Sheet1!E$3,'December 2022 DERR data'!$B:$B,$C2526)</f>
        <v>0</v>
      </c>
      <c r="G2526">
        <f t="shared" si="353"/>
        <v>0</v>
      </c>
      <c r="H2526">
        <f t="shared" si="354"/>
        <v>0</v>
      </c>
      <c r="I2526">
        <f t="shared" si="355"/>
        <v>0</v>
      </c>
      <c r="J2526">
        <f t="shared" si="356"/>
        <v>0</v>
      </c>
      <c r="K2526">
        <f t="shared" si="357"/>
        <v>1</v>
      </c>
      <c r="L2526">
        <f t="shared" si="358"/>
        <v>0</v>
      </c>
      <c r="V2526">
        <f t="shared" si="359"/>
        <v>6431</v>
      </c>
      <c r="W2526" t="e">
        <f t="shared" si="360"/>
        <v>#DIV/0!</v>
      </c>
      <c r="X2526" t="e">
        <f t="shared" si="361"/>
        <v>#DIV/0!</v>
      </c>
    </row>
    <row r="2527" spans="3:24" x14ac:dyDescent="0.25">
      <c r="C2527">
        <v>6432</v>
      </c>
      <c r="D2527" s="2">
        <f>SUMIFS('December 2022 DERR data'!$H:$H,'December 2022 DERR data'!$C:$C,Sheet1!D$3,'December 2022 DERR data'!$B:$B,$C2527)</f>
        <v>0</v>
      </c>
      <c r="E2527" s="2">
        <f>SUMIFS('December 2022 DERR data'!$H:$H,'December 2022 DERR data'!$C:$C,Sheet1!E$3,'December 2022 DERR data'!$B:$B,$C2527)</f>
        <v>0</v>
      </c>
      <c r="G2527">
        <f t="shared" si="353"/>
        <v>0</v>
      </c>
      <c r="H2527">
        <f t="shared" si="354"/>
        <v>0</v>
      </c>
      <c r="I2527">
        <f t="shared" si="355"/>
        <v>0</v>
      </c>
      <c r="J2527">
        <f t="shared" si="356"/>
        <v>0</v>
      </c>
      <c r="K2527">
        <f t="shared" si="357"/>
        <v>1</v>
      </c>
      <c r="L2527">
        <f t="shared" si="358"/>
        <v>0</v>
      </c>
      <c r="V2527">
        <f t="shared" si="359"/>
        <v>6432</v>
      </c>
      <c r="W2527" t="e">
        <f t="shared" si="360"/>
        <v>#DIV/0!</v>
      </c>
      <c r="X2527" t="e">
        <f t="shared" si="361"/>
        <v>#DIV/0!</v>
      </c>
    </row>
    <row r="2528" spans="3:24" x14ac:dyDescent="0.25">
      <c r="C2528">
        <v>6433</v>
      </c>
      <c r="D2528" s="2">
        <f>SUMIFS('December 2022 DERR data'!$H:$H,'December 2022 DERR data'!$C:$C,Sheet1!D$3,'December 2022 DERR data'!$B:$B,$C2528)</f>
        <v>0</v>
      </c>
      <c r="E2528" s="2">
        <f>SUMIFS('December 2022 DERR data'!$H:$H,'December 2022 DERR data'!$C:$C,Sheet1!E$3,'December 2022 DERR data'!$B:$B,$C2528)</f>
        <v>0</v>
      </c>
      <c r="G2528">
        <f t="shared" si="353"/>
        <v>0</v>
      </c>
      <c r="H2528">
        <f t="shared" si="354"/>
        <v>0</v>
      </c>
      <c r="I2528">
        <f t="shared" si="355"/>
        <v>0</v>
      </c>
      <c r="J2528">
        <f t="shared" si="356"/>
        <v>0</v>
      </c>
      <c r="K2528">
        <f t="shared" si="357"/>
        <v>1</v>
      </c>
      <c r="L2528">
        <f t="shared" si="358"/>
        <v>0</v>
      </c>
      <c r="V2528">
        <f t="shared" si="359"/>
        <v>6433</v>
      </c>
      <c r="W2528" t="e">
        <f t="shared" si="360"/>
        <v>#DIV/0!</v>
      </c>
      <c r="X2528" t="e">
        <f t="shared" si="361"/>
        <v>#DIV/0!</v>
      </c>
    </row>
    <row r="2529" spans="3:24" x14ac:dyDescent="0.25">
      <c r="C2529">
        <v>6434</v>
      </c>
      <c r="D2529" s="2">
        <f>SUMIFS('December 2022 DERR data'!$H:$H,'December 2022 DERR data'!$C:$C,Sheet1!D$3,'December 2022 DERR data'!$B:$B,$C2529)</f>
        <v>0</v>
      </c>
      <c r="E2529" s="2">
        <f>SUMIFS('December 2022 DERR data'!$H:$H,'December 2022 DERR data'!$C:$C,Sheet1!E$3,'December 2022 DERR data'!$B:$B,$C2529)</f>
        <v>0</v>
      </c>
      <c r="G2529">
        <f t="shared" si="353"/>
        <v>0</v>
      </c>
      <c r="H2529">
        <f t="shared" si="354"/>
        <v>0</v>
      </c>
      <c r="I2529">
        <f t="shared" si="355"/>
        <v>0</v>
      </c>
      <c r="J2529">
        <f t="shared" si="356"/>
        <v>0</v>
      </c>
      <c r="K2529">
        <f t="shared" si="357"/>
        <v>1</v>
      </c>
      <c r="L2529">
        <f t="shared" si="358"/>
        <v>0</v>
      </c>
      <c r="V2529">
        <f t="shared" si="359"/>
        <v>6434</v>
      </c>
      <c r="W2529" t="e">
        <f t="shared" si="360"/>
        <v>#DIV/0!</v>
      </c>
      <c r="X2529" t="e">
        <f t="shared" si="361"/>
        <v>#DIV/0!</v>
      </c>
    </row>
    <row r="2530" spans="3:24" x14ac:dyDescent="0.25">
      <c r="C2530">
        <v>6436</v>
      </c>
      <c r="D2530" s="2">
        <f>SUMIFS('December 2022 DERR data'!$H:$H,'December 2022 DERR data'!$C:$C,Sheet1!D$3,'December 2022 DERR data'!$B:$B,$C2530)</f>
        <v>0</v>
      </c>
      <c r="E2530" s="2">
        <f>SUMIFS('December 2022 DERR data'!$H:$H,'December 2022 DERR data'!$C:$C,Sheet1!E$3,'December 2022 DERR data'!$B:$B,$C2530)</f>
        <v>0</v>
      </c>
      <c r="G2530">
        <f t="shared" si="353"/>
        <v>0</v>
      </c>
      <c r="H2530">
        <f t="shared" si="354"/>
        <v>0</v>
      </c>
      <c r="I2530">
        <f t="shared" si="355"/>
        <v>0</v>
      </c>
      <c r="J2530">
        <f t="shared" si="356"/>
        <v>0</v>
      </c>
      <c r="K2530">
        <f t="shared" si="357"/>
        <v>1</v>
      </c>
      <c r="L2530">
        <f t="shared" si="358"/>
        <v>0</v>
      </c>
      <c r="V2530">
        <f t="shared" si="359"/>
        <v>6436</v>
      </c>
      <c r="W2530" t="e">
        <f t="shared" si="360"/>
        <v>#DIV/0!</v>
      </c>
      <c r="X2530" t="e">
        <f t="shared" si="361"/>
        <v>#DIV/0!</v>
      </c>
    </row>
    <row r="2531" spans="3:24" x14ac:dyDescent="0.25">
      <c r="C2531">
        <v>6437</v>
      </c>
      <c r="D2531" s="2">
        <f>SUMIFS('December 2022 DERR data'!$H:$H,'December 2022 DERR data'!$C:$C,Sheet1!D$3,'December 2022 DERR data'!$B:$B,$C2531)</f>
        <v>0</v>
      </c>
      <c r="E2531" s="2">
        <f>SUMIFS('December 2022 DERR data'!$H:$H,'December 2022 DERR data'!$C:$C,Sheet1!E$3,'December 2022 DERR data'!$B:$B,$C2531)</f>
        <v>0</v>
      </c>
      <c r="G2531">
        <f t="shared" si="353"/>
        <v>0</v>
      </c>
      <c r="H2531">
        <f t="shared" si="354"/>
        <v>0</v>
      </c>
      <c r="I2531">
        <f t="shared" si="355"/>
        <v>0</v>
      </c>
      <c r="J2531">
        <f t="shared" si="356"/>
        <v>0</v>
      </c>
      <c r="K2531">
        <f t="shared" si="357"/>
        <v>1</v>
      </c>
      <c r="L2531">
        <f t="shared" si="358"/>
        <v>0</v>
      </c>
      <c r="V2531">
        <f t="shared" si="359"/>
        <v>6437</v>
      </c>
      <c r="W2531" t="e">
        <f t="shared" si="360"/>
        <v>#DIV/0!</v>
      </c>
      <c r="X2531" t="e">
        <f t="shared" si="361"/>
        <v>#DIV/0!</v>
      </c>
    </row>
    <row r="2532" spans="3:24" x14ac:dyDescent="0.25">
      <c r="C2532">
        <v>6438</v>
      </c>
      <c r="D2532" s="2">
        <f>SUMIFS('December 2022 DERR data'!$H:$H,'December 2022 DERR data'!$C:$C,Sheet1!D$3,'December 2022 DERR data'!$B:$B,$C2532)</f>
        <v>0</v>
      </c>
      <c r="E2532" s="2">
        <f>SUMIFS('December 2022 DERR data'!$H:$H,'December 2022 DERR data'!$C:$C,Sheet1!E$3,'December 2022 DERR data'!$B:$B,$C2532)</f>
        <v>0</v>
      </c>
      <c r="G2532">
        <f t="shared" si="353"/>
        <v>0</v>
      </c>
      <c r="H2532">
        <f t="shared" si="354"/>
        <v>0</v>
      </c>
      <c r="I2532">
        <f t="shared" si="355"/>
        <v>0</v>
      </c>
      <c r="J2532">
        <f t="shared" si="356"/>
        <v>0</v>
      </c>
      <c r="K2532">
        <f t="shared" si="357"/>
        <v>1</v>
      </c>
      <c r="L2532">
        <f t="shared" si="358"/>
        <v>0</v>
      </c>
      <c r="V2532">
        <f t="shared" si="359"/>
        <v>6438</v>
      </c>
      <c r="W2532" t="e">
        <f t="shared" si="360"/>
        <v>#DIV/0!</v>
      </c>
      <c r="X2532" t="e">
        <f t="shared" si="361"/>
        <v>#DIV/0!</v>
      </c>
    </row>
    <row r="2533" spans="3:24" x14ac:dyDescent="0.25">
      <c r="C2533">
        <v>6440</v>
      </c>
      <c r="D2533" s="2">
        <f>SUMIFS('December 2022 DERR data'!$H:$H,'December 2022 DERR data'!$C:$C,Sheet1!D$3,'December 2022 DERR data'!$B:$B,$C2533)</f>
        <v>0</v>
      </c>
      <c r="E2533" s="2">
        <f>SUMIFS('December 2022 DERR data'!$H:$H,'December 2022 DERR data'!$C:$C,Sheet1!E$3,'December 2022 DERR data'!$B:$B,$C2533)</f>
        <v>0</v>
      </c>
      <c r="G2533">
        <f t="shared" si="353"/>
        <v>0</v>
      </c>
      <c r="H2533">
        <f t="shared" si="354"/>
        <v>0</v>
      </c>
      <c r="I2533">
        <f t="shared" si="355"/>
        <v>0</v>
      </c>
      <c r="J2533">
        <f t="shared" si="356"/>
        <v>0</v>
      </c>
      <c r="K2533">
        <f t="shared" si="357"/>
        <v>1</v>
      </c>
      <c r="L2533">
        <f t="shared" si="358"/>
        <v>0</v>
      </c>
      <c r="V2533">
        <f t="shared" si="359"/>
        <v>6440</v>
      </c>
      <c r="W2533" t="e">
        <f t="shared" si="360"/>
        <v>#DIV/0!</v>
      </c>
      <c r="X2533" t="e">
        <f t="shared" si="361"/>
        <v>#DIV/0!</v>
      </c>
    </row>
    <row r="2534" spans="3:24" x14ac:dyDescent="0.25">
      <c r="C2534">
        <v>6442</v>
      </c>
      <c r="D2534" s="2">
        <f>SUMIFS('December 2022 DERR data'!$H:$H,'December 2022 DERR data'!$C:$C,Sheet1!D$3,'December 2022 DERR data'!$B:$B,$C2534)</f>
        <v>0</v>
      </c>
      <c r="E2534" s="2">
        <f>SUMIFS('December 2022 DERR data'!$H:$H,'December 2022 DERR data'!$C:$C,Sheet1!E$3,'December 2022 DERR data'!$B:$B,$C2534)</f>
        <v>0</v>
      </c>
      <c r="G2534">
        <f t="shared" si="353"/>
        <v>0</v>
      </c>
      <c r="H2534">
        <f t="shared" si="354"/>
        <v>0</v>
      </c>
      <c r="I2534">
        <f t="shared" si="355"/>
        <v>0</v>
      </c>
      <c r="J2534">
        <f t="shared" si="356"/>
        <v>0</v>
      </c>
      <c r="K2534">
        <f t="shared" si="357"/>
        <v>1</v>
      </c>
      <c r="L2534">
        <f t="shared" si="358"/>
        <v>0</v>
      </c>
      <c r="V2534">
        <f t="shared" si="359"/>
        <v>6442</v>
      </c>
      <c r="W2534" t="e">
        <f t="shared" si="360"/>
        <v>#DIV/0!</v>
      </c>
      <c r="X2534" t="e">
        <f t="shared" si="361"/>
        <v>#DIV/0!</v>
      </c>
    </row>
    <row r="2535" spans="3:24" x14ac:dyDescent="0.25">
      <c r="C2535">
        <v>6443</v>
      </c>
      <c r="D2535" s="2">
        <f>SUMIFS('December 2022 DERR data'!$H:$H,'December 2022 DERR data'!$C:$C,Sheet1!D$3,'December 2022 DERR data'!$B:$B,$C2535)</f>
        <v>0</v>
      </c>
      <c r="E2535" s="2">
        <f>SUMIFS('December 2022 DERR data'!$H:$H,'December 2022 DERR data'!$C:$C,Sheet1!E$3,'December 2022 DERR data'!$B:$B,$C2535)</f>
        <v>0</v>
      </c>
      <c r="G2535">
        <f t="shared" si="353"/>
        <v>0</v>
      </c>
      <c r="H2535">
        <f t="shared" si="354"/>
        <v>0</v>
      </c>
      <c r="I2535">
        <f t="shared" si="355"/>
        <v>0</v>
      </c>
      <c r="J2535">
        <f t="shared" si="356"/>
        <v>0</v>
      </c>
      <c r="K2535">
        <f t="shared" si="357"/>
        <v>1</v>
      </c>
      <c r="L2535">
        <f t="shared" si="358"/>
        <v>0</v>
      </c>
      <c r="V2535">
        <f t="shared" si="359"/>
        <v>6443</v>
      </c>
      <c r="W2535" t="e">
        <f t="shared" si="360"/>
        <v>#DIV/0!</v>
      </c>
      <c r="X2535" t="e">
        <f t="shared" si="361"/>
        <v>#DIV/0!</v>
      </c>
    </row>
    <row r="2536" spans="3:24" x14ac:dyDescent="0.25">
      <c r="C2536">
        <v>6445</v>
      </c>
      <c r="D2536" s="2">
        <f>SUMIFS('December 2022 DERR data'!$H:$H,'December 2022 DERR data'!$C:$C,Sheet1!D$3,'December 2022 DERR data'!$B:$B,$C2536)</f>
        <v>0</v>
      </c>
      <c r="E2536" s="2">
        <f>SUMIFS('December 2022 DERR data'!$H:$H,'December 2022 DERR data'!$C:$C,Sheet1!E$3,'December 2022 DERR data'!$B:$B,$C2536)</f>
        <v>0</v>
      </c>
      <c r="G2536">
        <f t="shared" si="353"/>
        <v>0</v>
      </c>
      <c r="H2536">
        <f t="shared" si="354"/>
        <v>0</v>
      </c>
      <c r="I2536">
        <f t="shared" si="355"/>
        <v>0</v>
      </c>
      <c r="J2536">
        <f t="shared" si="356"/>
        <v>0</v>
      </c>
      <c r="K2536">
        <f t="shared" si="357"/>
        <v>1</v>
      </c>
      <c r="L2536">
        <f t="shared" si="358"/>
        <v>0</v>
      </c>
      <c r="V2536">
        <f t="shared" si="359"/>
        <v>6445</v>
      </c>
      <c r="W2536" t="e">
        <f t="shared" si="360"/>
        <v>#DIV/0!</v>
      </c>
      <c r="X2536" t="e">
        <f t="shared" si="361"/>
        <v>#DIV/0!</v>
      </c>
    </row>
    <row r="2537" spans="3:24" x14ac:dyDescent="0.25">
      <c r="C2537">
        <v>6446</v>
      </c>
      <c r="D2537" s="2">
        <f>SUMIFS('December 2022 DERR data'!$H:$H,'December 2022 DERR data'!$C:$C,Sheet1!D$3,'December 2022 DERR data'!$B:$B,$C2537)</f>
        <v>0</v>
      </c>
      <c r="E2537" s="2">
        <f>SUMIFS('December 2022 DERR data'!$H:$H,'December 2022 DERR data'!$C:$C,Sheet1!E$3,'December 2022 DERR data'!$B:$B,$C2537)</f>
        <v>0</v>
      </c>
      <c r="G2537">
        <f t="shared" si="353"/>
        <v>0</v>
      </c>
      <c r="H2537">
        <f t="shared" si="354"/>
        <v>0</v>
      </c>
      <c r="I2537">
        <f t="shared" si="355"/>
        <v>0</v>
      </c>
      <c r="J2537">
        <f t="shared" si="356"/>
        <v>0</v>
      </c>
      <c r="K2537">
        <f t="shared" si="357"/>
        <v>1</v>
      </c>
      <c r="L2537">
        <f t="shared" si="358"/>
        <v>0</v>
      </c>
      <c r="V2537">
        <f t="shared" si="359"/>
        <v>6446</v>
      </c>
      <c r="W2537" t="e">
        <f t="shared" si="360"/>
        <v>#DIV/0!</v>
      </c>
      <c r="X2537" t="e">
        <f t="shared" si="361"/>
        <v>#DIV/0!</v>
      </c>
    </row>
    <row r="2538" spans="3:24" x14ac:dyDescent="0.25">
      <c r="C2538">
        <v>6447</v>
      </c>
      <c r="D2538" s="2">
        <f>SUMIFS('December 2022 DERR data'!$H:$H,'December 2022 DERR data'!$C:$C,Sheet1!D$3,'December 2022 DERR data'!$B:$B,$C2538)</f>
        <v>0</v>
      </c>
      <c r="E2538" s="2">
        <f>SUMIFS('December 2022 DERR data'!$H:$H,'December 2022 DERR data'!$C:$C,Sheet1!E$3,'December 2022 DERR data'!$B:$B,$C2538)</f>
        <v>0</v>
      </c>
      <c r="G2538">
        <f t="shared" si="353"/>
        <v>0</v>
      </c>
      <c r="H2538">
        <f t="shared" si="354"/>
        <v>0</v>
      </c>
      <c r="I2538">
        <f t="shared" si="355"/>
        <v>0</v>
      </c>
      <c r="J2538">
        <f t="shared" si="356"/>
        <v>0</v>
      </c>
      <c r="K2538">
        <f t="shared" si="357"/>
        <v>1</v>
      </c>
      <c r="L2538">
        <f t="shared" si="358"/>
        <v>0</v>
      </c>
      <c r="V2538">
        <f t="shared" si="359"/>
        <v>6447</v>
      </c>
      <c r="W2538" t="e">
        <f t="shared" si="360"/>
        <v>#DIV/0!</v>
      </c>
      <c r="X2538" t="e">
        <f t="shared" si="361"/>
        <v>#DIV/0!</v>
      </c>
    </row>
    <row r="2539" spans="3:24" x14ac:dyDescent="0.25">
      <c r="C2539">
        <v>6448</v>
      </c>
      <c r="D2539" s="2">
        <f>SUMIFS('December 2022 DERR data'!$H:$H,'December 2022 DERR data'!$C:$C,Sheet1!D$3,'December 2022 DERR data'!$B:$B,$C2539)</f>
        <v>0</v>
      </c>
      <c r="E2539" s="2">
        <f>SUMIFS('December 2022 DERR data'!$H:$H,'December 2022 DERR data'!$C:$C,Sheet1!E$3,'December 2022 DERR data'!$B:$B,$C2539)</f>
        <v>0</v>
      </c>
      <c r="G2539">
        <f t="shared" si="353"/>
        <v>0</v>
      </c>
      <c r="H2539">
        <f t="shared" si="354"/>
        <v>0</v>
      </c>
      <c r="I2539">
        <f t="shared" si="355"/>
        <v>0</v>
      </c>
      <c r="J2539">
        <f t="shared" si="356"/>
        <v>0</v>
      </c>
      <c r="K2539">
        <f t="shared" si="357"/>
        <v>1</v>
      </c>
      <c r="L2539">
        <f t="shared" si="358"/>
        <v>0</v>
      </c>
      <c r="V2539">
        <f t="shared" si="359"/>
        <v>6448</v>
      </c>
      <c r="W2539" t="e">
        <f t="shared" si="360"/>
        <v>#DIV/0!</v>
      </c>
      <c r="X2539" t="e">
        <f t="shared" si="361"/>
        <v>#DIV/0!</v>
      </c>
    </row>
    <row r="2540" spans="3:24" x14ac:dyDescent="0.25">
      <c r="C2540">
        <v>6450</v>
      </c>
      <c r="D2540" s="2">
        <f>SUMIFS('December 2022 DERR data'!$H:$H,'December 2022 DERR data'!$C:$C,Sheet1!D$3,'December 2022 DERR data'!$B:$B,$C2540)</f>
        <v>0</v>
      </c>
      <c r="E2540" s="2">
        <f>SUMIFS('December 2022 DERR data'!$H:$H,'December 2022 DERR data'!$C:$C,Sheet1!E$3,'December 2022 DERR data'!$B:$B,$C2540)</f>
        <v>0</v>
      </c>
      <c r="G2540">
        <f t="shared" si="353"/>
        <v>0</v>
      </c>
      <c r="H2540">
        <f t="shared" si="354"/>
        <v>0</v>
      </c>
      <c r="I2540">
        <f t="shared" si="355"/>
        <v>0</v>
      </c>
      <c r="J2540">
        <f t="shared" si="356"/>
        <v>0</v>
      </c>
      <c r="K2540">
        <f t="shared" si="357"/>
        <v>1</v>
      </c>
      <c r="L2540">
        <f t="shared" si="358"/>
        <v>0</v>
      </c>
      <c r="V2540">
        <f t="shared" si="359"/>
        <v>6450</v>
      </c>
      <c r="W2540" t="e">
        <f t="shared" si="360"/>
        <v>#DIV/0!</v>
      </c>
      <c r="X2540" t="e">
        <f t="shared" si="361"/>
        <v>#DIV/0!</v>
      </c>
    </row>
    <row r="2541" spans="3:24" x14ac:dyDescent="0.25">
      <c r="C2541">
        <v>6452</v>
      </c>
      <c r="D2541" s="2">
        <f>SUMIFS('December 2022 DERR data'!$H:$H,'December 2022 DERR data'!$C:$C,Sheet1!D$3,'December 2022 DERR data'!$B:$B,$C2541)</f>
        <v>0</v>
      </c>
      <c r="E2541" s="2">
        <f>SUMIFS('December 2022 DERR data'!$H:$H,'December 2022 DERR data'!$C:$C,Sheet1!E$3,'December 2022 DERR data'!$B:$B,$C2541)</f>
        <v>0</v>
      </c>
      <c r="G2541">
        <f t="shared" si="353"/>
        <v>0</v>
      </c>
      <c r="H2541">
        <f t="shared" si="354"/>
        <v>0</v>
      </c>
      <c r="I2541">
        <f t="shared" si="355"/>
        <v>0</v>
      </c>
      <c r="J2541">
        <f t="shared" si="356"/>
        <v>0</v>
      </c>
      <c r="K2541">
        <f t="shared" si="357"/>
        <v>1</v>
      </c>
      <c r="L2541">
        <f t="shared" si="358"/>
        <v>0</v>
      </c>
      <c r="V2541">
        <f t="shared" si="359"/>
        <v>6452</v>
      </c>
      <c r="W2541" t="e">
        <f t="shared" si="360"/>
        <v>#DIV/0!</v>
      </c>
      <c r="X2541" t="e">
        <f t="shared" si="361"/>
        <v>#DIV/0!</v>
      </c>
    </row>
    <row r="2542" spans="3:24" x14ac:dyDescent="0.25">
      <c r="C2542">
        <v>6460</v>
      </c>
      <c r="D2542" s="2">
        <f>SUMIFS('December 2022 DERR data'!$H:$H,'December 2022 DERR data'!$C:$C,Sheet1!D$3,'December 2022 DERR data'!$B:$B,$C2542)</f>
        <v>0</v>
      </c>
      <c r="E2542" s="2">
        <f>SUMIFS('December 2022 DERR data'!$H:$H,'December 2022 DERR data'!$C:$C,Sheet1!E$3,'December 2022 DERR data'!$B:$B,$C2542)</f>
        <v>0</v>
      </c>
      <c r="G2542">
        <f t="shared" si="353"/>
        <v>0</v>
      </c>
      <c r="H2542">
        <f t="shared" si="354"/>
        <v>0</v>
      </c>
      <c r="I2542">
        <f t="shared" si="355"/>
        <v>0</v>
      </c>
      <c r="J2542">
        <f t="shared" si="356"/>
        <v>0</v>
      </c>
      <c r="K2542">
        <f t="shared" si="357"/>
        <v>1</v>
      </c>
      <c r="L2542">
        <f t="shared" si="358"/>
        <v>0</v>
      </c>
      <c r="V2542">
        <f t="shared" si="359"/>
        <v>6460</v>
      </c>
      <c r="W2542" t="e">
        <f t="shared" si="360"/>
        <v>#DIV/0!</v>
      </c>
      <c r="X2542" t="e">
        <f t="shared" si="361"/>
        <v>#DIV/0!</v>
      </c>
    </row>
    <row r="2543" spans="3:24" x14ac:dyDescent="0.25">
      <c r="C2543">
        <v>6461</v>
      </c>
      <c r="D2543" s="2">
        <f>SUMIFS('December 2022 DERR data'!$H:$H,'December 2022 DERR data'!$C:$C,Sheet1!D$3,'December 2022 DERR data'!$B:$B,$C2543)</f>
        <v>0</v>
      </c>
      <c r="E2543" s="2">
        <f>SUMIFS('December 2022 DERR data'!$H:$H,'December 2022 DERR data'!$C:$C,Sheet1!E$3,'December 2022 DERR data'!$B:$B,$C2543)</f>
        <v>0</v>
      </c>
      <c r="G2543">
        <f t="shared" si="353"/>
        <v>0</v>
      </c>
      <c r="H2543">
        <f t="shared" si="354"/>
        <v>0</v>
      </c>
      <c r="I2543">
        <f t="shared" si="355"/>
        <v>0</v>
      </c>
      <c r="J2543">
        <f t="shared" si="356"/>
        <v>0</v>
      </c>
      <c r="K2543">
        <f t="shared" si="357"/>
        <v>1</v>
      </c>
      <c r="L2543">
        <f t="shared" si="358"/>
        <v>0</v>
      </c>
      <c r="V2543">
        <f t="shared" si="359"/>
        <v>6461</v>
      </c>
      <c r="W2543" t="e">
        <f t="shared" si="360"/>
        <v>#DIV/0!</v>
      </c>
      <c r="X2543" t="e">
        <f t="shared" si="361"/>
        <v>#DIV/0!</v>
      </c>
    </row>
    <row r="2544" spans="3:24" x14ac:dyDescent="0.25">
      <c r="C2544">
        <v>6462</v>
      </c>
      <c r="D2544" s="2">
        <f>SUMIFS('December 2022 DERR data'!$H:$H,'December 2022 DERR data'!$C:$C,Sheet1!D$3,'December 2022 DERR data'!$B:$B,$C2544)</f>
        <v>0</v>
      </c>
      <c r="E2544" s="2">
        <f>SUMIFS('December 2022 DERR data'!$H:$H,'December 2022 DERR data'!$C:$C,Sheet1!E$3,'December 2022 DERR data'!$B:$B,$C2544)</f>
        <v>0</v>
      </c>
      <c r="G2544">
        <f t="shared" si="353"/>
        <v>0</v>
      </c>
      <c r="H2544">
        <f t="shared" si="354"/>
        <v>0</v>
      </c>
      <c r="I2544">
        <f t="shared" si="355"/>
        <v>0</v>
      </c>
      <c r="J2544">
        <f t="shared" si="356"/>
        <v>0</v>
      </c>
      <c r="K2544">
        <f t="shared" si="357"/>
        <v>1</v>
      </c>
      <c r="L2544">
        <f t="shared" si="358"/>
        <v>0</v>
      </c>
      <c r="V2544">
        <f t="shared" si="359"/>
        <v>6462</v>
      </c>
      <c r="W2544" t="e">
        <f t="shared" si="360"/>
        <v>#DIV/0!</v>
      </c>
      <c r="X2544" t="e">
        <f t="shared" si="361"/>
        <v>#DIV/0!</v>
      </c>
    </row>
    <row r="2545" spans="3:24" x14ac:dyDescent="0.25">
      <c r="C2545">
        <v>6463</v>
      </c>
      <c r="D2545" s="2">
        <f>SUMIFS('December 2022 DERR data'!$H:$H,'December 2022 DERR data'!$C:$C,Sheet1!D$3,'December 2022 DERR data'!$B:$B,$C2545)</f>
        <v>0</v>
      </c>
      <c r="E2545" s="2">
        <f>SUMIFS('December 2022 DERR data'!$H:$H,'December 2022 DERR data'!$C:$C,Sheet1!E$3,'December 2022 DERR data'!$B:$B,$C2545)</f>
        <v>0</v>
      </c>
      <c r="G2545">
        <f t="shared" si="353"/>
        <v>0</v>
      </c>
      <c r="H2545">
        <f t="shared" si="354"/>
        <v>0</v>
      </c>
      <c r="I2545">
        <f t="shared" si="355"/>
        <v>0</v>
      </c>
      <c r="J2545">
        <f t="shared" si="356"/>
        <v>0</v>
      </c>
      <c r="K2545">
        <f t="shared" si="357"/>
        <v>1</v>
      </c>
      <c r="L2545">
        <f t="shared" si="358"/>
        <v>0</v>
      </c>
      <c r="V2545">
        <f t="shared" si="359"/>
        <v>6463</v>
      </c>
      <c r="W2545" t="e">
        <f t="shared" si="360"/>
        <v>#DIV/0!</v>
      </c>
      <c r="X2545" t="e">
        <f t="shared" si="361"/>
        <v>#DIV/0!</v>
      </c>
    </row>
    <row r="2546" spans="3:24" x14ac:dyDescent="0.25">
      <c r="C2546">
        <v>6465</v>
      </c>
      <c r="D2546" s="2">
        <f>SUMIFS('December 2022 DERR data'!$H:$H,'December 2022 DERR data'!$C:$C,Sheet1!D$3,'December 2022 DERR data'!$B:$B,$C2546)</f>
        <v>0</v>
      </c>
      <c r="E2546" s="2">
        <f>SUMIFS('December 2022 DERR data'!$H:$H,'December 2022 DERR data'!$C:$C,Sheet1!E$3,'December 2022 DERR data'!$B:$B,$C2546)</f>
        <v>0</v>
      </c>
      <c r="G2546">
        <f t="shared" si="353"/>
        <v>0</v>
      </c>
      <c r="H2546">
        <f t="shared" si="354"/>
        <v>0</v>
      </c>
      <c r="I2546">
        <f t="shared" si="355"/>
        <v>0</v>
      </c>
      <c r="J2546">
        <f t="shared" si="356"/>
        <v>0</v>
      </c>
      <c r="K2546">
        <f t="shared" si="357"/>
        <v>1</v>
      </c>
      <c r="L2546">
        <f t="shared" si="358"/>
        <v>0</v>
      </c>
      <c r="V2546">
        <f t="shared" si="359"/>
        <v>6465</v>
      </c>
      <c r="W2546" t="e">
        <f t="shared" si="360"/>
        <v>#DIV/0!</v>
      </c>
      <c r="X2546" t="e">
        <f t="shared" si="361"/>
        <v>#DIV/0!</v>
      </c>
    </row>
    <row r="2547" spans="3:24" x14ac:dyDescent="0.25">
      <c r="C2547">
        <v>6466</v>
      </c>
      <c r="D2547" s="2">
        <f>SUMIFS('December 2022 DERR data'!$H:$H,'December 2022 DERR data'!$C:$C,Sheet1!D$3,'December 2022 DERR data'!$B:$B,$C2547)</f>
        <v>0</v>
      </c>
      <c r="E2547" s="2">
        <f>SUMIFS('December 2022 DERR data'!$H:$H,'December 2022 DERR data'!$C:$C,Sheet1!E$3,'December 2022 DERR data'!$B:$B,$C2547)</f>
        <v>0</v>
      </c>
      <c r="G2547">
        <f t="shared" si="353"/>
        <v>0</v>
      </c>
      <c r="H2547">
        <f t="shared" si="354"/>
        <v>0</v>
      </c>
      <c r="I2547">
        <f t="shared" si="355"/>
        <v>0</v>
      </c>
      <c r="J2547">
        <f t="shared" si="356"/>
        <v>0</v>
      </c>
      <c r="K2547">
        <f t="shared" si="357"/>
        <v>1</v>
      </c>
      <c r="L2547">
        <f t="shared" si="358"/>
        <v>0</v>
      </c>
      <c r="V2547">
        <f t="shared" si="359"/>
        <v>6466</v>
      </c>
      <c r="W2547" t="e">
        <f t="shared" si="360"/>
        <v>#DIV/0!</v>
      </c>
      <c r="X2547" t="e">
        <f t="shared" si="361"/>
        <v>#DIV/0!</v>
      </c>
    </row>
    <row r="2548" spans="3:24" x14ac:dyDescent="0.25">
      <c r="C2548">
        <v>6467</v>
      </c>
      <c r="D2548" s="2">
        <f>SUMIFS('December 2022 DERR data'!$H:$H,'December 2022 DERR data'!$C:$C,Sheet1!D$3,'December 2022 DERR data'!$B:$B,$C2548)</f>
        <v>0</v>
      </c>
      <c r="E2548" s="2">
        <f>SUMIFS('December 2022 DERR data'!$H:$H,'December 2022 DERR data'!$C:$C,Sheet1!E$3,'December 2022 DERR data'!$B:$B,$C2548)</f>
        <v>0</v>
      </c>
      <c r="G2548">
        <f t="shared" si="353"/>
        <v>0</v>
      </c>
      <c r="H2548">
        <f t="shared" si="354"/>
        <v>0</v>
      </c>
      <c r="I2548">
        <f t="shared" si="355"/>
        <v>0</v>
      </c>
      <c r="J2548">
        <f t="shared" si="356"/>
        <v>0</v>
      </c>
      <c r="K2548">
        <f t="shared" si="357"/>
        <v>1</v>
      </c>
      <c r="L2548">
        <f t="shared" si="358"/>
        <v>0</v>
      </c>
      <c r="V2548">
        <f t="shared" si="359"/>
        <v>6467</v>
      </c>
      <c r="W2548" t="e">
        <f t="shared" si="360"/>
        <v>#DIV/0!</v>
      </c>
      <c r="X2548" t="e">
        <f t="shared" si="361"/>
        <v>#DIV/0!</v>
      </c>
    </row>
    <row r="2549" spans="3:24" x14ac:dyDescent="0.25">
      <c r="C2549">
        <v>6468</v>
      </c>
      <c r="D2549" s="2">
        <f>SUMIFS('December 2022 DERR data'!$H:$H,'December 2022 DERR data'!$C:$C,Sheet1!D$3,'December 2022 DERR data'!$B:$B,$C2549)</f>
        <v>0</v>
      </c>
      <c r="E2549" s="2">
        <f>SUMIFS('December 2022 DERR data'!$H:$H,'December 2022 DERR data'!$C:$C,Sheet1!E$3,'December 2022 DERR data'!$B:$B,$C2549)</f>
        <v>0</v>
      </c>
      <c r="G2549">
        <f t="shared" si="353"/>
        <v>0</v>
      </c>
      <c r="H2549">
        <f t="shared" si="354"/>
        <v>0</v>
      </c>
      <c r="I2549">
        <f t="shared" si="355"/>
        <v>0</v>
      </c>
      <c r="J2549">
        <f t="shared" si="356"/>
        <v>0</v>
      </c>
      <c r="K2549">
        <f t="shared" si="357"/>
        <v>1</v>
      </c>
      <c r="L2549">
        <f t="shared" si="358"/>
        <v>0</v>
      </c>
      <c r="V2549">
        <f t="shared" si="359"/>
        <v>6468</v>
      </c>
      <c r="W2549" t="e">
        <f t="shared" si="360"/>
        <v>#DIV/0!</v>
      </c>
      <c r="X2549" t="e">
        <f t="shared" si="361"/>
        <v>#DIV/0!</v>
      </c>
    </row>
    <row r="2550" spans="3:24" x14ac:dyDescent="0.25">
      <c r="C2550">
        <v>6470</v>
      </c>
      <c r="D2550" s="2">
        <f>SUMIFS('December 2022 DERR data'!$H:$H,'December 2022 DERR data'!$C:$C,Sheet1!D$3,'December 2022 DERR data'!$B:$B,$C2550)</f>
        <v>0</v>
      </c>
      <c r="E2550" s="2">
        <f>SUMIFS('December 2022 DERR data'!$H:$H,'December 2022 DERR data'!$C:$C,Sheet1!E$3,'December 2022 DERR data'!$B:$B,$C2550)</f>
        <v>0</v>
      </c>
      <c r="G2550">
        <f t="shared" si="353"/>
        <v>0</v>
      </c>
      <c r="H2550">
        <f t="shared" si="354"/>
        <v>0</v>
      </c>
      <c r="I2550">
        <f t="shared" si="355"/>
        <v>0</v>
      </c>
      <c r="J2550">
        <f t="shared" si="356"/>
        <v>0</v>
      </c>
      <c r="K2550">
        <f t="shared" si="357"/>
        <v>1</v>
      </c>
      <c r="L2550">
        <f t="shared" si="358"/>
        <v>0</v>
      </c>
      <c r="V2550">
        <f t="shared" si="359"/>
        <v>6470</v>
      </c>
      <c r="W2550" t="e">
        <f t="shared" si="360"/>
        <v>#DIV/0!</v>
      </c>
      <c r="X2550" t="e">
        <f t="shared" si="361"/>
        <v>#DIV/0!</v>
      </c>
    </row>
    <row r="2551" spans="3:24" x14ac:dyDescent="0.25">
      <c r="C2551">
        <v>6472</v>
      </c>
      <c r="D2551" s="2">
        <f>SUMIFS('December 2022 DERR data'!$H:$H,'December 2022 DERR data'!$C:$C,Sheet1!D$3,'December 2022 DERR data'!$B:$B,$C2551)</f>
        <v>0</v>
      </c>
      <c r="E2551" s="2">
        <f>SUMIFS('December 2022 DERR data'!$H:$H,'December 2022 DERR data'!$C:$C,Sheet1!E$3,'December 2022 DERR data'!$B:$B,$C2551)</f>
        <v>0</v>
      </c>
      <c r="G2551">
        <f t="shared" si="353"/>
        <v>0</v>
      </c>
      <c r="H2551">
        <f t="shared" si="354"/>
        <v>0</v>
      </c>
      <c r="I2551">
        <f t="shared" si="355"/>
        <v>0</v>
      </c>
      <c r="J2551">
        <f t="shared" si="356"/>
        <v>0</v>
      </c>
      <c r="K2551">
        <f t="shared" si="357"/>
        <v>1</v>
      </c>
      <c r="L2551">
        <f t="shared" si="358"/>
        <v>0</v>
      </c>
      <c r="V2551">
        <f t="shared" si="359"/>
        <v>6472</v>
      </c>
      <c r="W2551" t="e">
        <f t="shared" si="360"/>
        <v>#DIV/0!</v>
      </c>
      <c r="X2551" t="e">
        <f t="shared" si="361"/>
        <v>#DIV/0!</v>
      </c>
    </row>
    <row r="2552" spans="3:24" x14ac:dyDescent="0.25">
      <c r="C2552">
        <v>6473</v>
      </c>
      <c r="D2552" s="2">
        <f>SUMIFS('December 2022 DERR data'!$H:$H,'December 2022 DERR data'!$C:$C,Sheet1!D$3,'December 2022 DERR data'!$B:$B,$C2552)</f>
        <v>0</v>
      </c>
      <c r="E2552" s="2">
        <f>SUMIFS('December 2022 DERR data'!$H:$H,'December 2022 DERR data'!$C:$C,Sheet1!E$3,'December 2022 DERR data'!$B:$B,$C2552)</f>
        <v>0</v>
      </c>
      <c r="G2552">
        <f t="shared" si="353"/>
        <v>0</v>
      </c>
      <c r="H2552">
        <f t="shared" si="354"/>
        <v>0</v>
      </c>
      <c r="I2552">
        <f t="shared" si="355"/>
        <v>0</v>
      </c>
      <c r="J2552">
        <f t="shared" si="356"/>
        <v>0</v>
      </c>
      <c r="K2552">
        <f t="shared" si="357"/>
        <v>1</v>
      </c>
      <c r="L2552">
        <f t="shared" si="358"/>
        <v>0</v>
      </c>
      <c r="V2552">
        <f t="shared" si="359"/>
        <v>6473</v>
      </c>
      <c r="W2552" t="e">
        <f t="shared" si="360"/>
        <v>#DIV/0!</v>
      </c>
      <c r="X2552" t="e">
        <f t="shared" si="361"/>
        <v>#DIV/0!</v>
      </c>
    </row>
    <row r="2553" spans="3:24" x14ac:dyDescent="0.25">
      <c r="C2553">
        <v>6475</v>
      </c>
      <c r="D2553" s="2">
        <f>SUMIFS('December 2022 DERR data'!$H:$H,'December 2022 DERR data'!$C:$C,Sheet1!D$3,'December 2022 DERR data'!$B:$B,$C2553)</f>
        <v>0</v>
      </c>
      <c r="E2553" s="2">
        <f>SUMIFS('December 2022 DERR data'!$H:$H,'December 2022 DERR data'!$C:$C,Sheet1!E$3,'December 2022 DERR data'!$B:$B,$C2553)</f>
        <v>0</v>
      </c>
      <c r="G2553">
        <f t="shared" si="353"/>
        <v>0</v>
      </c>
      <c r="H2553">
        <f t="shared" si="354"/>
        <v>0</v>
      </c>
      <c r="I2553">
        <f t="shared" si="355"/>
        <v>0</v>
      </c>
      <c r="J2553">
        <f t="shared" si="356"/>
        <v>0</v>
      </c>
      <c r="K2553">
        <f t="shared" si="357"/>
        <v>1</v>
      </c>
      <c r="L2553">
        <f t="shared" si="358"/>
        <v>0</v>
      </c>
      <c r="V2553">
        <f t="shared" si="359"/>
        <v>6475</v>
      </c>
      <c r="W2553" t="e">
        <f t="shared" si="360"/>
        <v>#DIV/0!</v>
      </c>
      <c r="X2553" t="e">
        <f t="shared" si="361"/>
        <v>#DIV/0!</v>
      </c>
    </row>
    <row r="2554" spans="3:24" x14ac:dyDescent="0.25">
      <c r="C2554">
        <v>6476</v>
      </c>
      <c r="D2554" s="2">
        <f>SUMIFS('December 2022 DERR data'!$H:$H,'December 2022 DERR data'!$C:$C,Sheet1!D$3,'December 2022 DERR data'!$B:$B,$C2554)</f>
        <v>0</v>
      </c>
      <c r="E2554" s="2">
        <f>SUMIFS('December 2022 DERR data'!$H:$H,'December 2022 DERR data'!$C:$C,Sheet1!E$3,'December 2022 DERR data'!$B:$B,$C2554)</f>
        <v>0</v>
      </c>
      <c r="G2554">
        <f t="shared" si="353"/>
        <v>0</v>
      </c>
      <c r="H2554">
        <f t="shared" si="354"/>
        <v>0</v>
      </c>
      <c r="I2554">
        <f t="shared" si="355"/>
        <v>0</v>
      </c>
      <c r="J2554">
        <f t="shared" si="356"/>
        <v>0</v>
      </c>
      <c r="K2554">
        <f t="shared" si="357"/>
        <v>1</v>
      </c>
      <c r="L2554">
        <f t="shared" si="358"/>
        <v>0</v>
      </c>
      <c r="V2554">
        <f t="shared" si="359"/>
        <v>6476</v>
      </c>
      <c r="W2554" t="e">
        <f t="shared" si="360"/>
        <v>#DIV/0!</v>
      </c>
      <c r="X2554" t="e">
        <f t="shared" si="361"/>
        <v>#DIV/0!</v>
      </c>
    </row>
    <row r="2555" spans="3:24" x14ac:dyDescent="0.25">
      <c r="C2555">
        <v>6477</v>
      </c>
      <c r="D2555" s="2">
        <f>SUMIFS('December 2022 DERR data'!$H:$H,'December 2022 DERR data'!$C:$C,Sheet1!D$3,'December 2022 DERR data'!$B:$B,$C2555)</f>
        <v>0</v>
      </c>
      <c r="E2555" s="2">
        <f>SUMIFS('December 2022 DERR data'!$H:$H,'December 2022 DERR data'!$C:$C,Sheet1!E$3,'December 2022 DERR data'!$B:$B,$C2555)</f>
        <v>0</v>
      </c>
      <c r="G2555">
        <f t="shared" si="353"/>
        <v>0</v>
      </c>
      <c r="H2555">
        <f t="shared" si="354"/>
        <v>0</v>
      </c>
      <c r="I2555">
        <f t="shared" si="355"/>
        <v>0</v>
      </c>
      <c r="J2555">
        <f t="shared" si="356"/>
        <v>0</v>
      </c>
      <c r="K2555">
        <f t="shared" si="357"/>
        <v>1</v>
      </c>
      <c r="L2555">
        <f t="shared" si="358"/>
        <v>0</v>
      </c>
      <c r="V2555">
        <f t="shared" si="359"/>
        <v>6477</v>
      </c>
      <c r="W2555" t="e">
        <f t="shared" si="360"/>
        <v>#DIV/0!</v>
      </c>
      <c r="X2555" t="e">
        <f t="shared" si="361"/>
        <v>#DIV/0!</v>
      </c>
    </row>
    <row r="2556" spans="3:24" x14ac:dyDescent="0.25">
      <c r="C2556">
        <v>6479</v>
      </c>
      <c r="D2556" s="2">
        <f>SUMIFS('December 2022 DERR data'!$H:$H,'December 2022 DERR data'!$C:$C,Sheet1!D$3,'December 2022 DERR data'!$B:$B,$C2556)</f>
        <v>0</v>
      </c>
      <c r="E2556" s="2">
        <f>SUMIFS('December 2022 DERR data'!$H:$H,'December 2022 DERR data'!$C:$C,Sheet1!E$3,'December 2022 DERR data'!$B:$B,$C2556)</f>
        <v>0</v>
      </c>
      <c r="G2556">
        <f t="shared" si="353"/>
        <v>0</v>
      </c>
      <c r="H2556">
        <f t="shared" si="354"/>
        <v>0</v>
      </c>
      <c r="I2556">
        <f t="shared" si="355"/>
        <v>0</v>
      </c>
      <c r="J2556">
        <f t="shared" si="356"/>
        <v>0</v>
      </c>
      <c r="K2556">
        <f t="shared" si="357"/>
        <v>1</v>
      </c>
      <c r="L2556">
        <f t="shared" si="358"/>
        <v>0</v>
      </c>
      <c r="V2556">
        <f t="shared" si="359"/>
        <v>6479</v>
      </c>
      <c r="W2556" t="e">
        <f t="shared" si="360"/>
        <v>#DIV/0!</v>
      </c>
      <c r="X2556" t="e">
        <f t="shared" si="361"/>
        <v>#DIV/0!</v>
      </c>
    </row>
    <row r="2557" spans="3:24" x14ac:dyDescent="0.25">
      <c r="C2557">
        <v>6480</v>
      </c>
      <c r="D2557" s="2">
        <f>SUMIFS('December 2022 DERR data'!$H:$H,'December 2022 DERR data'!$C:$C,Sheet1!D$3,'December 2022 DERR data'!$B:$B,$C2557)</f>
        <v>0</v>
      </c>
      <c r="E2557" s="2">
        <f>SUMIFS('December 2022 DERR data'!$H:$H,'December 2022 DERR data'!$C:$C,Sheet1!E$3,'December 2022 DERR data'!$B:$B,$C2557)</f>
        <v>0</v>
      </c>
      <c r="G2557">
        <f t="shared" si="353"/>
        <v>0</v>
      </c>
      <c r="H2557">
        <f t="shared" si="354"/>
        <v>0</v>
      </c>
      <c r="I2557">
        <f t="shared" si="355"/>
        <v>0</v>
      </c>
      <c r="J2557">
        <f t="shared" si="356"/>
        <v>0</v>
      </c>
      <c r="K2557">
        <f t="shared" si="357"/>
        <v>1</v>
      </c>
      <c r="L2557">
        <f t="shared" si="358"/>
        <v>0</v>
      </c>
      <c r="V2557">
        <f t="shared" si="359"/>
        <v>6480</v>
      </c>
      <c r="W2557" t="e">
        <f t="shared" si="360"/>
        <v>#DIV/0!</v>
      </c>
      <c r="X2557" t="e">
        <f t="shared" si="361"/>
        <v>#DIV/0!</v>
      </c>
    </row>
    <row r="2558" spans="3:24" x14ac:dyDescent="0.25">
      <c r="C2558">
        <v>6484</v>
      </c>
      <c r="D2558" s="2">
        <f>SUMIFS('December 2022 DERR data'!$H:$H,'December 2022 DERR data'!$C:$C,Sheet1!D$3,'December 2022 DERR data'!$B:$B,$C2558)</f>
        <v>0</v>
      </c>
      <c r="E2558" s="2">
        <f>SUMIFS('December 2022 DERR data'!$H:$H,'December 2022 DERR data'!$C:$C,Sheet1!E$3,'December 2022 DERR data'!$B:$B,$C2558)</f>
        <v>0</v>
      </c>
      <c r="G2558">
        <f t="shared" si="353"/>
        <v>0</v>
      </c>
      <c r="H2558">
        <f t="shared" si="354"/>
        <v>0</v>
      </c>
      <c r="I2558">
        <f t="shared" si="355"/>
        <v>0</v>
      </c>
      <c r="J2558">
        <f t="shared" si="356"/>
        <v>0</v>
      </c>
      <c r="K2558">
        <f t="shared" si="357"/>
        <v>1</v>
      </c>
      <c r="L2558">
        <f t="shared" si="358"/>
        <v>0</v>
      </c>
      <c r="V2558">
        <f t="shared" si="359"/>
        <v>6484</v>
      </c>
      <c r="W2558" t="e">
        <f t="shared" si="360"/>
        <v>#DIV/0!</v>
      </c>
      <c r="X2558" t="e">
        <f t="shared" si="361"/>
        <v>#DIV/0!</v>
      </c>
    </row>
    <row r="2559" spans="3:24" x14ac:dyDescent="0.25">
      <c r="C2559">
        <v>6485</v>
      </c>
      <c r="D2559" s="2">
        <f>SUMIFS('December 2022 DERR data'!$H:$H,'December 2022 DERR data'!$C:$C,Sheet1!D$3,'December 2022 DERR data'!$B:$B,$C2559)</f>
        <v>0</v>
      </c>
      <c r="E2559" s="2">
        <f>SUMIFS('December 2022 DERR data'!$H:$H,'December 2022 DERR data'!$C:$C,Sheet1!E$3,'December 2022 DERR data'!$B:$B,$C2559)</f>
        <v>0</v>
      </c>
      <c r="G2559">
        <f t="shared" si="353"/>
        <v>0</v>
      </c>
      <c r="H2559">
        <f t="shared" si="354"/>
        <v>0</v>
      </c>
      <c r="I2559">
        <f t="shared" si="355"/>
        <v>0</v>
      </c>
      <c r="J2559">
        <f t="shared" si="356"/>
        <v>0</v>
      </c>
      <c r="K2559">
        <f t="shared" si="357"/>
        <v>1</v>
      </c>
      <c r="L2559">
        <f t="shared" si="358"/>
        <v>0</v>
      </c>
      <c r="V2559">
        <f t="shared" si="359"/>
        <v>6485</v>
      </c>
      <c r="W2559" t="e">
        <f t="shared" si="360"/>
        <v>#DIV/0!</v>
      </c>
      <c r="X2559" t="e">
        <f t="shared" si="361"/>
        <v>#DIV/0!</v>
      </c>
    </row>
    <row r="2560" spans="3:24" x14ac:dyDescent="0.25">
      <c r="C2560">
        <v>6487</v>
      </c>
      <c r="D2560" s="2">
        <f>SUMIFS('December 2022 DERR data'!$H:$H,'December 2022 DERR data'!$C:$C,Sheet1!D$3,'December 2022 DERR data'!$B:$B,$C2560)</f>
        <v>0</v>
      </c>
      <c r="E2560" s="2">
        <f>SUMIFS('December 2022 DERR data'!$H:$H,'December 2022 DERR data'!$C:$C,Sheet1!E$3,'December 2022 DERR data'!$B:$B,$C2560)</f>
        <v>0</v>
      </c>
      <c r="G2560">
        <f t="shared" si="353"/>
        <v>0</v>
      </c>
      <c r="H2560">
        <f t="shared" si="354"/>
        <v>0</v>
      </c>
      <c r="I2560">
        <f t="shared" si="355"/>
        <v>0</v>
      </c>
      <c r="J2560">
        <f t="shared" si="356"/>
        <v>0</v>
      </c>
      <c r="K2560">
        <f t="shared" si="357"/>
        <v>1</v>
      </c>
      <c r="L2560">
        <f t="shared" si="358"/>
        <v>0</v>
      </c>
      <c r="V2560">
        <f t="shared" si="359"/>
        <v>6487</v>
      </c>
      <c r="W2560" t="e">
        <f t="shared" si="360"/>
        <v>#DIV/0!</v>
      </c>
      <c r="X2560" t="e">
        <f t="shared" si="361"/>
        <v>#DIV/0!</v>
      </c>
    </row>
    <row r="2561" spans="3:24" x14ac:dyDescent="0.25">
      <c r="C2561">
        <v>6488</v>
      </c>
      <c r="D2561" s="2">
        <f>SUMIFS('December 2022 DERR data'!$H:$H,'December 2022 DERR data'!$C:$C,Sheet1!D$3,'December 2022 DERR data'!$B:$B,$C2561)</f>
        <v>0</v>
      </c>
      <c r="E2561" s="2">
        <f>SUMIFS('December 2022 DERR data'!$H:$H,'December 2022 DERR data'!$C:$C,Sheet1!E$3,'December 2022 DERR data'!$B:$B,$C2561)</f>
        <v>0</v>
      </c>
      <c r="G2561">
        <f t="shared" si="353"/>
        <v>0</v>
      </c>
      <c r="H2561">
        <f t="shared" si="354"/>
        <v>0</v>
      </c>
      <c r="I2561">
        <f t="shared" si="355"/>
        <v>0</v>
      </c>
      <c r="J2561">
        <f t="shared" si="356"/>
        <v>0</v>
      </c>
      <c r="K2561">
        <f t="shared" si="357"/>
        <v>1</v>
      </c>
      <c r="L2561">
        <f t="shared" si="358"/>
        <v>0</v>
      </c>
      <c r="V2561">
        <f t="shared" si="359"/>
        <v>6488</v>
      </c>
      <c r="W2561" t="e">
        <f t="shared" si="360"/>
        <v>#DIV/0!</v>
      </c>
      <c r="X2561" t="e">
        <f t="shared" si="361"/>
        <v>#DIV/0!</v>
      </c>
    </row>
    <row r="2562" spans="3:24" x14ac:dyDescent="0.25">
      <c r="C2562">
        <v>6489</v>
      </c>
      <c r="D2562" s="2">
        <f>SUMIFS('December 2022 DERR data'!$H:$H,'December 2022 DERR data'!$C:$C,Sheet1!D$3,'December 2022 DERR data'!$B:$B,$C2562)</f>
        <v>0</v>
      </c>
      <c r="E2562" s="2">
        <f>SUMIFS('December 2022 DERR data'!$H:$H,'December 2022 DERR data'!$C:$C,Sheet1!E$3,'December 2022 DERR data'!$B:$B,$C2562)</f>
        <v>0</v>
      </c>
      <c r="G2562">
        <f t="shared" si="353"/>
        <v>0</v>
      </c>
      <c r="H2562">
        <f t="shared" si="354"/>
        <v>0</v>
      </c>
      <c r="I2562">
        <f t="shared" si="355"/>
        <v>0</v>
      </c>
      <c r="J2562">
        <f t="shared" si="356"/>
        <v>0</v>
      </c>
      <c r="K2562">
        <f t="shared" si="357"/>
        <v>1</v>
      </c>
      <c r="L2562">
        <f t="shared" si="358"/>
        <v>0</v>
      </c>
      <c r="V2562">
        <f t="shared" si="359"/>
        <v>6489</v>
      </c>
      <c r="W2562" t="e">
        <f t="shared" si="360"/>
        <v>#DIV/0!</v>
      </c>
      <c r="X2562" t="e">
        <f t="shared" si="361"/>
        <v>#DIV/0!</v>
      </c>
    </row>
    <row r="2563" spans="3:24" x14ac:dyDescent="0.25">
      <c r="C2563">
        <v>6490</v>
      </c>
      <c r="D2563" s="2">
        <f>SUMIFS('December 2022 DERR data'!$H:$H,'December 2022 DERR data'!$C:$C,Sheet1!D$3,'December 2022 DERR data'!$B:$B,$C2563)</f>
        <v>0</v>
      </c>
      <c r="E2563" s="2">
        <f>SUMIFS('December 2022 DERR data'!$H:$H,'December 2022 DERR data'!$C:$C,Sheet1!E$3,'December 2022 DERR data'!$B:$B,$C2563)</f>
        <v>0</v>
      </c>
      <c r="G2563">
        <f t="shared" si="353"/>
        <v>0</v>
      </c>
      <c r="H2563">
        <f t="shared" si="354"/>
        <v>0</v>
      </c>
      <c r="I2563">
        <f t="shared" si="355"/>
        <v>0</v>
      </c>
      <c r="J2563">
        <f t="shared" si="356"/>
        <v>0</v>
      </c>
      <c r="K2563">
        <f t="shared" si="357"/>
        <v>1</v>
      </c>
      <c r="L2563">
        <f t="shared" si="358"/>
        <v>0</v>
      </c>
      <c r="V2563">
        <f t="shared" si="359"/>
        <v>6490</v>
      </c>
      <c r="W2563" t="e">
        <f t="shared" si="360"/>
        <v>#DIV/0!</v>
      </c>
      <c r="X2563" t="e">
        <f t="shared" si="361"/>
        <v>#DIV/0!</v>
      </c>
    </row>
    <row r="2564" spans="3:24" x14ac:dyDescent="0.25">
      <c r="C2564">
        <v>6501</v>
      </c>
      <c r="D2564" s="2">
        <f>SUMIFS('December 2022 DERR data'!$H:$H,'December 2022 DERR data'!$C:$C,Sheet1!D$3,'December 2022 DERR data'!$B:$B,$C2564)</f>
        <v>0</v>
      </c>
      <c r="E2564" s="2">
        <f>SUMIFS('December 2022 DERR data'!$H:$H,'December 2022 DERR data'!$C:$C,Sheet1!E$3,'December 2022 DERR data'!$B:$B,$C2564)</f>
        <v>0</v>
      </c>
      <c r="G2564">
        <f t="shared" si="353"/>
        <v>0</v>
      </c>
      <c r="H2564">
        <f t="shared" si="354"/>
        <v>0</v>
      </c>
      <c r="I2564">
        <f t="shared" si="355"/>
        <v>0</v>
      </c>
      <c r="J2564">
        <f t="shared" si="356"/>
        <v>0</v>
      </c>
      <c r="K2564">
        <f t="shared" si="357"/>
        <v>1</v>
      </c>
      <c r="L2564">
        <f t="shared" si="358"/>
        <v>0</v>
      </c>
      <c r="V2564">
        <f t="shared" si="359"/>
        <v>6501</v>
      </c>
      <c r="W2564" t="e">
        <f t="shared" si="360"/>
        <v>#DIV/0!</v>
      </c>
      <c r="X2564" t="e">
        <f t="shared" si="361"/>
        <v>#DIV/0!</v>
      </c>
    </row>
    <row r="2565" spans="3:24" x14ac:dyDescent="0.25">
      <c r="C2565">
        <v>6502</v>
      </c>
      <c r="D2565" s="2">
        <f>SUMIFS('December 2022 DERR data'!$H:$H,'December 2022 DERR data'!$C:$C,Sheet1!D$3,'December 2022 DERR data'!$B:$B,$C2565)</f>
        <v>0</v>
      </c>
      <c r="E2565" s="2">
        <f>SUMIFS('December 2022 DERR data'!$H:$H,'December 2022 DERR data'!$C:$C,Sheet1!E$3,'December 2022 DERR data'!$B:$B,$C2565)</f>
        <v>0</v>
      </c>
      <c r="G2565">
        <f t="shared" ref="G2565:G2628" si="362">IF($C2565&gt;2999,0,IF($C2565&lt;3000,1,0))</f>
        <v>0</v>
      </c>
      <c r="H2565">
        <f t="shared" ref="H2565:H2628" si="363">IF(G2565=1,0,IF(C2565&lt;4000,1,0))</f>
        <v>0</v>
      </c>
      <c r="I2565">
        <f t="shared" ref="I2565:I2628" si="364">IF(G2565+H2565&gt;0,0,IF(C2565&lt;5000,1,0))</f>
        <v>0</v>
      </c>
      <c r="J2565">
        <f t="shared" ref="J2565:J2628" si="365">IF(G2565+H2565+I2565&gt;0,0,IF(C2565&lt;6000,1,0))</f>
        <v>0</v>
      </c>
      <c r="K2565">
        <f t="shared" ref="K2565:K2628" si="366">IF(SUM(G2565:J2565)&gt;0,0,IF(C2565&lt;7000,1,0))</f>
        <v>1</v>
      </c>
      <c r="L2565">
        <f t="shared" ref="L2565:L2628" si="367">IF(SUM(G2565:K2565)&gt;0,0,IF(C2565&lt;8000,1,0))</f>
        <v>0</v>
      </c>
      <c r="V2565">
        <f t="shared" ref="V2565:V2628" si="368">C2565</f>
        <v>6502</v>
      </c>
      <c r="W2565" t="e">
        <f t="shared" ref="W2565:W2628" si="369">D2565/(G2565*N$4+H2565*O$4+I2565*P$4+J2565*Q$4+L2565*S$4)</f>
        <v>#DIV/0!</v>
      </c>
      <c r="X2565" t="e">
        <f t="shared" ref="X2565:X2628" si="370">E2565/(G2565*N$8+H2565*O$8+I2565*P$8+J2565*Q$8+L2565*S$8)</f>
        <v>#DIV/0!</v>
      </c>
    </row>
    <row r="2566" spans="3:24" x14ac:dyDescent="0.25">
      <c r="C2566">
        <v>6503</v>
      </c>
      <c r="D2566" s="2">
        <f>SUMIFS('December 2022 DERR data'!$H:$H,'December 2022 DERR data'!$C:$C,Sheet1!D$3,'December 2022 DERR data'!$B:$B,$C2566)</f>
        <v>0</v>
      </c>
      <c r="E2566" s="2">
        <f>SUMIFS('December 2022 DERR data'!$H:$H,'December 2022 DERR data'!$C:$C,Sheet1!E$3,'December 2022 DERR data'!$B:$B,$C2566)</f>
        <v>0</v>
      </c>
      <c r="G2566">
        <f t="shared" si="362"/>
        <v>0</v>
      </c>
      <c r="H2566">
        <f t="shared" si="363"/>
        <v>0</v>
      </c>
      <c r="I2566">
        <f t="shared" si="364"/>
        <v>0</v>
      </c>
      <c r="J2566">
        <f t="shared" si="365"/>
        <v>0</v>
      </c>
      <c r="K2566">
        <f t="shared" si="366"/>
        <v>1</v>
      </c>
      <c r="L2566">
        <f t="shared" si="367"/>
        <v>0</v>
      </c>
      <c r="V2566">
        <f t="shared" si="368"/>
        <v>6503</v>
      </c>
      <c r="W2566" t="e">
        <f t="shared" si="369"/>
        <v>#DIV/0!</v>
      </c>
      <c r="X2566" t="e">
        <f t="shared" si="370"/>
        <v>#DIV/0!</v>
      </c>
    </row>
    <row r="2567" spans="3:24" x14ac:dyDescent="0.25">
      <c r="C2567">
        <v>6504</v>
      </c>
      <c r="D2567" s="2">
        <f>SUMIFS('December 2022 DERR data'!$H:$H,'December 2022 DERR data'!$C:$C,Sheet1!D$3,'December 2022 DERR data'!$B:$B,$C2567)</f>
        <v>0</v>
      </c>
      <c r="E2567" s="2">
        <f>SUMIFS('December 2022 DERR data'!$H:$H,'December 2022 DERR data'!$C:$C,Sheet1!E$3,'December 2022 DERR data'!$B:$B,$C2567)</f>
        <v>0</v>
      </c>
      <c r="G2567">
        <f t="shared" si="362"/>
        <v>0</v>
      </c>
      <c r="H2567">
        <f t="shared" si="363"/>
        <v>0</v>
      </c>
      <c r="I2567">
        <f t="shared" si="364"/>
        <v>0</v>
      </c>
      <c r="J2567">
        <f t="shared" si="365"/>
        <v>0</v>
      </c>
      <c r="K2567">
        <f t="shared" si="366"/>
        <v>1</v>
      </c>
      <c r="L2567">
        <f t="shared" si="367"/>
        <v>0</v>
      </c>
      <c r="V2567">
        <f t="shared" si="368"/>
        <v>6504</v>
      </c>
      <c r="W2567" t="e">
        <f t="shared" si="369"/>
        <v>#DIV/0!</v>
      </c>
      <c r="X2567" t="e">
        <f t="shared" si="370"/>
        <v>#DIV/0!</v>
      </c>
    </row>
    <row r="2568" spans="3:24" x14ac:dyDescent="0.25">
      <c r="C2568">
        <v>6505</v>
      </c>
      <c r="D2568" s="2">
        <f>SUMIFS('December 2022 DERR data'!$H:$H,'December 2022 DERR data'!$C:$C,Sheet1!D$3,'December 2022 DERR data'!$B:$B,$C2568)</f>
        <v>0</v>
      </c>
      <c r="E2568" s="2">
        <f>SUMIFS('December 2022 DERR data'!$H:$H,'December 2022 DERR data'!$C:$C,Sheet1!E$3,'December 2022 DERR data'!$B:$B,$C2568)</f>
        <v>0</v>
      </c>
      <c r="G2568">
        <f t="shared" si="362"/>
        <v>0</v>
      </c>
      <c r="H2568">
        <f t="shared" si="363"/>
        <v>0</v>
      </c>
      <c r="I2568">
        <f t="shared" si="364"/>
        <v>0</v>
      </c>
      <c r="J2568">
        <f t="shared" si="365"/>
        <v>0</v>
      </c>
      <c r="K2568">
        <f t="shared" si="366"/>
        <v>1</v>
      </c>
      <c r="L2568">
        <f t="shared" si="367"/>
        <v>0</v>
      </c>
      <c r="V2568">
        <f t="shared" si="368"/>
        <v>6505</v>
      </c>
      <c r="W2568" t="e">
        <f t="shared" si="369"/>
        <v>#DIV/0!</v>
      </c>
      <c r="X2568" t="e">
        <f t="shared" si="370"/>
        <v>#DIV/0!</v>
      </c>
    </row>
    <row r="2569" spans="3:24" x14ac:dyDescent="0.25">
      <c r="C2569">
        <v>6506</v>
      </c>
      <c r="D2569" s="2">
        <f>SUMIFS('December 2022 DERR data'!$H:$H,'December 2022 DERR data'!$C:$C,Sheet1!D$3,'December 2022 DERR data'!$B:$B,$C2569)</f>
        <v>0</v>
      </c>
      <c r="E2569" s="2">
        <f>SUMIFS('December 2022 DERR data'!$H:$H,'December 2022 DERR data'!$C:$C,Sheet1!E$3,'December 2022 DERR data'!$B:$B,$C2569)</f>
        <v>0</v>
      </c>
      <c r="G2569">
        <f t="shared" si="362"/>
        <v>0</v>
      </c>
      <c r="H2569">
        <f t="shared" si="363"/>
        <v>0</v>
      </c>
      <c r="I2569">
        <f t="shared" si="364"/>
        <v>0</v>
      </c>
      <c r="J2569">
        <f t="shared" si="365"/>
        <v>0</v>
      </c>
      <c r="K2569">
        <f t="shared" si="366"/>
        <v>1</v>
      </c>
      <c r="L2569">
        <f t="shared" si="367"/>
        <v>0</v>
      </c>
      <c r="V2569">
        <f t="shared" si="368"/>
        <v>6506</v>
      </c>
      <c r="W2569" t="e">
        <f t="shared" si="369"/>
        <v>#DIV/0!</v>
      </c>
      <c r="X2569" t="e">
        <f t="shared" si="370"/>
        <v>#DIV/0!</v>
      </c>
    </row>
    <row r="2570" spans="3:24" x14ac:dyDescent="0.25">
      <c r="C2570">
        <v>6507</v>
      </c>
      <c r="D2570" s="2">
        <f>SUMIFS('December 2022 DERR data'!$H:$H,'December 2022 DERR data'!$C:$C,Sheet1!D$3,'December 2022 DERR data'!$B:$B,$C2570)</f>
        <v>0</v>
      </c>
      <c r="E2570" s="2">
        <f>SUMIFS('December 2022 DERR data'!$H:$H,'December 2022 DERR data'!$C:$C,Sheet1!E$3,'December 2022 DERR data'!$B:$B,$C2570)</f>
        <v>0</v>
      </c>
      <c r="G2570">
        <f t="shared" si="362"/>
        <v>0</v>
      </c>
      <c r="H2570">
        <f t="shared" si="363"/>
        <v>0</v>
      </c>
      <c r="I2570">
        <f t="shared" si="364"/>
        <v>0</v>
      </c>
      <c r="J2570">
        <f t="shared" si="365"/>
        <v>0</v>
      </c>
      <c r="K2570">
        <f t="shared" si="366"/>
        <v>1</v>
      </c>
      <c r="L2570">
        <f t="shared" si="367"/>
        <v>0</v>
      </c>
      <c r="V2570">
        <f t="shared" si="368"/>
        <v>6507</v>
      </c>
      <c r="W2570" t="e">
        <f t="shared" si="369"/>
        <v>#DIV/0!</v>
      </c>
      <c r="X2570" t="e">
        <f t="shared" si="370"/>
        <v>#DIV/0!</v>
      </c>
    </row>
    <row r="2571" spans="3:24" x14ac:dyDescent="0.25">
      <c r="C2571">
        <v>6509</v>
      </c>
      <c r="D2571" s="2">
        <f>SUMIFS('December 2022 DERR data'!$H:$H,'December 2022 DERR data'!$C:$C,Sheet1!D$3,'December 2022 DERR data'!$B:$B,$C2571)</f>
        <v>0</v>
      </c>
      <c r="E2571" s="2">
        <f>SUMIFS('December 2022 DERR data'!$H:$H,'December 2022 DERR data'!$C:$C,Sheet1!E$3,'December 2022 DERR data'!$B:$B,$C2571)</f>
        <v>0</v>
      </c>
      <c r="G2571">
        <f t="shared" si="362"/>
        <v>0</v>
      </c>
      <c r="H2571">
        <f t="shared" si="363"/>
        <v>0</v>
      </c>
      <c r="I2571">
        <f t="shared" si="364"/>
        <v>0</v>
      </c>
      <c r="J2571">
        <f t="shared" si="365"/>
        <v>0</v>
      </c>
      <c r="K2571">
        <f t="shared" si="366"/>
        <v>1</v>
      </c>
      <c r="L2571">
        <f t="shared" si="367"/>
        <v>0</v>
      </c>
      <c r="V2571">
        <f t="shared" si="368"/>
        <v>6509</v>
      </c>
      <c r="W2571" t="e">
        <f t="shared" si="369"/>
        <v>#DIV/0!</v>
      </c>
      <c r="X2571" t="e">
        <f t="shared" si="370"/>
        <v>#DIV/0!</v>
      </c>
    </row>
    <row r="2572" spans="3:24" x14ac:dyDescent="0.25">
      <c r="C2572">
        <v>6510</v>
      </c>
      <c r="D2572" s="2">
        <f>SUMIFS('December 2022 DERR data'!$H:$H,'December 2022 DERR data'!$C:$C,Sheet1!D$3,'December 2022 DERR data'!$B:$B,$C2572)</f>
        <v>0</v>
      </c>
      <c r="E2572" s="2">
        <f>SUMIFS('December 2022 DERR data'!$H:$H,'December 2022 DERR data'!$C:$C,Sheet1!E$3,'December 2022 DERR data'!$B:$B,$C2572)</f>
        <v>0</v>
      </c>
      <c r="G2572">
        <f t="shared" si="362"/>
        <v>0</v>
      </c>
      <c r="H2572">
        <f t="shared" si="363"/>
        <v>0</v>
      </c>
      <c r="I2572">
        <f t="shared" si="364"/>
        <v>0</v>
      </c>
      <c r="J2572">
        <f t="shared" si="365"/>
        <v>0</v>
      </c>
      <c r="K2572">
        <f t="shared" si="366"/>
        <v>1</v>
      </c>
      <c r="L2572">
        <f t="shared" si="367"/>
        <v>0</v>
      </c>
      <c r="V2572">
        <f t="shared" si="368"/>
        <v>6510</v>
      </c>
      <c r="W2572" t="e">
        <f t="shared" si="369"/>
        <v>#DIV/0!</v>
      </c>
      <c r="X2572" t="e">
        <f t="shared" si="370"/>
        <v>#DIV/0!</v>
      </c>
    </row>
    <row r="2573" spans="3:24" x14ac:dyDescent="0.25">
      <c r="C2573">
        <v>6511</v>
      </c>
      <c r="D2573" s="2">
        <f>SUMIFS('December 2022 DERR data'!$H:$H,'December 2022 DERR data'!$C:$C,Sheet1!D$3,'December 2022 DERR data'!$B:$B,$C2573)</f>
        <v>0</v>
      </c>
      <c r="E2573" s="2">
        <f>SUMIFS('December 2022 DERR data'!$H:$H,'December 2022 DERR data'!$C:$C,Sheet1!E$3,'December 2022 DERR data'!$B:$B,$C2573)</f>
        <v>0</v>
      </c>
      <c r="G2573">
        <f t="shared" si="362"/>
        <v>0</v>
      </c>
      <c r="H2573">
        <f t="shared" si="363"/>
        <v>0</v>
      </c>
      <c r="I2573">
        <f t="shared" si="364"/>
        <v>0</v>
      </c>
      <c r="J2573">
        <f t="shared" si="365"/>
        <v>0</v>
      </c>
      <c r="K2573">
        <f t="shared" si="366"/>
        <v>1</v>
      </c>
      <c r="L2573">
        <f t="shared" si="367"/>
        <v>0</v>
      </c>
      <c r="V2573">
        <f t="shared" si="368"/>
        <v>6511</v>
      </c>
      <c r="W2573" t="e">
        <f t="shared" si="369"/>
        <v>#DIV/0!</v>
      </c>
      <c r="X2573" t="e">
        <f t="shared" si="370"/>
        <v>#DIV/0!</v>
      </c>
    </row>
    <row r="2574" spans="3:24" x14ac:dyDescent="0.25">
      <c r="C2574">
        <v>6512</v>
      </c>
      <c r="D2574" s="2">
        <f>SUMIFS('December 2022 DERR data'!$H:$H,'December 2022 DERR data'!$C:$C,Sheet1!D$3,'December 2022 DERR data'!$B:$B,$C2574)</f>
        <v>0</v>
      </c>
      <c r="E2574" s="2">
        <f>SUMIFS('December 2022 DERR data'!$H:$H,'December 2022 DERR data'!$C:$C,Sheet1!E$3,'December 2022 DERR data'!$B:$B,$C2574)</f>
        <v>0</v>
      </c>
      <c r="G2574">
        <f t="shared" si="362"/>
        <v>0</v>
      </c>
      <c r="H2574">
        <f t="shared" si="363"/>
        <v>0</v>
      </c>
      <c r="I2574">
        <f t="shared" si="364"/>
        <v>0</v>
      </c>
      <c r="J2574">
        <f t="shared" si="365"/>
        <v>0</v>
      </c>
      <c r="K2574">
        <f t="shared" si="366"/>
        <v>1</v>
      </c>
      <c r="L2574">
        <f t="shared" si="367"/>
        <v>0</v>
      </c>
      <c r="V2574">
        <f t="shared" si="368"/>
        <v>6512</v>
      </c>
      <c r="W2574" t="e">
        <f t="shared" si="369"/>
        <v>#DIV/0!</v>
      </c>
      <c r="X2574" t="e">
        <f t="shared" si="370"/>
        <v>#DIV/0!</v>
      </c>
    </row>
    <row r="2575" spans="3:24" x14ac:dyDescent="0.25">
      <c r="C2575">
        <v>6513</v>
      </c>
      <c r="D2575" s="2">
        <f>SUMIFS('December 2022 DERR data'!$H:$H,'December 2022 DERR data'!$C:$C,Sheet1!D$3,'December 2022 DERR data'!$B:$B,$C2575)</f>
        <v>0</v>
      </c>
      <c r="E2575" s="2">
        <f>SUMIFS('December 2022 DERR data'!$H:$H,'December 2022 DERR data'!$C:$C,Sheet1!E$3,'December 2022 DERR data'!$B:$B,$C2575)</f>
        <v>0</v>
      </c>
      <c r="G2575">
        <f t="shared" si="362"/>
        <v>0</v>
      </c>
      <c r="H2575">
        <f t="shared" si="363"/>
        <v>0</v>
      </c>
      <c r="I2575">
        <f t="shared" si="364"/>
        <v>0</v>
      </c>
      <c r="J2575">
        <f t="shared" si="365"/>
        <v>0</v>
      </c>
      <c r="K2575">
        <f t="shared" si="366"/>
        <v>1</v>
      </c>
      <c r="L2575">
        <f t="shared" si="367"/>
        <v>0</v>
      </c>
      <c r="V2575">
        <f t="shared" si="368"/>
        <v>6513</v>
      </c>
      <c r="W2575" t="e">
        <f t="shared" si="369"/>
        <v>#DIV/0!</v>
      </c>
      <c r="X2575" t="e">
        <f t="shared" si="370"/>
        <v>#DIV/0!</v>
      </c>
    </row>
    <row r="2576" spans="3:24" x14ac:dyDescent="0.25">
      <c r="C2576">
        <v>6514</v>
      </c>
      <c r="D2576" s="2">
        <f>SUMIFS('December 2022 DERR data'!$H:$H,'December 2022 DERR data'!$C:$C,Sheet1!D$3,'December 2022 DERR data'!$B:$B,$C2576)</f>
        <v>0</v>
      </c>
      <c r="E2576" s="2">
        <f>SUMIFS('December 2022 DERR data'!$H:$H,'December 2022 DERR data'!$C:$C,Sheet1!E$3,'December 2022 DERR data'!$B:$B,$C2576)</f>
        <v>0</v>
      </c>
      <c r="G2576">
        <f t="shared" si="362"/>
        <v>0</v>
      </c>
      <c r="H2576">
        <f t="shared" si="363"/>
        <v>0</v>
      </c>
      <c r="I2576">
        <f t="shared" si="364"/>
        <v>0</v>
      </c>
      <c r="J2576">
        <f t="shared" si="365"/>
        <v>0</v>
      </c>
      <c r="K2576">
        <f t="shared" si="366"/>
        <v>1</v>
      </c>
      <c r="L2576">
        <f t="shared" si="367"/>
        <v>0</v>
      </c>
      <c r="V2576">
        <f t="shared" si="368"/>
        <v>6514</v>
      </c>
      <c r="W2576" t="e">
        <f t="shared" si="369"/>
        <v>#DIV/0!</v>
      </c>
      <c r="X2576" t="e">
        <f t="shared" si="370"/>
        <v>#DIV/0!</v>
      </c>
    </row>
    <row r="2577" spans="3:24" x14ac:dyDescent="0.25">
      <c r="C2577">
        <v>6515</v>
      </c>
      <c r="D2577" s="2">
        <f>SUMIFS('December 2022 DERR data'!$H:$H,'December 2022 DERR data'!$C:$C,Sheet1!D$3,'December 2022 DERR data'!$B:$B,$C2577)</f>
        <v>0</v>
      </c>
      <c r="E2577" s="2">
        <f>SUMIFS('December 2022 DERR data'!$H:$H,'December 2022 DERR data'!$C:$C,Sheet1!E$3,'December 2022 DERR data'!$B:$B,$C2577)</f>
        <v>0</v>
      </c>
      <c r="G2577">
        <f t="shared" si="362"/>
        <v>0</v>
      </c>
      <c r="H2577">
        <f t="shared" si="363"/>
        <v>0</v>
      </c>
      <c r="I2577">
        <f t="shared" si="364"/>
        <v>0</v>
      </c>
      <c r="J2577">
        <f t="shared" si="365"/>
        <v>0</v>
      </c>
      <c r="K2577">
        <f t="shared" si="366"/>
        <v>1</v>
      </c>
      <c r="L2577">
        <f t="shared" si="367"/>
        <v>0</v>
      </c>
      <c r="V2577">
        <f t="shared" si="368"/>
        <v>6515</v>
      </c>
      <c r="W2577" t="e">
        <f t="shared" si="369"/>
        <v>#DIV/0!</v>
      </c>
      <c r="X2577" t="e">
        <f t="shared" si="370"/>
        <v>#DIV/0!</v>
      </c>
    </row>
    <row r="2578" spans="3:24" x14ac:dyDescent="0.25">
      <c r="C2578">
        <v>6516</v>
      </c>
      <c r="D2578" s="2">
        <f>SUMIFS('December 2022 DERR data'!$H:$H,'December 2022 DERR data'!$C:$C,Sheet1!D$3,'December 2022 DERR data'!$B:$B,$C2578)</f>
        <v>0</v>
      </c>
      <c r="E2578" s="2">
        <f>SUMIFS('December 2022 DERR data'!$H:$H,'December 2022 DERR data'!$C:$C,Sheet1!E$3,'December 2022 DERR data'!$B:$B,$C2578)</f>
        <v>0</v>
      </c>
      <c r="G2578">
        <f t="shared" si="362"/>
        <v>0</v>
      </c>
      <c r="H2578">
        <f t="shared" si="363"/>
        <v>0</v>
      </c>
      <c r="I2578">
        <f t="shared" si="364"/>
        <v>0</v>
      </c>
      <c r="J2578">
        <f t="shared" si="365"/>
        <v>0</v>
      </c>
      <c r="K2578">
        <f t="shared" si="366"/>
        <v>1</v>
      </c>
      <c r="L2578">
        <f t="shared" si="367"/>
        <v>0</v>
      </c>
      <c r="V2578">
        <f t="shared" si="368"/>
        <v>6516</v>
      </c>
      <c r="W2578" t="e">
        <f t="shared" si="369"/>
        <v>#DIV/0!</v>
      </c>
      <c r="X2578" t="e">
        <f t="shared" si="370"/>
        <v>#DIV/0!</v>
      </c>
    </row>
    <row r="2579" spans="3:24" x14ac:dyDescent="0.25">
      <c r="C2579">
        <v>6517</v>
      </c>
      <c r="D2579" s="2">
        <f>SUMIFS('December 2022 DERR data'!$H:$H,'December 2022 DERR data'!$C:$C,Sheet1!D$3,'December 2022 DERR data'!$B:$B,$C2579)</f>
        <v>0</v>
      </c>
      <c r="E2579" s="2">
        <f>SUMIFS('December 2022 DERR data'!$H:$H,'December 2022 DERR data'!$C:$C,Sheet1!E$3,'December 2022 DERR data'!$B:$B,$C2579)</f>
        <v>0</v>
      </c>
      <c r="G2579">
        <f t="shared" si="362"/>
        <v>0</v>
      </c>
      <c r="H2579">
        <f t="shared" si="363"/>
        <v>0</v>
      </c>
      <c r="I2579">
        <f t="shared" si="364"/>
        <v>0</v>
      </c>
      <c r="J2579">
        <f t="shared" si="365"/>
        <v>0</v>
      </c>
      <c r="K2579">
        <f t="shared" si="366"/>
        <v>1</v>
      </c>
      <c r="L2579">
        <f t="shared" si="367"/>
        <v>0</v>
      </c>
      <c r="V2579">
        <f t="shared" si="368"/>
        <v>6517</v>
      </c>
      <c r="W2579" t="e">
        <f t="shared" si="369"/>
        <v>#DIV/0!</v>
      </c>
      <c r="X2579" t="e">
        <f t="shared" si="370"/>
        <v>#DIV/0!</v>
      </c>
    </row>
    <row r="2580" spans="3:24" x14ac:dyDescent="0.25">
      <c r="C2580">
        <v>6518</v>
      </c>
      <c r="D2580" s="2">
        <f>SUMIFS('December 2022 DERR data'!$H:$H,'December 2022 DERR data'!$C:$C,Sheet1!D$3,'December 2022 DERR data'!$B:$B,$C2580)</f>
        <v>0</v>
      </c>
      <c r="E2580" s="2">
        <f>SUMIFS('December 2022 DERR data'!$H:$H,'December 2022 DERR data'!$C:$C,Sheet1!E$3,'December 2022 DERR data'!$B:$B,$C2580)</f>
        <v>0</v>
      </c>
      <c r="G2580">
        <f t="shared" si="362"/>
        <v>0</v>
      </c>
      <c r="H2580">
        <f t="shared" si="363"/>
        <v>0</v>
      </c>
      <c r="I2580">
        <f t="shared" si="364"/>
        <v>0</v>
      </c>
      <c r="J2580">
        <f t="shared" si="365"/>
        <v>0</v>
      </c>
      <c r="K2580">
        <f t="shared" si="366"/>
        <v>1</v>
      </c>
      <c r="L2580">
        <f t="shared" si="367"/>
        <v>0</v>
      </c>
      <c r="V2580">
        <f t="shared" si="368"/>
        <v>6518</v>
      </c>
      <c r="W2580" t="e">
        <f t="shared" si="369"/>
        <v>#DIV/0!</v>
      </c>
      <c r="X2580" t="e">
        <f t="shared" si="370"/>
        <v>#DIV/0!</v>
      </c>
    </row>
    <row r="2581" spans="3:24" x14ac:dyDescent="0.25">
      <c r="C2581">
        <v>6519</v>
      </c>
      <c r="D2581" s="2">
        <f>SUMIFS('December 2022 DERR data'!$H:$H,'December 2022 DERR data'!$C:$C,Sheet1!D$3,'December 2022 DERR data'!$B:$B,$C2581)</f>
        <v>0</v>
      </c>
      <c r="E2581" s="2">
        <f>SUMIFS('December 2022 DERR data'!$H:$H,'December 2022 DERR data'!$C:$C,Sheet1!E$3,'December 2022 DERR data'!$B:$B,$C2581)</f>
        <v>0</v>
      </c>
      <c r="G2581">
        <f t="shared" si="362"/>
        <v>0</v>
      </c>
      <c r="H2581">
        <f t="shared" si="363"/>
        <v>0</v>
      </c>
      <c r="I2581">
        <f t="shared" si="364"/>
        <v>0</v>
      </c>
      <c r="J2581">
        <f t="shared" si="365"/>
        <v>0</v>
      </c>
      <c r="K2581">
        <f t="shared" si="366"/>
        <v>1</v>
      </c>
      <c r="L2581">
        <f t="shared" si="367"/>
        <v>0</v>
      </c>
      <c r="V2581">
        <f t="shared" si="368"/>
        <v>6519</v>
      </c>
      <c r="W2581" t="e">
        <f t="shared" si="369"/>
        <v>#DIV/0!</v>
      </c>
      <c r="X2581" t="e">
        <f t="shared" si="370"/>
        <v>#DIV/0!</v>
      </c>
    </row>
    <row r="2582" spans="3:24" x14ac:dyDescent="0.25">
      <c r="C2582">
        <v>6521</v>
      </c>
      <c r="D2582" s="2">
        <f>SUMIFS('December 2022 DERR data'!$H:$H,'December 2022 DERR data'!$C:$C,Sheet1!D$3,'December 2022 DERR data'!$B:$B,$C2582)</f>
        <v>0</v>
      </c>
      <c r="E2582" s="2">
        <f>SUMIFS('December 2022 DERR data'!$H:$H,'December 2022 DERR data'!$C:$C,Sheet1!E$3,'December 2022 DERR data'!$B:$B,$C2582)</f>
        <v>0</v>
      </c>
      <c r="G2582">
        <f t="shared" si="362"/>
        <v>0</v>
      </c>
      <c r="H2582">
        <f t="shared" si="363"/>
        <v>0</v>
      </c>
      <c r="I2582">
        <f t="shared" si="364"/>
        <v>0</v>
      </c>
      <c r="J2582">
        <f t="shared" si="365"/>
        <v>0</v>
      </c>
      <c r="K2582">
        <f t="shared" si="366"/>
        <v>1</v>
      </c>
      <c r="L2582">
        <f t="shared" si="367"/>
        <v>0</v>
      </c>
      <c r="V2582">
        <f t="shared" si="368"/>
        <v>6521</v>
      </c>
      <c r="W2582" t="e">
        <f t="shared" si="369"/>
        <v>#DIV/0!</v>
      </c>
      <c r="X2582" t="e">
        <f t="shared" si="370"/>
        <v>#DIV/0!</v>
      </c>
    </row>
    <row r="2583" spans="3:24" x14ac:dyDescent="0.25">
      <c r="C2583">
        <v>6522</v>
      </c>
      <c r="D2583" s="2">
        <f>SUMIFS('December 2022 DERR data'!$H:$H,'December 2022 DERR data'!$C:$C,Sheet1!D$3,'December 2022 DERR data'!$B:$B,$C2583)</f>
        <v>0</v>
      </c>
      <c r="E2583" s="2">
        <f>SUMIFS('December 2022 DERR data'!$H:$H,'December 2022 DERR data'!$C:$C,Sheet1!E$3,'December 2022 DERR data'!$B:$B,$C2583)</f>
        <v>0</v>
      </c>
      <c r="G2583">
        <f t="shared" si="362"/>
        <v>0</v>
      </c>
      <c r="H2583">
        <f t="shared" si="363"/>
        <v>0</v>
      </c>
      <c r="I2583">
        <f t="shared" si="364"/>
        <v>0</v>
      </c>
      <c r="J2583">
        <f t="shared" si="365"/>
        <v>0</v>
      </c>
      <c r="K2583">
        <f t="shared" si="366"/>
        <v>1</v>
      </c>
      <c r="L2583">
        <f t="shared" si="367"/>
        <v>0</v>
      </c>
      <c r="V2583">
        <f t="shared" si="368"/>
        <v>6522</v>
      </c>
      <c r="W2583" t="e">
        <f t="shared" si="369"/>
        <v>#DIV/0!</v>
      </c>
      <c r="X2583" t="e">
        <f t="shared" si="370"/>
        <v>#DIV/0!</v>
      </c>
    </row>
    <row r="2584" spans="3:24" x14ac:dyDescent="0.25">
      <c r="C2584">
        <v>6525</v>
      </c>
      <c r="D2584" s="2">
        <f>SUMIFS('December 2022 DERR data'!$H:$H,'December 2022 DERR data'!$C:$C,Sheet1!D$3,'December 2022 DERR data'!$B:$B,$C2584)</f>
        <v>0</v>
      </c>
      <c r="E2584" s="2">
        <f>SUMIFS('December 2022 DERR data'!$H:$H,'December 2022 DERR data'!$C:$C,Sheet1!E$3,'December 2022 DERR data'!$B:$B,$C2584)</f>
        <v>0</v>
      </c>
      <c r="G2584">
        <f t="shared" si="362"/>
        <v>0</v>
      </c>
      <c r="H2584">
        <f t="shared" si="363"/>
        <v>0</v>
      </c>
      <c r="I2584">
        <f t="shared" si="364"/>
        <v>0</v>
      </c>
      <c r="J2584">
        <f t="shared" si="365"/>
        <v>0</v>
      </c>
      <c r="K2584">
        <f t="shared" si="366"/>
        <v>1</v>
      </c>
      <c r="L2584">
        <f t="shared" si="367"/>
        <v>0</v>
      </c>
      <c r="V2584">
        <f t="shared" si="368"/>
        <v>6525</v>
      </c>
      <c r="W2584" t="e">
        <f t="shared" si="369"/>
        <v>#DIV/0!</v>
      </c>
      <c r="X2584" t="e">
        <f t="shared" si="370"/>
        <v>#DIV/0!</v>
      </c>
    </row>
    <row r="2585" spans="3:24" x14ac:dyDescent="0.25">
      <c r="C2585">
        <v>6528</v>
      </c>
      <c r="D2585" s="2">
        <f>SUMIFS('December 2022 DERR data'!$H:$H,'December 2022 DERR data'!$C:$C,Sheet1!D$3,'December 2022 DERR data'!$B:$B,$C2585)</f>
        <v>0</v>
      </c>
      <c r="E2585" s="2">
        <f>SUMIFS('December 2022 DERR data'!$H:$H,'December 2022 DERR data'!$C:$C,Sheet1!E$3,'December 2022 DERR data'!$B:$B,$C2585)</f>
        <v>0</v>
      </c>
      <c r="G2585">
        <f t="shared" si="362"/>
        <v>0</v>
      </c>
      <c r="H2585">
        <f t="shared" si="363"/>
        <v>0</v>
      </c>
      <c r="I2585">
        <f t="shared" si="364"/>
        <v>0</v>
      </c>
      <c r="J2585">
        <f t="shared" si="365"/>
        <v>0</v>
      </c>
      <c r="K2585">
        <f t="shared" si="366"/>
        <v>1</v>
      </c>
      <c r="L2585">
        <f t="shared" si="367"/>
        <v>0</v>
      </c>
      <c r="V2585">
        <f t="shared" si="368"/>
        <v>6528</v>
      </c>
      <c r="W2585" t="e">
        <f t="shared" si="369"/>
        <v>#DIV/0!</v>
      </c>
      <c r="X2585" t="e">
        <f t="shared" si="370"/>
        <v>#DIV/0!</v>
      </c>
    </row>
    <row r="2586" spans="3:24" x14ac:dyDescent="0.25">
      <c r="C2586">
        <v>6530</v>
      </c>
      <c r="D2586" s="2">
        <f>SUMIFS('December 2022 DERR data'!$H:$H,'December 2022 DERR data'!$C:$C,Sheet1!D$3,'December 2022 DERR data'!$B:$B,$C2586)</f>
        <v>0</v>
      </c>
      <c r="E2586" s="2">
        <f>SUMIFS('December 2022 DERR data'!$H:$H,'December 2022 DERR data'!$C:$C,Sheet1!E$3,'December 2022 DERR data'!$B:$B,$C2586)</f>
        <v>0</v>
      </c>
      <c r="G2586">
        <f t="shared" si="362"/>
        <v>0</v>
      </c>
      <c r="H2586">
        <f t="shared" si="363"/>
        <v>0</v>
      </c>
      <c r="I2586">
        <f t="shared" si="364"/>
        <v>0</v>
      </c>
      <c r="J2586">
        <f t="shared" si="365"/>
        <v>0</v>
      </c>
      <c r="K2586">
        <f t="shared" si="366"/>
        <v>1</v>
      </c>
      <c r="L2586">
        <f t="shared" si="367"/>
        <v>0</v>
      </c>
      <c r="V2586">
        <f t="shared" si="368"/>
        <v>6530</v>
      </c>
      <c r="W2586" t="e">
        <f t="shared" si="369"/>
        <v>#DIV/0!</v>
      </c>
      <c r="X2586" t="e">
        <f t="shared" si="370"/>
        <v>#DIV/0!</v>
      </c>
    </row>
    <row r="2587" spans="3:24" x14ac:dyDescent="0.25">
      <c r="C2587">
        <v>6531</v>
      </c>
      <c r="D2587" s="2">
        <f>SUMIFS('December 2022 DERR data'!$H:$H,'December 2022 DERR data'!$C:$C,Sheet1!D$3,'December 2022 DERR data'!$B:$B,$C2587)</f>
        <v>0</v>
      </c>
      <c r="E2587" s="2">
        <f>SUMIFS('December 2022 DERR data'!$H:$H,'December 2022 DERR data'!$C:$C,Sheet1!E$3,'December 2022 DERR data'!$B:$B,$C2587)</f>
        <v>0</v>
      </c>
      <c r="G2587">
        <f t="shared" si="362"/>
        <v>0</v>
      </c>
      <c r="H2587">
        <f t="shared" si="363"/>
        <v>0</v>
      </c>
      <c r="I2587">
        <f t="shared" si="364"/>
        <v>0</v>
      </c>
      <c r="J2587">
        <f t="shared" si="365"/>
        <v>0</v>
      </c>
      <c r="K2587">
        <f t="shared" si="366"/>
        <v>1</v>
      </c>
      <c r="L2587">
        <f t="shared" si="367"/>
        <v>0</v>
      </c>
      <c r="V2587">
        <f t="shared" si="368"/>
        <v>6531</v>
      </c>
      <c r="W2587" t="e">
        <f t="shared" si="369"/>
        <v>#DIV/0!</v>
      </c>
      <c r="X2587" t="e">
        <f t="shared" si="370"/>
        <v>#DIV/0!</v>
      </c>
    </row>
    <row r="2588" spans="3:24" x14ac:dyDescent="0.25">
      <c r="C2588">
        <v>6532</v>
      </c>
      <c r="D2588" s="2">
        <f>SUMIFS('December 2022 DERR data'!$H:$H,'December 2022 DERR data'!$C:$C,Sheet1!D$3,'December 2022 DERR data'!$B:$B,$C2588)</f>
        <v>0</v>
      </c>
      <c r="E2588" s="2">
        <f>SUMIFS('December 2022 DERR data'!$H:$H,'December 2022 DERR data'!$C:$C,Sheet1!E$3,'December 2022 DERR data'!$B:$B,$C2588)</f>
        <v>0</v>
      </c>
      <c r="G2588">
        <f t="shared" si="362"/>
        <v>0</v>
      </c>
      <c r="H2588">
        <f t="shared" si="363"/>
        <v>0</v>
      </c>
      <c r="I2588">
        <f t="shared" si="364"/>
        <v>0</v>
      </c>
      <c r="J2588">
        <f t="shared" si="365"/>
        <v>0</v>
      </c>
      <c r="K2588">
        <f t="shared" si="366"/>
        <v>1</v>
      </c>
      <c r="L2588">
        <f t="shared" si="367"/>
        <v>0</v>
      </c>
      <c r="V2588">
        <f t="shared" si="368"/>
        <v>6532</v>
      </c>
      <c r="W2588" t="e">
        <f t="shared" si="369"/>
        <v>#DIV/0!</v>
      </c>
      <c r="X2588" t="e">
        <f t="shared" si="370"/>
        <v>#DIV/0!</v>
      </c>
    </row>
    <row r="2589" spans="3:24" x14ac:dyDescent="0.25">
      <c r="C2589">
        <v>6535</v>
      </c>
      <c r="D2589" s="2">
        <f>SUMIFS('December 2022 DERR data'!$H:$H,'December 2022 DERR data'!$C:$C,Sheet1!D$3,'December 2022 DERR data'!$B:$B,$C2589)</f>
        <v>0</v>
      </c>
      <c r="E2589" s="2">
        <f>SUMIFS('December 2022 DERR data'!$H:$H,'December 2022 DERR data'!$C:$C,Sheet1!E$3,'December 2022 DERR data'!$B:$B,$C2589)</f>
        <v>0</v>
      </c>
      <c r="G2589">
        <f t="shared" si="362"/>
        <v>0</v>
      </c>
      <c r="H2589">
        <f t="shared" si="363"/>
        <v>0</v>
      </c>
      <c r="I2589">
        <f t="shared" si="364"/>
        <v>0</v>
      </c>
      <c r="J2589">
        <f t="shared" si="365"/>
        <v>0</v>
      </c>
      <c r="K2589">
        <f t="shared" si="366"/>
        <v>1</v>
      </c>
      <c r="L2589">
        <f t="shared" si="367"/>
        <v>0</v>
      </c>
      <c r="V2589">
        <f t="shared" si="368"/>
        <v>6535</v>
      </c>
      <c r="W2589" t="e">
        <f t="shared" si="369"/>
        <v>#DIV/0!</v>
      </c>
      <c r="X2589" t="e">
        <f t="shared" si="370"/>
        <v>#DIV/0!</v>
      </c>
    </row>
    <row r="2590" spans="3:24" x14ac:dyDescent="0.25">
      <c r="C2590">
        <v>6536</v>
      </c>
      <c r="D2590" s="2">
        <f>SUMIFS('December 2022 DERR data'!$H:$H,'December 2022 DERR data'!$C:$C,Sheet1!D$3,'December 2022 DERR data'!$B:$B,$C2590)</f>
        <v>0</v>
      </c>
      <c r="E2590" s="2">
        <f>SUMIFS('December 2022 DERR data'!$H:$H,'December 2022 DERR data'!$C:$C,Sheet1!E$3,'December 2022 DERR data'!$B:$B,$C2590)</f>
        <v>0</v>
      </c>
      <c r="G2590">
        <f t="shared" si="362"/>
        <v>0</v>
      </c>
      <c r="H2590">
        <f t="shared" si="363"/>
        <v>0</v>
      </c>
      <c r="I2590">
        <f t="shared" si="364"/>
        <v>0</v>
      </c>
      <c r="J2590">
        <f t="shared" si="365"/>
        <v>0</v>
      </c>
      <c r="K2590">
        <f t="shared" si="366"/>
        <v>1</v>
      </c>
      <c r="L2590">
        <f t="shared" si="367"/>
        <v>0</v>
      </c>
      <c r="V2590">
        <f t="shared" si="368"/>
        <v>6536</v>
      </c>
      <c r="W2590" t="e">
        <f t="shared" si="369"/>
        <v>#DIV/0!</v>
      </c>
      <c r="X2590" t="e">
        <f t="shared" si="370"/>
        <v>#DIV/0!</v>
      </c>
    </row>
    <row r="2591" spans="3:24" x14ac:dyDescent="0.25">
      <c r="C2591">
        <v>6537</v>
      </c>
      <c r="D2591" s="2">
        <f>SUMIFS('December 2022 DERR data'!$H:$H,'December 2022 DERR data'!$C:$C,Sheet1!D$3,'December 2022 DERR data'!$B:$B,$C2591)</f>
        <v>0</v>
      </c>
      <c r="E2591" s="2">
        <f>SUMIFS('December 2022 DERR data'!$H:$H,'December 2022 DERR data'!$C:$C,Sheet1!E$3,'December 2022 DERR data'!$B:$B,$C2591)</f>
        <v>0</v>
      </c>
      <c r="G2591">
        <f t="shared" si="362"/>
        <v>0</v>
      </c>
      <c r="H2591">
        <f t="shared" si="363"/>
        <v>0</v>
      </c>
      <c r="I2591">
        <f t="shared" si="364"/>
        <v>0</v>
      </c>
      <c r="J2591">
        <f t="shared" si="365"/>
        <v>0</v>
      </c>
      <c r="K2591">
        <f t="shared" si="366"/>
        <v>1</v>
      </c>
      <c r="L2591">
        <f t="shared" si="367"/>
        <v>0</v>
      </c>
      <c r="V2591">
        <f t="shared" si="368"/>
        <v>6537</v>
      </c>
      <c r="W2591" t="e">
        <f t="shared" si="369"/>
        <v>#DIV/0!</v>
      </c>
      <c r="X2591" t="e">
        <f t="shared" si="370"/>
        <v>#DIV/0!</v>
      </c>
    </row>
    <row r="2592" spans="3:24" x14ac:dyDescent="0.25">
      <c r="C2592">
        <v>6556</v>
      </c>
      <c r="D2592" s="2">
        <f>SUMIFS('December 2022 DERR data'!$H:$H,'December 2022 DERR data'!$C:$C,Sheet1!D$3,'December 2022 DERR data'!$B:$B,$C2592)</f>
        <v>0</v>
      </c>
      <c r="E2592" s="2">
        <f>SUMIFS('December 2022 DERR data'!$H:$H,'December 2022 DERR data'!$C:$C,Sheet1!E$3,'December 2022 DERR data'!$B:$B,$C2592)</f>
        <v>0</v>
      </c>
      <c r="G2592">
        <f t="shared" si="362"/>
        <v>0</v>
      </c>
      <c r="H2592">
        <f t="shared" si="363"/>
        <v>0</v>
      </c>
      <c r="I2592">
        <f t="shared" si="364"/>
        <v>0</v>
      </c>
      <c r="J2592">
        <f t="shared" si="365"/>
        <v>0</v>
      </c>
      <c r="K2592">
        <f t="shared" si="366"/>
        <v>1</v>
      </c>
      <c r="L2592">
        <f t="shared" si="367"/>
        <v>0</v>
      </c>
      <c r="V2592">
        <f t="shared" si="368"/>
        <v>6556</v>
      </c>
      <c r="W2592" t="e">
        <f t="shared" si="369"/>
        <v>#DIV/0!</v>
      </c>
      <c r="X2592" t="e">
        <f t="shared" si="370"/>
        <v>#DIV/0!</v>
      </c>
    </row>
    <row r="2593" spans="3:24" x14ac:dyDescent="0.25">
      <c r="C2593">
        <v>6558</v>
      </c>
      <c r="D2593" s="2">
        <f>SUMIFS('December 2022 DERR data'!$H:$H,'December 2022 DERR data'!$C:$C,Sheet1!D$3,'December 2022 DERR data'!$B:$B,$C2593)</f>
        <v>0</v>
      </c>
      <c r="E2593" s="2">
        <f>SUMIFS('December 2022 DERR data'!$H:$H,'December 2022 DERR data'!$C:$C,Sheet1!E$3,'December 2022 DERR data'!$B:$B,$C2593)</f>
        <v>0</v>
      </c>
      <c r="G2593">
        <f t="shared" si="362"/>
        <v>0</v>
      </c>
      <c r="H2593">
        <f t="shared" si="363"/>
        <v>0</v>
      </c>
      <c r="I2593">
        <f t="shared" si="364"/>
        <v>0</v>
      </c>
      <c r="J2593">
        <f t="shared" si="365"/>
        <v>0</v>
      </c>
      <c r="K2593">
        <f t="shared" si="366"/>
        <v>1</v>
      </c>
      <c r="L2593">
        <f t="shared" si="367"/>
        <v>0</v>
      </c>
      <c r="V2593">
        <f t="shared" si="368"/>
        <v>6558</v>
      </c>
      <c r="W2593" t="e">
        <f t="shared" si="369"/>
        <v>#DIV/0!</v>
      </c>
      <c r="X2593" t="e">
        <f t="shared" si="370"/>
        <v>#DIV/0!</v>
      </c>
    </row>
    <row r="2594" spans="3:24" x14ac:dyDescent="0.25">
      <c r="C2594">
        <v>6560</v>
      </c>
      <c r="D2594" s="2">
        <f>SUMIFS('December 2022 DERR data'!$H:$H,'December 2022 DERR data'!$C:$C,Sheet1!D$3,'December 2022 DERR data'!$B:$B,$C2594)</f>
        <v>0</v>
      </c>
      <c r="E2594" s="2">
        <f>SUMIFS('December 2022 DERR data'!$H:$H,'December 2022 DERR data'!$C:$C,Sheet1!E$3,'December 2022 DERR data'!$B:$B,$C2594)</f>
        <v>0</v>
      </c>
      <c r="G2594">
        <f t="shared" si="362"/>
        <v>0</v>
      </c>
      <c r="H2594">
        <f t="shared" si="363"/>
        <v>0</v>
      </c>
      <c r="I2594">
        <f t="shared" si="364"/>
        <v>0</v>
      </c>
      <c r="J2594">
        <f t="shared" si="365"/>
        <v>0</v>
      </c>
      <c r="K2594">
        <f t="shared" si="366"/>
        <v>1</v>
      </c>
      <c r="L2594">
        <f t="shared" si="367"/>
        <v>0</v>
      </c>
      <c r="V2594">
        <f t="shared" si="368"/>
        <v>6560</v>
      </c>
      <c r="W2594" t="e">
        <f t="shared" si="369"/>
        <v>#DIV/0!</v>
      </c>
      <c r="X2594" t="e">
        <f t="shared" si="370"/>
        <v>#DIV/0!</v>
      </c>
    </row>
    <row r="2595" spans="3:24" x14ac:dyDescent="0.25">
      <c r="C2595">
        <v>6562</v>
      </c>
      <c r="D2595" s="2">
        <f>SUMIFS('December 2022 DERR data'!$H:$H,'December 2022 DERR data'!$C:$C,Sheet1!D$3,'December 2022 DERR data'!$B:$B,$C2595)</f>
        <v>0</v>
      </c>
      <c r="E2595" s="2">
        <f>SUMIFS('December 2022 DERR data'!$H:$H,'December 2022 DERR data'!$C:$C,Sheet1!E$3,'December 2022 DERR data'!$B:$B,$C2595)</f>
        <v>0</v>
      </c>
      <c r="G2595">
        <f t="shared" si="362"/>
        <v>0</v>
      </c>
      <c r="H2595">
        <f t="shared" si="363"/>
        <v>0</v>
      </c>
      <c r="I2595">
        <f t="shared" si="364"/>
        <v>0</v>
      </c>
      <c r="J2595">
        <f t="shared" si="365"/>
        <v>0</v>
      </c>
      <c r="K2595">
        <f t="shared" si="366"/>
        <v>1</v>
      </c>
      <c r="L2595">
        <f t="shared" si="367"/>
        <v>0</v>
      </c>
      <c r="V2595">
        <f t="shared" si="368"/>
        <v>6562</v>
      </c>
      <c r="W2595" t="e">
        <f t="shared" si="369"/>
        <v>#DIV/0!</v>
      </c>
      <c r="X2595" t="e">
        <f t="shared" si="370"/>
        <v>#DIV/0!</v>
      </c>
    </row>
    <row r="2596" spans="3:24" x14ac:dyDescent="0.25">
      <c r="C2596">
        <v>6564</v>
      </c>
      <c r="D2596" s="2">
        <f>SUMIFS('December 2022 DERR data'!$H:$H,'December 2022 DERR data'!$C:$C,Sheet1!D$3,'December 2022 DERR data'!$B:$B,$C2596)</f>
        <v>0</v>
      </c>
      <c r="E2596" s="2">
        <f>SUMIFS('December 2022 DERR data'!$H:$H,'December 2022 DERR data'!$C:$C,Sheet1!E$3,'December 2022 DERR data'!$B:$B,$C2596)</f>
        <v>0</v>
      </c>
      <c r="G2596">
        <f t="shared" si="362"/>
        <v>0</v>
      </c>
      <c r="H2596">
        <f t="shared" si="363"/>
        <v>0</v>
      </c>
      <c r="I2596">
        <f t="shared" si="364"/>
        <v>0</v>
      </c>
      <c r="J2596">
        <f t="shared" si="365"/>
        <v>0</v>
      </c>
      <c r="K2596">
        <f t="shared" si="366"/>
        <v>1</v>
      </c>
      <c r="L2596">
        <f t="shared" si="367"/>
        <v>0</v>
      </c>
      <c r="V2596">
        <f t="shared" si="368"/>
        <v>6564</v>
      </c>
      <c r="W2596" t="e">
        <f t="shared" si="369"/>
        <v>#DIV/0!</v>
      </c>
      <c r="X2596" t="e">
        <f t="shared" si="370"/>
        <v>#DIV/0!</v>
      </c>
    </row>
    <row r="2597" spans="3:24" x14ac:dyDescent="0.25">
      <c r="C2597">
        <v>6566</v>
      </c>
      <c r="D2597" s="2">
        <f>SUMIFS('December 2022 DERR data'!$H:$H,'December 2022 DERR data'!$C:$C,Sheet1!D$3,'December 2022 DERR data'!$B:$B,$C2597)</f>
        <v>0</v>
      </c>
      <c r="E2597" s="2">
        <f>SUMIFS('December 2022 DERR data'!$H:$H,'December 2022 DERR data'!$C:$C,Sheet1!E$3,'December 2022 DERR data'!$B:$B,$C2597)</f>
        <v>0</v>
      </c>
      <c r="G2597">
        <f t="shared" si="362"/>
        <v>0</v>
      </c>
      <c r="H2597">
        <f t="shared" si="363"/>
        <v>0</v>
      </c>
      <c r="I2597">
        <f t="shared" si="364"/>
        <v>0</v>
      </c>
      <c r="J2597">
        <f t="shared" si="365"/>
        <v>0</v>
      </c>
      <c r="K2597">
        <f t="shared" si="366"/>
        <v>1</v>
      </c>
      <c r="L2597">
        <f t="shared" si="367"/>
        <v>0</v>
      </c>
      <c r="V2597">
        <f t="shared" si="368"/>
        <v>6566</v>
      </c>
      <c r="W2597" t="e">
        <f t="shared" si="369"/>
        <v>#DIV/0!</v>
      </c>
      <c r="X2597" t="e">
        <f t="shared" si="370"/>
        <v>#DIV/0!</v>
      </c>
    </row>
    <row r="2598" spans="3:24" x14ac:dyDescent="0.25">
      <c r="C2598">
        <v>6567</v>
      </c>
      <c r="D2598" s="2">
        <f>SUMIFS('December 2022 DERR data'!$H:$H,'December 2022 DERR data'!$C:$C,Sheet1!D$3,'December 2022 DERR data'!$B:$B,$C2598)</f>
        <v>0</v>
      </c>
      <c r="E2598" s="2">
        <f>SUMIFS('December 2022 DERR data'!$H:$H,'December 2022 DERR data'!$C:$C,Sheet1!E$3,'December 2022 DERR data'!$B:$B,$C2598)</f>
        <v>0</v>
      </c>
      <c r="G2598">
        <f t="shared" si="362"/>
        <v>0</v>
      </c>
      <c r="H2598">
        <f t="shared" si="363"/>
        <v>0</v>
      </c>
      <c r="I2598">
        <f t="shared" si="364"/>
        <v>0</v>
      </c>
      <c r="J2598">
        <f t="shared" si="365"/>
        <v>0</v>
      </c>
      <c r="K2598">
        <f t="shared" si="366"/>
        <v>1</v>
      </c>
      <c r="L2598">
        <f t="shared" si="367"/>
        <v>0</v>
      </c>
      <c r="V2598">
        <f t="shared" si="368"/>
        <v>6567</v>
      </c>
      <c r="W2598" t="e">
        <f t="shared" si="369"/>
        <v>#DIV/0!</v>
      </c>
      <c r="X2598" t="e">
        <f t="shared" si="370"/>
        <v>#DIV/0!</v>
      </c>
    </row>
    <row r="2599" spans="3:24" x14ac:dyDescent="0.25">
      <c r="C2599">
        <v>6568</v>
      </c>
      <c r="D2599" s="2">
        <f>SUMIFS('December 2022 DERR data'!$H:$H,'December 2022 DERR data'!$C:$C,Sheet1!D$3,'December 2022 DERR data'!$B:$B,$C2599)</f>
        <v>0</v>
      </c>
      <c r="E2599" s="2">
        <f>SUMIFS('December 2022 DERR data'!$H:$H,'December 2022 DERR data'!$C:$C,Sheet1!E$3,'December 2022 DERR data'!$B:$B,$C2599)</f>
        <v>0</v>
      </c>
      <c r="G2599">
        <f t="shared" si="362"/>
        <v>0</v>
      </c>
      <c r="H2599">
        <f t="shared" si="363"/>
        <v>0</v>
      </c>
      <c r="I2599">
        <f t="shared" si="364"/>
        <v>0</v>
      </c>
      <c r="J2599">
        <f t="shared" si="365"/>
        <v>0</v>
      </c>
      <c r="K2599">
        <f t="shared" si="366"/>
        <v>1</v>
      </c>
      <c r="L2599">
        <f t="shared" si="367"/>
        <v>0</v>
      </c>
      <c r="V2599">
        <f t="shared" si="368"/>
        <v>6568</v>
      </c>
      <c r="W2599" t="e">
        <f t="shared" si="369"/>
        <v>#DIV/0!</v>
      </c>
      <c r="X2599" t="e">
        <f t="shared" si="370"/>
        <v>#DIV/0!</v>
      </c>
    </row>
    <row r="2600" spans="3:24" x14ac:dyDescent="0.25">
      <c r="C2600">
        <v>6569</v>
      </c>
      <c r="D2600" s="2">
        <f>SUMIFS('December 2022 DERR data'!$H:$H,'December 2022 DERR data'!$C:$C,Sheet1!D$3,'December 2022 DERR data'!$B:$B,$C2600)</f>
        <v>0</v>
      </c>
      <c r="E2600" s="2">
        <f>SUMIFS('December 2022 DERR data'!$H:$H,'December 2022 DERR data'!$C:$C,Sheet1!E$3,'December 2022 DERR data'!$B:$B,$C2600)</f>
        <v>0</v>
      </c>
      <c r="G2600">
        <f t="shared" si="362"/>
        <v>0</v>
      </c>
      <c r="H2600">
        <f t="shared" si="363"/>
        <v>0</v>
      </c>
      <c r="I2600">
        <f t="shared" si="364"/>
        <v>0</v>
      </c>
      <c r="J2600">
        <f t="shared" si="365"/>
        <v>0</v>
      </c>
      <c r="K2600">
        <f t="shared" si="366"/>
        <v>1</v>
      </c>
      <c r="L2600">
        <f t="shared" si="367"/>
        <v>0</v>
      </c>
      <c r="V2600">
        <f t="shared" si="368"/>
        <v>6569</v>
      </c>
      <c r="W2600" t="e">
        <f t="shared" si="369"/>
        <v>#DIV/0!</v>
      </c>
      <c r="X2600" t="e">
        <f t="shared" si="370"/>
        <v>#DIV/0!</v>
      </c>
    </row>
    <row r="2601" spans="3:24" x14ac:dyDescent="0.25">
      <c r="C2601">
        <v>6571</v>
      </c>
      <c r="D2601" s="2">
        <f>SUMIFS('December 2022 DERR data'!$H:$H,'December 2022 DERR data'!$C:$C,Sheet1!D$3,'December 2022 DERR data'!$B:$B,$C2601)</f>
        <v>0</v>
      </c>
      <c r="E2601" s="2">
        <f>SUMIFS('December 2022 DERR data'!$H:$H,'December 2022 DERR data'!$C:$C,Sheet1!E$3,'December 2022 DERR data'!$B:$B,$C2601)</f>
        <v>0</v>
      </c>
      <c r="G2601">
        <f t="shared" si="362"/>
        <v>0</v>
      </c>
      <c r="H2601">
        <f t="shared" si="363"/>
        <v>0</v>
      </c>
      <c r="I2601">
        <f t="shared" si="364"/>
        <v>0</v>
      </c>
      <c r="J2601">
        <f t="shared" si="365"/>
        <v>0</v>
      </c>
      <c r="K2601">
        <f t="shared" si="366"/>
        <v>1</v>
      </c>
      <c r="L2601">
        <f t="shared" si="367"/>
        <v>0</v>
      </c>
      <c r="V2601">
        <f t="shared" si="368"/>
        <v>6571</v>
      </c>
      <c r="W2601" t="e">
        <f t="shared" si="369"/>
        <v>#DIV/0!</v>
      </c>
      <c r="X2601" t="e">
        <f t="shared" si="370"/>
        <v>#DIV/0!</v>
      </c>
    </row>
    <row r="2602" spans="3:24" x14ac:dyDescent="0.25">
      <c r="C2602">
        <v>6572</v>
      </c>
      <c r="D2602" s="2">
        <f>SUMIFS('December 2022 DERR data'!$H:$H,'December 2022 DERR data'!$C:$C,Sheet1!D$3,'December 2022 DERR data'!$B:$B,$C2602)</f>
        <v>0</v>
      </c>
      <c r="E2602" s="2">
        <f>SUMIFS('December 2022 DERR data'!$H:$H,'December 2022 DERR data'!$C:$C,Sheet1!E$3,'December 2022 DERR data'!$B:$B,$C2602)</f>
        <v>0</v>
      </c>
      <c r="G2602">
        <f t="shared" si="362"/>
        <v>0</v>
      </c>
      <c r="H2602">
        <f t="shared" si="363"/>
        <v>0</v>
      </c>
      <c r="I2602">
        <f t="shared" si="364"/>
        <v>0</v>
      </c>
      <c r="J2602">
        <f t="shared" si="365"/>
        <v>0</v>
      </c>
      <c r="K2602">
        <f t="shared" si="366"/>
        <v>1</v>
      </c>
      <c r="L2602">
        <f t="shared" si="367"/>
        <v>0</v>
      </c>
      <c r="V2602">
        <f t="shared" si="368"/>
        <v>6572</v>
      </c>
      <c r="W2602" t="e">
        <f t="shared" si="369"/>
        <v>#DIV/0!</v>
      </c>
      <c r="X2602" t="e">
        <f t="shared" si="370"/>
        <v>#DIV/0!</v>
      </c>
    </row>
    <row r="2603" spans="3:24" x14ac:dyDescent="0.25">
      <c r="C2603">
        <v>6574</v>
      </c>
      <c r="D2603" s="2">
        <f>SUMIFS('December 2022 DERR data'!$H:$H,'December 2022 DERR data'!$C:$C,Sheet1!D$3,'December 2022 DERR data'!$B:$B,$C2603)</f>
        <v>0</v>
      </c>
      <c r="E2603" s="2">
        <f>SUMIFS('December 2022 DERR data'!$H:$H,'December 2022 DERR data'!$C:$C,Sheet1!E$3,'December 2022 DERR data'!$B:$B,$C2603)</f>
        <v>0</v>
      </c>
      <c r="G2603">
        <f t="shared" si="362"/>
        <v>0</v>
      </c>
      <c r="H2603">
        <f t="shared" si="363"/>
        <v>0</v>
      </c>
      <c r="I2603">
        <f t="shared" si="364"/>
        <v>0</v>
      </c>
      <c r="J2603">
        <f t="shared" si="365"/>
        <v>0</v>
      </c>
      <c r="K2603">
        <f t="shared" si="366"/>
        <v>1</v>
      </c>
      <c r="L2603">
        <f t="shared" si="367"/>
        <v>0</v>
      </c>
      <c r="V2603">
        <f t="shared" si="368"/>
        <v>6574</v>
      </c>
      <c r="W2603" t="e">
        <f t="shared" si="369"/>
        <v>#DIV/0!</v>
      </c>
      <c r="X2603" t="e">
        <f t="shared" si="370"/>
        <v>#DIV/0!</v>
      </c>
    </row>
    <row r="2604" spans="3:24" x14ac:dyDescent="0.25">
      <c r="C2604">
        <v>6575</v>
      </c>
      <c r="D2604" s="2">
        <f>SUMIFS('December 2022 DERR data'!$H:$H,'December 2022 DERR data'!$C:$C,Sheet1!D$3,'December 2022 DERR data'!$B:$B,$C2604)</f>
        <v>0</v>
      </c>
      <c r="E2604" s="2">
        <f>SUMIFS('December 2022 DERR data'!$H:$H,'December 2022 DERR data'!$C:$C,Sheet1!E$3,'December 2022 DERR data'!$B:$B,$C2604)</f>
        <v>0</v>
      </c>
      <c r="G2604">
        <f t="shared" si="362"/>
        <v>0</v>
      </c>
      <c r="H2604">
        <f t="shared" si="363"/>
        <v>0</v>
      </c>
      <c r="I2604">
        <f t="shared" si="364"/>
        <v>0</v>
      </c>
      <c r="J2604">
        <f t="shared" si="365"/>
        <v>0</v>
      </c>
      <c r="K2604">
        <f t="shared" si="366"/>
        <v>1</v>
      </c>
      <c r="L2604">
        <f t="shared" si="367"/>
        <v>0</v>
      </c>
      <c r="V2604">
        <f t="shared" si="368"/>
        <v>6575</v>
      </c>
      <c r="W2604" t="e">
        <f t="shared" si="369"/>
        <v>#DIV/0!</v>
      </c>
      <c r="X2604" t="e">
        <f t="shared" si="370"/>
        <v>#DIV/0!</v>
      </c>
    </row>
    <row r="2605" spans="3:24" x14ac:dyDescent="0.25">
      <c r="C2605">
        <v>6603</v>
      </c>
      <c r="D2605" s="2">
        <f>SUMIFS('December 2022 DERR data'!$H:$H,'December 2022 DERR data'!$C:$C,Sheet1!D$3,'December 2022 DERR data'!$B:$B,$C2605)</f>
        <v>0</v>
      </c>
      <c r="E2605" s="2">
        <f>SUMIFS('December 2022 DERR data'!$H:$H,'December 2022 DERR data'!$C:$C,Sheet1!E$3,'December 2022 DERR data'!$B:$B,$C2605)</f>
        <v>0</v>
      </c>
      <c r="G2605">
        <f t="shared" si="362"/>
        <v>0</v>
      </c>
      <c r="H2605">
        <f t="shared" si="363"/>
        <v>0</v>
      </c>
      <c r="I2605">
        <f t="shared" si="364"/>
        <v>0</v>
      </c>
      <c r="J2605">
        <f t="shared" si="365"/>
        <v>0</v>
      </c>
      <c r="K2605">
        <f t="shared" si="366"/>
        <v>1</v>
      </c>
      <c r="L2605">
        <f t="shared" si="367"/>
        <v>0</v>
      </c>
      <c r="V2605">
        <f t="shared" si="368"/>
        <v>6603</v>
      </c>
      <c r="W2605" t="e">
        <f t="shared" si="369"/>
        <v>#DIV/0!</v>
      </c>
      <c r="X2605" t="e">
        <f t="shared" si="370"/>
        <v>#DIV/0!</v>
      </c>
    </row>
    <row r="2606" spans="3:24" x14ac:dyDescent="0.25">
      <c r="C2606">
        <v>6605</v>
      </c>
      <c r="D2606" s="2">
        <f>SUMIFS('December 2022 DERR data'!$H:$H,'December 2022 DERR data'!$C:$C,Sheet1!D$3,'December 2022 DERR data'!$B:$B,$C2606)</f>
        <v>0</v>
      </c>
      <c r="E2606" s="2">
        <f>SUMIFS('December 2022 DERR data'!$H:$H,'December 2022 DERR data'!$C:$C,Sheet1!E$3,'December 2022 DERR data'!$B:$B,$C2606)</f>
        <v>0</v>
      </c>
      <c r="G2606">
        <f t="shared" si="362"/>
        <v>0</v>
      </c>
      <c r="H2606">
        <f t="shared" si="363"/>
        <v>0</v>
      </c>
      <c r="I2606">
        <f t="shared" si="364"/>
        <v>0</v>
      </c>
      <c r="J2606">
        <f t="shared" si="365"/>
        <v>0</v>
      </c>
      <c r="K2606">
        <f t="shared" si="366"/>
        <v>1</v>
      </c>
      <c r="L2606">
        <f t="shared" si="367"/>
        <v>0</v>
      </c>
      <c r="V2606">
        <f t="shared" si="368"/>
        <v>6605</v>
      </c>
      <c r="W2606" t="e">
        <f t="shared" si="369"/>
        <v>#DIV/0!</v>
      </c>
      <c r="X2606" t="e">
        <f t="shared" si="370"/>
        <v>#DIV/0!</v>
      </c>
    </row>
    <row r="2607" spans="3:24" x14ac:dyDescent="0.25">
      <c r="C2607">
        <v>6606</v>
      </c>
      <c r="D2607" s="2">
        <f>SUMIFS('December 2022 DERR data'!$H:$H,'December 2022 DERR data'!$C:$C,Sheet1!D$3,'December 2022 DERR data'!$B:$B,$C2607)</f>
        <v>0</v>
      </c>
      <c r="E2607" s="2">
        <f>SUMIFS('December 2022 DERR data'!$H:$H,'December 2022 DERR data'!$C:$C,Sheet1!E$3,'December 2022 DERR data'!$B:$B,$C2607)</f>
        <v>0</v>
      </c>
      <c r="G2607">
        <f t="shared" si="362"/>
        <v>0</v>
      </c>
      <c r="H2607">
        <f t="shared" si="363"/>
        <v>0</v>
      </c>
      <c r="I2607">
        <f t="shared" si="364"/>
        <v>0</v>
      </c>
      <c r="J2607">
        <f t="shared" si="365"/>
        <v>0</v>
      </c>
      <c r="K2607">
        <f t="shared" si="366"/>
        <v>1</v>
      </c>
      <c r="L2607">
        <f t="shared" si="367"/>
        <v>0</v>
      </c>
      <c r="V2607">
        <f t="shared" si="368"/>
        <v>6606</v>
      </c>
      <c r="W2607" t="e">
        <f t="shared" si="369"/>
        <v>#DIV/0!</v>
      </c>
      <c r="X2607" t="e">
        <f t="shared" si="370"/>
        <v>#DIV/0!</v>
      </c>
    </row>
    <row r="2608" spans="3:24" x14ac:dyDescent="0.25">
      <c r="C2608">
        <v>6608</v>
      </c>
      <c r="D2608" s="2">
        <f>SUMIFS('December 2022 DERR data'!$H:$H,'December 2022 DERR data'!$C:$C,Sheet1!D$3,'December 2022 DERR data'!$B:$B,$C2608)</f>
        <v>0</v>
      </c>
      <c r="E2608" s="2">
        <f>SUMIFS('December 2022 DERR data'!$H:$H,'December 2022 DERR data'!$C:$C,Sheet1!E$3,'December 2022 DERR data'!$B:$B,$C2608)</f>
        <v>0</v>
      </c>
      <c r="G2608">
        <f t="shared" si="362"/>
        <v>0</v>
      </c>
      <c r="H2608">
        <f t="shared" si="363"/>
        <v>0</v>
      </c>
      <c r="I2608">
        <f t="shared" si="364"/>
        <v>0</v>
      </c>
      <c r="J2608">
        <f t="shared" si="365"/>
        <v>0</v>
      </c>
      <c r="K2608">
        <f t="shared" si="366"/>
        <v>1</v>
      </c>
      <c r="L2608">
        <f t="shared" si="367"/>
        <v>0</v>
      </c>
      <c r="V2608">
        <f t="shared" si="368"/>
        <v>6608</v>
      </c>
      <c r="W2608" t="e">
        <f t="shared" si="369"/>
        <v>#DIV/0!</v>
      </c>
      <c r="X2608" t="e">
        <f t="shared" si="370"/>
        <v>#DIV/0!</v>
      </c>
    </row>
    <row r="2609" spans="3:24" x14ac:dyDescent="0.25">
      <c r="C2609">
        <v>6609</v>
      </c>
      <c r="D2609" s="2">
        <f>SUMIFS('December 2022 DERR data'!$H:$H,'December 2022 DERR data'!$C:$C,Sheet1!D$3,'December 2022 DERR data'!$B:$B,$C2609)</f>
        <v>0</v>
      </c>
      <c r="E2609" s="2">
        <f>SUMIFS('December 2022 DERR data'!$H:$H,'December 2022 DERR data'!$C:$C,Sheet1!E$3,'December 2022 DERR data'!$B:$B,$C2609)</f>
        <v>0</v>
      </c>
      <c r="G2609">
        <f t="shared" si="362"/>
        <v>0</v>
      </c>
      <c r="H2609">
        <f t="shared" si="363"/>
        <v>0</v>
      </c>
      <c r="I2609">
        <f t="shared" si="364"/>
        <v>0</v>
      </c>
      <c r="J2609">
        <f t="shared" si="365"/>
        <v>0</v>
      </c>
      <c r="K2609">
        <f t="shared" si="366"/>
        <v>1</v>
      </c>
      <c r="L2609">
        <f t="shared" si="367"/>
        <v>0</v>
      </c>
      <c r="V2609">
        <f t="shared" si="368"/>
        <v>6609</v>
      </c>
      <c r="W2609" t="e">
        <f t="shared" si="369"/>
        <v>#DIV/0!</v>
      </c>
      <c r="X2609" t="e">
        <f t="shared" si="370"/>
        <v>#DIV/0!</v>
      </c>
    </row>
    <row r="2610" spans="3:24" x14ac:dyDescent="0.25">
      <c r="C2610">
        <v>6612</v>
      </c>
      <c r="D2610" s="2">
        <f>SUMIFS('December 2022 DERR data'!$H:$H,'December 2022 DERR data'!$C:$C,Sheet1!D$3,'December 2022 DERR data'!$B:$B,$C2610)</f>
        <v>0</v>
      </c>
      <c r="E2610" s="2">
        <f>SUMIFS('December 2022 DERR data'!$H:$H,'December 2022 DERR data'!$C:$C,Sheet1!E$3,'December 2022 DERR data'!$B:$B,$C2610)</f>
        <v>0</v>
      </c>
      <c r="G2610">
        <f t="shared" si="362"/>
        <v>0</v>
      </c>
      <c r="H2610">
        <f t="shared" si="363"/>
        <v>0</v>
      </c>
      <c r="I2610">
        <f t="shared" si="364"/>
        <v>0</v>
      </c>
      <c r="J2610">
        <f t="shared" si="365"/>
        <v>0</v>
      </c>
      <c r="K2610">
        <f t="shared" si="366"/>
        <v>1</v>
      </c>
      <c r="L2610">
        <f t="shared" si="367"/>
        <v>0</v>
      </c>
      <c r="V2610">
        <f t="shared" si="368"/>
        <v>6612</v>
      </c>
      <c r="W2610" t="e">
        <f t="shared" si="369"/>
        <v>#DIV/0!</v>
      </c>
      <c r="X2610" t="e">
        <f t="shared" si="370"/>
        <v>#DIV/0!</v>
      </c>
    </row>
    <row r="2611" spans="3:24" x14ac:dyDescent="0.25">
      <c r="C2611">
        <v>6613</v>
      </c>
      <c r="D2611" s="2">
        <f>SUMIFS('December 2022 DERR data'!$H:$H,'December 2022 DERR data'!$C:$C,Sheet1!D$3,'December 2022 DERR data'!$B:$B,$C2611)</f>
        <v>0</v>
      </c>
      <c r="E2611" s="2">
        <f>SUMIFS('December 2022 DERR data'!$H:$H,'December 2022 DERR data'!$C:$C,Sheet1!E$3,'December 2022 DERR data'!$B:$B,$C2611)</f>
        <v>0</v>
      </c>
      <c r="G2611">
        <f t="shared" si="362"/>
        <v>0</v>
      </c>
      <c r="H2611">
        <f t="shared" si="363"/>
        <v>0</v>
      </c>
      <c r="I2611">
        <f t="shared" si="364"/>
        <v>0</v>
      </c>
      <c r="J2611">
        <f t="shared" si="365"/>
        <v>0</v>
      </c>
      <c r="K2611">
        <f t="shared" si="366"/>
        <v>1</v>
      </c>
      <c r="L2611">
        <f t="shared" si="367"/>
        <v>0</v>
      </c>
      <c r="V2611">
        <f t="shared" si="368"/>
        <v>6613</v>
      </c>
      <c r="W2611" t="e">
        <f t="shared" si="369"/>
        <v>#DIV/0!</v>
      </c>
      <c r="X2611" t="e">
        <f t="shared" si="370"/>
        <v>#DIV/0!</v>
      </c>
    </row>
    <row r="2612" spans="3:24" x14ac:dyDescent="0.25">
      <c r="C2612">
        <v>6614</v>
      </c>
      <c r="D2612" s="2">
        <f>SUMIFS('December 2022 DERR data'!$H:$H,'December 2022 DERR data'!$C:$C,Sheet1!D$3,'December 2022 DERR data'!$B:$B,$C2612)</f>
        <v>0</v>
      </c>
      <c r="E2612" s="2">
        <f>SUMIFS('December 2022 DERR data'!$H:$H,'December 2022 DERR data'!$C:$C,Sheet1!E$3,'December 2022 DERR data'!$B:$B,$C2612)</f>
        <v>0</v>
      </c>
      <c r="G2612">
        <f t="shared" si="362"/>
        <v>0</v>
      </c>
      <c r="H2612">
        <f t="shared" si="363"/>
        <v>0</v>
      </c>
      <c r="I2612">
        <f t="shared" si="364"/>
        <v>0</v>
      </c>
      <c r="J2612">
        <f t="shared" si="365"/>
        <v>0</v>
      </c>
      <c r="K2612">
        <f t="shared" si="366"/>
        <v>1</v>
      </c>
      <c r="L2612">
        <f t="shared" si="367"/>
        <v>0</v>
      </c>
      <c r="V2612">
        <f t="shared" si="368"/>
        <v>6614</v>
      </c>
      <c r="W2612" t="e">
        <f t="shared" si="369"/>
        <v>#DIV/0!</v>
      </c>
      <c r="X2612" t="e">
        <f t="shared" si="370"/>
        <v>#DIV/0!</v>
      </c>
    </row>
    <row r="2613" spans="3:24" x14ac:dyDescent="0.25">
      <c r="C2613">
        <v>6616</v>
      </c>
      <c r="D2613" s="2">
        <f>SUMIFS('December 2022 DERR data'!$H:$H,'December 2022 DERR data'!$C:$C,Sheet1!D$3,'December 2022 DERR data'!$B:$B,$C2613)</f>
        <v>0</v>
      </c>
      <c r="E2613" s="2">
        <f>SUMIFS('December 2022 DERR data'!$H:$H,'December 2022 DERR data'!$C:$C,Sheet1!E$3,'December 2022 DERR data'!$B:$B,$C2613)</f>
        <v>0</v>
      </c>
      <c r="G2613">
        <f t="shared" si="362"/>
        <v>0</v>
      </c>
      <c r="H2613">
        <f t="shared" si="363"/>
        <v>0</v>
      </c>
      <c r="I2613">
        <f t="shared" si="364"/>
        <v>0</v>
      </c>
      <c r="J2613">
        <f t="shared" si="365"/>
        <v>0</v>
      </c>
      <c r="K2613">
        <f t="shared" si="366"/>
        <v>1</v>
      </c>
      <c r="L2613">
        <f t="shared" si="367"/>
        <v>0</v>
      </c>
      <c r="V2613">
        <f t="shared" si="368"/>
        <v>6616</v>
      </c>
      <c r="W2613" t="e">
        <f t="shared" si="369"/>
        <v>#DIV/0!</v>
      </c>
      <c r="X2613" t="e">
        <f t="shared" si="370"/>
        <v>#DIV/0!</v>
      </c>
    </row>
    <row r="2614" spans="3:24" x14ac:dyDescent="0.25">
      <c r="C2614">
        <v>6620</v>
      </c>
      <c r="D2614" s="2">
        <f>SUMIFS('December 2022 DERR data'!$H:$H,'December 2022 DERR data'!$C:$C,Sheet1!D$3,'December 2022 DERR data'!$B:$B,$C2614)</f>
        <v>0</v>
      </c>
      <c r="E2614" s="2">
        <f>SUMIFS('December 2022 DERR data'!$H:$H,'December 2022 DERR data'!$C:$C,Sheet1!E$3,'December 2022 DERR data'!$B:$B,$C2614)</f>
        <v>0</v>
      </c>
      <c r="G2614">
        <f t="shared" si="362"/>
        <v>0</v>
      </c>
      <c r="H2614">
        <f t="shared" si="363"/>
        <v>0</v>
      </c>
      <c r="I2614">
        <f t="shared" si="364"/>
        <v>0</v>
      </c>
      <c r="J2614">
        <f t="shared" si="365"/>
        <v>0</v>
      </c>
      <c r="K2614">
        <f t="shared" si="366"/>
        <v>1</v>
      </c>
      <c r="L2614">
        <f t="shared" si="367"/>
        <v>0</v>
      </c>
      <c r="V2614">
        <f t="shared" si="368"/>
        <v>6620</v>
      </c>
      <c r="W2614" t="e">
        <f t="shared" si="369"/>
        <v>#DIV/0!</v>
      </c>
      <c r="X2614" t="e">
        <f t="shared" si="370"/>
        <v>#DIV/0!</v>
      </c>
    </row>
    <row r="2615" spans="3:24" x14ac:dyDescent="0.25">
      <c r="C2615">
        <v>6623</v>
      </c>
      <c r="D2615" s="2">
        <f>SUMIFS('December 2022 DERR data'!$H:$H,'December 2022 DERR data'!$C:$C,Sheet1!D$3,'December 2022 DERR data'!$B:$B,$C2615)</f>
        <v>0</v>
      </c>
      <c r="E2615" s="2">
        <f>SUMIFS('December 2022 DERR data'!$H:$H,'December 2022 DERR data'!$C:$C,Sheet1!E$3,'December 2022 DERR data'!$B:$B,$C2615)</f>
        <v>0</v>
      </c>
      <c r="G2615">
        <f t="shared" si="362"/>
        <v>0</v>
      </c>
      <c r="H2615">
        <f t="shared" si="363"/>
        <v>0</v>
      </c>
      <c r="I2615">
        <f t="shared" si="364"/>
        <v>0</v>
      </c>
      <c r="J2615">
        <f t="shared" si="365"/>
        <v>0</v>
      </c>
      <c r="K2615">
        <f t="shared" si="366"/>
        <v>1</v>
      </c>
      <c r="L2615">
        <f t="shared" si="367"/>
        <v>0</v>
      </c>
      <c r="V2615">
        <f t="shared" si="368"/>
        <v>6623</v>
      </c>
      <c r="W2615" t="e">
        <f t="shared" si="369"/>
        <v>#DIV/0!</v>
      </c>
      <c r="X2615" t="e">
        <f t="shared" si="370"/>
        <v>#DIV/0!</v>
      </c>
    </row>
    <row r="2616" spans="3:24" x14ac:dyDescent="0.25">
      <c r="C2616">
        <v>6625</v>
      </c>
      <c r="D2616" s="2">
        <f>SUMIFS('December 2022 DERR data'!$H:$H,'December 2022 DERR data'!$C:$C,Sheet1!D$3,'December 2022 DERR data'!$B:$B,$C2616)</f>
        <v>0</v>
      </c>
      <c r="E2616" s="2">
        <f>SUMIFS('December 2022 DERR data'!$H:$H,'December 2022 DERR data'!$C:$C,Sheet1!E$3,'December 2022 DERR data'!$B:$B,$C2616)</f>
        <v>0</v>
      </c>
      <c r="G2616">
        <f t="shared" si="362"/>
        <v>0</v>
      </c>
      <c r="H2616">
        <f t="shared" si="363"/>
        <v>0</v>
      </c>
      <c r="I2616">
        <f t="shared" si="364"/>
        <v>0</v>
      </c>
      <c r="J2616">
        <f t="shared" si="365"/>
        <v>0</v>
      </c>
      <c r="K2616">
        <f t="shared" si="366"/>
        <v>1</v>
      </c>
      <c r="L2616">
        <f t="shared" si="367"/>
        <v>0</v>
      </c>
      <c r="V2616">
        <f t="shared" si="368"/>
        <v>6625</v>
      </c>
      <c r="W2616" t="e">
        <f t="shared" si="369"/>
        <v>#DIV/0!</v>
      </c>
      <c r="X2616" t="e">
        <f t="shared" si="370"/>
        <v>#DIV/0!</v>
      </c>
    </row>
    <row r="2617" spans="3:24" x14ac:dyDescent="0.25">
      <c r="C2617">
        <v>6627</v>
      </c>
      <c r="D2617" s="2">
        <f>SUMIFS('December 2022 DERR data'!$H:$H,'December 2022 DERR data'!$C:$C,Sheet1!D$3,'December 2022 DERR data'!$B:$B,$C2617)</f>
        <v>0</v>
      </c>
      <c r="E2617" s="2">
        <f>SUMIFS('December 2022 DERR data'!$H:$H,'December 2022 DERR data'!$C:$C,Sheet1!E$3,'December 2022 DERR data'!$B:$B,$C2617)</f>
        <v>0</v>
      </c>
      <c r="G2617">
        <f t="shared" si="362"/>
        <v>0</v>
      </c>
      <c r="H2617">
        <f t="shared" si="363"/>
        <v>0</v>
      </c>
      <c r="I2617">
        <f t="shared" si="364"/>
        <v>0</v>
      </c>
      <c r="J2617">
        <f t="shared" si="365"/>
        <v>0</v>
      </c>
      <c r="K2617">
        <f t="shared" si="366"/>
        <v>1</v>
      </c>
      <c r="L2617">
        <f t="shared" si="367"/>
        <v>0</v>
      </c>
      <c r="V2617">
        <f t="shared" si="368"/>
        <v>6627</v>
      </c>
      <c r="W2617" t="e">
        <f t="shared" si="369"/>
        <v>#DIV/0!</v>
      </c>
      <c r="X2617" t="e">
        <f t="shared" si="370"/>
        <v>#DIV/0!</v>
      </c>
    </row>
    <row r="2618" spans="3:24" x14ac:dyDescent="0.25">
      <c r="C2618">
        <v>6628</v>
      </c>
      <c r="D2618" s="2">
        <f>SUMIFS('December 2022 DERR data'!$H:$H,'December 2022 DERR data'!$C:$C,Sheet1!D$3,'December 2022 DERR data'!$B:$B,$C2618)</f>
        <v>0</v>
      </c>
      <c r="E2618" s="2">
        <f>SUMIFS('December 2022 DERR data'!$H:$H,'December 2022 DERR data'!$C:$C,Sheet1!E$3,'December 2022 DERR data'!$B:$B,$C2618)</f>
        <v>0</v>
      </c>
      <c r="G2618">
        <f t="shared" si="362"/>
        <v>0</v>
      </c>
      <c r="H2618">
        <f t="shared" si="363"/>
        <v>0</v>
      </c>
      <c r="I2618">
        <f t="shared" si="364"/>
        <v>0</v>
      </c>
      <c r="J2618">
        <f t="shared" si="365"/>
        <v>0</v>
      </c>
      <c r="K2618">
        <f t="shared" si="366"/>
        <v>1</v>
      </c>
      <c r="L2618">
        <f t="shared" si="367"/>
        <v>0</v>
      </c>
      <c r="V2618">
        <f t="shared" si="368"/>
        <v>6628</v>
      </c>
      <c r="W2618" t="e">
        <f t="shared" si="369"/>
        <v>#DIV/0!</v>
      </c>
      <c r="X2618" t="e">
        <f t="shared" si="370"/>
        <v>#DIV/0!</v>
      </c>
    </row>
    <row r="2619" spans="3:24" x14ac:dyDescent="0.25">
      <c r="C2619">
        <v>6630</v>
      </c>
      <c r="D2619" s="2">
        <f>SUMIFS('December 2022 DERR data'!$H:$H,'December 2022 DERR data'!$C:$C,Sheet1!D$3,'December 2022 DERR data'!$B:$B,$C2619)</f>
        <v>0</v>
      </c>
      <c r="E2619" s="2">
        <f>SUMIFS('December 2022 DERR data'!$H:$H,'December 2022 DERR data'!$C:$C,Sheet1!E$3,'December 2022 DERR data'!$B:$B,$C2619)</f>
        <v>0</v>
      </c>
      <c r="G2619">
        <f t="shared" si="362"/>
        <v>0</v>
      </c>
      <c r="H2619">
        <f t="shared" si="363"/>
        <v>0</v>
      </c>
      <c r="I2619">
        <f t="shared" si="364"/>
        <v>0</v>
      </c>
      <c r="J2619">
        <f t="shared" si="365"/>
        <v>0</v>
      </c>
      <c r="K2619">
        <f t="shared" si="366"/>
        <v>1</v>
      </c>
      <c r="L2619">
        <f t="shared" si="367"/>
        <v>0</v>
      </c>
      <c r="V2619">
        <f t="shared" si="368"/>
        <v>6630</v>
      </c>
      <c r="W2619" t="e">
        <f t="shared" si="369"/>
        <v>#DIV/0!</v>
      </c>
      <c r="X2619" t="e">
        <f t="shared" si="370"/>
        <v>#DIV/0!</v>
      </c>
    </row>
    <row r="2620" spans="3:24" x14ac:dyDescent="0.25">
      <c r="C2620">
        <v>6631</v>
      </c>
      <c r="D2620" s="2">
        <f>SUMIFS('December 2022 DERR data'!$H:$H,'December 2022 DERR data'!$C:$C,Sheet1!D$3,'December 2022 DERR data'!$B:$B,$C2620)</f>
        <v>0</v>
      </c>
      <c r="E2620" s="2">
        <f>SUMIFS('December 2022 DERR data'!$H:$H,'December 2022 DERR data'!$C:$C,Sheet1!E$3,'December 2022 DERR data'!$B:$B,$C2620)</f>
        <v>0</v>
      </c>
      <c r="G2620">
        <f t="shared" si="362"/>
        <v>0</v>
      </c>
      <c r="H2620">
        <f t="shared" si="363"/>
        <v>0</v>
      </c>
      <c r="I2620">
        <f t="shared" si="364"/>
        <v>0</v>
      </c>
      <c r="J2620">
        <f t="shared" si="365"/>
        <v>0</v>
      </c>
      <c r="K2620">
        <f t="shared" si="366"/>
        <v>1</v>
      </c>
      <c r="L2620">
        <f t="shared" si="367"/>
        <v>0</v>
      </c>
      <c r="V2620">
        <f t="shared" si="368"/>
        <v>6631</v>
      </c>
      <c r="W2620" t="e">
        <f t="shared" si="369"/>
        <v>#DIV/0!</v>
      </c>
      <c r="X2620" t="e">
        <f t="shared" si="370"/>
        <v>#DIV/0!</v>
      </c>
    </row>
    <row r="2621" spans="3:24" x14ac:dyDescent="0.25">
      <c r="C2621">
        <v>6632</v>
      </c>
      <c r="D2621" s="2">
        <f>SUMIFS('December 2022 DERR data'!$H:$H,'December 2022 DERR data'!$C:$C,Sheet1!D$3,'December 2022 DERR data'!$B:$B,$C2621)</f>
        <v>0</v>
      </c>
      <c r="E2621" s="2">
        <f>SUMIFS('December 2022 DERR data'!$H:$H,'December 2022 DERR data'!$C:$C,Sheet1!E$3,'December 2022 DERR data'!$B:$B,$C2621)</f>
        <v>0</v>
      </c>
      <c r="G2621">
        <f t="shared" si="362"/>
        <v>0</v>
      </c>
      <c r="H2621">
        <f t="shared" si="363"/>
        <v>0</v>
      </c>
      <c r="I2621">
        <f t="shared" si="364"/>
        <v>0</v>
      </c>
      <c r="J2621">
        <f t="shared" si="365"/>
        <v>0</v>
      </c>
      <c r="K2621">
        <f t="shared" si="366"/>
        <v>1</v>
      </c>
      <c r="L2621">
        <f t="shared" si="367"/>
        <v>0</v>
      </c>
      <c r="V2621">
        <f t="shared" si="368"/>
        <v>6632</v>
      </c>
      <c r="W2621" t="e">
        <f t="shared" si="369"/>
        <v>#DIV/0!</v>
      </c>
      <c r="X2621" t="e">
        <f t="shared" si="370"/>
        <v>#DIV/0!</v>
      </c>
    </row>
    <row r="2622" spans="3:24" x14ac:dyDescent="0.25">
      <c r="C2622">
        <v>6635</v>
      </c>
      <c r="D2622" s="2">
        <f>SUMIFS('December 2022 DERR data'!$H:$H,'December 2022 DERR data'!$C:$C,Sheet1!D$3,'December 2022 DERR data'!$B:$B,$C2622)</f>
        <v>0</v>
      </c>
      <c r="E2622" s="2">
        <f>SUMIFS('December 2022 DERR data'!$H:$H,'December 2022 DERR data'!$C:$C,Sheet1!E$3,'December 2022 DERR data'!$B:$B,$C2622)</f>
        <v>0</v>
      </c>
      <c r="G2622">
        <f t="shared" si="362"/>
        <v>0</v>
      </c>
      <c r="H2622">
        <f t="shared" si="363"/>
        <v>0</v>
      </c>
      <c r="I2622">
        <f t="shared" si="364"/>
        <v>0</v>
      </c>
      <c r="J2622">
        <f t="shared" si="365"/>
        <v>0</v>
      </c>
      <c r="K2622">
        <f t="shared" si="366"/>
        <v>1</v>
      </c>
      <c r="L2622">
        <f t="shared" si="367"/>
        <v>0</v>
      </c>
      <c r="V2622">
        <f t="shared" si="368"/>
        <v>6635</v>
      </c>
      <c r="W2622" t="e">
        <f t="shared" si="369"/>
        <v>#DIV/0!</v>
      </c>
      <c r="X2622" t="e">
        <f t="shared" si="370"/>
        <v>#DIV/0!</v>
      </c>
    </row>
    <row r="2623" spans="3:24" x14ac:dyDescent="0.25">
      <c r="C2623">
        <v>6638</v>
      </c>
      <c r="D2623" s="2">
        <f>SUMIFS('December 2022 DERR data'!$H:$H,'December 2022 DERR data'!$C:$C,Sheet1!D$3,'December 2022 DERR data'!$B:$B,$C2623)</f>
        <v>0</v>
      </c>
      <c r="E2623" s="2">
        <f>SUMIFS('December 2022 DERR data'!$H:$H,'December 2022 DERR data'!$C:$C,Sheet1!E$3,'December 2022 DERR data'!$B:$B,$C2623)</f>
        <v>0</v>
      </c>
      <c r="G2623">
        <f t="shared" si="362"/>
        <v>0</v>
      </c>
      <c r="H2623">
        <f t="shared" si="363"/>
        <v>0</v>
      </c>
      <c r="I2623">
        <f t="shared" si="364"/>
        <v>0</v>
      </c>
      <c r="J2623">
        <f t="shared" si="365"/>
        <v>0</v>
      </c>
      <c r="K2623">
        <f t="shared" si="366"/>
        <v>1</v>
      </c>
      <c r="L2623">
        <f t="shared" si="367"/>
        <v>0</v>
      </c>
      <c r="V2623">
        <f t="shared" si="368"/>
        <v>6638</v>
      </c>
      <c r="W2623" t="e">
        <f t="shared" si="369"/>
        <v>#DIV/0!</v>
      </c>
      <c r="X2623" t="e">
        <f t="shared" si="370"/>
        <v>#DIV/0!</v>
      </c>
    </row>
    <row r="2624" spans="3:24" x14ac:dyDescent="0.25">
      <c r="C2624">
        <v>6639</v>
      </c>
      <c r="D2624" s="2">
        <f>SUMIFS('December 2022 DERR data'!$H:$H,'December 2022 DERR data'!$C:$C,Sheet1!D$3,'December 2022 DERR data'!$B:$B,$C2624)</f>
        <v>0</v>
      </c>
      <c r="E2624" s="2">
        <f>SUMIFS('December 2022 DERR data'!$H:$H,'December 2022 DERR data'!$C:$C,Sheet1!E$3,'December 2022 DERR data'!$B:$B,$C2624)</f>
        <v>0</v>
      </c>
      <c r="G2624">
        <f t="shared" si="362"/>
        <v>0</v>
      </c>
      <c r="H2624">
        <f t="shared" si="363"/>
        <v>0</v>
      </c>
      <c r="I2624">
        <f t="shared" si="364"/>
        <v>0</v>
      </c>
      <c r="J2624">
        <f t="shared" si="365"/>
        <v>0</v>
      </c>
      <c r="K2624">
        <f t="shared" si="366"/>
        <v>1</v>
      </c>
      <c r="L2624">
        <f t="shared" si="367"/>
        <v>0</v>
      </c>
      <c r="V2624">
        <f t="shared" si="368"/>
        <v>6639</v>
      </c>
      <c r="W2624" t="e">
        <f t="shared" si="369"/>
        <v>#DIV/0!</v>
      </c>
      <c r="X2624" t="e">
        <f t="shared" si="370"/>
        <v>#DIV/0!</v>
      </c>
    </row>
    <row r="2625" spans="3:24" x14ac:dyDescent="0.25">
      <c r="C2625">
        <v>6640</v>
      </c>
      <c r="D2625" s="2">
        <f>SUMIFS('December 2022 DERR data'!$H:$H,'December 2022 DERR data'!$C:$C,Sheet1!D$3,'December 2022 DERR data'!$B:$B,$C2625)</f>
        <v>0</v>
      </c>
      <c r="E2625" s="2">
        <f>SUMIFS('December 2022 DERR data'!$H:$H,'December 2022 DERR data'!$C:$C,Sheet1!E$3,'December 2022 DERR data'!$B:$B,$C2625)</f>
        <v>0</v>
      </c>
      <c r="G2625">
        <f t="shared" si="362"/>
        <v>0</v>
      </c>
      <c r="H2625">
        <f t="shared" si="363"/>
        <v>0</v>
      </c>
      <c r="I2625">
        <f t="shared" si="364"/>
        <v>0</v>
      </c>
      <c r="J2625">
        <f t="shared" si="365"/>
        <v>0</v>
      </c>
      <c r="K2625">
        <f t="shared" si="366"/>
        <v>1</v>
      </c>
      <c r="L2625">
        <f t="shared" si="367"/>
        <v>0</v>
      </c>
      <c r="V2625">
        <f t="shared" si="368"/>
        <v>6640</v>
      </c>
      <c r="W2625" t="e">
        <f t="shared" si="369"/>
        <v>#DIV/0!</v>
      </c>
      <c r="X2625" t="e">
        <f t="shared" si="370"/>
        <v>#DIV/0!</v>
      </c>
    </row>
    <row r="2626" spans="3:24" x14ac:dyDescent="0.25">
      <c r="C2626">
        <v>6642</v>
      </c>
      <c r="D2626" s="2">
        <f>SUMIFS('December 2022 DERR data'!$H:$H,'December 2022 DERR data'!$C:$C,Sheet1!D$3,'December 2022 DERR data'!$B:$B,$C2626)</f>
        <v>0</v>
      </c>
      <c r="E2626" s="2">
        <f>SUMIFS('December 2022 DERR data'!$H:$H,'December 2022 DERR data'!$C:$C,Sheet1!E$3,'December 2022 DERR data'!$B:$B,$C2626)</f>
        <v>0</v>
      </c>
      <c r="G2626">
        <f t="shared" si="362"/>
        <v>0</v>
      </c>
      <c r="H2626">
        <f t="shared" si="363"/>
        <v>0</v>
      </c>
      <c r="I2626">
        <f t="shared" si="364"/>
        <v>0</v>
      </c>
      <c r="J2626">
        <f t="shared" si="365"/>
        <v>0</v>
      </c>
      <c r="K2626">
        <f t="shared" si="366"/>
        <v>1</v>
      </c>
      <c r="L2626">
        <f t="shared" si="367"/>
        <v>0</v>
      </c>
      <c r="V2626">
        <f t="shared" si="368"/>
        <v>6642</v>
      </c>
      <c r="W2626" t="e">
        <f t="shared" si="369"/>
        <v>#DIV/0!</v>
      </c>
      <c r="X2626" t="e">
        <f t="shared" si="370"/>
        <v>#DIV/0!</v>
      </c>
    </row>
    <row r="2627" spans="3:24" x14ac:dyDescent="0.25">
      <c r="C2627">
        <v>6643</v>
      </c>
      <c r="D2627" s="2">
        <f>SUMIFS('December 2022 DERR data'!$H:$H,'December 2022 DERR data'!$C:$C,Sheet1!D$3,'December 2022 DERR data'!$B:$B,$C2627)</f>
        <v>0</v>
      </c>
      <c r="E2627" s="2">
        <f>SUMIFS('December 2022 DERR data'!$H:$H,'December 2022 DERR data'!$C:$C,Sheet1!E$3,'December 2022 DERR data'!$B:$B,$C2627)</f>
        <v>0</v>
      </c>
      <c r="G2627">
        <f t="shared" si="362"/>
        <v>0</v>
      </c>
      <c r="H2627">
        <f t="shared" si="363"/>
        <v>0</v>
      </c>
      <c r="I2627">
        <f t="shared" si="364"/>
        <v>0</v>
      </c>
      <c r="J2627">
        <f t="shared" si="365"/>
        <v>0</v>
      </c>
      <c r="K2627">
        <f t="shared" si="366"/>
        <v>1</v>
      </c>
      <c r="L2627">
        <f t="shared" si="367"/>
        <v>0</v>
      </c>
      <c r="V2627">
        <f t="shared" si="368"/>
        <v>6643</v>
      </c>
      <c r="W2627" t="e">
        <f t="shared" si="369"/>
        <v>#DIV/0!</v>
      </c>
      <c r="X2627" t="e">
        <f t="shared" si="370"/>
        <v>#DIV/0!</v>
      </c>
    </row>
    <row r="2628" spans="3:24" x14ac:dyDescent="0.25">
      <c r="C2628">
        <v>6646</v>
      </c>
      <c r="D2628" s="2">
        <f>SUMIFS('December 2022 DERR data'!$H:$H,'December 2022 DERR data'!$C:$C,Sheet1!D$3,'December 2022 DERR data'!$B:$B,$C2628)</f>
        <v>0</v>
      </c>
      <c r="E2628" s="2">
        <f>SUMIFS('December 2022 DERR data'!$H:$H,'December 2022 DERR data'!$C:$C,Sheet1!E$3,'December 2022 DERR data'!$B:$B,$C2628)</f>
        <v>0</v>
      </c>
      <c r="G2628">
        <f t="shared" si="362"/>
        <v>0</v>
      </c>
      <c r="H2628">
        <f t="shared" si="363"/>
        <v>0</v>
      </c>
      <c r="I2628">
        <f t="shared" si="364"/>
        <v>0</v>
      </c>
      <c r="J2628">
        <f t="shared" si="365"/>
        <v>0</v>
      </c>
      <c r="K2628">
        <f t="shared" si="366"/>
        <v>1</v>
      </c>
      <c r="L2628">
        <f t="shared" si="367"/>
        <v>0</v>
      </c>
      <c r="V2628">
        <f t="shared" si="368"/>
        <v>6646</v>
      </c>
      <c r="W2628" t="e">
        <f t="shared" si="369"/>
        <v>#DIV/0!</v>
      </c>
      <c r="X2628" t="e">
        <f t="shared" si="370"/>
        <v>#DIV/0!</v>
      </c>
    </row>
    <row r="2629" spans="3:24" x14ac:dyDescent="0.25">
      <c r="C2629">
        <v>6701</v>
      </c>
      <c r="D2629" s="2">
        <f>SUMIFS('December 2022 DERR data'!$H:$H,'December 2022 DERR data'!$C:$C,Sheet1!D$3,'December 2022 DERR data'!$B:$B,$C2629)</f>
        <v>0</v>
      </c>
      <c r="E2629" s="2">
        <f>SUMIFS('December 2022 DERR data'!$H:$H,'December 2022 DERR data'!$C:$C,Sheet1!E$3,'December 2022 DERR data'!$B:$B,$C2629)</f>
        <v>0</v>
      </c>
      <c r="G2629">
        <f t="shared" ref="G2629:G2692" si="371">IF($C2629&gt;2999,0,IF($C2629&lt;3000,1,0))</f>
        <v>0</v>
      </c>
      <c r="H2629">
        <f t="shared" ref="H2629:H2692" si="372">IF(G2629=1,0,IF(C2629&lt;4000,1,0))</f>
        <v>0</v>
      </c>
      <c r="I2629">
        <f t="shared" ref="I2629:I2692" si="373">IF(G2629+H2629&gt;0,0,IF(C2629&lt;5000,1,0))</f>
        <v>0</v>
      </c>
      <c r="J2629">
        <f t="shared" ref="J2629:J2692" si="374">IF(G2629+H2629+I2629&gt;0,0,IF(C2629&lt;6000,1,0))</f>
        <v>0</v>
      </c>
      <c r="K2629">
        <f t="shared" ref="K2629:K2692" si="375">IF(SUM(G2629:J2629)&gt;0,0,IF(C2629&lt;7000,1,0))</f>
        <v>1</v>
      </c>
      <c r="L2629">
        <f t="shared" ref="L2629:L2692" si="376">IF(SUM(G2629:K2629)&gt;0,0,IF(C2629&lt;8000,1,0))</f>
        <v>0</v>
      </c>
      <c r="V2629">
        <f t="shared" ref="V2629:V2692" si="377">C2629</f>
        <v>6701</v>
      </c>
      <c r="W2629" t="e">
        <f t="shared" ref="W2629:W2692" si="378">D2629/(G2629*N$4+H2629*O$4+I2629*P$4+J2629*Q$4+L2629*S$4)</f>
        <v>#DIV/0!</v>
      </c>
      <c r="X2629" t="e">
        <f t="shared" ref="X2629:X2692" si="379">E2629/(G2629*N$8+H2629*O$8+I2629*P$8+J2629*Q$8+L2629*S$8)</f>
        <v>#DIV/0!</v>
      </c>
    </row>
    <row r="2630" spans="3:24" x14ac:dyDescent="0.25">
      <c r="C2630">
        <v>6705</v>
      </c>
      <c r="D2630" s="2">
        <f>SUMIFS('December 2022 DERR data'!$H:$H,'December 2022 DERR data'!$C:$C,Sheet1!D$3,'December 2022 DERR data'!$B:$B,$C2630)</f>
        <v>0</v>
      </c>
      <c r="E2630" s="2">
        <f>SUMIFS('December 2022 DERR data'!$H:$H,'December 2022 DERR data'!$C:$C,Sheet1!E$3,'December 2022 DERR data'!$B:$B,$C2630)</f>
        <v>0</v>
      </c>
      <c r="G2630">
        <f t="shared" si="371"/>
        <v>0</v>
      </c>
      <c r="H2630">
        <f t="shared" si="372"/>
        <v>0</v>
      </c>
      <c r="I2630">
        <f t="shared" si="373"/>
        <v>0</v>
      </c>
      <c r="J2630">
        <f t="shared" si="374"/>
        <v>0</v>
      </c>
      <c r="K2630">
        <f t="shared" si="375"/>
        <v>1</v>
      </c>
      <c r="L2630">
        <f t="shared" si="376"/>
        <v>0</v>
      </c>
      <c r="V2630">
        <f t="shared" si="377"/>
        <v>6705</v>
      </c>
      <c r="W2630" t="e">
        <f t="shared" si="378"/>
        <v>#DIV/0!</v>
      </c>
      <c r="X2630" t="e">
        <f t="shared" si="379"/>
        <v>#DIV/0!</v>
      </c>
    </row>
    <row r="2631" spans="3:24" x14ac:dyDescent="0.25">
      <c r="C2631">
        <v>6707</v>
      </c>
      <c r="D2631" s="2">
        <f>SUMIFS('December 2022 DERR data'!$H:$H,'December 2022 DERR data'!$C:$C,Sheet1!D$3,'December 2022 DERR data'!$B:$B,$C2631)</f>
        <v>0</v>
      </c>
      <c r="E2631" s="2">
        <f>SUMIFS('December 2022 DERR data'!$H:$H,'December 2022 DERR data'!$C:$C,Sheet1!E$3,'December 2022 DERR data'!$B:$B,$C2631)</f>
        <v>0</v>
      </c>
      <c r="G2631">
        <f t="shared" si="371"/>
        <v>0</v>
      </c>
      <c r="H2631">
        <f t="shared" si="372"/>
        <v>0</v>
      </c>
      <c r="I2631">
        <f t="shared" si="373"/>
        <v>0</v>
      </c>
      <c r="J2631">
        <f t="shared" si="374"/>
        <v>0</v>
      </c>
      <c r="K2631">
        <f t="shared" si="375"/>
        <v>1</v>
      </c>
      <c r="L2631">
        <f t="shared" si="376"/>
        <v>0</v>
      </c>
      <c r="V2631">
        <f t="shared" si="377"/>
        <v>6707</v>
      </c>
      <c r="W2631" t="e">
        <f t="shared" si="378"/>
        <v>#DIV/0!</v>
      </c>
      <c r="X2631" t="e">
        <f t="shared" si="379"/>
        <v>#DIV/0!</v>
      </c>
    </row>
    <row r="2632" spans="3:24" x14ac:dyDescent="0.25">
      <c r="C2632">
        <v>6710</v>
      </c>
      <c r="D2632" s="2">
        <f>SUMIFS('December 2022 DERR data'!$H:$H,'December 2022 DERR data'!$C:$C,Sheet1!D$3,'December 2022 DERR data'!$B:$B,$C2632)</f>
        <v>0</v>
      </c>
      <c r="E2632" s="2">
        <f>SUMIFS('December 2022 DERR data'!$H:$H,'December 2022 DERR data'!$C:$C,Sheet1!E$3,'December 2022 DERR data'!$B:$B,$C2632)</f>
        <v>0</v>
      </c>
      <c r="G2632">
        <f t="shared" si="371"/>
        <v>0</v>
      </c>
      <c r="H2632">
        <f t="shared" si="372"/>
        <v>0</v>
      </c>
      <c r="I2632">
        <f t="shared" si="373"/>
        <v>0</v>
      </c>
      <c r="J2632">
        <f t="shared" si="374"/>
        <v>0</v>
      </c>
      <c r="K2632">
        <f t="shared" si="375"/>
        <v>1</v>
      </c>
      <c r="L2632">
        <f t="shared" si="376"/>
        <v>0</v>
      </c>
      <c r="V2632">
        <f t="shared" si="377"/>
        <v>6710</v>
      </c>
      <c r="W2632" t="e">
        <f t="shared" si="378"/>
        <v>#DIV/0!</v>
      </c>
      <c r="X2632" t="e">
        <f t="shared" si="379"/>
        <v>#DIV/0!</v>
      </c>
    </row>
    <row r="2633" spans="3:24" x14ac:dyDescent="0.25">
      <c r="C2633">
        <v>6711</v>
      </c>
      <c r="D2633" s="2">
        <f>SUMIFS('December 2022 DERR data'!$H:$H,'December 2022 DERR data'!$C:$C,Sheet1!D$3,'December 2022 DERR data'!$B:$B,$C2633)</f>
        <v>0</v>
      </c>
      <c r="E2633" s="2">
        <f>SUMIFS('December 2022 DERR data'!$H:$H,'December 2022 DERR data'!$C:$C,Sheet1!E$3,'December 2022 DERR data'!$B:$B,$C2633)</f>
        <v>0</v>
      </c>
      <c r="G2633">
        <f t="shared" si="371"/>
        <v>0</v>
      </c>
      <c r="H2633">
        <f t="shared" si="372"/>
        <v>0</v>
      </c>
      <c r="I2633">
        <f t="shared" si="373"/>
        <v>0</v>
      </c>
      <c r="J2633">
        <f t="shared" si="374"/>
        <v>0</v>
      </c>
      <c r="K2633">
        <f t="shared" si="375"/>
        <v>1</v>
      </c>
      <c r="L2633">
        <f t="shared" si="376"/>
        <v>0</v>
      </c>
      <c r="V2633">
        <f t="shared" si="377"/>
        <v>6711</v>
      </c>
      <c r="W2633" t="e">
        <f t="shared" si="378"/>
        <v>#DIV/0!</v>
      </c>
      <c r="X2633" t="e">
        <f t="shared" si="379"/>
        <v>#DIV/0!</v>
      </c>
    </row>
    <row r="2634" spans="3:24" x14ac:dyDescent="0.25">
      <c r="C2634">
        <v>6712</v>
      </c>
      <c r="D2634" s="2">
        <f>SUMIFS('December 2022 DERR data'!$H:$H,'December 2022 DERR data'!$C:$C,Sheet1!D$3,'December 2022 DERR data'!$B:$B,$C2634)</f>
        <v>0</v>
      </c>
      <c r="E2634" s="2">
        <f>SUMIFS('December 2022 DERR data'!$H:$H,'December 2022 DERR data'!$C:$C,Sheet1!E$3,'December 2022 DERR data'!$B:$B,$C2634)</f>
        <v>0</v>
      </c>
      <c r="G2634">
        <f t="shared" si="371"/>
        <v>0</v>
      </c>
      <c r="H2634">
        <f t="shared" si="372"/>
        <v>0</v>
      </c>
      <c r="I2634">
        <f t="shared" si="373"/>
        <v>0</v>
      </c>
      <c r="J2634">
        <f t="shared" si="374"/>
        <v>0</v>
      </c>
      <c r="K2634">
        <f t="shared" si="375"/>
        <v>1</v>
      </c>
      <c r="L2634">
        <f t="shared" si="376"/>
        <v>0</v>
      </c>
      <c r="V2634">
        <f t="shared" si="377"/>
        <v>6712</v>
      </c>
      <c r="W2634" t="e">
        <f t="shared" si="378"/>
        <v>#DIV/0!</v>
      </c>
      <c r="X2634" t="e">
        <f t="shared" si="379"/>
        <v>#DIV/0!</v>
      </c>
    </row>
    <row r="2635" spans="3:24" x14ac:dyDescent="0.25">
      <c r="C2635">
        <v>6713</v>
      </c>
      <c r="D2635" s="2">
        <f>SUMIFS('December 2022 DERR data'!$H:$H,'December 2022 DERR data'!$C:$C,Sheet1!D$3,'December 2022 DERR data'!$B:$B,$C2635)</f>
        <v>0</v>
      </c>
      <c r="E2635" s="2">
        <f>SUMIFS('December 2022 DERR data'!$H:$H,'December 2022 DERR data'!$C:$C,Sheet1!E$3,'December 2022 DERR data'!$B:$B,$C2635)</f>
        <v>0</v>
      </c>
      <c r="G2635">
        <f t="shared" si="371"/>
        <v>0</v>
      </c>
      <c r="H2635">
        <f t="shared" si="372"/>
        <v>0</v>
      </c>
      <c r="I2635">
        <f t="shared" si="373"/>
        <v>0</v>
      </c>
      <c r="J2635">
        <f t="shared" si="374"/>
        <v>0</v>
      </c>
      <c r="K2635">
        <f t="shared" si="375"/>
        <v>1</v>
      </c>
      <c r="L2635">
        <f t="shared" si="376"/>
        <v>0</v>
      </c>
      <c r="V2635">
        <f t="shared" si="377"/>
        <v>6713</v>
      </c>
      <c r="W2635" t="e">
        <f t="shared" si="378"/>
        <v>#DIV/0!</v>
      </c>
      <c r="X2635" t="e">
        <f t="shared" si="379"/>
        <v>#DIV/0!</v>
      </c>
    </row>
    <row r="2636" spans="3:24" x14ac:dyDescent="0.25">
      <c r="C2636">
        <v>6714</v>
      </c>
      <c r="D2636" s="2">
        <f>SUMIFS('December 2022 DERR data'!$H:$H,'December 2022 DERR data'!$C:$C,Sheet1!D$3,'December 2022 DERR data'!$B:$B,$C2636)</f>
        <v>0</v>
      </c>
      <c r="E2636" s="2">
        <f>SUMIFS('December 2022 DERR data'!$H:$H,'December 2022 DERR data'!$C:$C,Sheet1!E$3,'December 2022 DERR data'!$B:$B,$C2636)</f>
        <v>0</v>
      </c>
      <c r="G2636">
        <f t="shared" si="371"/>
        <v>0</v>
      </c>
      <c r="H2636">
        <f t="shared" si="372"/>
        <v>0</v>
      </c>
      <c r="I2636">
        <f t="shared" si="373"/>
        <v>0</v>
      </c>
      <c r="J2636">
        <f t="shared" si="374"/>
        <v>0</v>
      </c>
      <c r="K2636">
        <f t="shared" si="375"/>
        <v>1</v>
      </c>
      <c r="L2636">
        <f t="shared" si="376"/>
        <v>0</v>
      </c>
      <c r="V2636">
        <f t="shared" si="377"/>
        <v>6714</v>
      </c>
      <c r="W2636" t="e">
        <f t="shared" si="378"/>
        <v>#DIV/0!</v>
      </c>
      <c r="X2636" t="e">
        <f t="shared" si="379"/>
        <v>#DIV/0!</v>
      </c>
    </row>
    <row r="2637" spans="3:24" x14ac:dyDescent="0.25">
      <c r="C2637">
        <v>6716</v>
      </c>
      <c r="D2637" s="2">
        <f>SUMIFS('December 2022 DERR data'!$H:$H,'December 2022 DERR data'!$C:$C,Sheet1!D$3,'December 2022 DERR data'!$B:$B,$C2637)</f>
        <v>0</v>
      </c>
      <c r="E2637" s="2">
        <f>SUMIFS('December 2022 DERR data'!$H:$H,'December 2022 DERR data'!$C:$C,Sheet1!E$3,'December 2022 DERR data'!$B:$B,$C2637)</f>
        <v>0</v>
      </c>
      <c r="G2637">
        <f t="shared" si="371"/>
        <v>0</v>
      </c>
      <c r="H2637">
        <f t="shared" si="372"/>
        <v>0</v>
      </c>
      <c r="I2637">
        <f t="shared" si="373"/>
        <v>0</v>
      </c>
      <c r="J2637">
        <f t="shared" si="374"/>
        <v>0</v>
      </c>
      <c r="K2637">
        <f t="shared" si="375"/>
        <v>1</v>
      </c>
      <c r="L2637">
        <f t="shared" si="376"/>
        <v>0</v>
      </c>
      <c r="V2637">
        <f t="shared" si="377"/>
        <v>6716</v>
      </c>
      <c r="W2637" t="e">
        <f t="shared" si="378"/>
        <v>#DIV/0!</v>
      </c>
      <c r="X2637" t="e">
        <f t="shared" si="379"/>
        <v>#DIV/0!</v>
      </c>
    </row>
    <row r="2638" spans="3:24" x14ac:dyDescent="0.25">
      <c r="C2638">
        <v>6718</v>
      </c>
      <c r="D2638" s="2">
        <f>SUMIFS('December 2022 DERR data'!$H:$H,'December 2022 DERR data'!$C:$C,Sheet1!D$3,'December 2022 DERR data'!$B:$B,$C2638)</f>
        <v>0</v>
      </c>
      <c r="E2638" s="2">
        <f>SUMIFS('December 2022 DERR data'!$H:$H,'December 2022 DERR data'!$C:$C,Sheet1!E$3,'December 2022 DERR data'!$B:$B,$C2638)</f>
        <v>0</v>
      </c>
      <c r="G2638">
        <f t="shared" si="371"/>
        <v>0</v>
      </c>
      <c r="H2638">
        <f t="shared" si="372"/>
        <v>0</v>
      </c>
      <c r="I2638">
        <f t="shared" si="373"/>
        <v>0</v>
      </c>
      <c r="J2638">
        <f t="shared" si="374"/>
        <v>0</v>
      </c>
      <c r="K2638">
        <f t="shared" si="375"/>
        <v>1</v>
      </c>
      <c r="L2638">
        <f t="shared" si="376"/>
        <v>0</v>
      </c>
      <c r="V2638">
        <f t="shared" si="377"/>
        <v>6718</v>
      </c>
      <c r="W2638" t="e">
        <f t="shared" si="378"/>
        <v>#DIV/0!</v>
      </c>
      <c r="X2638" t="e">
        <f t="shared" si="379"/>
        <v>#DIV/0!</v>
      </c>
    </row>
    <row r="2639" spans="3:24" x14ac:dyDescent="0.25">
      <c r="C2639">
        <v>6720</v>
      </c>
      <c r="D2639" s="2">
        <f>SUMIFS('December 2022 DERR data'!$H:$H,'December 2022 DERR data'!$C:$C,Sheet1!D$3,'December 2022 DERR data'!$B:$B,$C2639)</f>
        <v>0</v>
      </c>
      <c r="E2639" s="2">
        <f>SUMIFS('December 2022 DERR data'!$H:$H,'December 2022 DERR data'!$C:$C,Sheet1!E$3,'December 2022 DERR data'!$B:$B,$C2639)</f>
        <v>0</v>
      </c>
      <c r="G2639">
        <f t="shared" si="371"/>
        <v>0</v>
      </c>
      <c r="H2639">
        <f t="shared" si="372"/>
        <v>0</v>
      </c>
      <c r="I2639">
        <f t="shared" si="373"/>
        <v>0</v>
      </c>
      <c r="J2639">
        <f t="shared" si="374"/>
        <v>0</v>
      </c>
      <c r="K2639">
        <f t="shared" si="375"/>
        <v>1</v>
      </c>
      <c r="L2639">
        <f t="shared" si="376"/>
        <v>0</v>
      </c>
      <c r="V2639">
        <f t="shared" si="377"/>
        <v>6720</v>
      </c>
      <c r="W2639" t="e">
        <f t="shared" si="378"/>
        <v>#DIV/0!</v>
      </c>
      <c r="X2639" t="e">
        <f t="shared" si="379"/>
        <v>#DIV/0!</v>
      </c>
    </row>
    <row r="2640" spans="3:24" x14ac:dyDescent="0.25">
      <c r="C2640">
        <v>6721</v>
      </c>
      <c r="D2640" s="2">
        <f>SUMIFS('December 2022 DERR data'!$H:$H,'December 2022 DERR data'!$C:$C,Sheet1!D$3,'December 2022 DERR data'!$B:$B,$C2640)</f>
        <v>0</v>
      </c>
      <c r="E2640" s="2">
        <f>SUMIFS('December 2022 DERR data'!$H:$H,'December 2022 DERR data'!$C:$C,Sheet1!E$3,'December 2022 DERR data'!$B:$B,$C2640)</f>
        <v>0</v>
      </c>
      <c r="G2640">
        <f t="shared" si="371"/>
        <v>0</v>
      </c>
      <c r="H2640">
        <f t="shared" si="372"/>
        <v>0</v>
      </c>
      <c r="I2640">
        <f t="shared" si="373"/>
        <v>0</v>
      </c>
      <c r="J2640">
        <f t="shared" si="374"/>
        <v>0</v>
      </c>
      <c r="K2640">
        <f t="shared" si="375"/>
        <v>1</v>
      </c>
      <c r="L2640">
        <f t="shared" si="376"/>
        <v>0</v>
      </c>
      <c r="V2640">
        <f t="shared" si="377"/>
        <v>6721</v>
      </c>
      <c r="W2640" t="e">
        <f t="shared" si="378"/>
        <v>#DIV/0!</v>
      </c>
      <c r="X2640" t="e">
        <f t="shared" si="379"/>
        <v>#DIV/0!</v>
      </c>
    </row>
    <row r="2641" spans="3:24" x14ac:dyDescent="0.25">
      <c r="C2641">
        <v>6722</v>
      </c>
      <c r="D2641" s="2">
        <f>SUMIFS('December 2022 DERR data'!$H:$H,'December 2022 DERR data'!$C:$C,Sheet1!D$3,'December 2022 DERR data'!$B:$B,$C2641)</f>
        <v>0</v>
      </c>
      <c r="E2641" s="2">
        <f>SUMIFS('December 2022 DERR data'!$H:$H,'December 2022 DERR data'!$C:$C,Sheet1!E$3,'December 2022 DERR data'!$B:$B,$C2641)</f>
        <v>0</v>
      </c>
      <c r="G2641">
        <f t="shared" si="371"/>
        <v>0</v>
      </c>
      <c r="H2641">
        <f t="shared" si="372"/>
        <v>0</v>
      </c>
      <c r="I2641">
        <f t="shared" si="373"/>
        <v>0</v>
      </c>
      <c r="J2641">
        <f t="shared" si="374"/>
        <v>0</v>
      </c>
      <c r="K2641">
        <f t="shared" si="375"/>
        <v>1</v>
      </c>
      <c r="L2641">
        <f t="shared" si="376"/>
        <v>0</v>
      </c>
      <c r="V2641">
        <f t="shared" si="377"/>
        <v>6722</v>
      </c>
      <c r="W2641" t="e">
        <f t="shared" si="378"/>
        <v>#DIV/0!</v>
      </c>
      <c r="X2641" t="e">
        <f t="shared" si="379"/>
        <v>#DIV/0!</v>
      </c>
    </row>
    <row r="2642" spans="3:24" x14ac:dyDescent="0.25">
      <c r="C2642">
        <v>6725</v>
      </c>
      <c r="D2642" s="2">
        <f>SUMIFS('December 2022 DERR data'!$H:$H,'December 2022 DERR data'!$C:$C,Sheet1!D$3,'December 2022 DERR data'!$B:$B,$C2642)</f>
        <v>0</v>
      </c>
      <c r="E2642" s="2">
        <f>SUMIFS('December 2022 DERR data'!$H:$H,'December 2022 DERR data'!$C:$C,Sheet1!E$3,'December 2022 DERR data'!$B:$B,$C2642)</f>
        <v>0</v>
      </c>
      <c r="G2642">
        <f t="shared" si="371"/>
        <v>0</v>
      </c>
      <c r="H2642">
        <f t="shared" si="372"/>
        <v>0</v>
      </c>
      <c r="I2642">
        <f t="shared" si="373"/>
        <v>0</v>
      </c>
      <c r="J2642">
        <f t="shared" si="374"/>
        <v>0</v>
      </c>
      <c r="K2642">
        <f t="shared" si="375"/>
        <v>1</v>
      </c>
      <c r="L2642">
        <f t="shared" si="376"/>
        <v>0</v>
      </c>
      <c r="V2642">
        <f t="shared" si="377"/>
        <v>6725</v>
      </c>
      <c r="W2642" t="e">
        <f t="shared" si="378"/>
        <v>#DIV/0!</v>
      </c>
      <c r="X2642" t="e">
        <f t="shared" si="379"/>
        <v>#DIV/0!</v>
      </c>
    </row>
    <row r="2643" spans="3:24" x14ac:dyDescent="0.25">
      <c r="C2643">
        <v>6726</v>
      </c>
      <c r="D2643" s="2">
        <f>SUMIFS('December 2022 DERR data'!$H:$H,'December 2022 DERR data'!$C:$C,Sheet1!D$3,'December 2022 DERR data'!$B:$B,$C2643)</f>
        <v>0</v>
      </c>
      <c r="E2643" s="2">
        <f>SUMIFS('December 2022 DERR data'!$H:$H,'December 2022 DERR data'!$C:$C,Sheet1!E$3,'December 2022 DERR data'!$B:$B,$C2643)</f>
        <v>0</v>
      </c>
      <c r="G2643">
        <f t="shared" si="371"/>
        <v>0</v>
      </c>
      <c r="H2643">
        <f t="shared" si="372"/>
        <v>0</v>
      </c>
      <c r="I2643">
        <f t="shared" si="373"/>
        <v>0</v>
      </c>
      <c r="J2643">
        <f t="shared" si="374"/>
        <v>0</v>
      </c>
      <c r="K2643">
        <f t="shared" si="375"/>
        <v>1</v>
      </c>
      <c r="L2643">
        <f t="shared" si="376"/>
        <v>0</v>
      </c>
      <c r="V2643">
        <f t="shared" si="377"/>
        <v>6726</v>
      </c>
      <c r="W2643" t="e">
        <f t="shared" si="378"/>
        <v>#DIV/0!</v>
      </c>
      <c r="X2643" t="e">
        <f t="shared" si="379"/>
        <v>#DIV/0!</v>
      </c>
    </row>
    <row r="2644" spans="3:24" x14ac:dyDescent="0.25">
      <c r="C2644">
        <v>6728</v>
      </c>
      <c r="D2644" s="2">
        <f>SUMIFS('December 2022 DERR data'!$H:$H,'December 2022 DERR data'!$C:$C,Sheet1!D$3,'December 2022 DERR data'!$B:$B,$C2644)</f>
        <v>0</v>
      </c>
      <c r="E2644" s="2">
        <f>SUMIFS('December 2022 DERR data'!$H:$H,'December 2022 DERR data'!$C:$C,Sheet1!E$3,'December 2022 DERR data'!$B:$B,$C2644)</f>
        <v>0</v>
      </c>
      <c r="G2644">
        <f t="shared" si="371"/>
        <v>0</v>
      </c>
      <c r="H2644">
        <f t="shared" si="372"/>
        <v>0</v>
      </c>
      <c r="I2644">
        <f t="shared" si="373"/>
        <v>0</v>
      </c>
      <c r="J2644">
        <f t="shared" si="374"/>
        <v>0</v>
      </c>
      <c r="K2644">
        <f t="shared" si="375"/>
        <v>1</v>
      </c>
      <c r="L2644">
        <f t="shared" si="376"/>
        <v>0</v>
      </c>
      <c r="V2644">
        <f t="shared" si="377"/>
        <v>6728</v>
      </c>
      <c r="W2644" t="e">
        <f t="shared" si="378"/>
        <v>#DIV/0!</v>
      </c>
      <c r="X2644" t="e">
        <f t="shared" si="379"/>
        <v>#DIV/0!</v>
      </c>
    </row>
    <row r="2645" spans="3:24" x14ac:dyDescent="0.25">
      <c r="C2645">
        <v>6731</v>
      </c>
      <c r="D2645" s="2">
        <f>SUMIFS('December 2022 DERR data'!$H:$H,'December 2022 DERR data'!$C:$C,Sheet1!D$3,'December 2022 DERR data'!$B:$B,$C2645)</f>
        <v>0</v>
      </c>
      <c r="E2645" s="2">
        <f>SUMIFS('December 2022 DERR data'!$H:$H,'December 2022 DERR data'!$C:$C,Sheet1!E$3,'December 2022 DERR data'!$B:$B,$C2645)</f>
        <v>0</v>
      </c>
      <c r="G2645">
        <f t="shared" si="371"/>
        <v>0</v>
      </c>
      <c r="H2645">
        <f t="shared" si="372"/>
        <v>0</v>
      </c>
      <c r="I2645">
        <f t="shared" si="373"/>
        <v>0</v>
      </c>
      <c r="J2645">
        <f t="shared" si="374"/>
        <v>0</v>
      </c>
      <c r="K2645">
        <f t="shared" si="375"/>
        <v>1</v>
      </c>
      <c r="L2645">
        <f t="shared" si="376"/>
        <v>0</v>
      </c>
      <c r="V2645">
        <f t="shared" si="377"/>
        <v>6731</v>
      </c>
      <c r="W2645" t="e">
        <f t="shared" si="378"/>
        <v>#DIV/0!</v>
      </c>
      <c r="X2645" t="e">
        <f t="shared" si="379"/>
        <v>#DIV/0!</v>
      </c>
    </row>
    <row r="2646" spans="3:24" x14ac:dyDescent="0.25">
      <c r="C2646">
        <v>6733</v>
      </c>
      <c r="D2646" s="2">
        <f>SUMIFS('December 2022 DERR data'!$H:$H,'December 2022 DERR data'!$C:$C,Sheet1!D$3,'December 2022 DERR data'!$B:$B,$C2646)</f>
        <v>0</v>
      </c>
      <c r="E2646" s="2">
        <f>SUMIFS('December 2022 DERR data'!$H:$H,'December 2022 DERR data'!$C:$C,Sheet1!E$3,'December 2022 DERR data'!$B:$B,$C2646)</f>
        <v>0</v>
      </c>
      <c r="G2646">
        <f t="shared" si="371"/>
        <v>0</v>
      </c>
      <c r="H2646">
        <f t="shared" si="372"/>
        <v>0</v>
      </c>
      <c r="I2646">
        <f t="shared" si="373"/>
        <v>0</v>
      </c>
      <c r="J2646">
        <f t="shared" si="374"/>
        <v>0</v>
      </c>
      <c r="K2646">
        <f t="shared" si="375"/>
        <v>1</v>
      </c>
      <c r="L2646">
        <f t="shared" si="376"/>
        <v>0</v>
      </c>
      <c r="V2646">
        <f t="shared" si="377"/>
        <v>6733</v>
      </c>
      <c r="W2646" t="e">
        <f t="shared" si="378"/>
        <v>#DIV/0!</v>
      </c>
      <c r="X2646" t="e">
        <f t="shared" si="379"/>
        <v>#DIV/0!</v>
      </c>
    </row>
    <row r="2647" spans="3:24" x14ac:dyDescent="0.25">
      <c r="C2647">
        <v>6740</v>
      </c>
      <c r="D2647" s="2">
        <f>SUMIFS('December 2022 DERR data'!$H:$H,'December 2022 DERR data'!$C:$C,Sheet1!D$3,'December 2022 DERR data'!$B:$B,$C2647)</f>
        <v>0</v>
      </c>
      <c r="E2647" s="2">
        <f>SUMIFS('December 2022 DERR data'!$H:$H,'December 2022 DERR data'!$C:$C,Sheet1!E$3,'December 2022 DERR data'!$B:$B,$C2647)</f>
        <v>0</v>
      </c>
      <c r="G2647">
        <f t="shared" si="371"/>
        <v>0</v>
      </c>
      <c r="H2647">
        <f t="shared" si="372"/>
        <v>0</v>
      </c>
      <c r="I2647">
        <f t="shared" si="373"/>
        <v>0</v>
      </c>
      <c r="J2647">
        <f t="shared" si="374"/>
        <v>0</v>
      </c>
      <c r="K2647">
        <f t="shared" si="375"/>
        <v>1</v>
      </c>
      <c r="L2647">
        <f t="shared" si="376"/>
        <v>0</v>
      </c>
      <c r="V2647">
        <f t="shared" si="377"/>
        <v>6740</v>
      </c>
      <c r="W2647" t="e">
        <f t="shared" si="378"/>
        <v>#DIV/0!</v>
      </c>
      <c r="X2647" t="e">
        <f t="shared" si="379"/>
        <v>#DIV/0!</v>
      </c>
    </row>
    <row r="2648" spans="3:24" x14ac:dyDescent="0.25">
      <c r="C2648">
        <v>6743</v>
      </c>
      <c r="D2648" s="2">
        <f>SUMIFS('December 2022 DERR data'!$H:$H,'December 2022 DERR data'!$C:$C,Sheet1!D$3,'December 2022 DERR data'!$B:$B,$C2648)</f>
        <v>0</v>
      </c>
      <c r="E2648" s="2">
        <f>SUMIFS('December 2022 DERR data'!$H:$H,'December 2022 DERR data'!$C:$C,Sheet1!E$3,'December 2022 DERR data'!$B:$B,$C2648)</f>
        <v>0</v>
      </c>
      <c r="G2648">
        <f t="shared" si="371"/>
        <v>0</v>
      </c>
      <c r="H2648">
        <f t="shared" si="372"/>
        <v>0</v>
      </c>
      <c r="I2648">
        <f t="shared" si="373"/>
        <v>0</v>
      </c>
      <c r="J2648">
        <f t="shared" si="374"/>
        <v>0</v>
      </c>
      <c r="K2648">
        <f t="shared" si="375"/>
        <v>1</v>
      </c>
      <c r="L2648">
        <f t="shared" si="376"/>
        <v>0</v>
      </c>
      <c r="V2648">
        <f t="shared" si="377"/>
        <v>6743</v>
      </c>
      <c r="W2648" t="e">
        <f t="shared" si="378"/>
        <v>#DIV/0!</v>
      </c>
      <c r="X2648" t="e">
        <f t="shared" si="379"/>
        <v>#DIV/0!</v>
      </c>
    </row>
    <row r="2649" spans="3:24" x14ac:dyDescent="0.25">
      <c r="C2649">
        <v>6751</v>
      </c>
      <c r="D2649" s="2">
        <f>SUMIFS('December 2022 DERR data'!$H:$H,'December 2022 DERR data'!$C:$C,Sheet1!D$3,'December 2022 DERR data'!$B:$B,$C2649)</f>
        <v>0</v>
      </c>
      <c r="E2649" s="2">
        <f>SUMIFS('December 2022 DERR data'!$H:$H,'December 2022 DERR data'!$C:$C,Sheet1!E$3,'December 2022 DERR data'!$B:$B,$C2649)</f>
        <v>0</v>
      </c>
      <c r="G2649">
        <f t="shared" si="371"/>
        <v>0</v>
      </c>
      <c r="H2649">
        <f t="shared" si="372"/>
        <v>0</v>
      </c>
      <c r="I2649">
        <f t="shared" si="373"/>
        <v>0</v>
      </c>
      <c r="J2649">
        <f t="shared" si="374"/>
        <v>0</v>
      </c>
      <c r="K2649">
        <f t="shared" si="375"/>
        <v>1</v>
      </c>
      <c r="L2649">
        <f t="shared" si="376"/>
        <v>0</v>
      </c>
      <c r="V2649">
        <f t="shared" si="377"/>
        <v>6751</v>
      </c>
      <c r="W2649" t="e">
        <f t="shared" si="378"/>
        <v>#DIV/0!</v>
      </c>
      <c r="X2649" t="e">
        <f t="shared" si="379"/>
        <v>#DIV/0!</v>
      </c>
    </row>
    <row r="2650" spans="3:24" x14ac:dyDescent="0.25">
      <c r="C2650">
        <v>6753</v>
      </c>
      <c r="D2650" s="2">
        <f>SUMIFS('December 2022 DERR data'!$H:$H,'December 2022 DERR data'!$C:$C,Sheet1!D$3,'December 2022 DERR data'!$B:$B,$C2650)</f>
        <v>0</v>
      </c>
      <c r="E2650" s="2">
        <f>SUMIFS('December 2022 DERR data'!$H:$H,'December 2022 DERR data'!$C:$C,Sheet1!E$3,'December 2022 DERR data'!$B:$B,$C2650)</f>
        <v>0</v>
      </c>
      <c r="G2650">
        <f t="shared" si="371"/>
        <v>0</v>
      </c>
      <c r="H2650">
        <f t="shared" si="372"/>
        <v>0</v>
      </c>
      <c r="I2650">
        <f t="shared" si="373"/>
        <v>0</v>
      </c>
      <c r="J2650">
        <f t="shared" si="374"/>
        <v>0</v>
      </c>
      <c r="K2650">
        <f t="shared" si="375"/>
        <v>1</v>
      </c>
      <c r="L2650">
        <f t="shared" si="376"/>
        <v>0</v>
      </c>
      <c r="V2650">
        <f t="shared" si="377"/>
        <v>6753</v>
      </c>
      <c r="W2650" t="e">
        <f t="shared" si="378"/>
        <v>#DIV/0!</v>
      </c>
      <c r="X2650" t="e">
        <f t="shared" si="379"/>
        <v>#DIV/0!</v>
      </c>
    </row>
    <row r="2651" spans="3:24" x14ac:dyDescent="0.25">
      <c r="C2651">
        <v>6754</v>
      </c>
      <c r="D2651" s="2">
        <f>SUMIFS('December 2022 DERR data'!$H:$H,'December 2022 DERR data'!$C:$C,Sheet1!D$3,'December 2022 DERR data'!$B:$B,$C2651)</f>
        <v>0</v>
      </c>
      <c r="E2651" s="2">
        <f>SUMIFS('December 2022 DERR data'!$H:$H,'December 2022 DERR data'!$C:$C,Sheet1!E$3,'December 2022 DERR data'!$B:$B,$C2651)</f>
        <v>0</v>
      </c>
      <c r="G2651">
        <f t="shared" si="371"/>
        <v>0</v>
      </c>
      <c r="H2651">
        <f t="shared" si="372"/>
        <v>0</v>
      </c>
      <c r="I2651">
        <f t="shared" si="373"/>
        <v>0</v>
      </c>
      <c r="J2651">
        <f t="shared" si="374"/>
        <v>0</v>
      </c>
      <c r="K2651">
        <f t="shared" si="375"/>
        <v>1</v>
      </c>
      <c r="L2651">
        <f t="shared" si="376"/>
        <v>0</v>
      </c>
      <c r="V2651">
        <f t="shared" si="377"/>
        <v>6754</v>
      </c>
      <c r="W2651" t="e">
        <f t="shared" si="378"/>
        <v>#DIV/0!</v>
      </c>
      <c r="X2651" t="e">
        <f t="shared" si="379"/>
        <v>#DIV/0!</v>
      </c>
    </row>
    <row r="2652" spans="3:24" x14ac:dyDescent="0.25">
      <c r="C2652">
        <v>6758</v>
      </c>
      <c r="D2652" s="2">
        <f>SUMIFS('December 2022 DERR data'!$H:$H,'December 2022 DERR data'!$C:$C,Sheet1!D$3,'December 2022 DERR data'!$B:$B,$C2652)</f>
        <v>0</v>
      </c>
      <c r="E2652" s="2">
        <f>SUMIFS('December 2022 DERR data'!$H:$H,'December 2022 DERR data'!$C:$C,Sheet1!E$3,'December 2022 DERR data'!$B:$B,$C2652)</f>
        <v>0</v>
      </c>
      <c r="G2652">
        <f t="shared" si="371"/>
        <v>0</v>
      </c>
      <c r="H2652">
        <f t="shared" si="372"/>
        <v>0</v>
      </c>
      <c r="I2652">
        <f t="shared" si="373"/>
        <v>0</v>
      </c>
      <c r="J2652">
        <f t="shared" si="374"/>
        <v>0</v>
      </c>
      <c r="K2652">
        <f t="shared" si="375"/>
        <v>1</v>
      </c>
      <c r="L2652">
        <f t="shared" si="376"/>
        <v>0</v>
      </c>
      <c r="V2652">
        <f t="shared" si="377"/>
        <v>6758</v>
      </c>
      <c r="W2652" t="e">
        <f t="shared" si="378"/>
        <v>#DIV/0!</v>
      </c>
      <c r="X2652" t="e">
        <f t="shared" si="379"/>
        <v>#DIV/0!</v>
      </c>
    </row>
    <row r="2653" spans="3:24" x14ac:dyDescent="0.25">
      <c r="C2653">
        <v>6760</v>
      </c>
      <c r="D2653" s="2">
        <f>SUMIFS('December 2022 DERR data'!$H:$H,'December 2022 DERR data'!$C:$C,Sheet1!D$3,'December 2022 DERR data'!$B:$B,$C2653)</f>
        <v>0</v>
      </c>
      <c r="E2653" s="2">
        <f>SUMIFS('December 2022 DERR data'!$H:$H,'December 2022 DERR data'!$C:$C,Sheet1!E$3,'December 2022 DERR data'!$B:$B,$C2653)</f>
        <v>0</v>
      </c>
      <c r="G2653">
        <f t="shared" si="371"/>
        <v>0</v>
      </c>
      <c r="H2653">
        <f t="shared" si="372"/>
        <v>0</v>
      </c>
      <c r="I2653">
        <f t="shared" si="373"/>
        <v>0</v>
      </c>
      <c r="J2653">
        <f t="shared" si="374"/>
        <v>0</v>
      </c>
      <c r="K2653">
        <f t="shared" si="375"/>
        <v>1</v>
      </c>
      <c r="L2653">
        <f t="shared" si="376"/>
        <v>0</v>
      </c>
      <c r="V2653">
        <f t="shared" si="377"/>
        <v>6760</v>
      </c>
      <c r="W2653" t="e">
        <f t="shared" si="378"/>
        <v>#DIV/0!</v>
      </c>
      <c r="X2653" t="e">
        <f t="shared" si="379"/>
        <v>#DIV/0!</v>
      </c>
    </row>
    <row r="2654" spans="3:24" x14ac:dyDescent="0.25">
      <c r="C2654">
        <v>6762</v>
      </c>
      <c r="D2654" s="2">
        <f>SUMIFS('December 2022 DERR data'!$H:$H,'December 2022 DERR data'!$C:$C,Sheet1!D$3,'December 2022 DERR data'!$B:$B,$C2654)</f>
        <v>0</v>
      </c>
      <c r="E2654" s="2">
        <f>SUMIFS('December 2022 DERR data'!$H:$H,'December 2022 DERR data'!$C:$C,Sheet1!E$3,'December 2022 DERR data'!$B:$B,$C2654)</f>
        <v>0</v>
      </c>
      <c r="G2654">
        <f t="shared" si="371"/>
        <v>0</v>
      </c>
      <c r="H2654">
        <f t="shared" si="372"/>
        <v>0</v>
      </c>
      <c r="I2654">
        <f t="shared" si="373"/>
        <v>0</v>
      </c>
      <c r="J2654">
        <f t="shared" si="374"/>
        <v>0</v>
      </c>
      <c r="K2654">
        <f t="shared" si="375"/>
        <v>1</v>
      </c>
      <c r="L2654">
        <f t="shared" si="376"/>
        <v>0</v>
      </c>
      <c r="V2654">
        <f t="shared" si="377"/>
        <v>6762</v>
      </c>
      <c r="W2654" t="e">
        <f t="shared" si="378"/>
        <v>#DIV/0!</v>
      </c>
      <c r="X2654" t="e">
        <f t="shared" si="379"/>
        <v>#DIV/0!</v>
      </c>
    </row>
    <row r="2655" spans="3:24" x14ac:dyDescent="0.25">
      <c r="C2655">
        <v>6765</v>
      </c>
      <c r="D2655" s="2">
        <f>SUMIFS('December 2022 DERR data'!$H:$H,'December 2022 DERR data'!$C:$C,Sheet1!D$3,'December 2022 DERR data'!$B:$B,$C2655)</f>
        <v>0</v>
      </c>
      <c r="E2655" s="2">
        <f>SUMIFS('December 2022 DERR data'!$H:$H,'December 2022 DERR data'!$C:$C,Sheet1!E$3,'December 2022 DERR data'!$B:$B,$C2655)</f>
        <v>0</v>
      </c>
      <c r="G2655">
        <f t="shared" si="371"/>
        <v>0</v>
      </c>
      <c r="H2655">
        <f t="shared" si="372"/>
        <v>0</v>
      </c>
      <c r="I2655">
        <f t="shared" si="373"/>
        <v>0</v>
      </c>
      <c r="J2655">
        <f t="shared" si="374"/>
        <v>0</v>
      </c>
      <c r="K2655">
        <f t="shared" si="375"/>
        <v>1</v>
      </c>
      <c r="L2655">
        <f t="shared" si="376"/>
        <v>0</v>
      </c>
      <c r="V2655">
        <f t="shared" si="377"/>
        <v>6765</v>
      </c>
      <c r="W2655" t="e">
        <f t="shared" si="378"/>
        <v>#DIV/0!</v>
      </c>
      <c r="X2655" t="e">
        <f t="shared" si="379"/>
        <v>#DIV/0!</v>
      </c>
    </row>
    <row r="2656" spans="3:24" x14ac:dyDescent="0.25">
      <c r="C2656">
        <v>6770</v>
      </c>
      <c r="D2656" s="2">
        <f>SUMIFS('December 2022 DERR data'!$H:$H,'December 2022 DERR data'!$C:$C,Sheet1!D$3,'December 2022 DERR data'!$B:$B,$C2656)</f>
        <v>0</v>
      </c>
      <c r="E2656" s="2">
        <f>SUMIFS('December 2022 DERR data'!$H:$H,'December 2022 DERR data'!$C:$C,Sheet1!E$3,'December 2022 DERR data'!$B:$B,$C2656)</f>
        <v>0</v>
      </c>
      <c r="G2656">
        <f t="shared" si="371"/>
        <v>0</v>
      </c>
      <c r="H2656">
        <f t="shared" si="372"/>
        <v>0</v>
      </c>
      <c r="I2656">
        <f t="shared" si="373"/>
        <v>0</v>
      </c>
      <c r="J2656">
        <f t="shared" si="374"/>
        <v>0</v>
      </c>
      <c r="K2656">
        <f t="shared" si="375"/>
        <v>1</v>
      </c>
      <c r="L2656">
        <f t="shared" si="376"/>
        <v>0</v>
      </c>
      <c r="V2656">
        <f t="shared" si="377"/>
        <v>6770</v>
      </c>
      <c r="W2656" t="e">
        <f t="shared" si="378"/>
        <v>#DIV/0!</v>
      </c>
      <c r="X2656" t="e">
        <f t="shared" si="379"/>
        <v>#DIV/0!</v>
      </c>
    </row>
    <row r="2657" spans="3:24" x14ac:dyDescent="0.25">
      <c r="C2657">
        <v>6798</v>
      </c>
      <c r="D2657" s="2">
        <f>SUMIFS('December 2022 DERR data'!$H:$H,'December 2022 DERR data'!$C:$C,Sheet1!D$3,'December 2022 DERR data'!$B:$B,$C2657)</f>
        <v>0</v>
      </c>
      <c r="E2657" s="2">
        <f>SUMIFS('December 2022 DERR data'!$H:$H,'December 2022 DERR data'!$C:$C,Sheet1!E$3,'December 2022 DERR data'!$B:$B,$C2657)</f>
        <v>0</v>
      </c>
      <c r="G2657">
        <f t="shared" si="371"/>
        <v>0</v>
      </c>
      <c r="H2657">
        <f t="shared" si="372"/>
        <v>0</v>
      </c>
      <c r="I2657">
        <f t="shared" si="373"/>
        <v>0</v>
      </c>
      <c r="J2657">
        <f t="shared" si="374"/>
        <v>0</v>
      </c>
      <c r="K2657">
        <f t="shared" si="375"/>
        <v>1</v>
      </c>
      <c r="L2657">
        <f t="shared" si="376"/>
        <v>0</v>
      </c>
      <c r="V2657">
        <f t="shared" si="377"/>
        <v>6798</v>
      </c>
      <c r="W2657" t="e">
        <f t="shared" si="378"/>
        <v>#DIV/0!</v>
      </c>
      <c r="X2657" t="e">
        <f t="shared" si="379"/>
        <v>#DIV/0!</v>
      </c>
    </row>
    <row r="2658" spans="3:24" x14ac:dyDescent="0.25">
      <c r="C2658">
        <v>6799</v>
      </c>
      <c r="D2658" s="2">
        <f>SUMIFS('December 2022 DERR data'!$H:$H,'December 2022 DERR data'!$C:$C,Sheet1!D$3,'December 2022 DERR data'!$B:$B,$C2658)</f>
        <v>0</v>
      </c>
      <c r="E2658" s="2">
        <f>SUMIFS('December 2022 DERR data'!$H:$H,'December 2022 DERR data'!$C:$C,Sheet1!E$3,'December 2022 DERR data'!$B:$B,$C2658)</f>
        <v>0</v>
      </c>
      <c r="G2658">
        <f t="shared" si="371"/>
        <v>0</v>
      </c>
      <c r="H2658">
        <f t="shared" si="372"/>
        <v>0</v>
      </c>
      <c r="I2658">
        <f t="shared" si="373"/>
        <v>0</v>
      </c>
      <c r="J2658">
        <f t="shared" si="374"/>
        <v>0</v>
      </c>
      <c r="K2658">
        <f t="shared" si="375"/>
        <v>1</v>
      </c>
      <c r="L2658">
        <f t="shared" si="376"/>
        <v>0</v>
      </c>
      <c r="V2658">
        <f t="shared" si="377"/>
        <v>6799</v>
      </c>
      <c r="W2658" t="e">
        <f t="shared" si="378"/>
        <v>#DIV/0!</v>
      </c>
      <c r="X2658" t="e">
        <f t="shared" si="379"/>
        <v>#DIV/0!</v>
      </c>
    </row>
    <row r="2659" spans="3:24" x14ac:dyDescent="0.25">
      <c r="C2659">
        <v>6872</v>
      </c>
      <c r="D2659" s="2">
        <f>SUMIFS('December 2022 DERR data'!$H:$H,'December 2022 DERR data'!$C:$C,Sheet1!D$3,'December 2022 DERR data'!$B:$B,$C2659)</f>
        <v>0</v>
      </c>
      <c r="E2659" s="2">
        <f>SUMIFS('December 2022 DERR data'!$H:$H,'December 2022 DERR data'!$C:$C,Sheet1!E$3,'December 2022 DERR data'!$B:$B,$C2659)</f>
        <v>0</v>
      </c>
      <c r="G2659">
        <f t="shared" si="371"/>
        <v>0</v>
      </c>
      <c r="H2659">
        <f t="shared" si="372"/>
        <v>0</v>
      </c>
      <c r="I2659">
        <f t="shared" si="373"/>
        <v>0</v>
      </c>
      <c r="J2659">
        <f t="shared" si="374"/>
        <v>0</v>
      </c>
      <c r="K2659">
        <f t="shared" si="375"/>
        <v>1</v>
      </c>
      <c r="L2659">
        <f t="shared" si="376"/>
        <v>0</v>
      </c>
      <c r="V2659">
        <f t="shared" si="377"/>
        <v>6872</v>
      </c>
      <c r="W2659" t="e">
        <f t="shared" si="378"/>
        <v>#DIV/0!</v>
      </c>
      <c r="X2659" t="e">
        <f t="shared" si="379"/>
        <v>#DIV/0!</v>
      </c>
    </row>
    <row r="2660" spans="3:24" x14ac:dyDescent="0.25">
      <c r="C2660">
        <v>6901</v>
      </c>
      <c r="D2660" s="2">
        <f>SUMIFS('December 2022 DERR data'!$H:$H,'December 2022 DERR data'!$C:$C,Sheet1!D$3,'December 2022 DERR data'!$B:$B,$C2660)</f>
        <v>0</v>
      </c>
      <c r="E2660" s="2">
        <f>SUMIFS('December 2022 DERR data'!$H:$H,'December 2022 DERR data'!$C:$C,Sheet1!E$3,'December 2022 DERR data'!$B:$B,$C2660)</f>
        <v>0</v>
      </c>
      <c r="G2660">
        <f t="shared" si="371"/>
        <v>0</v>
      </c>
      <c r="H2660">
        <f t="shared" si="372"/>
        <v>0</v>
      </c>
      <c r="I2660">
        <f t="shared" si="373"/>
        <v>0</v>
      </c>
      <c r="J2660">
        <f t="shared" si="374"/>
        <v>0</v>
      </c>
      <c r="K2660">
        <f t="shared" si="375"/>
        <v>1</v>
      </c>
      <c r="L2660">
        <f t="shared" si="376"/>
        <v>0</v>
      </c>
      <c r="V2660">
        <f t="shared" si="377"/>
        <v>6901</v>
      </c>
      <c r="W2660" t="e">
        <f t="shared" si="378"/>
        <v>#DIV/0!</v>
      </c>
      <c r="X2660" t="e">
        <f t="shared" si="379"/>
        <v>#DIV/0!</v>
      </c>
    </row>
    <row r="2661" spans="3:24" x14ac:dyDescent="0.25">
      <c r="C2661">
        <v>6902</v>
      </c>
      <c r="D2661" s="2">
        <f>SUMIFS('December 2022 DERR data'!$H:$H,'December 2022 DERR data'!$C:$C,Sheet1!D$3,'December 2022 DERR data'!$B:$B,$C2661)</f>
        <v>0</v>
      </c>
      <c r="E2661" s="2">
        <f>SUMIFS('December 2022 DERR data'!$H:$H,'December 2022 DERR data'!$C:$C,Sheet1!E$3,'December 2022 DERR data'!$B:$B,$C2661)</f>
        <v>0</v>
      </c>
      <c r="G2661">
        <f t="shared" si="371"/>
        <v>0</v>
      </c>
      <c r="H2661">
        <f t="shared" si="372"/>
        <v>0</v>
      </c>
      <c r="I2661">
        <f t="shared" si="373"/>
        <v>0</v>
      </c>
      <c r="J2661">
        <f t="shared" si="374"/>
        <v>0</v>
      </c>
      <c r="K2661">
        <f t="shared" si="375"/>
        <v>1</v>
      </c>
      <c r="L2661">
        <f t="shared" si="376"/>
        <v>0</v>
      </c>
      <c r="V2661">
        <f t="shared" si="377"/>
        <v>6902</v>
      </c>
      <c r="W2661" t="e">
        <f t="shared" si="378"/>
        <v>#DIV/0!</v>
      </c>
      <c r="X2661" t="e">
        <f t="shared" si="379"/>
        <v>#DIV/0!</v>
      </c>
    </row>
    <row r="2662" spans="3:24" x14ac:dyDescent="0.25">
      <c r="C2662">
        <v>6903</v>
      </c>
      <c r="D2662" s="2">
        <f>SUMIFS('December 2022 DERR data'!$H:$H,'December 2022 DERR data'!$C:$C,Sheet1!D$3,'December 2022 DERR data'!$B:$B,$C2662)</f>
        <v>0</v>
      </c>
      <c r="E2662" s="2">
        <f>SUMIFS('December 2022 DERR data'!$H:$H,'December 2022 DERR data'!$C:$C,Sheet1!E$3,'December 2022 DERR data'!$B:$B,$C2662)</f>
        <v>0</v>
      </c>
      <c r="G2662">
        <f t="shared" si="371"/>
        <v>0</v>
      </c>
      <c r="H2662">
        <f t="shared" si="372"/>
        <v>0</v>
      </c>
      <c r="I2662">
        <f t="shared" si="373"/>
        <v>0</v>
      </c>
      <c r="J2662">
        <f t="shared" si="374"/>
        <v>0</v>
      </c>
      <c r="K2662">
        <f t="shared" si="375"/>
        <v>1</v>
      </c>
      <c r="L2662">
        <f t="shared" si="376"/>
        <v>0</v>
      </c>
      <c r="V2662">
        <f t="shared" si="377"/>
        <v>6903</v>
      </c>
      <c r="W2662" t="e">
        <f t="shared" si="378"/>
        <v>#DIV/0!</v>
      </c>
      <c r="X2662" t="e">
        <f t="shared" si="379"/>
        <v>#DIV/0!</v>
      </c>
    </row>
    <row r="2663" spans="3:24" x14ac:dyDescent="0.25">
      <c r="C2663">
        <v>6904</v>
      </c>
      <c r="D2663" s="2">
        <f>SUMIFS('December 2022 DERR data'!$H:$H,'December 2022 DERR data'!$C:$C,Sheet1!D$3,'December 2022 DERR data'!$B:$B,$C2663)</f>
        <v>0</v>
      </c>
      <c r="E2663" s="2">
        <f>SUMIFS('December 2022 DERR data'!$H:$H,'December 2022 DERR data'!$C:$C,Sheet1!E$3,'December 2022 DERR data'!$B:$B,$C2663)</f>
        <v>0</v>
      </c>
      <c r="G2663">
        <f t="shared" si="371"/>
        <v>0</v>
      </c>
      <c r="H2663">
        <f t="shared" si="372"/>
        <v>0</v>
      </c>
      <c r="I2663">
        <f t="shared" si="373"/>
        <v>0</v>
      </c>
      <c r="J2663">
        <f t="shared" si="374"/>
        <v>0</v>
      </c>
      <c r="K2663">
        <f t="shared" si="375"/>
        <v>1</v>
      </c>
      <c r="L2663">
        <f t="shared" si="376"/>
        <v>0</v>
      </c>
      <c r="V2663">
        <f t="shared" si="377"/>
        <v>6904</v>
      </c>
      <c r="W2663" t="e">
        <f t="shared" si="378"/>
        <v>#DIV/0!</v>
      </c>
      <c r="X2663" t="e">
        <f t="shared" si="379"/>
        <v>#DIV/0!</v>
      </c>
    </row>
    <row r="2664" spans="3:24" x14ac:dyDescent="0.25">
      <c r="C2664">
        <v>6906</v>
      </c>
      <c r="D2664" s="2">
        <f>SUMIFS('December 2022 DERR data'!$H:$H,'December 2022 DERR data'!$C:$C,Sheet1!D$3,'December 2022 DERR data'!$B:$B,$C2664)</f>
        <v>0</v>
      </c>
      <c r="E2664" s="2">
        <f>SUMIFS('December 2022 DERR data'!$H:$H,'December 2022 DERR data'!$C:$C,Sheet1!E$3,'December 2022 DERR data'!$B:$B,$C2664)</f>
        <v>0</v>
      </c>
      <c r="G2664">
        <f t="shared" si="371"/>
        <v>0</v>
      </c>
      <c r="H2664">
        <f t="shared" si="372"/>
        <v>0</v>
      </c>
      <c r="I2664">
        <f t="shared" si="373"/>
        <v>0</v>
      </c>
      <c r="J2664">
        <f t="shared" si="374"/>
        <v>0</v>
      </c>
      <c r="K2664">
        <f t="shared" si="375"/>
        <v>1</v>
      </c>
      <c r="L2664">
        <f t="shared" si="376"/>
        <v>0</v>
      </c>
      <c r="V2664">
        <f t="shared" si="377"/>
        <v>6906</v>
      </c>
      <c r="W2664" t="e">
        <f t="shared" si="378"/>
        <v>#DIV/0!</v>
      </c>
      <c r="X2664" t="e">
        <f t="shared" si="379"/>
        <v>#DIV/0!</v>
      </c>
    </row>
    <row r="2665" spans="3:24" x14ac:dyDescent="0.25">
      <c r="C2665">
        <v>6907</v>
      </c>
      <c r="D2665" s="2">
        <f>SUMIFS('December 2022 DERR data'!$H:$H,'December 2022 DERR data'!$C:$C,Sheet1!D$3,'December 2022 DERR data'!$B:$B,$C2665)</f>
        <v>0</v>
      </c>
      <c r="E2665" s="2">
        <f>SUMIFS('December 2022 DERR data'!$H:$H,'December 2022 DERR data'!$C:$C,Sheet1!E$3,'December 2022 DERR data'!$B:$B,$C2665)</f>
        <v>0</v>
      </c>
      <c r="G2665">
        <f t="shared" si="371"/>
        <v>0</v>
      </c>
      <c r="H2665">
        <f t="shared" si="372"/>
        <v>0</v>
      </c>
      <c r="I2665">
        <f t="shared" si="373"/>
        <v>0</v>
      </c>
      <c r="J2665">
        <f t="shared" si="374"/>
        <v>0</v>
      </c>
      <c r="K2665">
        <f t="shared" si="375"/>
        <v>1</v>
      </c>
      <c r="L2665">
        <f t="shared" si="376"/>
        <v>0</v>
      </c>
      <c r="V2665">
        <f t="shared" si="377"/>
        <v>6907</v>
      </c>
      <c r="W2665" t="e">
        <f t="shared" si="378"/>
        <v>#DIV/0!</v>
      </c>
      <c r="X2665" t="e">
        <f t="shared" si="379"/>
        <v>#DIV/0!</v>
      </c>
    </row>
    <row r="2666" spans="3:24" x14ac:dyDescent="0.25">
      <c r="C2666">
        <v>6909</v>
      </c>
      <c r="D2666" s="2">
        <f>SUMIFS('December 2022 DERR data'!$H:$H,'December 2022 DERR data'!$C:$C,Sheet1!D$3,'December 2022 DERR data'!$B:$B,$C2666)</f>
        <v>0</v>
      </c>
      <c r="E2666" s="2">
        <f>SUMIFS('December 2022 DERR data'!$H:$H,'December 2022 DERR data'!$C:$C,Sheet1!E$3,'December 2022 DERR data'!$B:$B,$C2666)</f>
        <v>0</v>
      </c>
      <c r="G2666">
        <f t="shared" si="371"/>
        <v>0</v>
      </c>
      <c r="H2666">
        <f t="shared" si="372"/>
        <v>0</v>
      </c>
      <c r="I2666">
        <f t="shared" si="373"/>
        <v>0</v>
      </c>
      <c r="J2666">
        <f t="shared" si="374"/>
        <v>0</v>
      </c>
      <c r="K2666">
        <f t="shared" si="375"/>
        <v>1</v>
      </c>
      <c r="L2666">
        <f t="shared" si="376"/>
        <v>0</v>
      </c>
      <c r="V2666">
        <f t="shared" si="377"/>
        <v>6909</v>
      </c>
      <c r="W2666" t="e">
        <f t="shared" si="378"/>
        <v>#DIV/0!</v>
      </c>
      <c r="X2666" t="e">
        <f t="shared" si="379"/>
        <v>#DIV/0!</v>
      </c>
    </row>
    <row r="2667" spans="3:24" x14ac:dyDescent="0.25">
      <c r="C2667">
        <v>6910</v>
      </c>
      <c r="D2667" s="2">
        <f>SUMIFS('December 2022 DERR data'!$H:$H,'December 2022 DERR data'!$C:$C,Sheet1!D$3,'December 2022 DERR data'!$B:$B,$C2667)</f>
        <v>0</v>
      </c>
      <c r="E2667" s="2">
        <f>SUMIFS('December 2022 DERR data'!$H:$H,'December 2022 DERR data'!$C:$C,Sheet1!E$3,'December 2022 DERR data'!$B:$B,$C2667)</f>
        <v>0</v>
      </c>
      <c r="G2667">
        <f t="shared" si="371"/>
        <v>0</v>
      </c>
      <c r="H2667">
        <f t="shared" si="372"/>
        <v>0</v>
      </c>
      <c r="I2667">
        <f t="shared" si="373"/>
        <v>0</v>
      </c>
      <c r="J2667">
        <f t="shared" si="374"/>
        <v>0</v>
      </c>
      <c r="K2667">
        <f t="shared" si="375"/>
        <v>1</v>
      </c>
      <c r="L2667">
        <f t="shared" si="376"/>
        <v>0</v>
      </c>
      <c r="V2667">
        <f t="shared" si="377"/>
        <v>6910</v>
      </c>
      <c r="W2667" t="e">
        <f t="shared" si="378"/>
        <v>#DIV/0!</v>
      </c>
      <c r="X2667" t="e">
        <f t="shared" si="379"/>
        <v>#DIV/0!</v>
      </c>
    </row>
    <row r="2668" spans="3:24" x14ac:dyDescent="0.25">
      <c r="C2668">
        <v>6911</v>
      </c>
      <c r="D2668" s="2">
        <f>SUMIFS('December 2022 DERR data'!$H:$H,'December 2022 DERR data'!$C:$C,Sheet1!D$3,'December 2022 DERR data'!$B:$B,$C2668)</f>
        <v>0</v>
      </c>
      <c r="E2668" s="2">
        <f>SUMIFS('December 2022 DERR data'!$H:$H,'December 2022 DERR data'!$C:$C,Sheet1!E$3,'December 2022 DERR data'!$B:$B,$C2668)</f>
        <v>0</v>
      </c>
      <c r="G2668">
        <f t="shared" si="371"/>
        <v>0</v>
      </c>
      <c r="H2668">
        <f t="shared" si="372"/>
        <v>0</v>
      </c>
      <c r="I2668">
        <f t="shared" si="373"/>
        <v>0</v>
      </c>
      <c r="J2668">
        <f t="shared" si="374"/>
        <v>0</v>
      </c>
      <c r="K2668">
        <f t="shared" si="375"/>
        <v>1</v>
      </c>
      <c r="L2668">
        <f t="shared" si="376"/>
        <v>0</v>
      </c>
      <c r="V2668">
        <f t="shared" si="377"/>
        <v>6911</v>
      </c>
      <c r="W2668" t="e">
        <f t="shared" si="378"/>
        <v>#DIV/0!</v>
      </c>
      <c r="X2668" t="e">
        <f t="shared" si="379"/>
        <v>#DIV/0!</v>
      </c>
    </row>
    <row r="2669" spans="3:24" x14ac:dyDescent="0.25">
      <c r="C2669">
        <v>6912</v>
      </c>
      <c r="D2669" s="2">
        <f>SUMIFS('December 2022 DERR data'!$H:$H,'December 2022 DERR data'!$C:$C,Sheet1!D$3,'December 2022 DERR data'!$B:$B,$C2669)</f>
        <v>0</v>
      </c>
      <c r="E2669" s="2">
        <f>SUMIFS('December 2022 DERR data'!$H:$H,'December 2022 DERR data'!$C:$C,Sheet1!E$3,'December 2022 DERR data'!$B:$B,$C2669)</f>
        <v>0</v>
      </c>
      <c r="G2669">
        <f t="shared" si="371"/>
        <v>0</v>
      </c>
      <c r="H2669">
        <f t="shared" si="372"/>
        <v>0</v>
      </c>
      <c r="I2669">
        <f t="shared" si="373"/>
        <v>0</v>
      </c>
      <c r="J2669">
        <f t="shared" si="374"/>
        <v>0</v>
      </c>
      <c r="K2669">
        <f t="shared" si="375"/>
        <v>1</v>
      </c>
      <c r="L2669">
        <f t="shared" si="376"/>
        <v>0</v>
      </c>
      <c r="V2669">
        <f t="shared" si="377"/>
        <v>6912</v>
      </c>
      <c r="W2669" t="e">
        <f t="shared" si="378"/>
        <v>#DIV/0!</v>
      </c>
      <c r="X2669" t="e">
        <f t="shared" si="379"/>
        <v>#DIV/0!</v>
      </c>
    </row>
    <row r="2670" spans="3:24" x14ac:dyDescent="0.25">
      <c r="C2670">
        <v>6913</v>
      </c>
      <c r="D2670" s="2">
        <f>SUMIFS('December 2022 DERR data'!$H:$H,'December 2022 DERR data'!$C:$C,Sheet1!D$3,'December 2022 DERR data'!$B:$B,$C2670)</f>
        <v>0</v>
      </c>
      <c r="E2670" s="2">
        <f>SUMIFS('December 2022 DERR data'!$H:$H,'December 2022 DERR data'!$C:$C,Sheet1!E$3,'December 2022 DERR data'!$B:$B,$C2670)</f>
        <v>0</v>
      </c>
      <c r="G2670">
        <f t="shared" si="371"/>
        <v>0</v>
      </c>
      <c r="H2670">
        <f t="shared" si="372"/>
        <v>0</v>
      </c>
      <c r="I2670">
        <f t="shared" si="373"/>
        <v>0</v>
      </c>
      <c r="J2670">
        <f t="shared" si="374"/>
        <v>0</v>
      </c>
      <c r="K2670">
        <f t="shared" si="375"/>
        <v>1</v>
      </c>
      <c r="L2670">
        <f t="shared" si="376"/>
        <v>0</v>
      </c>
      <c r="V2670">
        <f t="shared" si="377"/>
        <v>6913</v>
      </c>
      <c r="W2670" t="e">
        <f t="shared" si="378"/>
        <v>#DIV/0!</v>
      </c>
      <c r="X2670" t="e">
        <f t="shared" si="379"/>
        <v>#DIV/0!</v>
      </c>
    </row>
    <row r="2671" spans="3:24" x14ac:dyDescent="0.25">
      <c r="C2671">
        <v>6914</v>
      </c>
      <c r="D2671" s="2">
        <f>SUMIFS('December 2022 DERR data'!$H:$H,'December 2022 DERR data'!$C:$C,Sheet1!D$3,'December 2022 DERR data'!$B:$B,$C2671)</f>
        <v>0</v>
      </c>
      <c r="E2671" s="2">
        <f>SUMIFS('December 2022 DERR data'!$H:$H,'December 2022 DERR data'!$C:$C,Sheet1!E$3,'December 2022 DERR data'!$B:$B,$C2671)</f>
        <v>0</v>
      </c>
      <c r="G2671">
        <f t="shared" si="371"/>
        <v>0</v>
      </c>
      <c r="H2671">
        <f t="shared" si="372"/>
        <v>0</v>
      </c>
      <c r="I2671">
        <f t="shared" si="373"/>
        <v>0</v>
      </c>
      <c r="J2671">
        <f t="shared" si="374"/>
        <v>0</v>
      </c>
      <c r="K2671">
        <f t="shared" si="375"/>
        <v>1</v>
      </c>
      <c r="L2671">
        <f t="shared" si="376"/>
        <v>0</v>
      </c>
      <c r="V2671">
        <f t="shared" si="377"/>
        <v>6914</v>
      </c>
      <c r="W2671" t="e">
        <f t="shared" si="378"/>
        <v>#DIV/0!</v>
      </c>
      <c r="X2671" t="e">
        <f t="shared" si="379"/>
        <v>#DIV/0!</v>
      </c>
    </row>
    <row r="2672" spans="3:24" x14ac:dyDescent="0.25">
      <c r="C2672">
        <v>6915</v>
      </c>
      <c r="D2672" s="2">
        <f>SUMIFS('December 2022 DERR data'!$H:$H,'December 2022 DERR data'!$C:$C,Sheet1!D$3,'December 2022 DERR data'!$B:$B,$C2672)</f>
        <v>0</v>
      </c>
      <c r="E2672" s="2">
        <f>SUMIFS('December 2022 DERR data'!$H:$H,'December 2022 DERR data'!$C:$C,Sheet1!E$3,'December 2022 DERR data'!$B:$B,$C2672)</f>
        <v>0</v>
      </c>
      <c r="G2672">
        <f t="shared" si="371"/>
        <v>0</v>
      </c>
      <c r="H2672">
        <f t="shared" si="372"/>
        <v>0</v>
      </c>
      <c r="I2672">
        <f t="shared" si="373"/>
        <v>0</v>
      </c>
      <c r="J2672">
        <f t="shared" si="374"/>
        <v>0</v>
      </c>
      <c r="K2672">
        <f t="shared" si="375"/>
        <v>1</v>
      </c>
      <c r="L2672">
        <f t="shared" si="376"/>
        <v>0</v>
      </c>
      <c r="V2672">
        <f t="shared" si="377"/>
        <v>6915</v>
      </c>
      <c r="W2672" t="e">
        <f t="shared" si="378"/>
        <v>#DIV/0!</v>
      </c>
      <c r="X2672" t="e">
        <f t="shared" si="379"/>
        <v>#DIV/0!</v>
      </c>
    </row>
    <row r="2673" spans="3:24" x14ac:dyDescent="0.25">
      <c r="C2673">
        <v>6916</v>
      </c>
      <c r="D2673" s="2">
        <f>SUMIFS('December 2022 DERR data'!$H:$H,'December 2022 DERR data'!$C:$C,Sheet1!D$3,'December 2022 DERR data'!$B:$B,$C2673)</f>
        <v>0</v>
      </c>
      <c r="E2673" s="2">
        <f>SUMIFS('December 2022 DERR data'!$H:$H,'December 2022 DERR data'!$C:$C,Sheet1!E$3,'December 2022 DERR data'!$B:$B,$C2673)</f>
        <v>0</v>
      </c>
      <c r="G2673">
        <f t="shared" si="371"/>
        <v>0</v>
      </c>
      <c r="H2673">
        <f t="shared" si="372"/>
        <v>0</v>
      </c>
      <c r="I2673">
        <f t="shared" si="373"/>
        <v>0</v>
      </c>
      <c r="J2673">
        <f t="shared" si="374"/>
        <v>0</v>
      </c>
      <c r="K2673">
        <f t="shared" si="375"/>
        <v>1</v>
      </c>
      <c r="L2673">
        <f t="shared" si="376"/>
        <v>0</v>
      </c>
      <c r="V2673">
        <f t="shared" si="377"/>
        <v>6916</v>
      </c>
      <c r="W2673" t="e">
        <f t="shared" si="378"/>
        <v>#DIV/0!</v>
      </c>
      <c r="X2673" t="e">
        <f t="shared" si="379"/>
        <v>#DIV/0!</v>
      </c>
    </row>
    <row r="2674" spans="3:24" x14ac:dyDescent="0.25">
      <c r="C2674">
        <v>6917</v>
      </c>
      <c r="D2674" s="2">
        <f>SUMIFS('December 2022 DERR data'!$H:$H,'December 2022 DERR data'!$C:$C,Sheet1!D$3,'December 2022 DERR data'!$B:$B,$C2674)</f>
        <v>0</v>
      </c>
      <c r="E2674" s="2">
        <f>SUMIFS('December 2022 DERR data'!$H:$H,'December 2022 DERR data'!$C:$C,Sheet1!E$3,'December 2022 DERR data'!$B:$B,$C2674)</f>
        <v>0</v>
      </c>
      <c r="G2674">
        <f t="shared" si="371"/>
        <v>0</v>
      </c>
      <c r="H2674">
        <f t="shared" si="372"/>
        <v>0</v>
      </c>
      <c r="I2674">
        <f t="shared" si="373"/>
        <v>0</v>
      </c>
      <c r="J2674">
        <f t="shared" si="374"/>
        <v>0</v>
      </c>
      <c r="K2674">
        <f t="shared" si="375"/>
        <v>1</v>
      </c>
      <c r="L2674">
        <f t="shared" si="376"/>
        <v>0</v>
      </c>
      <c r="V2674">
        <f t="shared" si="377"/>
        <v>6917</v>
      </c>
      <c r="W2674" t="e">
        <f t="shared" si="378"/>
        <v>#DIV/0!</v>
      </c>
      <c r="X2674" t="e">
        <f t="shared" si="379"/>
        <v>#DIV/0!</v>
      </c>
    </row>
    <row r="2675" spans="3:24" x14ac:dyDescent="0.25">
      <c r="C2675">
        <v>6918</v>
      </c>
      <c r="D2675" s="2">
        <f>SUMIFS('December 2022 DERR data'!$H:$H,'December 2022 DERR data'!$C:$C,Sheet1!D$3,'December 2022 DERR data'!$B:$B,$C2675)</f>
        <v>0</v>
      </c>
      <c r="E2675" s="2">
        <f>SUMIFS('December 2022 DERR data'!$H:$H,'December 2022 DERR data'!$C:$C,Sheet1!E$3,'December 2022 DERR data'!$B:$B,$C2675)</f>
        <v>0</v>
      </c>
      <c r="G2675">
        <f t="shared" si="371"/>
        <v>0</v>
      </c>
      <c r="H2675">
        <f t="shared" si="372"/>
        <v>0</v>
      </c>
      <c r="I2675">
        <f t="shared" si="373"/>
        <v>0</v>
      </c>
      <c r="J2675">
        <f t="shared" si="374"/>
        <v>0</v>
      </c>
      <c r="K2675">
        <f t="shared" si="375"/>
        <v>1</v>
      </c>
      <c r="L2675">
        <f t="shared" si="376"/>
        <v>0</v>
      </c>
      <c r="V2675">
        <f t="shared" si="377"/>
        <v>6918</v>
      </c>
      <c r="W2675" t="e">
        <f t="shared" si="378"/>
        <v>#DIV/0!</v>
      </c>
      <c r="X2675" t="e">
        <f t="shared" si="379"/>
        <v>#DIV/0!</v>
      </c>
    </row>
    <row r="2676" spans="3:24" x14ac:dyDescent="0.25">
      <c r="C2676">
        <v>6920</v>
      </c>
      <c r="D2676" s="2">
        <f>SUMIFS('December 2022 DERR data'!$H:$H,'December 2022 DERR data'!$C:$C,Sheet1!D$3,'December 2022 DERR data'!$B:$B,$C2676)</f>
        <v>0</v>
      </c>
      <c r="E2676" s="2">
        <f>SUMIFS('December 2022 DERR data'!$H:$H,'December 2022 DERR data'!$C:$C,Sheet1!E$3,'December 2022 DERR data'!$B:$B,$C2676)</f>
        <v>0</v>
      </c>
      <c r="G2676">
        <f t="shared" si="371"/>
        <v>0</v>
      </c>
      <c r="H2676">
        <f t="shared" si="372"/>
        <v>0</v>
      </c>
      <c r="I2676">
        <f t="shared" si="373"/>
        <v>0</v>
      </c>
      <c r="J2676">
        <f t="shared" si="374"/>
        <v>0</v>
      </c>
      <c r="K2676">
        <f t="shared" si="375"/>
        <v>1</v>
      </c>
      <c r="L2676">
        <f t="shared" si="376"/>
        <v>0</v>
      </c>
      <c r="V2676">
        <f t="shared" si="377"/>
        <v>6920</v>
      </c>
      <c r="W2676" t="e">
        <f t="shared" si="378"/>
        <v>#DIV/0!</v>
      </c>
      <c r="X2676" t="e">
        <f t="shared" si="379"/>
        <v>#DIV/0!</v>
      </c>
    </row>
    <row r="2677" spans="3:24" x14ac:dyDescent="0.25">
      <c r="C2677">
        <v>6921</v>
      </c>
      <c r="D2677" s="2">
        <f>SUMIFS('December 2022 DERR data'!$H:$H,'December 2022 DERR data'!$C:$C,Sheet1!D$3,'December 2022 DERR data'!$B:$B,$C2677)</f>
        <v>0</v>
      </c>
      <c r="E2677" s="2">
        <f>SUMIFS('December 2022 DERR data'!$H:$H,'December 2022 DERR data'!$C:$C,Sheet1!E$3,'December 2022 DERR data'!$B:$B,$C2677)</f>
        <v>0</v>
      </c>
      <c r="G2677">
        <f t="shared" si="371"/>
        <v>0</v>
      </c>
      <c r="H2677">
        <f t="shared" si="372"/>
        <v>0</v>
      </c>
      <c r="I2677">
        <f t="shared" si="373"/>
        <v>0</v>
      </c>
      <c r="J2677">
        <f t="shared" si="374"/>
        <v>0</v>
      </c>
      <c r="K2677">
        <f t="shared" si="375"/>
        <v>1</v>
      </c>
      <c r="L2677">
        <f t="shared" si="376"/>
        <v>0</v>
      </c>
      <c r="V2677">
        <f t="shared" si="377"/>
        <v>6921</v>
      </c>
      <c r="W2677" t="e">
        <f t="shared" si="378"/>
        <v>#DIV/0!</v>
      </c>
      <c r="X2677" t="e">
        <f t="shared" si="379"/>
        <v>#DIV/0!</v>
      </c>
    </row>
    <row r="2678" spans="3:24" x14ac:dyDescent="0.25">
      <c r="C2678">
        <v>6922</v>
      </c>
      <c r="D2678" s="2">
        <f>SUMIFS('December 2022 DERR data'!$H:$H,'December 2022 DERR data'!$C:$C,Sheet1!D$3,'December 2022 DERR data'!$B:$B,$C2678)</f>
        <v>0</v>
      </c>
      <c r="E2678" s="2">
        <f>SUMIFS('December 2022 DERR data'!$H:$H,'December 2022 DERR data'!$C:$C,Sheet1!E$3,'December 2022 DERR data'!$B:$B,$C2678)</f>
        <v>0</v>
      </c>
      <c r="G2678">
        <f t="shared" si="371"/>
        <v>0</v>
      </c>
      <c r="H2678">
        <f t="shared" si="372"/>
        <v>0</v>
      </c>
      <c r="I2678">
        <f t="shared" si="373"/>
        <v>0</v>
      </c>
      <c r="J2678">
        <f t="shared" si="374"/>
        <v>0</v>
      </c>
      <c r="K2678">
        <f t="shared" si="375"/>
        <v>1</v>
      </c>
      <c r="L2678">
        <f t="shared" si="376"/>
        <v>0</v>
      </c>
      <c r="V2678">
        <f t="shared" si="377"/>
        <v>6922</v>
      </c>
      <c r="W2678" t="e">
        <f t="shared" si="378"/>
        <v>#DIV/0!</v>
      </c>
      <c r="X2678" t="e">
        <f t="shared" si="379"/>
        <v>#DIV/0!</v>
      </c>
    </row>
    <row r="2679" spans="3:24" x14ac:dyDescent="0.25">
      <c r="C2679">
        <v>6923</v>
      </c>
      <c r="D2679" s="2">
        <f>SUMIFS('December 2022 DERR data'!$H:$H,'December 2022 DERR data'!$C:$C,Sheet1!D$3,'December 2022 DERR data'!$B:$B,$C2679)</f>
        <v>0</v>
      </c>
      <c r="E2679" s="2">
        <f>SUMIFS('December 2022 DERR data'!$H:$H,'December 2022 DERR data'!$C:$C,Sheet1!E$3,'December 2022 DERR data'!$B:$B,$C2679)</f>
        <v>0</v>
      </c>
      <c r="G2679">
        <f t="shared" si="371"/>
        <v>0</v>
      </c>
      <c r="H2679">
        <f t="shared" si="372"/>
        <v>0</v>
      </c>
      <c r="I2679">
        <f t="shared" si="373"/>
        <v>0</v>
      </c>
      <c r="J2679">
        <f t="shared" si="374"/>
        <v>0</v>
      </c>
      <c r="K2679">
        <f t="shared" si="375"/>
        <v>1</v>
      </c>
      <c r="L2679">
        <f t="shared" si="376"/>
        <v>0</v>
      </c>
      <c r="V2679">
        <f t="shared" si="377"/>
        <v>6923</v>
      </c>
      <c r="W2679" t="e">
        <f t="shared" si="378"/>
        <v>#DIV/0!</v>
      </c>
      <c r="X2679" t="e">
        <f t="shared" si="379"/>
        <v>#DIV/0!</v>
      </c>
    </row>
    <row r="2680" spans="3:24" x14ac:dyDescent="0.25">
      <c r="C2680">
        <v>6924</v>
      </c>
      <c r="D2680" s="2">
        <f>SUMIFS('December 2022 DERR data'!$H:$H,'December 2022 DERR data'!$C:$C,Sheet1!D$3,'December 2022 DERR data'!$B:$B,$C2680)</f>
        <v>0</v>
      </c>
      <c r="E2680" s="2">
        <f>SUMIFS('December 2022 DERR data'!$H:$H,'December 2022 DERR data'!$C:$C,Sheet1!E$3,'December 2022 DERR data'!$B:$B,$C2680)</f>
        <v>0</v>
      </c>
      <c r="G2680">
        <f t="shared" si="371"/>
        <v>0</v>
      </c>
      <c r="H2680">
        <f t="shared" si="372"/>
        <v>0</v>
      </c>
      <c r="I2680">
        <f t="shared" si="373"/>
        <v>0</v>
      </c>
      <c r="J2680">
        <f t="shared" si="374"/>
        <v>0</v>
      </c>
      <c r="K2680">
        <f t="shared" si="375"/>
        <v>1</v>
      </c>
      <c r="L2680">
        <f t="shared" si="376"/>
        <v>0</v>
      </c>
      <c r="V2680">
        <f t="shared" si="377"/>
        <v>6924</v>
      </c>
      <c r="W2680" t="e">
        <f t="shared" si="378"/>
        <v>#DIV/0!</v>
      </c>
      <c r="X2680" t="e">
        <f t="shared" si="379"/>
        <v>#DIV/0!</v>
      </c>
    </row>
    <row r="2681" spans="3:24" x14ac:dyDescent="0.25">
      <c r="C2681">
        <v>6926</v>
      </c>
      <c r="D2681" s="2">
        <f>SUMIFS('December 2022 DERR data'!$H:$H,'December 2022 DERR data'!$C:$C,Sheet1!D$3,'December 2022 DERR data'!$B:$B,$C2681)</f>
        <v>0</v>
      </c>
      <c r="E2681" s="2">
        <f>SUMIFS('December 2022 DERR data'!$H:$H,'December 2022 DERR data'!$C:$C,Sheet1!E$3,'December 2022 DERR data'!$B:$B,$C2681)</f>
        <v>0</v>
      </c>
      <c r="G2681">
        <f t="shared" si="371"/>
        <v>0</v>
      </c>
      <c r="H2681">
        <f t="shared" si="372"/>
        <v>0</v>
      </c>
      <c r="I2681">
        <f t="shared" si="373"/>
        <v>0</v>
      </c>
      <c r="J2681">
        <f t="shared" si="374"/>
        <v>0</v>
      </c>
      <c r="K2681">
        <f t="shared" si="375"/>
        <v>1</v>
      </c>
      <c r="L2681">
        <f t="shared" si="376"/>
        <v>0</v>
      </c>
      <c r="V2681">
        <f t="shared" si="377"/>
        <v>6926</v>
      </c>
      <c r="W2681" t="e">
        <f t="shared" si="378"/>
        <v>#DIV/0!</v>
      </c>
      <c r="X2681" t="e">
        <f t="shared" si="379"/>
        <v>#DIV/0!</v>
      </c>
    </row>
    <row r="2682" spans="3:24" x14ac:dyDescent="0.25">
      <c r="C2682">
        <v>6929</v>
      </c>
      <c r="D2682" s="2">
        <f>SUMIFS('December 2022 DERR data'!$H:$H,'December 2022 DERR data'!$C:$C,Sheet1!D$3,'December 2022 DERR data'!$B:$B,$C2682)</f>
        <v>0</v>
      </c>
      <c r="E2682" s="2">
        <f>SUMIFS('December 2022 DERR data'!$H:$H,'December 2022 DERR data'!$C:$C,Sheet1!E$3,'December 2022 DERR data'!$B:$B,$C2682)</f>
        <v>0</v>
      </c>
      <c r="G2682">
        <f t="shared" si="371"/>
        <v>0</v>
      </c>
      <c r="H2682">
        <f t="shared" si="372"/>
        <v>0</v>
      </c>
      <c r="I2682">
        <f t="shared" si="373"/>
        <v>0</v>
      </c>
      <c r="J2682">
        <f t="shared" si="374"/>
        <v>0</v>
      </c>
      <c r="K2682">
        <f t="shared" si="375"/>
        <v>1</v>
      </c>
      <c r="L2682">
        <f t="shared" si="376"/>
        <v>0</v>
      </c>
      <c r="V2682">
        <f t="shared" si="377"/>
        <v>6929</v>
      </c>
      <c r="W2682" t="e">
        <f t="shared" si="378"/>
        <v>#DIV/0!</v>
      </c>
      <c r="X2682" t="e">
        <f t="shared" si="379"/>
        <v>#DIV/0!</v>
      </c>
    </row>
    <row r="2683" spans="3:24" x14ac:dyDescent="0.25">
      <c r="C2683">
        <v>6931</v>
      </c>
      <c r="D2683" s="2">
        <f>SUMIFS('December 2022 DERR data'!$H:$H,'December 2022 DERR data'!$C:$C,Sheet1!D$3,'December 2022 DERR data'!$B:$B,$C2683)</f>
        <v>0</v>
      </c>
      <c r="E2683" s="2">
        <f>SUMIFS('December 2022 DERR data'!$H:$H,'December 2022 DERR data'!$C:$C,Sheet1!E$3,'December 2022 DERR data'!$B:$B,$C2683)</f>
        <v>0</v>
      </c>
      <c r="G2683">
        <f t="shared" si="371"/>
        <v>0</v>
      </c>
      <c r="H2683">
        <f t="shared" si="372"/>
        <v>0</v>
      </c>
      <c r="I2683">
        <f t="shared" si="373"/>
        <v>0</v>
      </c>
      <c r="J2683">
        <f t="shared" si="374"/>
        <v>0</v>
      </c>
      <c r="K2683">
        <f t="shared" si="375"/>
        <v>1</v>
      </c>
      <c r="L2683">
        <f t="shared" si="376"/>
        <v>0</v>
      </c>
      <c r="V2683">
        <f t="shared" si="377"/>
        <v>6931</v>
      </c>
      <c r="W2683" t="e">
        <f t="shared" si="378"/>
        <v>#DIV/0!</v>
      </c>
      <c r="X2683" t="e">
        <f t="shared" si="379"/>
        <v>#DIV/0!</v>
      </c>
    </row>
    <row r="2684" spans="3:24" x14ac:dyDescent="0.25">
      <c r="C2684">
        <v>6933</v>
      </c>
      <c r="D2684" s="2">
        <f>SUMIFS('December 2022 DERR data'!$H:$H,'December 2022 DERR data'!$C:$C,Sheet1!D$3,'December 2022 DERR data'!$B:$B,$C2684)</f>
        <v>0</v>
      </c>
      <c r="E2684" s="2">
        <f>SUMIFS('December 2022 DERR data'!$H:$H,'December 2022 DERR data'!$C:$C,Sheet1!E$3,'December 2022 DERR data'!$B:$B,$C2684)</f>
        <v>0</v>
      </c>
      <c r="G2684">
        <f t="shared" si="371"/>
        <v>0</v>
      </c>
      <c r="H2684">
        <f t="shared" si="372"/>
        <v>0</v>
      </c>
      <c r="I2684">
        <f t="shared" si="373"/>
        <v>0</v>
      </c>
      <c r="J2684">
        <f t="shared" si="374"/>
        <v>0</v>
      </c>
      <c r="K2684">
        <f t="shared" si="375"/>
        <v>1</v>
      </c>
      <c r="L2684">
        <f t="shared" si="376"/>
        <v>0</v>
      </c>
      <c r="V2684">
        <f t="shared" si="377"/>
        <v>6933</v>
      </c>
      <c r="W2684" t="e">
        <f t="shared" si="378"/>
        <v>#DIV/0!</v>
      </c>
      <c r="X2684" t="e">
        <f t="shared" si="379"/>
        <v>#DIV/0!</v>
      </c>
    </row>
    <row r="2685" spans="3:24" x14ac:dyDescent="0.25">
      <c r="C2685">
        <v>6934</v>
      </c>
      <c r="D2685" s="2">
        <f>SUMIFS('December 2022 DERR data'!$H:$H,'December 2022 DERR data'!$C:$C,Sheet1!D$3,'December 2022 DERR data'!$B:$B,$C2685)</f>
        <v>0</v>
      </c>
      <c r="E2685" s="2">
        <f>SUMIFS('December 2022 DERR data'!$H:$H,'December 2022 DERR data'!$C:$C,Sheet1!E$3,'December 2022 DERR data'!$B:$B,$C2685)</f>
        <v>0</v>
      </c>
      <c r="G2685">
        <f t="shared" si="371"/>
        <v>0</v>
      </c>
      <c r="H2685">
        <f t="shared" si="372"/>
        <v>0</v>
      </c>
      <c r="I2685">
        <f t="shared" si="373"/>
        <v>0</v>
      </c>
      <c r="J2685">
        <f t="shared" si="374"/>
        <v>0</v>
      </c>
      <c r="K2685">
        <f t="shared" si="375"/>
        <v>1</v>
      </c>
      <c r="L2685">
        <f t="shared" si="376"/>
        <v>0</v>
      </c>
      <c r="V2685">
        <f t="shared" si="377"/>
        <v>6934</v>
      </c>
      <c r="W2685" t="e">
        <f t="shared" si="378"/>
        <v>#DIV/0!</v>
      </c>
      <c r="X2685" t="e">
        <f t="shared" si="379"/>
        <v>#DIV/0!</v>
      </c>
    </row>
    <row r="2686" spans="3:24" x14ac:dyDescent="0.25">
      <c r="C2686">
        <v>6935</v>
      </c>
      <c r="D2686" s="2">
        <f>SUMIFS('December 2022 DERR data'!$H:$H,'December 2022 DERR data'!$C:$C,Sheet1!D$3,'December 2022 DERR data'!$B:$B,$C2686)</f>
        <v>0</v>
      </c>
      <c r="E2686" s="2">
        <f>SUMIFS('December 2022 DERR data'!$H:$H,'December 2022 DERR data'!$C:$C,Sheet1!E$3,'December 2022 DERR data'!$B:$B,$C2686)</f>
        <v>0</v>
      </c>
      <c r="G2686">
        <f t="shared" si="371"/>
        <v>0</v>
      </c>
      <c r="H2686">
        <f t="shared" si="372"/>
        <v>0</v>
      </c>
      <c r="I2686">
        <f t="shared" si="373"/>
        <v>0</v>
      </c>
      <c r="J2686">
        <f t="shared" si="374"/>
        <v>0</v>
      </c>
      <c r="K2686">
        <f t="shared" si="375"/>
        <v>1</v>
      </c>
      <c r="L2686">
        <f t="shared" si="376"/>
        <v>0</v>
      </c>
      <c r="V2686">
        <f t="shared" si="377"/>
        <v>6935</v>
      </c>
      <c r="W2686" t="e">
        <f t="shared" si="378"/>
        <v>#DIV/0!</v>
      </c>
      <c r="X2686" t="e">
        <f t="shared" si="379"/>
        <v>#DIV/0!</v>
      </c>
    </row>
    <row r="2687" spans="3:24" x14ac:dyDescent="0.25">
      <c r="C2687">
        <v>6941</v>
      </c>
      <c r="D2687" s="2">
        <f>SUMIFS('December 2022 DERR data'!$H:$H,'December 2022 DERR data'!$C:$C,Sheet1!D$3,'December 2022 DERR data'!$B:$B,$C2687)</f>
        <v>0</v>
      </c>
      <c r="E2687" s="2">
        <f>SUMIFS('December 2022 DERR data'!$H:$H,'December 2022 DERR data'!$C:$C,Sheet1!E$3,'December 2022 DERR data'!$B:$B,$C2687)</f>
        <v>0</v>
      </c>
      <c r="G2687">
        <f t="shared" si="371"/>
        <v>0</v>
      </c>
      <c r="H2687">
        <f t="shared" si="372"/>
        <v>0</v>
      </c>
      <c r="I2687">
        <f t="shared" si="373"/>
        <v>0</v>
      </c>
      <c r="J2687">
        <f t="shared" si="374"/>
        <v>0</v>
      </c>
      <c r="K2687">
        <f t="shared" si="375"/>
        <v>1</v>
      </c>
      <c r="L2687">
        <f t="shared" si="376"/>
        <v>0</v>
      </c>
      <c r="V2687">
        <f t="shared" si="377"/>
        <v>6941</v>
      </c>
      <c r="W2687" t="e">
        <f t="shared" si="378"/>
        <v>#DIV/0!</v>
      </c>
      <c r="X2687" t="e">
        <f t="shared" si="379"/>
        <v>#DIV/0!</v>
      </c>
    </row>
    <row r="2688" spans="3:24" x14ac:dyDescent="0.25">
      <c r="C2688">
        <v>6943</v>
      </c>
      <c r="D2688" s="2">
        <f>SUMIFS('December 2022 DERR data'!$H:$H,'December 2022 DERR data'!$C:$C,Sheet1!D$3,'December 2022 DERR data'!$B:$B,$C2688)</f>
        <v>0</v>
      </c>
      <c r="E2688" s="2">
        <f>SUMIFS('December 2022 DERR data'!$H:$H,'December 2022 DERR data'!$C:$C,Sheet1!E$3,'December 2022 DERR data'!$B:$B,$C2688)</f>
        <v>0</v>
      </c>
      <c r="G2688">
        <f t="shared" si="371"/>
        <v>0</v>
      </c>
      <c r="H2688">
        <f t="shared" si="372"/>
        <v>0</v>
      </c>
      <c r="I2688">
        <f t="shared" si="373"/>
        <v>0</v>
      </c>
      <c r="J2688">
        <f t="shared" si="374"/>
        <v>0</v>
      </c>
      <c r="K2688">
        <f t="shared" si="375"/>
        <v>1</v>
      </c>
      <c r="L2688">
        <f t="shared" si="376"/>
        <v>0</v>
      </c>
      <c r="V2688">
        <f t="shared" si="377"/>
        <v>6943</v>
      </c>
      <c r="W2688" t="e">
        <f t="shared" si="378"/>
        <v>#DIV/0!</v>
      </c>
      <c r="X2688" t="e">
        <f t="shared" si="379"/>
        <v>#DIV/0!</v>
      </c>
    </row>
    <row r="2689" spans="3:24" x14ac:dyDescent="0.25">
      <c r="C2689">
        <v>6944</v>
      </c>
      <c r="D2689" s="2">
        <f>SUMIFS('December 2022 DERR data'!$H:$H,'December 2022 DERR data'!$C:$C,Sheet1!D$3,'December 2022 DERR data'!$B:$B,$C2689)</f>
        <v>0</v>
      </c>
      <c r="E2689" s="2">
        <f>SUMIFS('December 2022 DERR data'!$H:$H,'December 2022 DERR data'!$C:$C,Sheet1!E$3,'December 2022 DERR data'!$B:$B,$C2689)</f>
        <v>0</v>
      </c>
      <c r="G2689">
        <f t="shared" si="371"/>
        <v>0</v>
      </c>
      <c r="H2689">
        <f t="shared" si="372"/>
        <v>0</v>
      </c>
      <c r="I2689">
        <f t="shared" si="373"/>
        <v>0</v>
      </c>
      <c r="J2689">
        <f t="shared" si="374"/>
        <v>0</v>
      </c>
      <c r="K2689">
        <f t="shared" si="375"/>
        <v>1</v>
      </c>
      <c r="L2689">
        <f t="shared" si="376"/>
        <v>0</v>
      </c>
      <c r="V2689">
        <f t="shared" si="377"/>
        <v>6944</v>
      </c>
      <c r="W2689" t="e">
        <f t="shared" si="378"/>
        <v>#DIV/0!</v>
      </c>
      <c r="X2689" t="e">
        <f t="shared" si="379"/>
        <v>#DIV/0!</v>
      </c>
    </row>
    <row r="2690" spans="3:24" x14ac:dyDescent="0.25">
      <c r="C2690">
        <v>6946</v>
      </c>
      <c r="D2690" s="2">
        <f>SUMIFS('December 2022 DERR data'!$H:$H,'December 2022 DERR data'!$C:$C,Sheet1!D$3,'December 2022 DERR data'!$B:$B,$C2690)</f>
        <v>0</v>
      </c>
      <c r="E2690" s="2">
        <f>SUMIFS('December 2022 DERR data'!$H:$H,'December 2022 DERR data'!$C:$C,Sheet1!E$3,'December 2022 DERR data'!$B:$B,$C2690)</f>
        <v>0</v>
      </c>
      <c r="G2690">
        <f t="shared" si="371"/>
        <v>0</v>
      </c>
      <c r="H2690">
        <f t="shared" si="372"/>
        <v>0</v>
      </c>
      <c r="I2690">
        <f t="shared" si="373"/>
        <v>0</v>
      </c>
      <c r="J2690">
        <f t="shared" si="374"/>
        <v>0</v>
      </c>
      <c r="K2690">
        <f t="shared" si="375"/>
        <v>1</v>
      </c>
      <c r="L2690">
        <f t="shared" si="376"/>
        <v>0</v>
      </c>
      <c r="V2690">
        <f t="shared" si="377"/>
        <v>6946</v>
      </c>
      <c r="W2690" t="e">
        <f t="shared" si="378"/>
        <v>#DIV/0!</v>
      </c>
      <c r="X2690" t="e">
        <f t="shared" si="379"/>
        <v>#DIV/0!</v>
      </c>
    </row>
    <row r="2691" spans="3:24" x14ac:dyDescent="0.25">
      <c r="C2691">
        <v>6947</v>
      </c>
      <c r="D2691" s="2">
        <f>SUMIFS('December 2022 DERR data'!$H:$H,'December 2022 DERR data'!$C:$C,Sheet1!D$3,'December 2022 DERR data'!$B:$B,$C2691)</f>
        <v>0</v>
      </c>
      <c r="E2691" s="2">
        <f>SUMIFS('December 2022 DERR data'!$H:$H,'December 2022 DERR data'!$C:$C,Sheet1!E$3,'December 2022 DERR data'!$B:$B,$C2691)</f>
        <v>0</v>
      </c>
      <c r="G2691">
        <f t="shared" si="371"/>
        <v>0</v>
      </c>
      <c r="H2691">
        <f t="shared" si="372"/>
        <v>0</v>
      </c>
      <c r="I2691">
        <f t="shared" si="373"/>
        <v>0</v>
      </c>
      <c r="J2691">
        <f t="shared" si="374"/>
        <v>0</v>
      </c>
      <c r="K2691">
        <f t="shared" si="375"/>
        <v>1</v>
      </c>
      <c r="L2691">
        <f t="shared" si="376"/>
        <v>0</v>
      </c>
      <c r="V2691">
        <f t="shared" si="377"/>
        <v>6947</v>
      </c>
      <c r="W2691" t="e">
        <f t="shared" si="378"/>
        <v>#DIV/0!</v>
      </c>
      <c r="X2691" t="e">
        <f t="shared" si="379"/>
        <v>#DIV/0!</v>
      </c>
    </row>
    <row r="2692" spans="3:24" x14ac:dyDescent="0.25">
      <c r="C2692">
        <v>6951</v>
      </c>
      <c r="D2692" s="2">
        <f>SUMIFS('December 2022 DERR data'!$H:$H,'December 2022 DERR data'!$C:$C,Sheet1!D$3,'December 2022 DERR data'!$B:$B,$C2692)</f>
        <v>0</v>
      </c>
      <c r="E2692" s="2">
        <f>SUMIFS('December 2022 DERR data'!$H:$H,'December 2022 DERR data'!$C:$C,Sheet1!E$3,'December 2022 DERR data'!$B:$B,$C2692)</f>
        <v>0</v>
      </c>
      <c r="G2692">
        <f t="shared" si="371"/>
        <v>0</v>
      </c>
      <c r="H2692">
        <f t="shared" si="372"/>
        <v>0</v>
      </c>
      <c r="I2692">
        <f t="shared" si="373"/>
        <v>0</v>
      </c>
      <c r="J2692">
        <f t="shared" si="374"/>
        <v>0</v>
      </c>
      <c r="K2692">
        <f t="shared" si="375"/>
        <v>1</v>
      </c>
      <c r="L2692">
        <f t="shared" si="376"/>
        <v>0</v>
      </c>
      <c r="V2692">
        <f t="shared" si="377"/>
        <v>6951</v>
      </c>
      <c r="W2692" t="e">
        <f t="shared" si="378"/>
        <v>#DIV/0!</v>
      </c>
      <c r="X2692" t="e">
        <f t="shared" si="379"/>
        <v>#DIV/0!</v>
      </c>
    </row>
    <row r="2693" spans="3:24" x14ac:dyDescent="0.25">
      <c r="C2693">
        <v>6952</v>
      </c>
      <c r="D2693" s="2">
        <f>SUMIFS('December 2022 DERR data'!$H:$H,'December 2022 DERR data'!$C:$C,Sheet1!D$3,'December 2022 DERR data'!$B:$B,$C2693)</f>
        <v>0</v>
      </c>
      <c r="E2693" s="2">
        <f>SUMIFS('December 2022 DERR data'!$H:$H,'December 2022 DERR data'!$C:$C,Sheet1!E$3,'December 2022 DERR data'!$B:$B,$C2693)</f>
        <v>0</v>
      </c>
      <c r="G2693">
        <f t="shared" ref="G2693:G2756" si="380">IF($C2693&gt;2999,0,IF($C2693&lt;3000,1,0))</f>
        <v>0</v>
      </c>
      <c r="H2693">
        <f t="shared" ref="H2693:H2756" si="381">IF(G2693=1,0,IF(C2693&lt;4000,1,0))</f>
        <v>0</v>
      </c>
      <c r="I2693">
        <f t="shared" ref="I2693:I2756" si="382">IF(G2693+H2693&gt;0,0,IF(C2693&lt;5000,1,0))</f>
        <v>0</v>
      </c>
      <c r="J2693">
        <f t="shared" ref="J2693:J2756" si="383">IF(G2693+H2693+I2693&gt;0,0,IF(C2693&lt;6000,1,0))</f>
        <v>0</v>
      </c>
      <c r="K2693">
        <f t="shared" ref="K2693:K2756" si="384">IF(SUM(G2693:J2693)&gt;0,0,IF(C2693&lt;7000,1,0))</f>
        <v>1</v>
      </c>
      <c r="L2693">
        <f t="shared" ref="L2693:L2756" si="385">IF(SUM(G2693:K2693)&gt;0,0,IF(C2693&lt;8000,1,0))</f>
        <v>0</v>
      </c>
      <c r="V2693">
        <f t="shared" ref="V2693:V2756" si="386">C2693</f>
        <v>6952</v>
      </c>
      <c r="W2693" t="e">
        <f t="shared" ref="W2693:W2756" si="387">D2693/(G2693*N$4+H2693*O$4+I2693*P$4+J2693*Q$4+L2693*S$4)</f>
        <v>#DIV/0!</v>
      </c>
      <c r="X2693" t="e">
        <f t="shared" ref="X2693:X2756" si="388">E2693/(G2693*N$8+H2693*O$8+I2693*P$8+J2693*Q$8+L2693*S$8)</f>
        <v>#DIV/0!</v>
      </c>
    </row>
    <row r="2694" spans="3:24" x14ac:dyDescent="0.25">
      <c r="C2694">
        <v>6953</v>
      </c>
      <c r="D2694" s="2">
        <f>SUMIFS('December 2022 DERR data'!$H:$H,'December 2022 DERR data'!$C:$C,Sheet1!D$3,'December 2022 DERR data'!$B:$B,$C2694)</f>
        <v>0</v>
      </c>
      <c r="E2694" s="2">
        <f>SUMIFS('December 2022 DERR data'!$H:$H,'December 2022 DERR data'!$C:$C,Sheet1!E$3,'December 2022 DERR data'!$B:$B,$C2694)</f>
        <v>0</v>
      </c>
      <c r="G2694">
        <f t="shared" si="380"/>
        <v>0</v>
      </c>
      <c r="H2694">
        <f t="shared" si="381"/>
        <v>0</v>
      </c>
      <c r="I2694">
        <f t="shared" si="382"/>
        <v>0</v>
      </c>
      <c r="J2694">
        <f t="shared" si="383"/>
        <v>0</v>
      </c>
      <c r="K2694">
        <f t="shared" si="384"/>
        <v>1</v>
      </c>
      <c r="L2694">
        <f t="shared" si="385"/>
        <v>0</v>
      </c>
      <c r="V2694">
        <f t="shared" si="386"/>
        <v>6953</v>
      </c>
      <c r="W2694" t="e">
        <f t="shared" si="387"/>
        <v>#DIV/0!</v>
      </c>
      <c r="X2694" t="e">
        <f t="shared" si="388"/>
        <v>#DIV/0!</v>
      </c>
    </row>
    <row r="2695" spans="3:24" x14ac:dyDescent="0.25">
      <c r="C2695">
        <v>6954</v>
      </c>
      <c r="D2695" s="2">
        <f>SUMIFS('December 2022 DERR data'!$H:$H,'December 2022 DERR data'!$C:$C,Sheet1!D$3,'December 2022 DERR data'!$B:$B,$C2695)</f>
        <v>0</v>
      </c>
      <c r="E2695" s="2">
        <f>SUMIFS('December 2022 DERR data'!$H:$H,'December 2022 DERR data'!$C:$C,Sheet1!E$3,'December 2022 DERR data'!$B:$B,$C2695)</f>
        <v>0</v>
      </c>
      <c r="G2695">
        <f t="shared" si="380"/>
        <v>0</v>
      </c>
      <c r="H2695">
        <f t="shared" si="381"/>
        <v>0</v>
      </c>
      <c r="I2695">
        <f t="shared" si="382"/>
        <v>0</v>
      </c>
      <c r="J2695">
        <f t="shared" si="383"/>
        <v>0</v>
      </c>
      <c r="K2695">
        <f t="shared" si="384"/>
        <v>1</v>
      </c>
      <c r="L2695">
        <f t="shared" si="385"/>
        <v>0</v>
      </c>
      <c r="V2695">
        <f t="shared" si="386"/>
        <v>6954</v>
      </c>
      <c r="W2695" t="e">
        <f t="shared" si="387"/>
        <v>#DIV/0!</v>
      </c>
      <c r="X2695" t="e">
        <f t="shared" si="388"/>
        <v>#DIV/0!</v>
      </c>
    </row>
    <row r="2696" spans="3:24" x14ac:dyDescent="0.25">
      <c r="C2696">
        <v>6955</v>
      </c>
      <c r="D2696" s="2">
        <f>SUMIFS('December 2022 DERR data'!$H:$H,'December 2022 DERR data'!$C:$C,Sheet1!D$3,'December 2022 DERR data'!$B:$B,$C2696)</f>
        <v>0</v>
      </c>
      <c r="E2696" s="2">
        <f>SUMIFS('December 2022 DERR data'!$H:$H,'December 2022 DERR data'!$C:$C,Sheet1!E$3,'December 2022 DERR data'!$B:$B,$C2696)</f>
        <v>0</v>
      </c>
      <c r="G2696">
        <f t="shared" si="380"/>
        <v>0</v>
      </c>
      <c r="H2696">
        <f t="shared" si="381"/>
        <v>0</v>
      </c>
      <c r="I2696">
        <f t="shared" si="382"/>
        <v>0</v>
      </c>
      <c r="J2696">
        <f t="shared" si="383"/>
        <v>0</v>
      </c>
      <c r="K2696">
        <f t="shared" si="384"/>
        <v>1</v>
      </c>
      <c r="L2696">
        <f t="shared" si="385"/>
        <v>0</v>
      </c>
      <c r="V2696">
        <f t="shared" si="386"/>
        <v>6955</v>
      </c>
      <c r="W2696" t="e">
        <f t="shared" si="387"/>
        <v>#DIV/0!</v>
      </c>
      <c r="X2696" t="e">
        <f t="shared" si="388"/>
        <v>#DIV/0!</v>
      </c>
    </row>
    <row r="2697" spans="3:24" x14ac:dyDescent="0.25">
      <c r="C2697">
        <v>6956</v>
      </c>
      <c r="D2697" s="2">
        <f>SUMIFS('December 2022 DERR data'!$H:$H,'December 2022 DERR data'!$C:$C,Sheet1!D$3,'December 2022 DERR data'!$B:$B,$C2697)</f>
        <v>0</v>
      </c>
      <c r="E2697" s="2">
        <f>SUMIFS('December 2022 DERR data'!$H:$H,'December 2022 DERR data'!$C:$C,Sheet1!E$3,'December 2022 DERR data'!$B:$B,$C2697)</f>
        <v>0</v>
      </c>
      <c r="G2697">
        <f t="shared" si="380"/>
        <v>0</v>
      </c>
      <c r="H2697">
        <f t="shared" si="381"/>
        <v>0</v>
      </c>
      <c r="I2697">
        <f t="shared" si="382"/>
        <v>0</v>
      </c>
      <c r="J2697">
        <f t="shared" si="383"/>
        <v>0</v>
      </c>
      <c r="K2697">
        <f t="shared" si="384"/>
        <v>1</v>
      </c>
      <c r="L2697">
        <f t="shared" si="385"/>
        <v>0</v>
      </c>
      <c r="V2697">
        <f t="shared" si="386"/>
        <v>6956</v>
      </c>
      <c r="W2697" t="e">
        <f t="shared" si="387"/>
        <v>#DIV/0!</v>
      </c>
      <c r="X2697" t="e">
        <f t="shared" si="388"/>
        <v>#DIV/0!</v>
      </c>
    </row>
    <row r="2698" spans="3:24" x14ac:dyDescent="0.25">
      <c r="C2698">
        <v>6957</v>
      </c>
      <c r="D2698" s="2">
        <f>SUMIFS('December 2022 DERR data'!$H:$H,'December 2022 DERR data'!$C:$C,Sheet1!D$3,'December 2022 DERR data'!$B:$B,$C2698)</f>
        <v>0</v>
      </c>
      <c r="E2698" s="2">
        <f>SUMIFS('December 2022 DERR data'!$H:$H,'December 2022 DERR data'!$C:$C,Sheet1!E$3,'December 2022 DERR data'!$B:$B,$C2698)</f>
        <v>0</v>
      </c>
      <c r="G2698">
        <f t="shared" si="380"/>
        <v>0</v>
      </c>
      <c r="H2698">
        <f t="shared" si="381"/>
        <v>0</v>
      </c>
      <c r="I2698">
        <f t="shared" si="382"/>
        <v>0</v>
      </c>
      <c r="J2698">
        <f t="shared" si="383"/>
        <v>0</v>
      </c>
      <c r="K2698">
        <f t="shared" si="384"/>
        <v>1</v>
      </c>
      <c r="L2698">
        <f t="shared" si="385"/>
        <v>0</v>
      </c>
      <c r="V2698">
        <f t="shared" si="386"/>
        <v>6957</v>
      </c>
      <c r="W2698" t="e">
        <f t="shared" si="387"/>
        <v>#DIV/0!</v>
      </c>
      <c r="X2698" t="e">
        <f t="shared" si="388"/>
        <v>#DIV/0!</v>
      </c>
    </row>
    <row r="2699" spans="3:24" x14ac:dyDescent="0.25">
      <c r="C2699">
        <v>6959</v>
      </c>
      <c r="D2699" s="2">
        <f>SUMIFS('December 2022 DERR data'!$H:$H,'December 2022 DERR data'!$C:$C,Sheet1!D$3,'December 2022 DERR data'!$B:$B,$C2699)</f>
        <v>0</v>
      </c>
      <c r="E2699" s="2">
        <f>SUMIFS('December 2022 DERR data'!$H:$H,'December 2022 DERR data'!$C:$C,Sheet1!E$3,'December 2022 DERR data'!$B:$B,$C2699)</f>
        <v>0</v>
      </c>
      <c r="G2699">
        <f t="shared" si="380"/>
        <v>0</v>
      </c>
      <c r="H2699">
        <f t="shared" si="381"/>
        <v>0</v>
      </c>
      <c r="I2699">
        <f t="shared" si="382"/>
        <v>0</v>
      </c>
      <c r="J2699">
        <f t="shared" si="383"/>
        <v>0</v>
      </c>
      <c r="K2699">
        <f t="shared" si="384"/>
        <v>1</v>
      </c>
      <c r="L2699">
        <f t="shared" si="385"/>
        <v>0</v>
      </c>
      <c r="V2699">
        <f t="shared" si="386"/>
        <v>6959</v>
      </c>
      <c r="W2699" t="e">
        <f t="shared" si="387"/>
        <v>#DIV/0!</v>
      </c>
      <c r="X2699" t="e">
        <f t="shared" si="388"/>
        <v>#DIV/0!</v>
      </c>
    </row>
    <row r="2700" spans="3:24" x14ac:dyDescent="0.25">
      <c r="C2700">
        <v>6963</v>
      </c>
      <c r="D2700" s="2">
        <f>SUMIFS('December 2022 DERR data'!$H:$H,'December 2022 DERR data'!$C:$C,Sheet1!D$3,'December 2022 DERR data'!$B:$B,$C2700)</f>
        <v>0</v>
      </c>
      <c r="E2700" s="2">
        <f>SUMIFS('December 2022 DERR data'!$H:$H,'December 2022 DERR data'!$C:$C,Sheet1!E$3,'December 2022 DERR data'!$B:$B,$C2700)</f>
        <v>0</v>
      </c>
      <c r="G2700">
        <f t="shared" si="380"/>
        <v>0</v>
      </c>
      <c r="H2700">
        <f t="shared" si="381"/>
        <v>0</v>
      </c>
      <c r="I2700">
        <f t="shared" si="382"/>
        <v>0</v>
      </c>
      <c r="J2700">
        <f t="shared" si="383"/>
        <v>0</v>
      </c>
      <c r="K2700">
        <f t="shared" si="384"/>
        <v>1</v>
      </c>
      <c r="L2700">
        <f t="shared" si="385"/>
        <v>0</v>
      </c>
      <c r="V2700">
        <f t="shared" si="386"/>
        <v>6963</v>
      </c>
      <c r="W2700" t="e">
        <f t="shared" si="387"/>
        <v>#DIV/0!</v>
      </c>
      <c r="X2700" t="e">
        <f t="shared" si="388"/>
        <v>#DIV/0!</v>
      </c>
    </row>
    <row r="2701" spans="3:24" x14ac:dyDescent="0.25">
      <c r="C2701">
        <v>6964</v>
      </c>
      <c r="D2701" s="2">
        <f>SUMIFS('December 2022 DERR data'!$H:$H,'December 2022 DERR data'!$C:$C,Sheet1!D$3,'December 2022 DERR data'!$B:$B,$C2701)</f>
        <v>0</v>
      </c>
      <c r="E2701" s="2">
        <f>SUMIFS('December 2022 DERR data'!$H:$H,'December 2022 DERR data'!$C:$C,Sheet1!E$3,'December 2022 DERR data'!$B:$B,$C2701)</f>
        <v>0</v>
      </c>
      <c r="G2701">
        <f t="shared" si="380"/>
        <v>0</v>
      </c>
      <c r="H2701">
        <f t="shared" si="381"/>
        <v>0</v>
      </c>
      <c r="I2701">
        <f t="shared" si="382"/>
        <v>0</v>
      </c>
      <c r="J2701">
        <f t="shared" si="383"/>
        <v>0</v>
      </c>
      <c r="K2701">
        <f t="shared" si="384"/>
        <v>1</v>
      </c>
      <c r="L2701">
        <f t="shared" si="385"/>
        <v>0</v>
      </c>
      <c r="V2701">
        <f t="shared" si="386"/>
        <v>6964</v>
      </c>
      <c r="W2701" t="e">
        <f t="shared" si="387"/>
        <v>#DIV/0!</v>
      </c>
      <c r="X2701" t="e">
        <f t="shared" si="388"/>
        <v>#DIV/0!</v>
      </c>
    </row>
    <row r="2702" spans="3:24" x14ac:dyDescent="0.25">
      <c r="C2702">
        <v>6966</v>
      </c>
      <c r="D2702" s="2">
        <f>SUMIFS('December 2022 DERR data'!$H:$H,'December 2022 DERR data'!$C:$C,Sheet1!D$3,'December 2022 DERR data'!$B:$B,$C2702)</f>
        <v>0</v>
      </c>
      <c r="E2702" s="2">
        <f>SUMIFS('December 2022 DERR data'!$H:$H,'December 2022 DERR data'!$C:$C,Sheet1!E$3,'December 2022 DERR data'!$B:$B,$C2702)</f>
        <v>0</v>
      </c>
      <c r="G2702">
        <f t="shared" si="380"/>
        <v>0</v>
      </c>
      <c r="H2702">
        <f t="shared" si="381"/>
        <v>0</v>
      </c>
      <c r="I2702">
        <f t="shared" si="382"/>
        <v>0</v>
      </c>
      <c r="J2702">
        <f t="shared" si="383"/>
        <v>0</v>
      </c>
      <c r="K2702">
        <f t="shared" si="384"/>
        <v>1</v>
      </c>
      <c r="L2702">
        <f t="shared" si="385"/>
        <v>0</v>
      </c>
      <c r="V2702">
        <f t="shared" si="386"/>
        <v>6966</v>
      </c>
      <c r="W2702" t="e">
        <f t="shared" si="387"/>
        <v>#DIV/0!</v>
      </c>
      <c r="X2702" t="e">
        <f t="shared" si="388"/>
        <v>#DIV/0!</v>
      </c>
    </row>
    <row r="2703" spans="3:24" x14ac:dyDescent="0.25">
      <c r="C2703">
        <v>6968</v>
      </c>
      <c r="D2703" s="2">
        <f>SUMIFS('December 2022 DERR data'!$H:$H,'December 2022 DERR data'!$C:$C,Sheet1!D$3,'December 2022 DERR data'!$B:$B,$C2703)</f>
        <v>0</v>
      </c>
      <c r="E2703" s="2">
        <f>SUMIFS('December 2022 DERR data'!$H:$H,'December 2022 DERR data'!$C:$C,Sheet1!E$3,'December 2022 DERR data'!$B:$B,$C2703)</f>
        <v>0</v>
      </c>
      <c r="G2703">
        <f t="shared" si="380"/>
        <v>0</v>
      </c>
      <c r="H2703">
        <f t="shared" si="381"/>
        <v>0</v>
      </c>
      <c r="I2703">
        <f t="shared" si="382"/>
        <v>0</v>
      </c>
      <c r="J2703">
        <f t="shared" si="383"/>
        <v>0</v>
      </c>
      <c r="K2703">
        <f t="shared" si="384"/>
        <v>1</v>
      </c>
      <c r="L2703">
        <f t="shared" si="385"/>
        <v>0</v>
      </c>
      <c r="V2703">
        <f t="shared" si="386"/>
        <v>6968</v>
      </c>
      <c r="W2703" t="e">
        <f t="shared" si="387"/>
        <v>#DIV/0!</v>
      </c>
      <c r="X2703" t="e">
        <f t="shared" si="388"/>
        <v>#DIV/0!</v>
      </c>
    </row>
    <row r="2704" spans="3:24" x14ac:dyDescent="0.25">
      <c r="C2704">
        <v>6979</v>
      </c>
      <c r="D2704" s="2">
        <f>SUMIFS('December 2022 DERR data'!$H:$H,'December 2022 DERR data'!$C:$C,Sheet1!D$3,'December 2022 DERR data'!$B:$B,$C2704)</f>
        <v>0</v>
      </c>
      <c r="E2704" s="2">
        <f>SUMIFS('December 2022 DERR data'!$H:$H,'December 2022 DERR data'!$C:$C,Sheet1!E$3,'December 2022 DERR data'!$B:$B,$C2704)</f>
        <v>0</v>
      </c>
      <c r="G2704">
        <f t="shared" si="380"/>
        <v>0</v>
      </c>
      <c r="H2704">
        <f t="shared" si="381"/>
        <v>0</v>
      </c>
      <c r="I2704">
        <f t="shared" si="382"/>
        <v>0</v>
      </c>
      <c r="J2704">
        <f t="shared" si="383"/>
        <v>0</v>
      </c>
      <c r="K2704">
        <f t="shared" si="384"/>
        <v>1</v>
      </c>
      <c r="L2704">
        <f t="shared" si="385"/>
        <v>0</v>
      </c>
      <c r="V2704">
        <f t="shared" si="386"/>
        <v>6979</v>
      </c>
      <c r="W2704" t="e">
        <f t="shared" si="387"/>
        <v>#DIV/0!</v>
      </c>
      <c r="X2704" t="e">
        <f t="shared" si="388"/>
        <v>#DIV/0!</v>
      </c>
    </row>
    <row r="2705" spans="3:24" x14ac:dyDescent="0.25">
      <c r="C2705">
        <v>6981</v>
      </c>
      <c r="D2705" s="2">
        <f>SUMIFS('December 2022 DERR data'!$H:$H,'December 2022 DERR data'!$C:$C,Sheet1!D$3,'December 2022 DERR data'!$B:$B,$C2705)</f>
        <v>0</v>
      </c>
      <c r="E2705" s="2">
        <f>SUMIFS('December 2022 DERR data'!$H:$H,'December 2022 DERR data'!$C:$C,Sheet1!E$3,'December 2022 DERR data'!$B:$B,$C2705)</f>
        <v>0</v>
      </c>
      <c r="G2705">
        <f t="shared" si="380"/>
        <v>0</v>
      </c>
      <c r="H2705">
        <f t="shared" si="381"/>
        <v>0</v>
      </c>
      <c r="I2705">
        <f t="shared" si="382"/>
        <v>0</v>
      </c>
      <c r="J2705">
        <f t="shared" si="383"/>
        <v>0</v>
      </c>
      <c r="K2705">
        <f t="shared" si="384"/>
        <v>1</v>
      </c>
      <c r="L2705">
        <f t="shared" si="385"/>
        <v>0</v>
      </c>
      <c r="V2705">
        <f t="shared" si="386"/>
        <v>6981</v>
      </c>
      <c r="W2705" t="e">
        <f t="shared" si="387"/>
        <v>#DIV/0!</v>
      </c>
      <c r="X2705" t="e">
        <f t="shared" si="388"/>
        <v>#DIV/0!</v>
      </c>
    </row>
    <row r="2706" spans="3:24" x14ac:dyDescent="0.25">
      <c r="C2706">
        <v>6982</v>
      </c>
      <c r="D2706" s="2">
        <f>SUMIFS('December 2022 DERR data'!$H:$H,'December 2022 DERR data'!$C:$C,Sheet1!D$3,'December 2022 DERR data'!$B:$B,$C2706)</f>
        <v>0</v>
      </c>
      <c r="E2706" s="2">
        <f>SUMIFS('December 2022 DERR data'!$H:$H,'December 2022 DERR data'!$C:$C,Sheet1!E$3,'December 2022 DERR data'!$B:$B,$C2706)</f>
        <v>0</v>
      </c>
      <c r="G2706">
        <f t="shared" si="380"/>
        <v>0</v>
      </c>
      <c r="H2706">
        <f t="shared" si="381"/>
        <v>0</v>
      </c>
      <c r="I2706">
        <f t="shared" si="382"/>
        <v>0</v>
      </c>
      <c r="J2706">
        <f t="shared" si="383"/>
        <v>0</v>
      </c>
      <c r="K2706">
        <f t="shared" si="384"/>
        <v>1</v>
      </c>
      <c r="L2706">
        <f t="shared" si="385"/>
        <v>0</v>
      </c>
      <c r="V2706">
        <f t="shared" si="386"/>
        <v>6982</v>
      </c>
      <c r="W2706" t="e">
        <f t="shared" si="387"/>
        <v>#DIV/0!</v>
      </c>
      <c r="X2706" t="e">
        <f t="shared" si="388"/>
        <v>#DIV/0!</v>
      </c>
    </row>
    <row r="2707" spans="3:24" x14ac:dyDescent="0.25">
      <c r="C2707">
        <v>6984</v>
      </c>
      <c r="D2707" s="2">
        <f>SUMIFS('December 2022 DERR data'!$H:$H,'December 2022 DERR data'!$C:$C,Sheet1!D$3,'December 2022 DERR data'!$B:$B,$C2707)</f>
        <v>0</v>
      </c>
      <c r="E2707" s="2">
        <f>SUMIFS('December 2022 DERR data'!$H:$H,'December 2022 DERR data'!$C:$C,Sheet1!E$3,'December 2022 DERR data'!$B:$B,$C2707)</f>
        <v>0</v>
      </c>
      <c r="G2707">
        <f t="shared" si="380"/>
        <v>0</v>
      </c>
      <c r="H2707">
        <f t="shared" si="381"/>
        <v>0</v>
      </c>
      <c r="I2707">
        <f t="shared" si="382"/>
        <v>0</v>
      </c>
      <c r="J2707">
        <f t="shared" si="383"/>
        <v>0</v>
      </c>
      <c r="K2707">
        <f t="shared" si="384"/>
        <v>1</v>
      </c>
      <c r="L2707">
        <f t="shared" si="385"/>
        <v>0</v>
      </c>
      <c r="V2707">
        <f t="shared" si="386"/>
        <v>6984</v>
      </c>
      <c r="W2707" t="e">
        <f t="shared" si="387"/>
        <v>#DIV/0!</v>
      </c>
      <c r="X2707" t="e">
        <f t="shared" si="388"/>
        <v>#DIV/0!</v>
      </c>
    </row>
    <row r="2708" spans="3:24" x14ac:dyDescent="0.25">
      <c r="C2708">
        <v>6985</v>
      </c>
      <c r="D2708" s="2">
        <f>SUMIFS('December 2022 DERR data'!$H:$H,'December 2022 DERR data'!$C:$C,Sheet1!D$3,'December 2022 DERR data'!$B:$B,$C2708)</f>
        <v>0</v>
      </c>
      <c r="E2708" s="2">
        <f>SUMIFS('December 2022 DERR data'!$H:$H,'December 2022 DERR data'!$C:$C,Sheet1!E$3,'December 2022 DERR data'!$B:$B,$C2708)</f>
        <v>0</v>
      </c>
      <c r="G2708">
        <f t="shared" si="380"/>
        <v>0</v>
      </c>
      <c r="H2708">
        <f t="shared" si="381"/>
        <v>0</v>
      </c>
      <c r="I2708">
        <f t="shared" si="382"/>
        <v>0</v>
      </c>
      <c r="J2708">
        <f t="shared" si="383"/>
        <v>0</v>
      </c>
      <c r="K2708">
        <f t="shared" si="384"/>
        <v>1</v>
      </c>
      <c r="L2708">
        <f t="shared" si="385"/>
        <v>0</v>
      </c>
      <c r="V2708">
        <f t="shared" si="386"/>
        <v>6985</v>
      </c>
      <c r="W2708" t="e">
        <f t="shared" si="387"/>
        <v>#DIV/0!</v>
      </c>
      <c r="X2708" t="e">
        <f t="shared" si="388"/>
        <v>#DIV/0!</v>
      </c>
    </row>
    <row r="2709" spans="3:24" x14ac:dyDescent="0.25">
      <c r="C2709">
        <v>6988</v>
      </c>
      <c r="D2709" s="2">
        <f>SUMIFS('December 2022 DERR data'!$H:$H,'December 2022 DERR data'!$C:$C,Sheet1!D$3,'December 2022 DERR data'!$B:$B,$C2709)</f>
        <v>0</v>
      </c>
      <c r="E2709" s="2">
        <f>SUMIFS('December 2022 DERR data'!$H:$H,'December 2022 DERR data'!$C:$C,Sheet1!E$3,'December 2022 DERR data'!$B:$B,$C2709)</f>
        <v>0</v>
      </c>
      <c r="G2709">
        <f t="shared" si="380"/>
        <v>0</v>
      </c>
      <c r="H2709">
        <f t="shared" si="381"/>
        <v>0</v>
      </c>
      <c r="I2709">
        <f t="shared" si="382"/>
        <v>0</v>
      </c>
      <c r="J2709">
        <f t="shared" si="383"/>
        <v>0</v>
      </c>
      <c r="K2709">
        <f t="shared" si="384"/>
        <v>1</v>
      </c>
      <c r="L2709">
        <f t="shared" si="385"/>
        <v>0</v>
      </c>
      <c r="V2709">
        <f t="shared" si="386"/>
        <v>6988</v>
      </c>
      <c r="W2709" t="e">
        <f t="shared" si="387"/>
        <v>#DIV/0!</v>
      </c>
      <c r="X2709" t="e">
        <f t="shared" si="388"/>
        <v>#DIV/0!</v>
      </c>
    </row>
    <row r="2710" spans="3:24" x14ac:dyDescent="0.25">
      <c r="C2710">
        <v>6989</v>
      </c>
      <c r="D2710" s="2">
        <f>SUMIFS('December 2022 DERR data'!$H:$H,'December 2022 DERR data'!$C:$C,Sheet1!D$3,'December 2022 DERR data'!$B:$B,$C2710)</f>
        <v>0</v>
      </c>
      <c r="E2710" s="2">
        <f>SUMIFS('December 2022 DERR data'!$H:$H,'December 2022 DERR data'!$C:$C,Sheet1!E$3,'December 2022 DERR data'!$B:$B,$C2710)</f>
        <v>0</v>
      </c>
      <c r="G2710">
        <f t="shared" si="380"/>
        <v>0</v>
      </c>
      <c r="H2710">
        <f t="shared" si="381"/>
        <v>0</v>
      </c>
      <c r="I2710">
        <f t="shared" si="382"/>
        <v>0</v>
      </c>
      <c r="J2710">
        <f t="shared" si="383"/>
        <v>0</v>
      </c>
      <c r="K2710">
        <f t="shared" si="384"/>
        <v>1</v>
      </c>
      <c r="L2710">
        <f t="shared" si="385"/>
        <v>0</v>
      </c>
      <c r="V2710">
        <f t="shared" si="386"/>
        <v>6989</v>
      </c>
      <c r="W2710" t="e">
        <f t="shared" si="387"/>
        <v>#DIV/0!</v>
      </c>
      <c r="X2710" t="e">
        <f t="shared" si="388"/>
        <v>#DIV/0!</v>
      </c>
    </row>
    <row r="2711" spans="3:24" x14ac:dyDescent="0.25">
      <c r="C2711">
        <v>6990</v>
      </c>
      <c r="D2711" s="2">
        <f>SUMIFS('December 2022 DERR data'!$H:$H,'December 2022 DERR data'!$C:$C,Sheet1!D$3,'December 2022 DERR data'!$B:$B,$C2711)</f>
        <v>0</v>
      </c>
      <c r="E2711" s="2">
        <f>SUMIFS('December 2022 DERR data'!$H:$H,'December 2022 DERR data'!$C:$C,Sheet1!E$3,'December 2022 DERR data'!$B:$B,$C2711)</f>
        <v>0</v>
      </c>
      <c r="G2711">
        <f t="shared" si="380"/>
        <v>0</v>
      </c>
      <c r="H2711">
        <f t="shared" si="381"/>
        <v>0</v>
      </c>
      <c r="I2711">
        <f t="shared" si="382"/>
        <v>0</v>
      </c>
      <c r="J2711">
        <f t="shared" si="383"/>
        <v>0</v>
      </c>
      <c r="K2711">
        <f t="shared" si="384"/>
        <v>1</v>
      </c>
      <c r="L2711">
        <f t="shared" si="385"/>
        <v>0</v>
      </c>
      <c r="V2711">
        <f t="shared" si="386"/>
        <v>6990</v>
      </c>
      <c r="W2711" t="e">
        <f t="shared" si="387"/>
        <v>#DIV/0!</v>
      </c>
      <c r="X2711" t="e">
        <f t="shared" si="388"/>
        <v>#DIV/0!</v>
      </c>
    </row>
    <row r="2712" spans="3:24" x14ac:dyDescent="0.25">
      <c r="C2712">
        <v>6991</v>
      </c>
      <c r="D2712" s="2">
        <f>SUMIFS('December 2022 DERR data'!$H:$H,'December 2022 DERR data'!$C:$C,Sheet1!D$3,'December 2022 DERR data'!$B:$B,$C2712)</f>
        <v>0</v>
      </c>
      <c r="E2712" s="2">
        <f>SUMIFS('December 2022 DERR data'!$H:$H,'December 2022 DERR data'!$C:$C,Sheet1!E$3,'December 2022 DERR data'!$B:$B,$C2712)</f>
        <v>0</v>
      </c>
      <c r="G2712">
        <f t="shared" si="380"/>
        <v>0</v>
      </c>
      <c r="H2712">
        <f t="shared" si="381"/>
        <v>0</v>
      </c>
      <c r="I2712">
        <f t="shared" si="382"/>
        <v>0</v>
      </c>
      <c r="J2712">
        <f t="shared" si="383"/>
        <v>0</v>
      </c>
      <c r="K2712">
        <f t="shared" si="384"/>
        <v>1</v>
      </c>
      <c r="L2712">
        <f t="shared" si="385"/>
        <v>0</v>
      </c>
      <c r="V2712">
        <f t="shared" si="386"/>
        <v>6991</v>
      </c>
      <c r="W2712" t="e">
        <f t="shared" si="387"/>
        <v>#DIV/0!</v>
      </c>
      <c r="X2712" t="e">
        <f t="shared" si="388"/>
        <v>#DIV/0!</v>
      </c>
    </row>
    <row r="2713" spans="3:24" x14ac:dyDescent="0.25">
      <c r="C2713">
        <v>6992</v>
      </c>
      <c r="D2713" s="2">
        <f>SUMIFS('December 2022 DERR data'!$H:$H,'December 2022 DERR data'!$C:$C,Sheet1!D$3,'December 2022 DERR data'!$B:$B,$C2713)</f>
        <v>0</v>
      </c>
      <c r="E2713" s="2">
        <f>SUMIFS('December 2022 DERR data'!$H:$H,'December 2022 DERR data'!$C:$C,Sheet1!E$3,'December 2022 DERR data'!$B:$B,$C2713)</f>
        <v>0</v>
      </c>
      <c r="G2713">
        <f t="shared" si="380"/>
        <v>0</v>
      </c>
      <c r="H2713">
        <f t="shared" si="381"/>
        <v>0</v>
      </c>
      <c r="I2713">
        <f t="shared" si="382"/>
        <v>0</v>
      </c>
      <c r="J2713">
        <f t="shared" si="383"/>
        <v>0</v>
      </c>
      <c r="K2713">
        <f t="shared" si="384"/>
        <v>1</v>
      </c>
      <c r="L2713">
        <f t="shared" si="385"/>
        <v>0</v>
      </c>
      <c r="V2713">
        <f t="shared" si="386"/>
        <v>6992</v>
      </c>
      <c r="W2713" t="e">
        <f t="shared" si="387"/>
        <v>#DIV/0!</v>
      </c>
      <c r="X2713" t="e">
        <f t="shared" si="388"/>
        <v>#DIV/0!</v>
      </c>
    </row>
    <row r="2714" spans="3:24" x14ac:dyDescent="0.25">
      <c r="C2714">
        <v>7000</v>
      </c>
      <c r="D2714" s="2">
        <f>SUMIFS('December 2022 DERR data'!$H:$H,'December 2022 DERR data'!$C:$C,Sheet1!D$3,'December 2022 DERR data'!$B:$B,$C2714)</f>
        <v>14</v>
      </c>
      <c r="E2714" s="2">
        <f>SUMIFS('December 2022 DERR data'!$H:$H,'December 2022 DERR data'!$C:$C,Sheet1!E$3,'December 2022 DERR data'!$B:$B,$C2714)</f>
        <v>0</v>
      </c>
      <c r="G2714">
        <f t="shared" si="380"/>
        <v>0</v>
      </c>
      <c r="H2714">
        <f t="shared" si="381"/>
        <v>0</v>
      </c>
      <c r="I2714">
        <f t="shared" si="382"/>
        <v>0</v>
      </c>
      <c r="J2714">
        <f t="shared" si="383"/>
        <v>0</v>
      </c>
      <c r="K2714">
        <f t="shared" si="384"/>
        <v>0</v>
      </c>
      <c r="L2714">
        <f t="shared" si="385"/>
        <v>1</v>
      </c>
      <c r="V2714">
        <f t="shared" si="386"/>
        <v>7000</v>
      </c>
      <c r="W2714">
        <f t="shared" si="387"/>
        <v>1.7500000000000002E-2</v>
      </c>
      <c r="X2714">
        <f t="shared" si="388"/>
        <v>0</v>
      </c>
    </row>
    <row r="2715" spans="3:24" x14ac:dyDescent="0.25">
      <c r="C2715">
        <v>7001</v>
      </c>
      <c r="D2715" s="2">
        <f>SUMIFS('December 2022 DERR data'!$H:$H,'December 2022 DERR data'!$C:$C,Sheet1!D$3,'December 2022 DERR data'!$B:$B,$C2715)</f>
        <v>0</v>
      </c>
      <c r="E2715" s="2">
        <f>SUMIFS('December 2022 DERR data'!$H:$H,'December 2022 DERR data'!$C:$C,Sheet1!E$3,'December 2022 DERR data'!$B:$B,$C2715)</f>
        <v>0</v>
      </c>
      <c r="G2715">
        <f t="shared" si="380"/>
        <v>0</v>
      </c>
      <c r="H2715">
        <f t="shared" si="381"/>
        <v>0</v>
      </c>
      <c r="I2715">
        <f t="shared" si="382"/>
        <v>0</v>
      </c>
      <c r="J2715">
        <f t="shared" si="383"/>
        <v>0</v>
      </c>
      <c r="K2715">
        <f t="shared" si="384"/>
        <v>0</v>
      </c>
      <c r="L2715">
        <f t="shared" si="385"/>
        <v>1</v>
      </c>
      <c r="V2715">
        <f t="shared" si="386"/>
        <v>7001</v>
      </c>
      <c r="W2715">
        <f t="shared" si="387"/>
        <v>0</v>
      </c>
      <c r="X2715">
        <f t="shared" si="388"/>
        <v>0</v>
      </c>
    </row>
    <row r="2716" spans="3:24" x14ac:dyDescent="0.25">
      <c r="C2716">
        <v>7002</v>
      </c>
      <c r="D2716" s="2">
        <f>SUMIFS('December 2022 DERR data'!$H:$H,'December 2022 DERR data'!$C:$C,Sheet1!D$3,'December 2022 DERR data'!$B:$B,$C2716)</f>
        <v>0</v>
      </c>
      <c r="E2716" s="2">
        <f>SUMIFS('December 2022 DERR data'!$H:$H,'December 2022 DERR data'!$C:$C,Sheet1!E$3,'December 2022 DERR data'!$B:$B,$C2716)</f>
        <v>0</v>
      </c>
      <c r="G2716">
        <f t="shared" si="380"/>
        <v>0</v>
      </c>
      <c r="H2716">
        <f t="shared" si="381"/>
        <v>0</v>
      </c>
      <c r="I2716">
        <f t="shared" si="382"/>
        <v>0</v>
      </c>
      <c r="J2716">
        <f t="shared" si="383"/>
        <v>0</v>
      </c>
      <c r="K2716">
        <f t="shared" si="384"/>
        <v>0</v>
      </c>
      <c r="L2716">
        <f t="shared" si="385"/>
        <v>1</v>
      </c>
      <c r="V2716">
        <f t="shared" si="386"/>
        <v>7002</v>
      </c>
      <c r="W2716">
        <f t="shared" si="387"/>
        <v>0</v>
      </c>
      <c r="X2716">
        <f t="shared" si="388"/>
        <v>0</v>
      </c>
    </row>
    <row r="2717" spans="3:24" x14ac:dyDescent="0.25">
      <c r="C2717">
        <v>7004</v>
      </c>
      <c r="D2717" s="2">
        <f>SUMIFS('December 2022 DERR data'!$H:$H,'December 2022 DERR data'!$C:$C,Sheet1!D$3,'December 2022 DERR data'!$B:$B,$C2717)</f>
        <v>5</v>
      </c>
      <c r="E2717" s="2">
        <f>SUMIFS('December 2022 DERR data'!$H:$H,'December 2022 DERR data'!$C:$C,Sheet1!E$3,'December 2022 DERR data'!$B:$B,$C2717)</f>
        <v>0</v>
      </c>
      <c r="G2717">
        <f t="shared" si="380"/>
        <v>0</v>
      </c>
      <c r="H2717">
        <f t="shared" si="381"/>
        <v>0</v>
      </c>
      <c r="I2717">
        <f t="shared" si="382"/>
        <v>0</v>
      </c>
      <c r="J2717">
        <f t="shared" si="383"/>
        <v>0</v>
      </c>
      <c r="K2717">
        <f t="shared" si="384"/>
        <v>0</v>
      </c>
      <c r="L2717">
        <f t="shared" si="385"/>
        <v>1</v>
      </c>
      <c r="V2717">
        <f t="shared" si="386"/>
        <v>7004</v>
      </c>
      <c r="W2717">
        <f t="shared" si="387"/>
        <v>6.2500000000000003E-3</v>
      </c>
      <c r="X2717">
        <f t="shared" si="388"/>
        <v>0</v>
      </c>
    </row>
    <row r="2718" spans="3:24" x14ac:dyDescent="0.25">
      <c r="C2718">
        <v>7005</v>
      </c>
      <c r="D2718" s="2">
        <f>SUMIFS('December 2022 DERR data'!$H:$H,'December 2022 DERR data'!$C:$C,Sheet1!D$3,'December 2022 DERR data'!$B:$B,$C2718)</f>
        <v>22</v>
      </c>
      <c r="E2718" s="2">
        <f>SUMIFS('December 2022 DERR data'!$H:$H,'December 2022 DERR data'!$C:$C,Sheet1!E$3,'December 2022 DERR data'!$B:$B,$C2718)</f>
        <v>0</v>
      </c>
      <c r="G2718">
        <f t="shared" si="380"/>
        <v>0</v>
      </c>
      <c r="H2718">
        <f t="shared" si="381"/>
        <v>0</v>
      </c>
      <c r="I2718">
        <f t="shared" si="382"/>
        <v>0</v>
      </c>
      <c r="J2718">
        <f t="shared" si="383"/>
        <v>0</v>
      </c>
      <c r="K2718">
        <f t="shared" si="384"/>
        <v>0</v>
      </c>
      <c r="L2718">
        <f t="shared" si="385"/>
        <v>1</v>
      </c>
      <c r="V2718">
        <f t="shared" si="386"/>
        <v>7005</v>
      </c>
      <c r="W2718">
        <f t="shared" si="387"/>
        <v>2.75E-2</v>
      </c>
      <c r="X2718">
        <f t="shared" si="388"/>
        <v>0</v>
      </c>
    </row>
    <row r="2719" spans="3:24" x14ac:dyDescent="0.25">
      <c r="C2719">
        <v>7006</v>
      </c>
      <c r="D2719" s="2">
        <f>SUMIFS('December 2022 DERR data'!$H:$H,'December 2022 DERR data'!$C:$C,Sheet1!D$3,'December 2022 DERR data'!$B:$B,$C2719)</f>
        <v>0</v>
      </c>
      <c r="E2719" s="2">
        <f>SUMIFS('December 2022 DERR data'!$H:$H,'December 2022 DERR data'!$C:$C,Sheet1!E$3,'December 2022 DERR data'!$B:$B,$C2719)</f>
        <v>0</v>
      </c>
      <c r="G2719">
        <f t="shared" si="380"/>
        <v>0</v>
      </c>
      <c r="H2719">
        <f t="shared" si="381"/>
        <v>0</v>
      </c>
      <c r="I2719">
        <f t="shared" si="382"/>
        <v>0</v>
      </c>
      <c r="J2719">
        <f t="shared" si="383"/>
        <v>0</v>
      </c>
      <c r="K2719">
        <f t="shared" si="384"/>
        <v>0</v>
      </c>
      <c r="L2719">
        <f t="shared" si="385"/>
        <v>1</v>
      </c>
      <c r="V2719">
        <f t="shared" si="386"/>
        <v>7006</v>
      </c>
      <c r="W2719">
        <f t="shared" si="387"/>
        <v>0</v>
      </c>
      <c r="X2719">
        <f t="shared" si="388"/>
        <v>0</v>
      </c>
    </row>
    <row r="2720" spans="3:24" x14ac:dyDescent="0.25">
      <c r="C2720">
        <v>7007</v>
      </c>
      <c r="D2720" s="2">
        <f>SUMIFS('December 2022 DERR data'!$H:$H,'December 2022 DERR data'!$C:$C,Sheet1!D$3,'December 2022 DERR data'!$B:$B,$C2720)</f>
        <v>7</v>
      </c>
      <c r="E2720" s="2">
        <f>SUMIFS('December 2022 DERR data'!$H:$H,'December 2022 DERR data'!$C:$C,Sheet1!E$3,'December 2022 DERR data'!$B:$B,$C2720)</f>
        <v>0</v>
      </c>
      <c r="G2720">
        <f t="shared" si="380"/>
        <v>0</v>
      </c>
      <c r="H2720">
        <f t="shared" si="381"/>
        <v>0</v>
      </c>
      <c r="I2720">
        <f t="shared" si="382"/>
        <v>0</v>
      </c>
      <c r="J2720">
        <f t="shared" si="383"/>
        <v>0</v>
      </c>
      <c r="K2720">
        <f t="shared" si="384"/>
        <v>0</v>
      </c>
      <c r="L2720">
        <f t="shared" si="385"/>
        <v>1</v>
      </c>
      <c r="V2720">
        <f t="shared" si="386"/>
        <v>7007</v>
      </c>
      <c r="W2720">
        <f t="shared" si="387"/>
        <v>8.7500000000000008E-3</v>
      </c>
      <c r="X2720">
        <f t="shared" si="388"/>
        <v>0</v>
      </c>
    </row>
    <row r="2721" spans="3:24" x14ac:dyDescent="0.25">
      <c r="C2721">
        <v>7008</v>
      </c>
      <c r="D2721" s="2">
        <f>SUMIFS('December 2022 DERR data'!$H:$H,'December 2022 DERR data'!$C:$C,Sheet1!D$3,'December 2022 DERR data'!$B:$B,$C2721)</f>
        <v>8</v>
      </c>
      <c r="E2721" s="2">
        <f>SUMIFS('December 2022 DERR data'!$H:$H,'December 2022 DERR data'!$C:$C,Sheet1!E$3,'December 2022 DERR data'!$B:$B,$C2721)</f>
        <v>3</v>
      </c>
      <c r="G2721">
        <f t="shared" si="380"/>
        <v>0</v>
      </c>
      <c r="H2721">
        <f t="shared" si="381"/>
        <v>0</v>
      </c>
      <c r="I2721">
        <f t="shared" si="382"/>
        <v>0</v>
      </c>
      <c r="J2721">
        <f t="shared" si="383"/>
        <v>0</v>
      </c>
      <c r="K2721">
        <f t="shared" si="384"/>
        <v>0</v>
      </c>
      <c r="L2721">
        <f t="shared" si="385"/>
        <v>1</v>
      </c>
      <c r="V2721">
        <f t="shared" si="386"/>
        <v>7008</v>
      </c>
      <c r="W2721">
        <f t="shared" si="387"/>
        <v>0.01</v>
      </c>
      <c r="X2721">
        <f t="shared" si="388"/>
        <v>0.10344827586206896</v>
      </c>
    </row>
    <row r="2722" spans="3:24" x14ac:dyDescent="0.25">
      <c r="C2722">
        <v>7009</v>
      </c>
      <c r="D2722" s="2">
        <f>SUMIFS('December 2022 DERR data'!$H:$H,'December 2022 DERR data'!$C:$C,Sheet1!D$3,'December 2022 DERR data'!$B:$B,$C2722)</f>
        <v>5</v>
      </c>
      <c r="E2722" s="2">
        <f>SUMIFS('December 2022 DERR data'!$H:$H,'December 2022 DERR data'!$C:$C,Sheet1!E$3,'December 2022 DERR data'!$B:$B,$C2722)</f>
        <v>0</v>
      </c>
      <c r="G2722">
        <f t="shared" si="380"/>
        <v>0</v>
      </c>
      <c r="H2722">
        <f t="shared" si="381"/>
        <v>0</v>
      </c>
      <c r="I2722">
        <f t="shared" si="382"/>
        <v>0</v>
      </c>
      <c r="J2722">
        <f t="shared" si="383"/>
        <v>0</v>
      </c>
      <c r="K2722">
        <f t="shared" si="384"/>
        <v>0</v>
      </c>
      <c r="L2722">
        <f t="shared" si="385"/>
        <v>1</v>
      </c>
      <c r="V2722">
        <f t="shared" si="386"/>
        <v>7009</v>
      </c>
      <c r="W2722">
        <f t="shared" si="387"/>
        <v>6.2500000000000003E-3</v>
      </c>
      <c r="X2722">
        <f t="shared" si="388"/>
        <v>0</v>
      </c>
    </row>
    <row r="2723" spans="3:24" x14ac:dyDescent="0.25">
      <c r="C2723">
        <v>7010</v>
      </c>
      <c r="D2723" s="2">
        <f>SUMIFS('December 2022 DERR data'!$H:$H,'December 2022 DERR data'!$C:$C,Sheet1!D$3,'December 2022 DERR data'!$B:$B,$C2723)</f>
        <v>9</v>
      </c>
      <c r="E2723" s="2">
        <f>SUMIFS('December 2022 DERR data'!$H:$H,'December 2022 DERR data'!$C:$C,Sheet1!E$3,'December 2022 DERR data'!$B:$B,$C2723)</f>
        <v>0</v>
      </c>
      <c r="G2723">
        <f t="shared" si="380"/>
        <v>0</v>
      </c>
      <c r="H2723">
        <f t="shared" si="381"/>
        <v>0</v>
      </c>
      <c r="I2723">
        <f t="shared" si="382"/>
        <v>0</v>
      </c>
      <c r="J2723">
        <f t="shared" si="383"/>
        <v>0</v>
      </c>
      <c r="K2723">
        <f t="shared" si="384"/>
        <v>0</v>
      </c>
      <c r="L2723">
        <f t="shared" si="385"/>
        <v>1</v>
      </c>
      <c r="V2723">
        <f t="shared" si="386"/>
        <v>7010</v>
      </c>
      <c r="W2723">
        <f t="shared" si="387"/>
        <v>1.125E-2</v>
      </c>
      <c r="X2723">
        <f t="shared" si="388"/>
        <v>0</v>
      </c>
    </row>
    <row r="2724" spans="3:24" x14ac:dyDescent="0.25">
      <c r="C2724">
        <v>7011</v>
      </c>
      <c r="D2724" s="2">
        <f>SUMIFS('December 2022 DERR data'!$H:$H,'December 2022 DERR data'!$C:$C,Sheet1!D$3,'December 2022 DERR data'!$B:$B,$C2724)</f>
        <v>8</v>
      </c>
      <c r="E2724" s="2">
        <f>SUMIFS('December 2022 DERR data'!$H:$H,'December 2022 DERR data'!$C:$C,Sheet1!E$3,'December 2022 DERR data'!$B:$B,$C2724)</f>
        <v>0</v>
      </c>
      <c r="G2724">
        <f t="shared" si="380"/>
        <v>0</v>
      </c>
      <c r="H2724">
        <f t="shared" si="381"/>
        <v>0</v>
      </c>
      <c r="I2724">
        <f t="shared" si="382"/>
        <v>0</v>
      </c>
      <c r="J2724">
        <f t="shared" si="383"/>
        <v>0</v>
      </c>
      <c r="K2724">
        <f t="shared" si="384"/>
        <v>0</v>
      </c>
      <c r="L2724">
        <f t="shared" si="385"/>
        <v>1</v>
      </c>
      <c r="V2724">
        <f t="shared" si="386"/>
        <v>7011</v>
      </c>
      <c r="W2724">
        <f t="shared" si="387"/>
        <v>0.01</v>
      </c>
      <c r="X2724">
        <f t="shared" si="388"/>
        <v>0</v>
      </c>
    </row>
    <row r="2725" spans="3:24" x14ac:dyDescent="0.25">
      <c r="C2725">
        <v>7012</v>
      </c>
      <c r="D2725" s="2">
        <f>SUMIFS('December 2022 DERR data'!$H:$H,'December 2022 DERR data'!$C:$C,Sheet1!D$3,'December 2022 DERR data'!$B:$B,$C2725)</f>
        <v>2</v>
      </c>
      <c r="E2725" s="2">
        <f>SUMIFS('December 2022 DERR data'!$H:$H,'December 2022 DERR data'!$C:$C,Sheet1!E$3,'December 2022 DERR data'!$B:$B,$C2725)</f>
        <v>0</v>
      </c>
      <c r="G2725">
        <f t="shared" si="380"/>
        <v>0</v>
      </c>
      <c r="H2725">
        <f t="shared" si="381"/>
        <v>0</v>
      </c>
      <c r="I2725">
        <f t="shared" si="382"/>
        <v>0</v>
      </c>
      <c r="J2725">
        <f t="shared" si="383"/>
        <v>0</v>
      </c>
      <c r="K2725">
        <f t="shared" si="384"/>
        <v>0</v>
      </c>
      <c r="L2725">
        <f t="shared" si="385"/>
        <v>1</v>
      </c>
      <c r="V2725">
        <f t="shared" si="386"/>
        <v>7012</v>
      </c>
      <c r="W2725">
        <f t="shared" si="387"/>
        <v>2.5000000000000001E-3</v>
      </c>
      <c r="X2725">
        <f t="shared" si="388"/>
        <v>0</v>
      </c>
    </row>
    <row r="2726" spans="3:24" x14ac:dyDescent="0.25">
      <c r="C2726">
        <v>7015</v>
      </c>
      <c r="D2726" s="2">
        <f>SUMIFS('December 2022 DERR data'!$H:$H,'December 2022 DERR data'!$C:$C,Sheet1!D$3,'December 2022 DERR data'!$B:$B,$C2726)</f>
        <v>6</v>
      </c>
      <c r="E2726" s="2">
        <f>SUMIFS('December 2022 DERR data'!$H:$H,'December 2022 DERR data'!$C:$C,Sheet1!E$3,'December 2022 DERR data'!$B:$B,$C2726)</f>
        <v>0</v>
      </c>
      <c r="G2726">
        <f t="shared" si="380"/>
        <v>0</v>
      </c>
      <c r="H2726">
        <f t="shared" si="381"/>
        <v>0</v>
      </c>
      <c r="I2726">
        <f t="shared" si="382"/>
        <v>0</v>
      </c>
      <c r="J2726">
        <f t="shared" si="383"/>
        <v>0</v>
      </c>
      <c r="K2726">
        <f t="shared" si="384"/>
        <v>0</v>
      </c>
      <c r="L2726">
        <f t="shared" si="385"/>
        <v>1</v>
      </c>
      <c r="V2726">
        <f t="shared" si="386"/>
        <v>7015</v>
      </c>
      <c r="W2726">
        <f t="shared" si="387"/>
        <v>7.4999999999999997E-3</v>
      </c>
      <c r="X2726">
        <f t="shared" si="388"/>
        <v>0</v>
      </c>
    </row>
    <row r="2727" spans="3:24" x14ac:dyDescent="0.25">
      <c r="C2727">
        <v>7016</v>
      </c>
      <c r="D2727" s="2">
        <f>SUMIFS('December 2022 DERR data'!$H:$H,'December 2022 DERR data'!$C:$C,Sheet1!D$3,'December 2022 DERR data'!$B:$B,$C2727)</f>
        <v>0</v>
      </c>
      <c r="E2727" s="2">
        <f>SUMIFS('December 2022 DERR data'!$H:$H,'December 2022 DERR data'!$C:$C,Sheet1!E$3,'December 2022 DERR data'!$B:$B,$C2727)</f>
        <v>0</v>
      </c>
      <c r="G2727">
        <f t="shared" si="380"/>
        <v>0</v>
      </c>
      <c r="H2727">
        <f t="shared" si="381"/>
        <v>0</v>
      </c>
      <c r="I2727">
        <f t="shared" si="382"/>
        <v>0</v>
      </c>
      <c r="J2727">
        <f t="shared" si="383"/>
        <v>0</v>
      </c>
      <c r="K2727">
        <f t="shared" si="384"/>
        <v>0</v>
      </c>
      <c r="L2727">
        <f t="shared" si="385"/>
        <v>1</v>
      </c>
      <c r="V2727">
        <f t="shared" si="386"/>
        <v>7016</v>
      </c>
      <c r="W2727">
        <f t="shared" si="387"/>
        <v>0</v>
      </c>
      <c r="X2727">
        <f t="shared" si="388"/>
        <v>0</v>
      </c>
    </row>
    <row r="2728" spans="3:24" x14ac:dyDescent="0.25">
      <c r="C2728">
        <v>7017</v>
      </c>
      <c r="D2728" s="2">
        <f>SUMIFS('December 2022 DERR data'!$H:$H,'December 2022 DERR data'!$C:$C,Sheet1!D$3,'December 2022 DERR data'!$B:$B,$C2728)</f>
        <v>8</v>
      </c>
      <c r="E2728" s="2">
        <f>SUMIFS('December 2022 DERR data'!$H:$H,'December 2022 DERR data'!$C:$C,Sheet1!E$3,'December 2022 DERR data'!$B:$B,$C2728)</f>
        <v>0</v>
      </c>
      <c r="G2728">
        <f t="shared" si="380"/>
        <v>0</v>
      </c>
      <c r="H2728">
        <f t="shared" si="381"/>
        <v>0</v>
      </c>
      <c r="I2728">
        <f t="shared" si="382"/>
        <v>0</v>
      </c>
      <c r="J2728">
        <f t="shared" si="383"/>
        <v>0</v>
      </c>
      <c r="K2728">
        <f t="shared" si="384"/>
        <v>0</v>
      </c>
      <c r="L2728">
        <f t="shared" si="385"/>
        <v>1</v>
      </c>
      <c r="V2728">
        <f t="shared" si="386"/>
        <v>7017</v>
      </c>
      <c r="W2728">
        <f t="shared" si="387"/>
        <v>0.01</v>
      </c>
      <c r="X2728">
        <f t="shared" si="388"/>
        <v>0</v>
      </c>
    </row>
    <row r="2729" spans="3:24" x14ac:dyDescent="0.25">
      <c r="C2729">
        <v>7018</v>
      </c>
      <c r="D2729" s="2">
        <f>SUMIFS('December 2022 DERR data'!$H:$H,'December 2022 DERR data'!$C:$C,Sheet1!D$3,'December 2022 DERR data'!$B:$B,$C2729)</f>
        <v>10</v>
      </c>
      <c r="E2729" s="2">
        <f>SUMIFS('December 2022 DERR data'!$H:$H,'December 2022 DERR data'!$C:$C,Sheet1!E$3,'December 2022 DERR data'!$B:$B,$C2729)</f>
        <v>3</v>
      </c>
      <c r="G2729">
        <f t="shared" si="380"/>
        <v>0</v>
      </c>
      <c r="H2729">
        <f t="shared" si="381"/>
        <v>0</v>
      </c>
      <c r="I2729">
        <f t="shared" si="382"/>
        <v>0</v>
      </c>
      <c r="J2729">
        <f t="shared" si="383"/>
        <v>0</v>
      </c>
      <c r="K2729">
        <f t="shared" si="384"/>
        <v>0</v>
      </c>
      <c r="L2729">
        <f t="shared" si="385"/>
        <v>1</v>
      </c>
      <c r="V2729">
        <f t="shared" si="386"/>
        <v>7018</v>
      </c>
      <c r="W2729">
        <f t="shared" si="387"/>
        <v>1.2500000000000001E-2</v>
      </c>
      <c r="X2729">
        <f t="shared" si="388"/>
        <v>0.10344827586206896</v>
      </c>
    </row>
    <row r="2730" spans="3:24" x14ac:dyDescent="0.25">
      <c r="C2730">
        <v>7019</v>
      </c>
      <c r="D2730" s="2">
        <f>SUMIFS('December 2022 DERR data'!$H:$H,'December 2022 DERR data'!$C:$C,Sheet1!D$3,'December 2022 DERR data'!$B:$B,$C2730)</f>
        <v>5</v>
      </c>
      <c r="E2730" s="2">
        <f>SUMIFS('December 2022 DERR data'!$H:$H,'December 2022 DERR data'!$C:$C,Sheet1!E$3,'December 2022 DERR data'!$B:$B,$C2730)</f>
        <v>0</v>
      </c>
      <c r="G2730">
        <f t="shared" si="380"/>
        <v>0</v>
      </c>
      <c r="H2730">
        <f t="shared" si="381"/>
        <v>0</v>
      </c>
      <c r="I2730">
        <f t="shared" si="382"/>
        <v>0</v>
      </c>
      <c r="J2730">
        <f t="shared" si="383"/>
        <v>0</v>
      </c>
      <c r="K2730">
        <f t="shared" si="384"/>
        <v>0</v>
      </c>
      <c r="L2730">
        <f t="shared" si="385"/>
        <v>1</v>
      </c>
      <c r="V2730">
        <f t="shared" si="386"/>
        <v>7019</v>
      </c>
      <c r="W2730">
        <f t="shared" si="387"/>
        <v>6.2500000000000003E-3</v>
      </c>
      <c r="X2730">
        <f t="shared" si="388"/>
        <v>0</v>
      </c>
    </row>
    <row r="2731" spans="3:24" x14ac:dyDescent="0.25">
      <c r="C2731">
        <v>7020</v>
      </c>
      <c r="D2731" s="2">
        <f>SUMIFS('December 2022 DERR data'!$H:$H,'December 2022 DERR data'!$C:$C,Sheet1!D$3,'December 2022 DERR data'!$B:$B,$C2731)</f>
        <v>8</v>
      </c>
      <c r="E2731" s="2">
        <f>SUMIFS('December 2022 DERR data'!$H:$H,'December 2022 DERR data'!$C:$C,Sheet1!E$3,'December 2022 DERR data'!$B:$B,$C2731)</f>
        <v>0</v>
      </c>
      <c r="G2731">
        <f t="shared" si="380"/>
        <v>0</v>
      </c>
      <c r="H2731">
        <f t="shared" si="381"/>
        <v>0</v>
      </c>
      <c r="I2731">
        <f t="shared" si="382"/>
        <v>0</v>
      </c>
      <c r="J2731">
        <f t="shared" si="383"/>
        <v>0</v>
      </c>
      <c r="K2731">
        <f t="shared" si="384"/>
        <v>0</v>
      </c>
      <c r="L2731">
        <f t="shared" si="385"/>
        <v>1</v>
      </c>
      <c r="V2731">
        <f t="shared" si="386"/>
        <v>7020</v>
      </c>
      <c r="W2731">
        <f t="shared" si="387"/>
        <v>0.01</v>
      </c>
      <c r="X2731">
        <f t="shared" si="388"/>
        <v>0</v>
      </c>
    </row>
    <row r="2732" spans="3:24" x14ac:dyDescent="0.25">
      <c r="C2732">
        <v>7021</v>
      </c>
      <c r="D2732" s="2">
        <f>SUMIFS('December 2022 DERR data'!$H:$H,'December 2022 DERR data'!$C:$C,Sheet1!D$3,'December 2022 DERR data'!$B:$B,$C2732)</f>
        <v>2</v>
      </c>
      <c r="E2732" s="2">
        <f>SUMIFS('December 2022 DERR data'!$H:$H,'December 2022 DERR data'!$C:$C,Sheet1!E$3,'December 2022 DERR data'!$B:$B,$C2732)</f>
        <v>0</v>
      </c>
      <c r="G2732">
        <f t="shared" si="380"/>
        <v>0</v>
      </c>
      <c r="H2732">
        <f t="shared" si="381"/>
        <v>0</v>
      </c>
      <c r="I2732">
        <f t="shared" si="382"/>
        <v>0</v>
      </c>
      <c r="J2732">
        <f t="shared" si="383"/>
        <v>0</v>
      </c>
      <c r="K2732">
        <f t="shared" si="384"/>
        <v>0</v>
      </c>
      <c r="L2732">
        <f t="shared" si="385"/>
        <v>1</v>
      </c>
      <c r="V2732">
        <f t="shared" si="386"/>
        <v>7021</v>
      </c>
      <c r="W2732">
        <f t="shared" si="387"/>
        <v>2.5000000000000001E-3</v>
      </c>
      <c r="X2732">
        <f t="shared" si="388"/>
        <v>0</v>
      </c>
    </row>
    <row r="2733" spans="3:24" x14ac:dyDescent="0.25">
      <c r="C2733">
        <v>7022</v>
      </c>
      <c r="D2733" s="2">
        <f>SUMIFS('December 2022 DERR data'!$H:$H,'December 2022 DERR data'!$C:$C,Sheet1!D$3,'December 2022 DERR data'!$B:$B,$C2733)</f>
        <v>5</v>
      </c>
      <c r="E2733" s="2">
        <f>SUMIFS('December 2022 DERR data'!$H:$H,'December 2022 DERR data'!$C:$C,Sheet1!E$3,'December 2022 DERR data'!$B:$B,$C2733)</f>
        <v>0</v>
      </c>
      <c r="G2733">
        <f t="shared" si="380"/>
        <v>0</v>
      </c>
      <c r="H2733">
        <f t="shared" si="381"/>
        <v>0</v>
      </c>
      <c r="I2733">
        <f t="shared" si="382"/>
        <v>0</v>
      </c>
      <c r="J2733">
        <f t="shared" si="383"/>
        <v>0</v>
      </c>
      <c r="K2733">
        <f t="shared" si="384"/>
        <v>0</v>
      </c>
      <c r="L2733">
        <f t="shared" si="385"/>
        <v>1</v>
      </c>
      <c r="V2733">
        <f t="shared" si="386"/>
        <v>7022</v>
      </c>
      <c r="W2733">
        <f t="shared" si="387"/>
        <v>6.2500000000000003E-3</v>
      </c>
      <c r="X2733">
        <f t="shared" si="388"/>
        <v>0</v>
      </c>
    </row>
    <row r="2734" spans="3:24" x14ac:dyDescent="0.25">
      <c r="C2734">
        <v>7023</v>
      </c>
      <c r="D2734" s="2">
        <f>SUMIFS('December 2022 DERR data'!$H:$H,'December 2022 DERR data'!$C:$C,Sheet1!D$3,'December 2022 DERR data'!$B:$B,$C2734)</f>
        <v>0</v>
      </c>
      <c r="E2734" s="2">
        <f>SUMIFS('December 2022 DERR data'!$H:$H,'December 2022 DERR data'!$C:$C,Sheet1!E$3,'December 2022 DERR data'!$B:$B,$C2734)</f>
        <v>0</v>
      </c>
      <c r="G2734">
        <f t="shared" si="380"/>
        <v>0</v>
      </c>
      <c r="H2734">
        <f t="shared" si="381"/>
        <v>0</v>
      </c>
      <c r="I2734">
        <f t="shared" si="382"/>
        <v>0</v>
      </c>
      <c r="J2734">
        <f t="shared" si="383"/>
        <v>0</v>
      </c>
      <c r="K2734">
        <f t="shared" si="384"/>
        <v>0</v>
      </c>
      <c r="L2734">
        <f t="shared" si="385"/>
        <v>1</v>
      </c>
      <c r="V2734">
        <f t="shared" si="386"/>
        <v>7023</v>
      </c>
      <c r="W2734">
        <f t="shared" si="387"/>
        <v>0</v>
      </c>
      <c r="X2734">
        <f t="shared" si="388"/>
        <v>0</v>
      </c>
    </row>
    <row r="2735" spans="3:24" x14ac:dyDescent="0.25">
      <c r="C2735">
        <v>7024</v>
      </c>
      <c r="D2735" s="2">
        <f>SUMIFS('December 2022 DERR data'!$H:$H,'December 2022 DERR data'!$C:$C,Sheet1!D$3,'December 2022 DERR data'!$B:$B,$C2735)</f>
        <v>2</v>
      </c>
      <c r="E2735" s="2">
        <f>SUMIFS('December 2022 DERR data'!$H:$H,'December 2022 DERR data'!$C:$C,Sheet1!E$3,'December 2022 DERR data'!$B:$B,$C2735)</f>
        <v>0</v>
      </c>
      <c r="G2735">
        <f t="shared" si="380"/>
        <v>0</v>
      </c>
      <c r="H2735">
        <f t="shared" si="381"/>
        <v>0</v>
      </c>
      <c r="I2735">
        <f t="shared" si="382"/>
        <v>0</v>
      </c>
      <c r="J2735">
        <f t="shared" si="383"/>
        <v>0</v>
      </c>
      <c r="K2735">
        <f t="shared" si="384"/>
        <v>0</v>
      </c>
      <c r="L2735">
        <f t="shared" si="385"/>
        <v>1</v>
      </c>
      <c r="V2735">
        <f t="shared" si="386"/>
        <v>7024</v>
      </c>
      <c r="W2735">
        <f t="shared" si="387"/>
        <v>2.5000000000000001E-3</v>
      </c>
      <c r="X2735">
        <f t="shared" si="388"/>
        <v>0</v>
      </c>
    </row>
    <row r="2736" spans="3:24" x14ac:dyDescent="0.25">
      <c r="C2736">
        <v>7025</v>
      </c>
      <c r="D2736" s="2">
        <f>SUMIFS('December 2022 DERR data'!$H:$H,'December 2022 DERR data'!$C:$C,Sheet1!D$3,'December 2022 DERR data'!$B:$B,$C2736)</f>
        <v>7</v>
      </c>
      <c r="E2736" s="2">
        <f>SUMIFS('December 2022 DERR data'!$H:$H,'December 2022 DERR data'!$C:$C,Sheet1!E$3,'December 2022 DERR data'!$B:$B,$C2736)</f>
        <v>0</v>
      </c>
      <c r="G2736">
        <f t="shared" si="380"/>
        <v>0</v>
      </c>
      <c r="H2736">
        <f t="shared" si="381"/>
        <v>0</v>
      </c>
      <c r="I2736">
        <f t="shared" si="382"/>
        <v>0</v>
      </c>
      <c r="J2736">
        <f t="shared" si="383"/>
        <v>0</v>
      </c>
      <c r="K2736">
        <f t="shared" si="384"/>
        <v>0</v>
      </c>
      <c r="L2736">
        <f t="shared" si="385"/>
        <v>1</v>
      </c>
      <c r="V2736">
        <f t="shared" si="386"/>
        <v>7025</v>
      </c>
      <c r="W2736">
        <f t="shared" si="387"/>
        <v>8.7500000000000008E-3</v>
      </c>
      <c r="X2736">
        <f t="shared" si="388"/>
        <v>0</v>
      </c>
    </row>
    <row r="2737" spans="3:24" x14ac:dyDescent="0.25">
      <c r="C2737">
        <v>7026</v>
      </c>
      <c r="D2737" s="2">
        <f>SUMIFS('December 2022 DERR data'!$H:$H,'December 2022 DERR data'!$C:$C,Sheet1!D$3,'December 2022 DERR data'!$B:$B,$C2737)</f>
        <v>0</v>
      </c>
      <c r="E2737" s="2">
        <f>SUMIFS('December 2022 DERR data'!$H:$H,'December 2022 DERR data'!$C:$C,Sheet1!E$3,'December 2022 DERR data'!$B:$B,$C2737)</f>
        <v>0</v>
      </c>
      <c r="G2737">
        <f t="shared" si="380"/>
        <v>0</v>
      </c>
      <c r="H2737">
        <f t="shared" si="381"/>
        <v>0</v>
      </c>
      <c r="I2737">
        <f t="shared" si="382"/>
        <v>0</v>
      </c>
      <c r="J2737">
        <f t="shared" si="383"/>
        <v>0</v>
      </c>
      <c r="K2737">
        <f t="shared" si="384"/>
        <v>0</v>
      </c>
      <c r="L2737">
        <f t="shared" si="385"/>
        <v>1</v>
      </c>
      <c r="V2737">
        <f t="shared" si="386"/>
        <v>7026</v>
      </c>
      <c r="W2737">
        <f t="shared" si="387"/>
        <v>0</v>
      </c>
      <c r="X2737">
        <f t="shared" si="388"/>
        <v>0</v>
      </c>
    </row>
    <row r="2738" spans="3:24" x14ac:dyDescent="0.25">
      <c r="C2738">
        <v>7027</v>
      </c>
      <c r="D2738" s="2">
        <f>SUMIFS('December 2022 DERR data'!$H:$H,'December 2022 DERR data'!$C:$C,Sheet1!D$3,'December 2022 DERR data'!$B:$B,$C2738)</f>
        <v>1</v>
      </c>
      <c r="E2738" s="2">
        <f>SUMIFS('December 2022 DERR data'!$H:$H,'December 2022 DERR data'!$C:$C,Sheet1!E$3,'December 2022 DERR data'!$B:$B,$C2738)</f>
        <v>0</v>
      </c>
      <c r="G2738">
        <f t="shared" si="380"/>
        <v>0</v>
      </c>
      <c r="H2738">
        <f t="shared" si="381"/>
        <v>0</v>
      </c>
      <c r="I2738">
        <f t="shared" si="382"/>
        <v>0</v>
      </c>
      <c r="J2738">
        <f t="shared" si="383"/>
        <v>0</v>
      </c>
      <c r="K2738">
        <f t="shared" si="384"/>
        <v>0</v>
      </c>
      <c r="L2738">
        <f t="shared" si="385"/>
        <v>1</v>
      </c>
      <c r="V2738">
        <f t="shared" si="386"/>
        <v>7027</v>
      </c>
      <c r="W2738">
        <f t="shared" si="387"/>
        <v>1.25E-3</v>
      </c>
      <c r="X2738">
        <f t="shared" si="388"/>
        <v>0</v>
      </c>
    </row>
    <row r="2739" spans="3:24" x14ac:dyDescent="0.25">
      <c r="C2739">
        <v>7030</v>
      </c>
      <c r="D2739" s="2">
        <f>SUMIFS('December 2022 DERR data'!$H:$H,'December 2022 DERR data'!$C:$C,Sheet1!D$3,'December 2022 DERR data'!$B:$B,$C2739)</f>
        <v>15</v>
      </c>
      <c r="E2739" s="2">
        <f>SUMIFS('December 2022 DERR data'!$H:$H,'December 2022 DERR data'!$C:$C,Sheet1!E$3,'December 2022 DERR data'!$B:$B,$C2739)</f>
        <v>0</v>
      </c>
      <c r="G2739">
        <f t="shared" si="380"/>
        <v>0</v>
      </c>
      <c r="H2739">
        <f t="shared" si="381"/>
        <v>0</v>
      </c>
      <c r="I2739">
        <f t="shared" si="382"/>
        <v>0</v>
      </c>
      <c r="J2739">
        <f t="shared" si="383"/>
        <v>0</v>
      </c>
      <c r="K2739">
        <f t="shared" si="384"/>
        <v>0</v>
      </c>
      <c r="L2739">
        <f t="shared" si="385"/>
        <v>1</v>
      </c>
      <c r="V2739">
        <f t="shared" si="386"/>
        <v>7030</v>
      </c>
      <c r="W2739">
        <f t="shared" si="387"/>
        <v>1.8749999999999999E-2</v>
      </c>
      <c r="X2739">
        <f t="shared" si="388"/>
        <v>0</v>
      </c>
    </row>
    <row r="2740" spans="3:24" x14ac:dyDescent="0.25">
      <c r="C2740">
        <v>7050</v>
      </c>
      <c r="D2740" s="2">
        <f>SUMIFS('December 2022 DERR data'!$H:$H,'December 2022 DERR data'!$C:$C,Sheet1!D$3,'December 2022 DERR data'!$B:$B,$C2740)</f>
        <v>25</v>
      </c>
      <c r="E2740" s="2">
        <f>SUMIFS('December 2022 DERR data'!$H:$H,'December 2022 DERR data'!$C:$C,Sheet1!E$3,'December 2022 DERR data'!$B:$B,$C2740)</f>
        <v>0</v>
      </c>
      <c r="G2740">
        <f t="shared" si="380"/>
        <v>0</v>
      </c>
      <c r="H2740">
        <f t="shared" si="381"/>
        <v>0</v>
      </c>
      <c r="I2740">
        <f t="shared" si="382"/>
        <v>0</v>
      </c>
      <c r="J2740">
        <f t="shared" si="383"/>
        <v>0</v>
      </c>
      <c r="K2740">
        <f t="shared" si="384"/>
        <v>0</v>
      </c>
      <c r="L2740">
        <f t="shared" si="385"/>
        <v>1</v>
      </c>
      <c r="V2740">
        <f t="shared" si="386"/>
        <v>7050</v>
      </c>
      <c r="W2740">
        <f t="shared" si="387"/>
        <v>3.125E-2</v>
      </c>
      <c r="X2740">
        <f t="shared" si="388"/>
        <v>0</v>
      </c>
    </row>
    <row r="2741" spans="3:24" x14ac:dyDescent="0.25">
      <c r="C2741">
        <v>7051</v>
      </c>
      <c r="D2741" s="2">
        <f>SUMIFS('December 2022 DERR data'!$H:$H,'December 2022 DERR data'!$C:$C,Sheet1!D$3,'December 2022 DERR data'!$B:$B,$C2741)</f>
        <v>0</v>
      </c>
      <c r="E2741" s="2">
        <f>SUMIFS('December 2022 DERR data'!$H:$H,'December 2022 DERR data'!$C:$C,Sheet1!E$3,'December 2022 DERR data'!$B:$B,$C2741)</f>
        <v>0</v>
      </c>
      <c r="G2741">
        <f t="shared" si="380"/>
        <v>0</v>
      </c>
      <c r="H2741">
        <f t="shared" si="381"/>
        <v>0</v>
      </c>
      <c r="I2741">
        <f t="shared" si="382"/>
        <v>0</v>
      </c>
      <c r="J2741">
        <f t="shared" si="383"/>
        <v>0</v>
      </c>
      <c r="K2741">
        <f t="shared" si="384"/>
        <v>0</v>
      </c>
      <c r="L2741">
        <f t="shared" si="385"/>
        <v>1</v>
      </c>
      <c r="V2741">
        <f t="shared" si="386"/>
        <v>7051</v>
      </c>
      <c r="W2741">
        <f t="shared" si="387"/>
        <v>0</v>
      </c>
      <c r="X2741">
        <f t="shared" si="388"/>
        <v>0</v>
      </c>
    </row>
    <row r="2742" spans="3:24" x14ac:dyDescent="0.25">
      <c r="C2742">
        <v>7052</v>
      </c>
      <c r="D2742" s="2">
        <f>SUMIFS('December 2022 DERR data'!$H:$H,'December 2022 DERR data'!$C:$C,Sheet1!D$3,'December 2022 DERR data'!$B:$B,$C2742)</f>
        <v>17</v>
      </c>
      <c r="E2742" s="2">
        <f>SUMIFS('December 2022 DERR data'!$H:$H,'December 2022 DERR data'!$C:$C,Sheet1!E$3,'December 2022 DERR data'!$B:$B,$C2742)</f>
        <v>0</v>
      </c>
      <c r="G2742">
        <f t="shared" si="380"/>
        <v>0</v>
      </c>
      <c r="H2742">
        <f t="shared" si="381"/>
        <v>0</v>
      </c>
      <c r="I2742">
        <f t="shared" si="382"/>
        <v>0</v>
      </c>
      <c r="J2742">
        <f t="shared" si="383"/>
        <v>0</v>
      </c>
      <c r="K2742">
        <f t="shared" si="384"/>
        <v>0</v>
      </c>
      <c r="L2742">
        <f t="shared" si="385"/>
        <v>1</v>
      </c>
      <c r="V2742">
        <f t="shared" si="386"/>
        <v>7052</v>
      </c>
      <c r="W2742">
        <f t="shared" si="387"/>
        <v>2.1250000000000002E-2</v>
      </c>
      <c r="X2742">
        <f t="shared" si="388"/>
        <v>0</v>
      </c>
    </row>
    <row r="2743" spans="3:24" x14ac:dyDescent="0.25">
      <c r="C2743">
        <v>7053</v>
      </c>
      <c r="D2743" s="2">
        <f>SUMIFS('December 2022 DERR data'!$H:$H,'December 2022 DERR data'!$C:$C,Sheet1!D$3,'December 2022 DERR data'!$B:$B,$C2743)</f>
        <v>6</v>
      </c>
      <c r="E2743" s="2">
        <f>SUMIFS('December 2022 DERR data'!$H:$H,'December 2022 DERR data'!$C:$C,Sheet1!E$3,'December 2022 DERR data'!$B:$B,$C2743)</f>
        <v>0</v>
      </c>
      <c r="G2743">
        <f t="shared" si="380"/>
        <v>0</v>
      </c>
      <c r="H2743">
        <f t="shared" si="381"/>
        <v>0</v>
      </c>
      <c r="I2743">
        <f t="shared" si="382"/>
        <v>0</v>
      </c>
      <c r="J2743">
        <f t="shared" si="383"/>
        <v>0</v>
      </c>
      <c r="K2743">
        <f t="shared" si="384"/>
        <v>0</v>
      </c>
      <c r="L2743">
        <f t="shared" si="385"/>
        <v>1</v>
      </c>
      <c r="V2743">
        <f t="shared" si="386"/>
        <v>7053</v>
      </c>
      <c r="W2743">
        <f t="shared" si="387"/>
        <v>7.4999999999999997E-3</v>
      </c>
      <c r="X2743">
        <f t="shared" si="388"/>
        <v>0</v>
      </c>
    </row>
    <row r="2744" spans="3:24" x14ac:dyDescent="0.25">
      <c r="C2744">
        <v>7054</v>
      </c>
      <c r="D2744" s="2">
        <f>SUMIFS('December 2022 DERR data'!$H:$H,'December 2022 DERR data'!$C:$C,Sheet1!D$3,'December 2022 DERR data'!$B:$B,$C2744)</f>
        <v>13</v>
      </c>
      <c r="E2744" s="2">
        <f>SUMIFS('December 2022 DERR data'!$H:$H,'December 2022 DERR data'!$C:$C,Sheet1!E$3,'December 2022 DERR data'!$B:$B,$C2744)</f>
        <v>0</v>
      </c>
      <c r="G2744">
        <f t="shared" si="380"/>
        <v>0</v>
      </c>
      <c r="H2744">
        <f t="shared" si="381"/>
        <v>0</v>
      </c>
      <c r="I2744">
        <f t="shared" si="382"/>
        <v>0</v>
      </c>
      <c r="J2744">
        <f t="shared" si="383"/>
        <v>0</v>
      </c>
      <c r="K2744">
        <f t="shared" si="384"/>
        <v>0</v>
      </c>
      <c r="L2744">
        <f t="shared" si="385"/>
        <v>1</v>
      </c>
      <c r="V2744">
        <f t="shared" si="386"/>
        <v>7054</v>
      </c>
      <c r="W2744">
        <f t="shared" si="387"/>
        <v>1.6250000000000001E-2</v>
      </c>
      <c r="X2744">
        <f t="shared" si="388"/>
        <v>0</v>
      </c>
    </row>
    <row r="2745" spans="3:24" x14ac:dyDescent="0.25">
      <c r="C2745">
        <v>7055</v>
      </c>
      <c r="D2745" s="2">
        <f>SUMIFS('December 2022 DERR data'!$H:$H,'December 2022 DERR data'!$C:$C,Sheet1!D$3,'December 2022 DERR data'!$B:$B,$C2745)</f>
        <v>1</v>
      </c>
      <c r="E2745" s="2">
        <f>SUMIFS('December 2022 DERR data'!$H:$H,'December 2022 DERR data'!$C:$C,Sheet1!E$3,'December 2022 DERR data'!$B:$B,$C2745)</f>
        <v>0</v>
      </c>
      <c r="G2745">
        <f t="shared" si="380"/>
        <v>0</v>
      </c>
      <c r="H2745">
        <f t="shared" si="381"/>
        <v>0</v>
      </c>
      <c r="I2745">
        <f t="shared" si="382"/>
        <v>0</v>
      </c>
      <c r="J2745">
        <f t="shared" si="383"/>
        <v>0</v>
      </c>
      <c r="K2745">
        <f t="shared" si="384"/>
        <v>0</v>
      </c>
      <c r="L2745">
        <f t="shared" si="385"/>
        <v>1</v>
      </c>
      <c r="V2745">
        <f t="shared" si="386"/>
        <v>7055</v>
      </c>
      <c r="W2745">
        <f t="shared" si="387"/>
        <v>1.25E-3</v>
      </c>
      <c r="X2745">
        <f t="shared" si="388"/>
        <v>0</v>
      </c>
    </row>
    <row r="2746" spans="3:24" x14ac:dyDescent="0.25">
      <c r="C2746">
        <v>7109</v>
      </c>
      <c r="D2746" s="2">
        <f>SUMIFS('December 2022 DERR data'!$H:$H,'December 2022 DERR data'!$C:$C,Sheet1!D$3,'December 2022 DERR data'!$B:$B,$C2746)</f>
        <v>24</v>
      </c>
      <c r="E2746" s="2">
        <f>SUMIFS('December 2022 DERR data'!$H:$H,'December 2022 DERR data'!$C:$C,Sheet1!E$3,'December 2022 DERR data'!$B:$B,$C2746)</f>
        <v>1</v>
      </c>
      <c r="G2746">
        <f t="shared" si="380"/>
        <v>0</v>
      </c>
      <c r="H2746">
        <f t="shared" si="381"/>
        <v>0</v>
      </c>
      <c r="I2746">
        <f t="shared" si="382"/>
        <v>0</v>
      </c>
      <c r="J2746">
        <f t="shared" si="383"/>
        <v>0</v>
      </c>
      <c r="K2746">
        <f t="shared" si="384"/>
        <v>0</v>
      </c>
      <c r="L2746">
        <f t="shared" si="385"/>
        <v>1</v>
      </c>
      <c r="V2746">
        <f t="shared" si="386"/>
        <v>7109</v>
      </c>
      <c r="W2746">
        <f t="shared" si="387"/>
        <v>0.03</v>
      </c>
      <c r="X2746">
        <f t="shared" si="388"/>
        <v>3.4482758620689655E-2</v>
      </c>
    </row>
    <row r="2747" spans="3:24" x14ac:dyDescent="0.25">
      <c r="C2747">
        <v>7112</v>
      </c>
      <c r="D2747" s="2">
        <f>SUMIFS('December 2022 DERR data'!$H:$H,'December 2022 DERR data'!$C:$C,Sheet1!D$3,'December 2022 DERR data'!$B:$B,$C2747)</f>
        <v>8</v>
      </c>
      <c r="E2747" s="2">
        <f>SUMIFS('December 2022 DERR data'!$H:$H,'December 2022 DERR data'!$C:$C,Sheet1!E$3,'December 2022 DERR data'!$B:$B,$C2747)</f>
        <v>0</v>
      </c>
      <c r="G2747">
        <f t="shared" si="380"/>
        <v>0</v>
      </c>
      <c r="H2747">
        <f t="shared" si="381"/>
        <v>0</v>
      </c>
      <c r="I2747">
        <f t="shared" si="382"/>
        <v>0</v>
      </c>
      <c r="J2747">
        <f t="shared" si="383"/>
        <v>0</v>
      </c>
      <c r="K2747">
        <f t="shared" si="384"/>
        <v>0</v>
      </c>
      <c r="L2747">
        <f t="shared" si="385"/>
        <v>1</v>
      </c>
      <c r="V2747">
        <f t="shared" si="386"/>
        <v>7112</v>
      </c>
      <c r="W2747">
        <f t="shared" si="387"/>
        <v>0.01</v>
      </c>
      <c r="X2747">
        <f t="shared" si="388"/>
        <v>0</v>
      </c>
    </row>
    <row r="2748" spans="3:24" x14ac:dyDescent="0.25">
      <c r="C2748">
        <v>7113</v>
      </c>
      <c r="D2748" s="2">
        <f>SUMIFS('December 2022 DERR data'!$H:$H,'December 2022 DERR data'!$C:$C,Sheet1!D$3,'December 2022 DERR data'!$B:$B,$C2748)</f>
        <v>3</v>
      </c>
      <c r="E2748" s="2">
        <f>SUMIFS('December 2022 DERR data'!$H:$H,'December 2022 DERR data'!$C:$C,Sheet1!E$3,'December 2022 DERR data'!$B:$B,$C2748)</f>
        <v>0</v>
      </c>
      <c r="G2748">
        <f t="shared" si="380"/>
        <v>0</v>
      </c>
      <c r="H2748">
        <f t="shared" si="381"/>
        <v>0</v>
      </c>
      <c r="I2748">
        <f t="shared" si="382"/>
        <v>0</v>
      </c>
      <c r="J2748">
        <f t="shared" si="383"/>
        <v>0</v>
      </c>
      <c r="K2748">
        <f t="shared" si="384"/>
        <v>0</v>
      </c>
      <c r="L2748">
        <f t="shared" si="385"/>
        <v>1</v>
      </c>
      <c r="V2748">
        <f t="shared" si="386"/>
        <v>7113</v>
      </c>
      <c r="W2748">
        <f t="shared" si="387"/>
        <v>3.7499999999999999E-3</v>
      </c>
      <c r="X2748">
        <f t="shared" si="388"/>
        <v>0</v>
      </c>
    </row>
    <row r="2749" spans="3:24" x14ac:dyDescent="0.25">
      <c r="C2749">
        <v>7116</v>
      </c>
      <c r="D2749" s="2">
        <f>SUMIFS('December 2022 DERR data'!$H:$H,'December 2022 DERR data'!$C:$C,Sheet1!D$3,'December 2022 DERR data'!$B:$B,$C2749)</f>
        <v>5</v>
      </c>
      <c r="E2749" s="2">
        <f>SUMIFS('December 2022 DERR data'!$H:$H,'December 2022 DERR data'!$C:$C,Sheet1!E$3,'December 2022 DERR data'!$B:$B,$C2749)</f>
        <v>0</v>
      </c>
      <c r="G2749">
        <f t="shared" si="380"/>
        <v>0</v>
      </c>
      <c r="H2749">
        <f t="shared" si="381"/>
        <v>0</v>
      </c>
      <c r="I2749">
        <f t="shared" si="382"/>
        <v>0</v>
      </c>
      <c r="J2749">
        <f t="shared" si="383"/>
        <v>0</v>
      </c>
      <c r="K2749">
        <f t="shared" si="384"/>
        <v>0</v>
      </c>
      <c r="L2749">
        <f t="shared" si="385"/>
        <v>1</v>
      </c>
      <c r="V2749">
        <f t="shared" si="386"/>
        <v>7116</v>
      </c>
      <c r="W2749">
        <f t="shared" si="387"/>
        <v>6.2500000000000003E-3</v>
      </c>
      <c r="X2749">
        <f t="shared" si="388"/>
        <v>0</v>
      </c>
    </row>
    <row r="2750" spans="3:24" x14ac:dyDescent="0.25">
      <c r="C2750">
        <v>7117</v>
      </c>
      <c r="D2750" s="2">
        <f>SUMIFS('December 2022 DERR data'!$H:$H,'December 2022 DERR data'!$C:$C,Sheet1!D$3,'December 2022 DERR data'!$B:$B,$C2750)</f>
        <v>1</v>
      </c>
      <c r="E2750" s="2">
        <f>SUMIFS('December 2022 DERR data'!$H:$H,'December 2022 DERR data'!$C:$C,Sheet1!E$3,'December 2022 DERR data'!$B:$B,$C2750)</f>
        <v>0</v>
      </c>
      <c r="G2750">
        <f t="shared" si="380"/>
        <v>0</v>
      </c>
      <c r="H2750">
        <f t="shared" si="381"/>
        <v>0</v>
      </c>
      <c r="I2750">
        <f t="shared" si="382"/>
        <v>0</v>
      </c>
      <c r="J2750">
        <f t="shared" si="383"/>
        <v>0</v>
      </c>
      <c r="K2750">
        <f t="shared" si="384"/>
        <v>0</v>
      </c>
      <c r="L2750">
        <f t="shared" si="385"/>
        <v>1</v>
      </c>
      <c r="V2750">
        <f t="shared" si="386"/>
        <v>7117</v>
      </c>
      <c r="W2750">
        <f t="shared" si="387"/>
        <v>1.25E-3</v>
      </c>
      <c r="X2750">
        <f t="shared" si="388"/>
        <v>0</v>
      </c>
    </row>
    <row r="2751" spans="3:24" x14ac:dyDescent="0.25">
      <c r="C2751">
        <v>7119</v>
      </c>
      <c r="D2751" s="2">
        <f>SUMIFS('December 2022 DERR data'!$H:$H,'December 2022 DERR data'!$C:$C,Sheet1!D$3,'December 2022 DERR data'!$B:$B,$C2751)</f>
        <v>0</v>
      </c>
      <c r="E2751" s="2">
        <f>SUMIFS('December 2022 DERR data'!$H:$H,'December 2022 DERR data'!$C:$C,Sheet1!E$3,'December 2022 DERR data'!$B:$B,$C2751)</f>
        <v>0</v>
      </c>
      <c r="G2751">
        <f t="shared" si="380"/>
        <v>0</v>
      </c>
      <c r="H2751">
        <f t="shared" si="381"/>
        <v>0</v>
      </c>
      <c r="I2751">
        <f t="shared" si="382"/>
        <v>0</v>
      </c>
      <c r="J2751">
        <f t="shared" si="383"/>
        <v>0</v>
      </c>
      <c r="K2751">
        <f t="shared" si="384"/>
        <v>0</v>
      </c>
      <c r="L2751">
        <f t="shared" si="385"/>
        <v>1</v>
      </c>
      <c r="V2751">
        <f t="shared" si="386"/>
        <v>7119</v>
      </c>
      <c r="W2751">
        <f t="shared" si="387"/>
        <v>0</v>
      </c>
      <c r="X2751">
        <f t="shared" si="388"/>
        <v>0</v>
      </c>
    </row>
    <row r="2752" spans="3:24" x14ac:dyDescent="0.25">
      <c r="C2752">
        <v>7120</v>
      </c>
      <c r="D2752" s="2">
        <f>SUMIFS('December 2022 DERR data'!$H:$H,'December 2022 DERR data'!$C:$C,Sheet1!D$3,'December 2022 DERR data'!$B:$B,$C2752)</f>
        <v>1</v>
      </c>
      <c r="E2752" s="2">
        <f>SUMIFS('December 2022 DERR data'!$H:$H,'December 2022 DERR data'!$C:$C,Sheet1!E$3,'December 2022 DERR data'!$B:$B,$C2752)</f>
        <v>0</v>
      </c>
      <c r="G2752">
        <f t="shared" si="380"/>
        <v>0</v>
      </c>
      <c r="H2752">
        <f t="shared" si="381"/>
        <v>0</v>
      </c>
      <c r="I2752">
        <f t="shared" si="382"/>
        <v>0</v>
      </c>
      <c r="J2752">
        <f t="shared" si="383"/>
        <v>0</v>
      </c>
      <c r="K2752">
        <f t="shared" si="384"/>
        <v>0</v>
      </c>
      <c r="L2752">
        <f t="shared" si="385"/>
        <v>1</v>
      </c>
      <c r="V2752">
        <f t="shared" si="386"/>
        <v>7120</v>
      </c>
      <c r="W2752">
        <f t="shared" si="387"/>
        <v>1.25E-3</v>
      </c>
      <c r="X2752">
        <f t="shared" si="388"/>
        <v>0</v>
      </c>
    </row>
    <row r="2753" spans="3:24" x14ac:dyDescent="0.25">
      <c r="C2753">
        <v>7139</v>
      </c>
      <c r="D2753" s="2">
        <f>SUMIFS('December 2022 DERR data'!$H:$H,'December 2022 DERR data'!$C:$C,Sheet1!D$3,'December 2022 DERR data'!$B:$B,$C2753)</f>
        <v>0</v>
      </c>
      <c r="E2753" s="2">
        <f>SUMIFS('December 2022 DERR data'!$H:$H,'December 2022 DERR data'!$C:$C,Sheet1!E$3,'December 2022 DERR data'!$B:$B,$C2753)</f>
        <v>0</v>
      </c>
      <c r="G2753">
        <f t="shared" si="380"/>
        <v>0</v>
      </c>
      <c r="H2753">
        <f t="shared" si="381"/>
        <v>0</v>
      </c>
      <c r="I2753">
        <f t="shared" si="382"/>
        <v>0</v>
      </c>
      <c r="J2753">
        <f t="shared" si="383"/>
        <v>0</v>
      </c>
      <c r="K2753">
        <f t="shared" si="384"/>
        <v>0</v>
      </c>
      <c r="L2753">
        <f t="shared" si="385"/>
        <v>1</v>
      </c>
      <c r="V2753">
        <f t="shared" si="386"/>
        <v>7139</v>
      </c>
      <c r="W2753">
        <f t="shared" si="387"/>
        <v>0</v>
      </c>
      <c r="X2753">
        <f t="shared" si="388"/>
        <v>0</v>
      </c>
    </row>
    <row r="2754" spans="3:24" x14ac:dyDescent="0.25">
      <c r="C2754">
        <v>7140</v>
      </c>
      <c r="D2754" s="2">
        <f>SUMIFS('December 2022 DERR data'!$H:$H,'December 2022 DERR data'!$C:$C,Sheet1!D$3,'December 2022 DERR data'!$B:$B,$C2754)</f>
        <v>8</v>
      </c>
      <c r="E2754" s="2">
        <f>SUMIFS('December 2022 DERR data'!$H:$H,'December 2022 DERR data'!$C:$C,Sheet1!E$3,'December 2022 DERR data'!$B:$B,$C2754)</f>
        <v>0</v>
      </c>
      <c r="G2754">
        <f t="shared" si="380"/>
        <v>0</v>
      </c>
      <c r="H2754">
        <f t="shared" si="381"/>
        <v>0</v>
      </c>
      <c r="I2754">
        <f t="shared" si="382"/>
        <v>0</v>
      </c>
      <c r="J2754">
        <f t="shared" si="383"/>
        <v>0</v>
      </c>
      <c r="K2754">
        <f t="shared" si="384"/>
        <v>0</v>
      </c>
      <c r="L2754">
        <f t="shared" si="385"/>
        <v>1</v>
      </c>
      <c r="V2754">
        <f t="shared" si="386"/>
        <v>7140</v>
      </c>
      <c r="W2754">
        <f t="shared" si="387"/>
        <v>0.01</v>
      </c>
      <c r="X2754">
        <f t="shared" si="388"/>
        <v>0</v>
      </c>
    </row>
    <row r="2755" spans="3:24" x14ac:dyDescent="0.25">
      <c r="C2755">
        <v>7150</v>
      </c>
      <c r="D2755" s="2">
        <f>SUMIFS('December 2022 DERR data'!$H:$H,'December 2022 DERR data'!$C:$C,Sheet1!D$3,'December 2022 DERR data'!$B:$B,$C2755)</f>
        <v>37</v>
      </c>
      <c r="E2755" s="2">
        <f>SUMIFS('December 2022 DERR data'!$H:$H,'December 2022 DERR data'!$C:$C,Sheet1!E$3,'December 2022 DERR data'!$B:$B,$C2755)</f>
        <v>0</v>
      </c>
      <c r="G2755">
        <f t="shared" si="380"/>
        <v>0</v>
      </c>
      <c r="H2755">
        <f t="shared" si="381"/>
        <v>0</v>
      </c>
      <c r="I2755">
        <f t="shared" si="382"/>
        <v>0</v>
      </c>
      <c r="J2755">
        <f t="shared" si="383"/>
        <v>0</v>
      </c>
      <c r="K2755">
        <f t="shared" si="384"/>
        <v>0</v>
      </c>
      <c r="L2755">
        <f t="shared" si="385"/>
        <v>1</v>
      </c>
      <c r="V2755">
        <f t="shared" si="386"/>
        <v>7150</v>
      </c>
      <c r="W2755">
        <f t="shared" si="387"/>
        <v>4.6249999999999999E-2</v>
      </c>
      <c r="X2755">
        <f t="shared" si="388"/>
        <v>0</v>
      </c>
    </row>
    <row r="2756" spans="3:24" x14ac:dyDescent="0.25">
      <c r="C2756">
        <v>7155</v>
      </c>
      <c r="D2756" s="2">
        <f>SUMIFS('December 2022 DERR data'!$H:$H,'December 2022 DERR data'!$C:$C,Sheet1!D$3,'December 2022 DERR data'!$B:$B,$C2756)</f>
        <v>4</v>
      </c>
      <c r="E2756" s="2">
        <f>SUMIFS('December 2022 DERR data'!$H:$H,'December 2022 DERR data'!$C:$C,Sheet1!E$3,'December 2022 DERR data'!$B:$B,$C2756)</f>
        <v>0</v>
      </c>
      <c r="G2756">
        <f t="shared" si="380"/>
        <v>0</v>
      </c>
      <c r="H2756">
        <f t="shared" si="381"/>
        <v>0</v>
      </c>
      <c r="I2756">
        <f t="shared" si="382"/>
        <v>0</v>
      </c>
      <c r="J2756">
        <f t="shared" si="383"/>
        <v>0</v>
      </c>
      <c r="K2756">
        <f t="shared" si="384"/>
        <v>0</v>
      </c>
      <c r="L2756">
        <f t="shared" si="385"/>
        <v>1</v>
      </c>
      <c r="V2756">
        <f t="shared" si="386"/>
        <v>7155</v>
      </c>
      <c r="W2756">
        <f t="shared" si="387"/>
        <v>5.0000000000000001E-3</v>
      </c>
      <c r="X2756">
        <f t="shared" si="388"/>
        <v>0</v>
      </c>
    </row>
    <row r="2757" spans="3:24" x14ac:dyDescent="0.25">
      <c r="C2757">
        <v>7162</v>
      </c>
      <c r="D2757" s="2">
        <f>SUMIFS('December 2022 DERR data'!$H:$H,'December 2022 DERR data'!$C:$C,Sheet1!D$3,'December 2022 DERR data'!$B:$B,$C2757)</f>
        <v>2</v>
      </c>
      <c r="E2757" s="2">
        <f>SUMIFS('December 2022 DERR data'!$H:$H,'December 2022 DERR data'!$C:$C,Sheet1!E$3,'December 2022 DERR data'!$B:$B,$C2757)</f>
        <v>0</v>
      </c>
      <c r="G2757">
        <f t="shared" ref="G2757:G2820" si="389">IF($C2757&gt;2999,0,IF($C2757&lt;3000,1,0))</f>
        <v>0</v>
      </c>
      <c r="H2757">
        <f t="shared" ref="H2757:H2820" si="390">IF(G2757=1,0,IF(C2757&lt;4000,1,0))</f>
        <v>0</v>
      </c>
      <c r="I2757">
        <f t="shared" ref="I2757:I2820" si="391">IF(G2757+H2757&gt;0,0,IF(C2757&lt;5000,1,0))</f>
        <v>0</v>
      </c>
      <c r="J2757">
        <f t="shared" ref="J2757:J2820" si="392">IF(G2757+H2757+I2757&gt;0,0,IF(C2757&lt;6000,1,0))</f>
        <v>0</v>
      </c>
      <c r="K2757">
        <f t="shared" ref="K2757:K2820" si="393">IF(SUM(G2757:J2757)&gt;0,0,IF(C2757&lt;7000,1,0))</f>
        <v>0</v>
      </c>
      <c r="L2757">
        <f t="shared" ref="L2757:L2820" si="394">IF(SUM(G2757:K2757)&gt;0,0,IF(C2757&lt;8000,1,0))</f>
        <v>1</v>
      </c>
      <c r="V2757">
        <f t="shared" ref="V2757:V2820" si="395">C2757</f>
        <v>7162</v>
      </c>
      <c r="W2757">
        <f t="shared" ref="W2757:W2820" si="396">D2757/(G2757*N$4+H2757*O$4+I2757*P$4+J2757*Q$4+L2757*S$4)</f>
        <v>2.5000000000000001E-3</v>
      </c>
      <c r="X2757">
        <f t="shared" ref="X2757:X2820" si="397">E2757/(G2757*N$8+H2757*O$8+I2757*P$8+J2757*Q$8+L2757*S$8)</f>
        <v>0</v>
      </c>
    </row>
    <row r="2758" spans="3:24" x14ac:dyDescent="0.25">
      <c r="C2758">
        <v>7163</v>
      </c>
      <c r="D2758" s="2">
        <f>SUMIFS('December 2022 DERR data'!$H:$H,'December 2022 DERR data'!$C:$C,Sheet1!D$3,'December 2022 DERR data'!$B:$B,$C2758)</f>
        <v>0</v>
      </c>
      <c r="E2758" s="2">
        <f>SUMIFS('December 2022 DERR data'!$H:$H,'December 2022 DERR data'!$C:$C,Sheet1!E$3,'December 2022 DERR data'!$B:$B,$C2758)</f>
        <v>0</v>
      </c>
      <c r="G2758">
        <f t="shared" si="389"/>
        <v>0</v>
      </c>
      <c r="H2758">
        <f t="shared" si="390"/>
        <v>0</v>
      </c>
      <c r="I2758">
        <f t="shared" si="391"/>
        <v>0</v>
      </c>
      <c r="J2758">
        <f t="shared" si="392"/>
        <v>0</v>
      </c>
      <c r="K2758">
        <f t="shared" si="393"/>
        <v>0</v>
      </c>
      <c r="L2758">
        <f t="shared" si="394"/>
        <v>1</v>
      </c>
      <c r="V2758">
        <f t="shared" si="395"/>
        <v>7163</v>
      </c>
      <c r="W2758">
        <f t="shared" si="396"/>
        <v>0</v>
      </c>
      <c r="X2758">
        <f t="shared" si="397"/>
        <v>0</v>
      </c>
    </row>
    <row r="2759" spans="3:24" x14ac:dyDescent="0.25">
      <c r="C2759">
        <v>7170</v>
      </c>
      <c r="D2759" s="2">
        <f>SUMIFS('December 2022 DERR data'!$H:$H,'December 2022 DERR data'!$C:$C,Sheet1!D$3,'December 2022 DERR data'!$B:$B,$C2759)</f>
        <v>8</v>
      </c>
      <c r="E2759" s="2">
        <f>SUMIFS('December 2022 DERR data'!$H:$H,'December 2022 DERR data'!$C:$C,Sheet1!E$3,'December 2022 DERR data'!$B:$B,$C2759)</f>
        <v>0</v>
      </c>
      <c r="G2759">
        <f t="shared" si="389"/>
        <v>0</v>
      </c>
      <c r="H2759">
        <f t="shared" si="390"/>
        <v>0</v>
      </c>
      <c r="I2759">
        <f t="shared" si="391"/>
        <v>0</v>
      </c>
      <c r="J2759">
        <f t="shared" si="392"/>
        <v>0</v>
      </c>
      <c r="K2759">
        <f t="shared" si="393"/>
        <v>0</v>
      </c>
      <c r="L2759">
        <f t="shared" si="394"/>
        <v>1</v>
      </c>
      <c r="V2759">
        <f t="shared" si="395"/>
        <v>7170</v>
      </c>
      <c r="W2759">
        <f t="shared" si="396"/>
        <v>0.01</v>
      </c>
      <c r="X2759">
        <f t="shared" si="397"/>
        <v>0</v>
      </c>
    </row>
    <row r="2760" spans="3:24" x14ac:dyDescent="0.25">
      <c r="C2760">
        <v>7171</v>
      </c>
      <c r="D2760" s="2">
        <f>SUMIFS('December 2022 DERR data'!$H:$H,'December 2022 DERR data'!$C:$C,Sheet1!D$3,'December 2022 DERR data'!$B:$B,$C2760)</f>
        <v>5</v>
      </c>
      <c r="E2760" s="2">
        <f>SUMIFS('December 2022 DERR data'!$H:$H,'December 2022 DERR data'!$C:$C,Sheet1!E$3,'December 2022 DERR data'!$B:$B,$C2760)</f>
        <v>0</v>
      </c>
      <c r="G2760">
        <f t="shared" si="389"/>
        <v>0</v>
      </c>
      <c r="H2760">
        <f t="shared" si="390"/>
        <v>0</v>
      </c>
      <c r="I2760">
        <f t="shared" si="391"/>
        <v>0</v>
      </c>
      <c r="J2760">
        <f t="shared" si="392"/>
        <v>0</v>
      </c>
      <c r="K2760">
        <f t="shared" si="393"/>
        <v>0</v>
      </c>
      <c r="L2760">
        <f t="shared" si="394"/>
        <v>1</v>
      </c>
      <c r="V2760">
        <f t="shared" si="395"/>
        <v>7171</v>
      </c>
      <c r="W2760">
        <f t="shared" si="396"/>
        <v>6.2500000000000003E-3</v>
      </c>
      <c r="X2760">
        <f t="shared" si="397"/>
        <v>0</v>
      </c>
    </row>
    <row r="2761" spans="3:24" x14ac:dyDescent="0.25">
      <c r="C2761">
        <v>7172</v>
      </c>
      <c r="D2761" s="2">
        <f>SUMIFS('December 2022 DERR data'!$H:$H,'December 2022 DERR data'!$C:$C,Sheet1!D$3,'December 2022 DERR data'!$B:$B,$C2761)</f>
        <v>5</v>
      </c>
      <c r="E2761" s="2">
        <f>SUMIFS('December 2022 DERR data'!$H:$H,'December 2022 DERR data'!$C:$C,Sheet1!E$3,'December 2022 DERR data'!$B:$B,$C2761)</f>
        <v>1</v>
      </c>
      <c r="G2761">
        <f t="shared" si="389"/>
        <v>0</v>
      </c>
      <c r="H2761">
        <f t="shared" si="390"/>
        <v>0</v>
      </c>
      <c r="I2761">
        <f t="shared" si="391"/>
        <v>0</v>
      </c>
      <c r="J2761">
        <f t="shared" si="392"/>
        <v>0</v>
      </c>
      <c r="K2761">
        <f t="shared" si="393"/>
        <v>0</v>
      </c>
      <c r="L2761">
        <f t="shared" si="394"/>
        <v>1</v>
      </c>
      <c r="V2761">
        <f t="shared" si="395"/>
        <v>7172</v>
      </c>
      <c r="W2761">
        <f t="shared" si="396"/>
        <v>6.2500000000000003E-3</v>
      </c>
      <c r="X2761">
        <f t="shared" si="397"/>
        <v>3.4482758620689655E-2</v>
      </c>
    </row>
    <row r="2762" spans="3:24" x14ac:dyDescent="0.25">
      <c r="C2762">
        <v>7173</v>
      </c>
      <c r="D2762" s="2">
        <f>SUMIFS('December 2022 DERR data'!$H:$H,'December 2022 DERR data'!$C:$C,Sheet1!D$3,'December 2022 DERR data'!$B:$B,$C2762)</f>
        <v>12</v>
      </c>
      <c r="E2762" s="2">
        <f>SUMIFS('December 2022 DERR data'!$H:$H,'December 2022 DERR data'!$C:$C,Sheet1!E$3,'December 2022 DERR data'!$B:$B,$C2762)</f>
        <v>0</v>
      </c>
      <c r="G2762">
        <f t="shared" si="389"/>
        <v>0</v>
      </c>
      <c r="H2762">
        <f t="shared" si="390"/>
        <v>0</v>
      </c>
      <c r="I2762">
        <f t="shared" si="391"/>
        <v>0</v>
      </c>
      <c r="J2762">
        <f t="shared" si="392"/>
        <v>0</v>
      </c>
      <c r="K2762">
        <f t="shared" si="393"/>
        <v>0</v>
      </c>
      <c r="L2762">
        <f t="shared" si="394"/>
        <v>1</v>
      </c>
      <c r="V2762">
        <f t="shared" si="395"/>
        <v>7173</v>
      </c>
      <c r="W2762">
        <f t="shared" si="396"/>
        <v>1.4999999999999999E-2</v>
      </c>
      <c r="X2762">
        <f t="shared" si="397"/>
        <v>0</v>
      </c>
    </row>
    <row r="2763" spans="3:24" x14ac:dyDescent="0.25">
      <c r="C2763">
        <v>7174</v>
      </c>
      <c r="D2763" s="2">
        <f>SUMIFS('December 2022 DERR data'!$H:$H,'December 2022 DERR data'!$C:$C,Sheet1!D$3,'December 2022 DERR data'!$B:$B,$C2763)</f>
        <v>0</v>
      </c>
      <c r="E2763" s="2">
        <f>SUMIFS('December 2022 DERR data'!$H:$H,'December 2022 DERR data'!$C:$C,Sheet1!E$3,'December 2022 DERR data'!$B:$B,$C2763)</f>
        <v>0</v>
      </c>
      <c r="G2763">
        <f t="shared" si="389"/>
        <v>0</v>
      </c>
      <c r="H2763">
        <f t="shared" si="390"/>
        <v>0</v>
      </c>
      <c r="I2763">
        <f t="shared" si="391"/>
        <v>0</v>
      </c>
      <c r="J2763">
        <f t="shared" si="392"/>
        <v>0</v>
      </c>
      <c r="K2763">
        <f t="shared" si="393"/>
        <v>0</v>
      </c>
      <c r="L2763">
        <f t="shared" si="394"/>
        <v>1</v>
      </c>
      <c r="V2763">
        <f t="shared" si="395"/>
        <v>7174</v>
      </c>
      <c r="W2763">
        <f t="shared" si="396"/>
        <v>0</v>
      </c>
      <c r="X2763">
        <f t="shared" si="397"/>
        <v>0</v>
      </c>
    </row>
    <row r="2764" spans="3:24" x14ac:dyDescent="0.25">
      <c r="C2764">
        <v>7175</v>
      </c>
      <c r="D2764" s="2">
        <f>SUMIFS('December 2022 DERR data'!$H:$H,'December 2022 DERR data'!$C:$C,Sheet1!D$3,'December 2022 DERR data'!$B:$B,$C2764)</f>
        <v>0</v>
      </c>
      <c r="E2764" s="2">
        <f>SUMIFS('December 2022 DERR data'!$H:$H,'December 2022 DERR data'!$C:$C,Sheet1!E$3,'December 2022 DERR data'!$B:$B,$C2764)</f>
        <v>0</v>
      </c>
      <c r="G2764">
        <f t="shared" si="389"/>
        <v>0</v>
      </c>
      <c r="H2764">
        <f t="shared" si="390"/>
        <v>0</v>
      </c>
      <c r="I2764">
        <f t="shared" si="391"/>
        <v>0</v>
      </c>
      <c r="J2764">
        <f t="shared" si="392"/>
        <v>0</v>
      </c>
      <c r="K2764">
        <f t="shared" si="393"/>
        <v>0</v>
      </c>
      <c r="L2764">
        <f t="shared" si="394"/>
        <v>1</v>
      </c>
      <c r="V2764">
        <f t="shared" si="395"/>
        <v>7175</v>
      </c>
      <c r="W2764">
        <f t="shared" si="396"/>
        <v>0</v>
      </c>
      <c r="X2764">
        <f t="shared" si="397"/>
        <v>0</v>
      </c>
    </row>
    <row r="2765" spans="3:24" x14ac:dyDescent="0.25">
      <c r="C2765">
        <v>7176</v>
      </c>
      <c r="D2765" s="2">
        <f>SUMIFS('December 2022 DERR data'!$H:$H,'December 2022 DERR data'!$C:$C,Sheet1!D$3,'December 2022 DERR data'!$B:$B,$C2765)</f>
        <v>1</v>
      </c>
      <c r="E2765" s="2">
        <f>SUMIFS('December 2022 DERR data'!$H:$H,'December 2022 DERR data'!$C:$C,Sheet1!E$3,'December 2022 DERR data'!$B:$B,$C2765)</f>
        <v>0</v>
      </c>
      <c r="G2765">
        <f t="shared" si="389"/>
        <v>0</v>
      </c>
      <c r="H2765">
        <f t="shared" si="390"/>
        <v>0</v>
      </c>
      <c r="I2765">
        <f t="shared" si="391"/>
        <v>0</v>
      </c>
      <c r="J2765">
        <f t="shared" si="392"/>
        <v>0</v>
      </c>
      <c r="K2765">
        <f t="shared" si="393"/>
        <v>0</v>
      </c>
      <c r="L2765">
        <f t="shared" si="394"/>
        <v>1</v>
      </c>
      <c r="V2765">
        <f t="shared" si="395"/>
        <v>7176</v>
      </c>
      <c r="W2765">
        <f t="shared" si="396"/>
        <v>1.25E-3</v>
      </c>
      <c r="X2765">
        <f t="shared" si="397"/>
        <v>0</v>
      </c>
    </row>
    <row r="2766" spans="3:24" x14ac:dyDescent="0.25">
      <c r="C2766">
        <v>7177</v>
      </c>
      <c r="D2766" s="2">
        <f>SUMIFS('December 2022 DERR data'!$H:$H,'December 2022 DERR data'!$C:$C,Sheet1!D$3,'December 2022 DERR data'!$B:$B,$C2766)</f>
        <v>0</v>
      </c>
      <c r="E2766" s="2">
        <f>SUMIFS('December 2022 DERR data'!$H:$H,'December 2022 DERR data'!$C:$C,Sheet1!E$3,'December 2022 DERR data'!$B:$B,$C2766)</f>
        <v>0</v>
      </c>
      <c r="G2766">
        <f t="shared" si="389"/>
        <v>0</v>
      </c>
      <c r="H2766">
        <f t="shared" si="390"/>
        <v>0</v>
      </c>
      <c r="I2766">
        <f t="shared" si="391"/>
        <v>0</v>
      </c>
      <c r="J2766">
        <f t="shared" si="392"/>
        <v>0</v>
      </c>
      <c r="K2766">
        <f t="shared" si="393"/>
        <v>0</v>
      </c>
      <c r="L2766">
        <f t="shared" si="394"/>
        <v>1</v>
      </c>
      <c r="V2766">
        <f t="shared" si="395"/>
        <v>7177</v>
      </c>
      <c r="W2766">
        <f t="shared" si="396"/>
        <v>0</v>
      </c>
      <c r="X2766">
        <f t="shared" si="397"/>
        <v>0</v>
      </c>
    </row>
    <row r="2767" spans="3:24" x14ac:dyDescent="0.25">
      <c r="C2767">
        <v>7178</v>
      </c>
      <c r="D2767" s="2">
        <f>SUMIFS('December 2022 DERR data'!$H:$H,'December 2022 DERR data'!$C:$C,Sheet1!D$3,'December 2022 DERR data'!$B:$B,$C2767)</f>
        <v>1</v>
      </c>
      <c r="E2767" s="2">
        <f>SUMIFS('December 2022 DERR data'!$H:$H,'December 2022 DERR data'!$C:$C,Sheet1!E$3,'December 2022 DERR data'!$B:$B,$C2767)</f>
        <v>0</v>
      </c>
      <c r="G2767">
        <f t="shared" si="389"/>
        <v>0</v>
      </c>
      <c r="H2767">
        <f t="shared" si="390"/>
        <v>0</v>
      </c>
      <c r="I2767">
        <f t="shared" si="391"/>
        <v>0</v>
      </c>
      <c r="J2767">
        <f t="shared" si="392"/>
        <v>0</v>
      </c>
      <c r="K2767">
        <f t="shared" si="393"/>
        <v>0</v>
      </c>
      <c r="L2767">
        <f t="shared" si="394"/>
        <v>1</v>
      </c>
      <c r="V2767">
        <f t="shared" si="395"/>
        <v>7178</v>
      </c>
      <c r="W2767">
        <f t="shared" si="396"/>
        <v>1.25E-3</v>
      </c>
      <c r="X2767">
        <f t="shared" si="397"/>
        <v>0</v>
      </c>
    </row>
    <row r="2768" spans="3:24" x14ac:dyDescent="0.25">
      <c r="C2768">
        <v>7179</v>
      </c>
      <c r="D2768" s="2">
        <f>SUMIFS('December 2022 DERR data'!$H:$H,'December 2022 DERR data'!$C:$C,Sheet1!D$3,'December 2022 DERR data'!$B:$B,$C2768)</f>
        <v>1</v>
      </c>
      <c r="E2768" s="2">
        <f>SUMIFS('December 2022 DERR data'!$H:$H,'December 2022 DERR data'!$C:$C,Sheet1!E$3,'December 2022 DERR data'!$B:$B,$C2768)</f>
        <v>0</v>
      </c>
      <c r="G2768">
        <f t="shared" si="389"/>
        <v>0</v>
      </c>
      <c r="H2768">
        <f t="shared" si="390"/>
        <v>0</v>
      </c>
      <c r="I2768">
        <f t="shared" si="391"/>
        <v>0</v>
      </c>
      <c r="J2768">
        <f t="shared" si="392"/>
        <v>0</v>
      </c>
      <c r="K2768">
        <f t="shared" si="393"/>
        <v>0</v>
      </c>
      <c r="L2768">
        <f t="shared" si="394"/>
        <v>1</v>
      </c>
      <c r="V2768">
        <f t="shared" si="395"/>
        <v>7179</v>
      </c>
      <c r="W2768">
        <f t="shared" si="396"/>
        <v>1.25E-3</v>
      </c>
      <c r="X2768">
        <f t="shared" si="397"/>
        <v>0</v>
      </c>
    </row>
    <row r="2769" spans="3:24" x14ac:dyDescent="0.25">
      <c r="C2769">
        <v>7180</v>
      </c>
      <c r="D2769" s="2">
        <f>SUMIFS('December 2022 DERR data'!$H:$H,'December 2022 DERR data'!$C:$C,Sheet1!D$3,'December 2022 DERR data'!$B:$B,$C2769)</f>
        <v>1</v>
      </c>
      <c r="E2769" s="2">
        <f>SUMIFS('December 2022 DERR data'!$H:$H,'December 2022 DERR data'!$C:$C,Sheet1!E$3,'December 2022 DERR data'!$B:$B,$C2769)</f>
        <v>0</v>
      </c>
      <c r="G2769">
        <f t="shared" si="389"/>
        <v>0</v>
      </c>
      <c r="H2769">
        <f t="shared" si="390"/>
        <v>0</v>
      </c>
      <c r="I2769">
        <f t="shared" si="391"/>
        <v>0</v>
      </c>
      <c r="J2769">
        <f t="shared" si="392"/>
        <v>0</v>
      </c>
      <c r="K2769">
        <f t="shared" si="393"/>
        <v>0</v>
      </c>
      <c r="L2769">
        <f t="shared" si="394"/>
        <v>1</v>
      </c>
      <c r="V2769">
        <f t="shared" si="395"/>
        <v>7180</v>
      </c>
      <c r="W2769">
        <f t="shared" si="396"/>
        <v>1.25E-3</v>
      </c>
      <c r="X2769">
        <f t="shared" si="397"/>
        <v>0</v>
      </c>
    </row>
    <row r="2770" spans="3:24" x14ac:dyDescent="0.25">
      <c r="C2770">
        <v>7182</v>
      </c>
      <c r="D2770" s="2">
        <f>SUMIFS('December 2022 DERR data'!$H:$H,'December 2022 DERR data'!$C:$C,Sheet1!D$3,'December 2022 DERR data'!$B:$B,$C2770)</f>
        <v>0</v>
      </c>
      <c r="E2770" s="2">
        <f>SUMIFS('December 2022 DERR data'!$H:$H,'December 2022 DERR data'!$C:$C,Sheet1!E$3,'December 2022 DERR data'!$B:$B,$C2770)</f>
        <v>0</v>
      </c>
      <c r="G2770">
        <f t="shared" si="389"/>
        <v>0</v>
      </c>
      <c r="H2770">
        <f t="shared" si="390"/>
        <v>0</v>
      </c>
      <c r="I2770">
        <f t="shared" si="391"/>
        <v>0</v>
      </c>
      <c r="J2770">
        <f t="shared" si="392"/>
        <v>0</v>
      </c>
      <c r="K2770">
        <f t="shared" si="393"/>
        <v>0</v>
      </c>
      <c r="L2770">
        <f t="shared" si="394"/>
        <v>1</v>
      </c>
      <c r="V2770">
        <f t="shared" si="395"/>
        <v>7182</v>
      </c>
      <c r="W2770">
        <f t="shared" si="396"/>
        <v>0</v>
      </c>
      <c r="X2770">
        <f t="shared" si="397"/>
        <v>0</v>
      </c>
    </row>
    <row r="2771" spans="3:24" x14ac:dyDescent="0.25">
      <c r="C2771">
        <v>7183</v>
      </c>
      <c r="D2771" s="2">
        <f>SUMIFS('December 2022 DERR data'!$H:$H,'December 2022 DERR data'!$C:$C,Sheet1!D$3,'December 2022 DERR data'!$B:$B,$C2771)</f>
        <v>0</v>
      </c>
      <c r="E2771" s="2">
        <f>SUMIFS('December 2022 DERR data'!$H:$H,'December 2022 DERR data'!$C:$C,Sheet1!E$3,'December 2022 DERR data'!$B:$B,$C2771)</f>
        <v>0</v>
      </c>
      <c r="G2771">
        <f t="shared" si="389"/>
        <v>0</v>
      </c>
      <c r="H2771">
        <f t="shared" si="390"/>
        <v>0</v>
      </c>
      <c r="I2771">
        <f t="shared" si="391"/>
        <v>0</v>
      </c>
      <c r="J2771">
        <f t="shared" si="392"/>
        <v>0</v>
      </c>
      <c r="K2771">
        <f t="shared" si="393"/>
        <v>0</v>
      </c>
      <c r="L2771">
        <f t="shared" si="394"/>
        <v>1</v>
      </c>
      <c r="V2771">
        <f t="shared" si="395"/>
        <v>7183</v>
      </c>
      <c r="W2771">
        <f t="shared" si="396"/>
        <v>0</v>
      </c>
      <c r="X2771">
        <f t="shared" si="397"/>
        <v>0</v>
      </c>
    </row>
    <row r="2772" spans="3:24" x14ac:dyDescent="0.25">
      <c r="C2772">
        <v>7184</v>
      </c>
      <c r="D2772" s="2">
        <f>SUMIFS('December 2022 DERR data'!$H:$H,'December 2022 DERR data'!$C:$C,Sheet1!D$3,'December 2022 DERR data'!$B:$B,$C2772)</f>
        <v>2</v>
      </c>
      <c r="E2772" s="2">
        <f>SUMIFS('December 2022 DERR data'!$H:$H,'December 2022 DERR data'!$C:$C,Sheet1!E$3,'December 2022 DERR data'!$B:$B,$C2772)</f>
        <v>0</v>
      </c>
      <c r="G2772">
        <f t="shared" si="389"/>
        <v>0</v>
      </c>
      <c r="H2772">
        <f t="shared" si="390"/>
        <v>0</v>
      </c>
      <c r="I2772">
        <f t="shared" si="391"/>
        <v>0</v>
      </c>
      <c r="J2772">
        <f t="shared" si="392"/>
        <v>0</v>
      </c>
      <c r="K2772">
        <f t="shared" si="393"/>
        <v>0</v>
      </c>
      <c r="L2772">
        <f t="shared" si="394"/>
        <v>1</v>
      </c>
      <c r="V2772">
        <f t="shared" si="395"/>
        <v>7184</v>
      </c>
      <c r="W2772">
        <f t="shared" si="396"/>
        <v>2.5000000000000001E-3</v>
      </c>
      <c r="X2772">
        <f t="shared" si="397"/>
        <v>0</v>
      </c>
    </row>
    <row r="2773" spans="3:24" x14ac:dyDescent="0.25">
      <c r="C2773">
        <v>7185</v>
      </c>
      <c r="D2773" s="2">
        <f>SUMIFS('December 2022 DERR data'!$H:$H,'December 2022 DERR data'!$C:$C,Sheet1!D$3,'December 2022 DERR data'!$B:$B,$C2773)</f>
        <v>3</v>
      </c>
      <c r="E2773" s="2">
        <f>SUMIFS('December 2022 DERR data'!$H:$H,'December 2022 DERR data'!$C:$C,Sheet1!E$3,'December 2022 DERR data'!$B:$B,$C2773)</f>
        <v>0</v>
      </c>
      <c r="G2773">
        <f t="shared" si="389"/>
        <v>0</v>
      </c>
      <c r="H2773">
        <f t="shared" si="390"/>
        <v>0</v>
      </c>
      <c r="I2773">
        <f t="shared" si="391"/>
        <v>0</v>
      </c>
      <c r="J2773">
        <f t="shared" si="392"/>
        <v>0</v>
      </c>
      <c r="K2773">
        <f t="shared" si="393"/>
        <v>0</v>
      </c>
      <c r="L2773">
        <f t="shared" si="394"/>
        <v>1</v>
      </c>
      <c r="V2773">
        <f t="shared" si="395"/>
        <v>7185</v>
      </c>
      <c r="W2773">
        <f t="shared" si="396"/>
        <v>3.7499999999999999E-3</v>
      </c>
      <c r="X2773">
        <f t="shared" si="397"/>
        <v>0</v>
      </c>
    </row>
    <row r="2774" spans="3:24" x14ac:dyDescent="0.25">
      <c r="C2774">
        <v>7186</v>
      </c>
      <c r="D2774" s="2">
        <f>SUMIFS('December 2022 DERR data'!$H:$H,'December 2022 DERR data'!$C:$C,Sheet1!D$3,'December 2022 DERR data'!$B:$B,$C2774)</f>
        <v>1</v>
      </c>
      <c r="E2774" s="2">
        <f>SUMIFS('December 2022 DERR data'!$H:$H,'December 2022 DERR data'!$C:$C,Sheet1!E$3,'December 2022 DERR data'!$B:$B,$C2774)</f>
        <v>0</v>
      </c>
      <c r="G2774">
        <f t="shared" si="389"/>
        <v>0</v>
      </c>
      <c r="H2774">
        <f t="shared" si="390"/>
        <v>0</v>
      </c>
      <c r="I2774">
        <f t="shared" si="391"/>
        <v>0</v>
      </c>
      <c r="J2774">
        <f t="shared" si="392"/>
        <v>0</v>
      </c>
      <c r="K2774">
        <f t="shared" si="393"/>
        <v>0</v>
      </c>
      <c r="L2774">
        <f t="shared" si="394"/>
        <v>1</v>
      </c>
      <c r="V2774">
        <f t="shared" si="395"/>
        <v>7186</v>
      </c>
      <c r="W2774">
        <f t="shared" si="396"/>
        <v>1.25E-3</v>
      </c>
      <c r="X2774">
        <f t="shared" si="397"/>
        <v>0</v>
      </c>
    </row>
    <row r="2775" spans="3:24" x14ac:dyDescent="0.25">
      <c r="C2775">
        <v>7187</v>
      </c>
      <c r="D2775" s="2">
        <f>SUMIFS('December 2022 DERR data'!$H:$H,'December 2022 DERR data'!$C:$C,Sheet1!D$3,'December 2022 DERR data'!$B:$B,$C2775)</f>
        <v>0</v>
      </c>
      <c r="E2775" s="2">
        <f>SUMIFS('December 2022 DERR data'!$H:$H,'December 2022 DERR data'!$C:$C,Sheet1!E$3,'December 2022 DERR data'!$B:$B,$C2775)</f>
        <v>0</v>
      </c>
      <c r="G2775">
        <f t="shared" si="389"/>
        <v>0</v>
      </c>
      <c r="H2775">
        <f t="shared" si="390"/>
        <v>0</v>
      </c>
      <c r="I2775">
        <f t="shared" si="391"/>
        <v>0</v>
      </c>
      <c r="J2775">
        <f t="shared" si="392"/>
        <v>0</v>
      </c>
      <c r="K2775">
        <f t="shared" si="393"/>
        <v>0</v>
      </c>
      <c r="L2775">
        <f t="shared" si="394"/>
        <v>1</v>
      </c>
      <c r="V2775">
        <f t="shared" si="395"/>
        <v>7187</v>
      </c>
      <c r="W2775">
        <f t="shared" si="396"/>
        <v>0</v>
      </c>
      <c r="X2775">
        <f t="shared" si="397"/>
        <v>0</v>
      </c>
    </row>
    <row r="2776" spans="3:24" x14ac:dyDescent="0.25">
      <c r="C2776">
        <v>7190</v>
      </c>
      <c r="D2776" s="2">
        <f>SUMIFS('December 2022 DERR data'!$H:$H,'December 2022 DERR data'!$C:$C,Sheet1!D$3,'December 2022 DERR data'!$B:$B,$C2776)</f>
        <v>12</v>
      </c>
      <c r="E2776" s="2">
        <f>SUMIFS('December 2022 DERR data'!$H:$H,'December 2022 DERR data'!$C:$C,Sheet1!E$3,'December 2022 DERR data'!$B:$B,$C2776)</f>
        <v>0</v>
      </c>
      <c r="G2776">
        <f t="shared" si="389"/>
        <v>0</v>
      </c>
      <c r="H2776">
        <f t="shared" si="390"/>
        <v>0</v>
      </c>
      <c r="I2776">
        <f t="shared" si="391"/>
        <v>0</v>
      </c>
      <c r="J2776">
        <f t="shared" si="392"/>
        <v>0</v>
      </c>
      <c r="K2776">
        <f t="shared" si="393"/>
        <v>0</v>
      </c>
      <c r="L2776">
        <f t="shared" si="394"/>
        <v>1</v>
      </c>
      <c r="V2776">
        <f t="shared" si="395"/>
        <v>7190</v>
      </c>
      <c r="W2776">
        <f t="shared" si="396"/>
        <v>1.4999999999999999E-2</v>
      </c>
      <c r="X2776">
        <f t="shared" si="397"/>
        <v>0</v>
      </c>
    </row>
    <row r="2777" spans="3:24" x14ac:dyDescent="0.25">
      <c r="C2777">
        <v>7209</v>
      </c>
      <c r="D2777" s="2">
        <f>SUMIFS('December 2022 DERR data'!$H:$H,'December 2022 DERR data'!$C:$C,Sheet1!D$3,'December 2022 DERR data'!$B:$B,$C2777)</f>
        <v>1</v>
      </c>
      <c r="E2777" s="2">
        <f>SUMIFS('December 2022 DERR data'!$H:$H,'December 2022 DERR data'!$C:$C,Sheet1!E$3,'December 2022 DERR data'!$B:$B,$C2777)</f>
        <v>0</v>
      </c>
      <c r="G2777">
        <f t="shared" si="389"/>
        <v>0</v>
      </c>
      <c r="H2777">
        <f t="shared" si="390"/>
        <v>0</v>
      </c>
      <c r="I2777">
        <f t="shared" si="391"/>
        <v>0</v>
      </c>
      <c r="J2777">
        <f t="shared" si="392"/>
        <v>0</v>
      </c>
      <c r="K2777">
        <f t="shared" si="393"/>
        <v>0</v>
      </c>
      <c r="L2777">
        <f t="shared" si="394"/>
        <v>1</v>
      </c>
      <c r="V2777">
        <f t="shared" si="395"/>
        <v>7209</v>
      </c>
      <c r="W2777">
        <f t="shared" si="396"/>
        <v>1.25E-3</v>
      </c>
      <c r="X2777">
        <f t="shared" si="397"/>
        <v>0</v>
      </c>
    </row>
    <row r="2778" spans="3:24" x14ac:dyDescent="0.25">
      <c r="C2778">
        <v>7210</v>
      </c>
      <c r="D2778" s="2">
        <f>SUMIFS('December 2022 DERR data'!$H:$H,'December 2022 DERR data'!$C:$C,Sheet1!D$3,'December 2022 DERR data'!$B:$B,$C2778)</f>
        <v>1</v>
      </c>
      <c r="E2778" s="2">
        <f>SUMIFS('December 2022 DERR data'!$H:$H,'December 2022 DERR data'!$C:$C,Sheet1!E$3,'December 2022 DERR data'!$B:$B,$C2778)</f>
        <v>0</v>
      </c>
      <c r="G2778">
        <f t="shared" si="389"/>
        <v>0</v>
      </c>
      <c r="H2778">
        <f t="shared" si="390"/>
        <v>0</v>
      </c>
      <c r="I2778">
        <f t="shared" si="391"/>
        <v>0</v>
      </c>
      <c r="J2778">
        <f t="shared" si="392"/>
        <v>0</v>
      </c>
      <c r="K2778">
        <f t="shared" si="393"/>
        <v>0</v>
      </c>
      <c r="L2778">
        <f t="shared" si="394"/>
        <v>1</v>
      </c>
      <c r="V2778">
        <f t="shared" si="395"/>
        <v>7210</v>
      </c>
      <c r="W2778">
        <f t="shared" si="396"/>
        <v>1.25E-3</v>
      </c>
      <c r="X2778">
        <f t="shared" si="397"/>
        <v>0</v>
      </c>
    </row>
    <row r="2779" spans="3:24" x14ac:dyDescent="0.25">
      <c r="C2779">
        <v>7211</v>
      </c>
      <c r="D2779" s="2">
        <f>SUMIFS('December 2022 DERR data'!$H:$H,'December 2022 DERR data'!$C:$C,Sheet1!D$3,'December 2022 DERR data'!$B:$B,$C2779)</f>
        <v>0</v>
      </c>
      <c r="E2779" s="2">
        <f>SUMIFS('December 2022 DERR data'!$H:$H,'December 2022 DERR data'!$C:$C,Sheet1!E$3,'December 2022 DERR data'!$B:$B,$C2779)</f>
        <v>0</v>
      </c>
      <c r="G2779">
        <f t="shared" si="389"/>
        <v>0</v>
      </c>
      <c r="H2779">
        <f t="shared" si="390"/>
        <v>0</v>
      </c>
      <c r="I2779">
        <f t="shared" si="391"/>
        <v>0</v>
      </c>
      <c r="J2779">
        <f t="shared" si="392"/>
        <v>0</v>
      </c>
      <c r="K2779">
        <f t="shared" si="393"/>
        <v>0</v>
      </c>
      <c r="L2779">
        <f t="shared" si="394"/>
        <v>1</v>
      </c>
      <c r="V2779">
        <f t="shared" si="395"/>
        <v>7211</v>
      </c>
      <c r="W2779">
        <f t="shared" si="396"/>
        <v>0</v>
      </c>
      <c r="X2779">
        <f t="shared" si="397"/>
        <v>0</v>
      </c>
    </row>
    <row r="2780" spans="3:24" x14ac:dyDescent="0.25">
      <c r="C2780">
        <v>7212</v>
      </c>
      <c r="D2780" s="2">
        <f>SUMIFS('December 2022 DERR data'!$H:$H,'December 2022 DERR data'!$C:$C,Sheet1!D$3,'December 2022 DERR data'!$B:$B,$C2780)</f>
        <v>4</v>
      </c>
      <c r="E2780" s="2">
        <f>SUMIFS('December 2022 DERR data'!$H:$H,'December 2022 DERR data'!$C:$C,Sheet1!E$3,'December 2022 DERR data'!$B:$B,$C2780)</f>
        <v>1</v>
      </c>
      <c r="G2780">
        <f t="shared" si="389"/>
        <v>0</v>
      </c>
      <c r="H2780">
        <f t="shared" si="390"/>
        <v>0</v>
      </c>
      <c r="I2780">
        <f t="shared" si="391"/>
        <v>0</v>
      </c>
      <c r="J2780">
        <f t="shared" si="392"/>
        <v>0</v>
      </c>
      <c r="K2780">
        <f t="shared" si="393"/>
        <v>0</v>
      </c>
      <c r="L2780">
        <f t="shared" si="394"/>
        <v>1</v>
      </c>
      <c r="V2780">
        <f t="shared" si="395"/>
        <v>7212</v>
      </c>
      <c r="W2780">
        <f t="shared" si="396"/>
        <v>5.0000000000000001E-3</v>
      </c>
      <c r="X2780">
        <f t="shared" si="397"/>
        <v>3.4482758620689655E-2</v>
      </c>
    </row>
    <row r="2781" spans="3:24" x14ac:dyDescent="0.25">
      <c r="C2781">
        <v>7213</v>
      </c>
      <c r="D2781" s="2">
        <f>SUMIFS('December 2022 DERR data'!$H:$H,'December 2022 DERR data'!$C:$C,Sheet1!D$3,'December 2022 DERR data'!$B:$B,$C2781)</f>
        <v>0</v>
      </c>
      <c r="E2781" s="2">
        <f>SUMIFS('December 2022 DERR data'!$H:$H,'December 2022 DERR data'!$C:$C,Sheet1!E$3,'December 2022 DERR data'!$B:$B,$C2781)</f>
        <v>0</v>
      </c>
      <c r="G2781">
        <f t="shared" si="389"/>
        <v>0</v>
      </c>
      <c r="H2781">
        <f t="shared" si="390"/>
        <v>0</v>
      </c>
      <c r="I2781">
        <f t="shared" si="391"/>
        <v>0</v>
      </c>
      <c r="J2781">
        <f t="shared" si="392"/>
        <v>0</v>
      </c>
      <c r="K2781">
        <f t="shared" si="393"/>
        <v>0</v>
      </c>
      <c r="L2781">
        <f t="shared" si="394"/>
        <v>1</v>
      </c>
      <c r="V2781">
        <f t="shared" si="395"/>
        <v>7213</v>
      </c>
      <c r="W2781">
        <f t="shared" si="396"/>
        <v>0</v>
      </c>
      <c r="X2781">
        <f t="shared" si="397"/>
        <v>0</v>
      </c>
    </row>
    <row r="2782" spans="3:24" x14ac:dyDescent="0.25">
      <c r="C2782">
        <v>7214</v>
      </c>
      <c r="D2782" s="2">
        <f>SUMIFS('December 2022 DERR data'!$H:$H,'December 2022 DERR data'!$C:$C,Sheet1!D$3,'December 2022 DERR data'!$B:$B,$C2782)</f>
        <v>0</v>
      </c>
      <c r="E2782" s="2">
        <f>SUMIFS('December 2022 DERR data'!$H:$H,'December 2022 DERR data'!$C:$C,Sheet1!E$3,'December 2022 DERR data'!$B:$B,$C2782)</f>
        <v>0</v>
      </c>
      <c r="G2782">
        <f t="shared" si="389"/>
        <v>0</v>
      </c>
      <c r="H2782">
        <f t="shared" si="390"/>
        <v>0</v>
      </c>
      <c r="I2782">
        <f t="shared" si="391"/>
        <v>0</v>
      </c>
      <c r="J2782">
        <f t="shared" si="392"/>
        <v>0</v>
      </c>
      <c r="K2782">
        <f t="shared" si="393"/>
        <v>0</v>
      </c>
      <c r="L2782">
        <f t="shared" si="394"/>
        <v>1</v>
      </c>
      <c r="V2782">
        <f t="shared" si="395"/>
        <v>7214</v>
      </c>
      <c r="W2782">
        <f t="shared" si="396"/>
        <v>0</v>
      </c>
      <c r="X2782">
        <f t="shared" si="397"/>
        <v>0</v>
      </c>
    </row>
    <row r="2783" spans="3:24" x14ac:dyDescent="0.25">
      <c r="C2783">
        <v>7215</v>
      </c>
      <c r="D2783" s="2">
        <f>SUMIFS('December 2022 DERR data'!$H:$H,'December 2022 DERR data'!$C:$C,Sheet1!D$3,'December 2022 DERR data'!$B:$B,$C2783)</f>
        <v>9</v>
      </c>
      <c r="E2783" s="2">
        <f>SUMIFS('December 2022 DERR data'!$H:$H,'December 2022 DERR data'!$C:$C,Sheet1!E$3,'December 2022 DERR data'!$B:$B,$C2783)</f>
        <v>0</v>
      </c>
      <c r="G2783">
        <f t="shared" si="389"/>
        <v>0</v>
      </c>
      <c r="H2783">
        <f t="shared" si="390"/>
        <v>0</v>
      </c>
      <c r="I2783">
        <f t="shared" si="391"/>
        <v>0</v>
      </c>
      <c r="J2783">
        <f t="shared" si="392"/>
        <v>0</v>
      </c>
      <c r="K2783">
        <f t="shared" si="393"/>
        <v>0</v>
      </c>
      <c r="L2783">
        <f t="shared" si="394"/>
        <v>1</v>
      </c>
      <c r="V2783">
        <f t="shared" si="395"/>
        <v>7215</v>
      </c>
      <c r="W2783">
        <f t="shared" si="396"/>
        <v>1.125E-2</v>
      </c>
      <c r="X2783">
        <f t="shared" si="397"/>
        <v>0</v>
      </c>
    </row>
    <row r="2784" spans="3:24" x14ac:dyDescent="0.25">
      <c r="C2784">
        <v>7216</v>
      </c>
      <c r="D2784" s="2">
        <f>SUMIFS('December 2022 DERR data'!$H:$H,'December 2022 DERR data'!$C:$C,Sheet1!D$3,'December 2022 DERR data'!$B:$B,$C2784)</f>
        <v>6</v>
      </c>
      <c r="E2784" s="2">
        <f>SUMIFS('December 2022 DERR data'!$H:$H,'December 2022 DERR data'!$C:$C,Sheet1!E$3,'December 2022 DERR data'!$B:$B,$C2784)</f>
        <v>0</v>
      </c>
      <c r="G2784">
        <f t="shared" si="389"/>
        <v>0</v>
      </c>
      <c r="H2784">
        <f t="shared" si="390"/>
        <v>0</v>
      </c>
      <c r="I2784">
        <f t="shared" si="391"/>
        <v>0</v>
      </c>
      <c r="J2784">
        <f t="shared" si="392"/>
        <v>0</v>
      </c>
      <c r="K2784">
        <f t="shared" si="393"/>
        <v>0</v>
      </c>
      <c r="L2784">
        <f t="shared" si="394"/>
        <v>1</v>
      </c>
      <c r="V2784">
        <f t="shared" si="395"/>
        <v>7216</v>
      </c>
      <c r="W2784">
        <f t="shared" si="396"/>
        <v>7.4999999999999997E-3</v>
      </c>
      <c r="X2784">
        <f t="shared" si="397"/>
        <v>0</v>
      </c>
    </row>
    <row r="2785" spans="3:24" x14ac:dyDescent="0.25">
      <c r="C2785">
        <v>7248</v>
      </c>
      <c r="D2785" s="2">
        <f>SUMIFS('December 2022 DERR data'!$H:$H,'December 2022 DERR data'!$C:$C,Sheet1!D$3,'December 2022 DERR data'!$B:$B,$C2785)</f>
        <v>11</v>
      </c>
      <c r="E2785" s="2">
        <f>SUMIFS('December 2022 DERR data'!$H:$H,'December 2022 DERR data'!$C:$C,Sheet1!E$3,'December 2022 DERR data'!$B:$B,$C2785)</f>
        <v>2</v>
      </c>
      <c r="G2785">
        <f t="shared" si="389"/>
        <v>0</v>
      </c>
      <c r="H2785">
        <f t="shared" si="390"/>
        <v>0</v>
      </c>
      <c r="I2785">
        <f t="shared" si="391"/>
        <v>0</v>
      </c>
      <c r="J2785">
        <f t="shared" si="392"/>
        <v>0</v>
      </c>
      <c r="K2785">
        <f t="shared" si="393"/>
        <v>0</v>
      </c>
      <c r="L2785">
        <f t="shared" si="394"/>
        <v>1</v>
      </c>
      <c r="V2785">
        <f t="shared" si="395"/>
        <v>7248</v>
      </c>
      <c r="W2785">
        <f t="shared" si="396"/>
        <v>1.375E-2</v>
      </c>
      <c r="X2785">
        <f t="shared" si="397"/>
        <v>6.8965517241379309E-2</v>
      </c>
    </row>
    <row r="2786" spans="3:24" x14ac:dyDescent="0.25">
      <c r="C2786">
        <v>7249</v>
      </c>
      <c r="D2786" s="2">
        <f>SUMIFS('December 2022 DERR data'!$H:$H,'December 2022 DERR data'!$C:$C,Sheet1!D$3,'December 2022 DERR data'!$B:$B,$C2786)</f>
        <v>20</v>
      </c>
      <c r="E2786" s="2">
        <f>SUMIFS('December 2022 DERR data'!$H:$H,'December 2022 DERR data'!$C:$C,Sheet1!E$3,'December 2022 DERR data'!$B:$B,$C2786)</f>
        <v>1</v>
      </c>
      <c r="G2786">
        <f t="shared" si="389"/>
        <v>0</v>
      </c>
      <c r="H2786">
        <f t="shared" si="390"/>
        <v>0</v>
      </c>
      <c r="I2786">
        <f t="shared" si="391"/>
        <v>0</v>
      </c>
      <c r="J2786">
        <f t="shared" si="392"/>
        <v>0</v>
      </c>
      <c r="K2786">
        <f t="shared" si="393"/>
        <v>0</v>
      </c>
      <c r="L2786">
        <f t="shared" si="394"/>
        <v>1</v>
      </c>
      <c r="V2786">
        <f t="shared" si="395"/>
        <v>7249</v>
      </c>
      <c r="W2786">
        <f t="shared" si="396"/>
        <v>2.5000000000000001E-2</v>
      </c>
      <c r="X2786">
        <f t="shared" si="397"/>
        <v>3.4482758620689655E-2</v>
      </c>
    </row>
    <row r="2787" spans="3:24" x14ac:dyDescent="0.25">
      <c r="C2787">
        <v>7250</v>
      </c>
      <c r="D2787" s="2">
        <f>SUMIFS('December 2022 DERR data'!$H:$H,'December 2022 DERR data'!$C:$C,Sheet1!D$3,'December 2022 DERR data'!$B:$B,$C2787)</f>
        <v>110</v>
      </c>
      <c r="E2787" s="2">
        <f>SUMIFS('December 2022 DERR data'!$H:$H,'December 2022 DERR data'!$C:$C,Sheet1!E$3,'December 2022 DERR data'!$B:$B,$C2787)</f>
        <v>6</v>
      </c>
      <c r="G2787">
        <f t="shared" si="389"/>
        <v>0</v>
      </c>
      <c r="H2787">
        <f t="shared" si="390"/>
        <v>0</v>
      </c>
      <c r="I2787">
        <f t="shared" si="391"/>
        <v>0</v>
      </c>
      <c r="J2787">
        <f t="shared" si="392"/>
        <v>0</v>
      </c>
      <c r="K2787">
        <f t="shared" si="393"/>
        <v>0</v>
      </c>
      <c r="L2787">
        <f t="shared" si="394"/>
        <v>1</v>
      </c>
      <c r="V2787">
        <f t="shared" si="395"/>
        <v>7250</v>
      </c>
      <c r="W2787">
        <f t="shared" si="396"/>
        <v>0.13750000000000001</v>
      </c>
      <c r="X2787">
        <f t="shared" si="397"/>
        <v>0.20689655172413793</v>
      </c>
    </row>
    <row r="2788" spans="3:24" x14ac:dyDescent="0.25">
      <c r="C2788">
        <v>7252</v>
      </c>
      <c r="D2788" s="2">
        <f>SUMIFS('December 2022 DERR data'!$H:$H,'December 2022 DERR data'!$C:$C,Sheet1!D$3,'December 2022 DERR data'!$B:$B,$C2788)</f>
        <v>11</v>
      </c>
      <c r="E2788" s="2">
        <f>SUMIFS('December 2022 DERR data'!$H:$H,'December 2022 DERR data'!$C:$C,Sheet1!E$3,'December 2022 DERR data'!$B:$B,$C2788)</f>
        <v>0</v>
      </c>
      <c r="G2788">
        <f t="shared" si="389"/>
        <v>0</v>
      </c>
      <c r="H2788">
        <f t="shared" si="390"/>
        <v>0</v>
      </c>
      <c r="I2788">
        <f t="shared" si="391"/>
        <v>0</v>
      </c>
      <c r="J2788">
        <f t="shared" si="392"/>
        <v>0</v>
      </c>
      <c r="K2788">
        <f t="shared" si="393"/>
        <v>0</v>
      </c>
      <c r="L2788">
        <f t="shared" si="394"/>
        <v>1</v>
      </c>
      <c r="V2788">
        <f t="shared" si="395"/>
        <v>7252</v>
      </c>
      <c r="W2788">
        <f t="shared" si="396"/>
        <v>1.375E-2</v>
      </c>
      <c r="X2788">
        <f t="shared" si="397"/>
        <v>0</v>
      </c>
    </row>
    <row r="2789" spans="3:24" x14ac:dyDescent="0.25">
      <c r="C2789">
        <v>7253</v>
      </c>
      <c r="D2789" s="2">
        <f>SUMIFS('December 2022 DERR data'!$H:$H,'December 2022 DERR data'!$C:$C,Sheet1!D$3,'December 2022 DERR data'!$B:$B,$C2789)</f>
        <v>15</v>
      </c>
      <c r="E2789" s="2">
        <f>SUMIFS('December 2022 DERR data'!$H:$H,'December 2022 DERR data'!$C:$C,Sheet1!E$3,'December 2022 DERR data'!$B:$B,$C2789)</f>
        <v>0</v>
      </c>
      <c r="G2789">
        <f t="shared" si="389"/>
        <v>0</v>
      </c>
      <c r="H2789">
        <f t="shared" si="390"/>
        <v>0</v>
      </c>
      <c r="I2789">
        <f t="shared" si="391"/>
        <v>0</v>
      </c>
      <c r="J2789">
        <f t="shared" si="392"/>
        <v>0</v>
      </c>
      <c r="K2789">
        <f t="shared" si="393"/>
        <v>0</v>
      </c>
      <c r="L2789">
        <f t="shared" si="394"/>
        <v>1</v>
      </c>
      <c r="V2789">
        <f t="shared" si="395"/>
        <v>7253</v>
      </c>
      <c r="W2789">
        <f t="shared" si="396"/>
        <v>1.8749999999999999E-2</v>
      </c>
      <c r="X2789">
        <f t="shared" si="397"/>
        <v>0</v>
      </c>
    </row>
    <row r="2790" spans="3:24" x14ac:dyDescent="0.25">
      <c r="C2790">
        <v>7254</v>
      </c>
      <c r="D2790" s="2">
        <f>SUMIFS('December 2022 DERR data'!$H:$H,'December 2022 DERR data'!$C:$C,Sheet1!D$3,'December 2022 DERR data'!$B:$B,$C2790)</f>
        <v>2</v>
      </c>
      <c r="E2790" s="2">
        <f>SUMIFS('December 2022 DERR data'!$H:$H,'December 2022 DERR data'!$C:$C,Sheet1!E$3,'December 2022 DERR data'!$B:$B,$C2790)</f>
        <v>0</v>
      </c>
      <c r="G2790">
        <f t="shared" si="389"/>
        <v>0</v>
      </c>
      <c r="H2790">
        <f t="shared" si="390"/>
        <v>0</v>
      </c>
      <c r="I2790">
        <f t="shared" si="391"/>
        <v>0</v>
      </c>
      <c r="J2790">
        <f t="shared" si="392"/>
        <v>0</v>
      </c>
      <c r="K2790">
        <f t="shared" si="393"/>
        <v>0</v>
      </c>
      <c r="L2790">
        <f t="shared" si="394"/>
        <v>1</v>
      </c>
      <c r="V2790">
        <f t="shared" si="395"/>
        <v>7254</v>
      </c>
      <c r="W2790">
        <f t="shared" si="396"/>
        <v>2.5000000000000001E-3</v>
      </c>
      <c r="X2790">
        <f t="shared" si="397"/>
        <v>0</v>
      </c>
    </row>
    <row r="2791" spans="3:24" x14ac:dyDescent="0.25">
      <c r="C2791">
        <v>7255</v>
      </c>
      <c r="D2791" s="2">
        <f>SUMIFS('December 2022 DERR data'!$H:$H,'December 2022 DERR data'!$C:$C,Sheet1!D$3,'December 2022 DERR data'!$B:$B,$C2791)</f>
        <v>0</v>
      </c>
      <c r="E2791" s="2">
        <f>SUMIFS('December 2022 DERR data'!$H:$H,'December 2022 DERR data'!$C:$C,Sheet1!E$3,'December 2022 DERR data'!$B:$B,$C2791)</f>
        <v>0</v>
      </c>
      <c r="G2791">
        <f t="shared" si="389"/>
        <v>0</v>
      </c>
      <c r="H2791">
        <f t="shared" si="390"/>
        <v>0</v>
      </c>
      <c r="I2791">
        <f t="shared" si="391"/>
        <v>0</v>
      </c>
      <c r="J2791">
        <f t="shared" si="392"/>
        <v>0</v>
      </c>
      <c r="K2791">
        <f t="shared" si="393"/>
        <v>0</v>
      </c>
      <c r="L2791">
        <f t="shared" si="394"/>
        <v>1</v>
      </c>
      <c r="V2791">
        <f t="shared" si="395"/>
        <v>7255</v>
      </c>
      <c r="W2791">
        <f t="shared" si="396"/>
        <v>0</v>
      </c>
      <c r="X2791">
        <f t="shared" si="397"/>
        <v>0</v>
      </c>
    </row>
    <row r="2792" spans="3:24" x14ac:dyDescent="0.25">
      <c r="C2792">
        <v>7256</v>
      </c>
      <c r="D2792" s="2">
        <f>SUMIFS('December 2022 DERR data'!$H:$H,'December 2022 DERR data'!$C:$C,Sheet1!D$3,'December 2022 DERR data'!$B:$B,$C2792)</f>
        <v>0</v>
      </c>
      <c r="E2792" s="2">
        <f>SUMIFS('December 2022 DERR data'!$H:$H,'December 2022 DERR data'!$C:$C,Sheet1!E$3,'December 2022 DERR data'!$B:$B,$C2792)</f>
        <v>0</v>
      </c>
      <c r="G2792">
        <f t="shared" si="389"/>
        <v>0</v>
      </c>
      <c r="H2792">
        <f t="shared" si="390"/>
        <v>0</v>
      </c>
      <c r="I2792">
        <f t="shared" si="391"/>
        <v>0</v>
      </c>
      <c r="J2792">
        <f t="shared" si="392"/>
        <v>0</v>
      </c>
      <c r="K2792">
        <f t="shared" si="393"/>
        <v>0</v>
      </c>
      <c r="L2792">
        <f t="shared" si="394"/>
        <v>1</v>
      </c>
      <c r="V2792">
        <f t="shared" si="395"/>
        <v>7256</v>
      </c>
      <c r="W2792">
        <f t="shared" si="396"/>
        <v>0</v>
      </c>
      <c r="X2792">
        <f t="shared" si="397"/>
        <v>0</v>
      </c>
    </row>
    <row r="2793" spans="3:24" x14ac:dyDescent="0.25">
      <c r="C2793">
        <v>7257</v>
      </c>
      <c r="D2793" s="2">
        <f>SUMIFS('December 2022 DERR data'!$H:$H,'December 2022 DERR data'!$C:$C,Sheet1!D$3,'December 2022 DERR data'!$B:$B,$C2793)</f>
        <v>0</v>
      </c>
      <c r="E2793" s="2">
        <f>SUMIFS('December 2022 DERR data'!$H:$H,'December 2022 DERR data'!$C:$C,Sheet1!E$3,'December 2022 DERR data'!$B:$B,$C2793)</f>
        <v>0</v>
      </c>
      <c r="G2793">
        <f t="shared" si="389"/>
        <v>0</v>
      </c>
      <c r="H2793">
        <f t="shared" si="390"/>
        <v>0</v>
      </c>
      <c r="I2793">
        <f t="shared" si="391"/>
        <v>0</v>
      </c>
      <c r="J2793">
        <f t="shared" si="392"/>
        <v>0</v>
      </c>
      <c r="K2793">
        <f t="shared" si="393"/>
        <v>0</v>
      </c>
      <c r="L2793">
        <f t="shared" si="394"/>
        <v>1</v>
      </c>
      <c r="V2793">
        <f t="shared" si="395"/>
        <v>7257</v>
      </c>
      <c r="W2793">
        <f t="shared" si="396"/>
        <v>0</v>
      </c>
      <c r="X2793">
        <f t="shared" si="397"/>
        <v>0</v>
      </c>
    </row>
    <row r="2794" spans="3:24" x14ac:dyDescent="0.25">
      <c r="C2794">
        <v>7258</v>
      </c>
      <c r="D2794" s="2">
        <f>SUMIFS('December 2022 DERR data'!$H:$H,'December 2022 DERR data'!$C:$C,Sheet1!D$3,'December 2022 DERR data'!$B:$B,$C2794)</f>
        <v>7</v>
      </c>
      <c r="E2794" s="2">
        <f>SUMIFS('December 2022 DERR data'!$H:$H,'December 2022 DERR data'!$C:$C,Sheet1!E$3,'December 2022 DERR data'!$B:$B,$C2794)</f>
        <v>0</v>
      </c>
      <c r="G2794">
        <f t="shared" si="389"/>
        <v>0</v>
      </c>
      <c r="H2794">
        <f t="shared" si="390"/>
        <v>0</v>
      </c>
      <c r="I2794">
        <f t="shared" si="391"/>
        <v>0</v>
      </c>
      <c r="J2794">
        <f t="shared" si="392"/>
        <v>0</v>
      </c>
      <c r="K2794">
        <f t="shared" si="393"/>
        <v>0</v>
      </c>
      <c r="L2794">
        <f t="shared" si="394"/>
        <v>1</v>
      </c>
      <c r="V2794">
        <f t="shared" si="395"/>
        <v>7258</v>
      </c>
      <c r="W2794">
        <f t="shared" si="396"/>
        <v>8.7500000000000008E-3</v>
      </c>
      <c r="X2794">
        <f t="shared" si="397"/>
        <v>0</v>
      </c>
    </row>
    <row r="2795" spans="3:24" x14ac:dyDescent="0.25">
      <c r="C2795">
        <v>7259</v>
      </c>
      <c r="D2795" s="2">
        <f>SUMIFS('December 2022 DERR data'!$H:$H,'December 2022 DERR data'!$C:$C,Sheet1!D$3,'December 2022 DERR data'!$B:$B,$C2795)</f>
        <v>2</v>
      </c>
      <c r="E2795" s="2">
        <f>SUMIFS('December 2022 DERR data'!$H:$H,'December 2022 DERR data'!$C:$C,Sheet1!E$3,'December 2022 DERR data'!$B:$B,$C2795)</f>
        <v>0</v>
      </c>
      <c r="G2795">
        <f t="shared" si="389"/>
        <v>0</v>
      </c>
      <c r="H2795">
        <f t="shared" si="390"/>
        <v>0</v>
      </c>
      <c r="I2795">
        <f t="shared" si="391"/>
        <v>0</v>
      </c>
      <c r="J2795">
        <f t="shared" si="392"/>
        <v>0</v>
      </c>
      <c r="K2795">
        <f t="shared" si="393"/>
        <v>0</v>
      </c>
      <c r="L2795">
        <f t="shared" si="394"/>
        <v>1</v>
      </c>
      <c r="V2795">
        <f t="shared" si="395"/>
        <v>7259</v>
      </c>
      <c r="W2795">
        <f t="shared" si="396"/>
        <v>2.5000000000000001E-3</v>
      </c>
      <c r="X2795">
        <f t="shared" si="397"/>
        <v>0</v>
      </c>
    </row>
    <row r="2796" spans="3:24" x14ac:dyDescent="0.25">
      <c r="C2796">
        <v>7260</v>
      </c>
      <c r="D2796" s="2">
        <f>SUMIFS('December 2022 DERR data'!$H:$H,'December 2022 DERR data'!$C:$C,Sheet1!D$3,'December 2022 DERR data'!$B:$B,$C2796)</f>
        <v>5</v>
      </c>
      <c r="E2796" s="2">
        <f>SUMIFS('December 2022 DERR data'!$H:$H,'December 2022 DERR data'!$C:$C,Sheet1!E$3,'December 2022 DERR data'!$B:$B,$C2796)</f>
        <v>0</v>
      </c>
      <c r="G2796">
        <f t="shared" si="389"/>
        <v>0</v>
      </c>
      <c r="H2796">
        <f t="shared" si="390"/>
        <v>0</v>
      </c>
      <c r="I2796">
        <f t="shared" si="391"/>
        <v>0</v>
      </c>
      <c r="J2796">
        <f t="shared" si="392"/>
        <v>0</v>
      </c>
      <c r="K2796">
        <f t="shared" si="393"/>
        <v>0</v>
      </c>
      <c r="L2796">
        <f t="shared" si="394"/>
        <v>1</v>
      </c>
      <c r="V2796">
        <f t="shared" si="395"/>
        <v>7260</v>
      </c>
      <c r="W2796">
        <f t="shared" si="396"/>
        <v>6.2500000000000003E-3</v>
      </c>
      <c r="X2796">
        <f t="shared" si="397"/>
        <v>0</v>
      </c>
    </row>
    <row r="2797" spans="3:24" x14ac:dyDescent="0.25">
      <c r="C2797">
        <v>7261</v>
      </c>
      <c r="D2797" s="2">
        <f>SUMIFS('December 2022 DERR data'!$H:$H,'December 2022 DERR data'!$C:$C,Sheet1!D$3,'December 2022 DERR data'!$B:$B,$C2797)</f>
        <v>1</v>
      </c>
      <c r="E2797" s="2">
        <f>SUMIFS('December 2022 DERR data'!$H:$H,'December 2022 DERR data'!$C:$C,Sheet1!E$3,'December 2022 DERR data'!$B:$B,$C2797)</f>
        <v>0</v>
      </c>
      <c r="G2797">
        <f t="shared" si="389"/>
        <v>0</v>
      </c>
      <c r="H2797">
        <f t="shared" si="390"/>
        <v>0</v>
      </c>
      <c r="I2797">
        <f t="shared" si="391"/>
        <v>0</v>
      </c>
      <c r="J2797">
        <f t="shared" si="392"/>
        <v>0</v>
      </c>
      <c r="K2797">
        <f t="shared" si="393"/>
        <v>0</v>
      </c>
      <c r="L2797">
        <f t="shared" si="394"/>
        <v>1</v>
      </c>
      <c r="V2797">
        <f t="shared" si="395"/>
        <v>7261</v>
      </c>
      <c r="W2797">
        <f t="shared" si="396"/>
        <v>1.25E-3</v>
      </c>
      <c r="X2797">
        <f t="shared" si="397"/>
        <v>0</v>
      </c>
    </row>
    <row r="2798" spans="3:24" x14ac:dyDescent="0.25">
      <c r="C2798">
        <v>7262</v>
      </c>
      <c r="D2798" s="2">
        <f>SUMIFS('December 2022 DERR data'!$H:$H,'December 2022 DERR data'!$C:$C,Sheet1!D$3,'December 2022 DERR data'!$B:$B,$C2798)</f>
        <v>4</v>
      </c>
      <c r="E2798" s="2">
        <f>SUMIFS('December 2022 DERR data'!$H:$H,'December 2022 DERR data'!$C:$C,Sheet1!E$3,'December 2022 DERR data'!$B:$B,$C2798)</f>
        <v>0</v>
      </c>
      <c r="G2798">
        <f t="shared" si="389"/>
        <v>0</v>
      </c>
      <c r="H2798">
        <f t="shared" si="390"/>
        <v>0</v>
      </c>
      <c r="I2798">
        <f t="shared" si="391"/>
        <v>0</v>
      </c>
      <c r="J2798">
        <f t="shared" si="392"/>
        <v>0</v>
      </c>
      <c r="K2798">
        <f t="shared" si="393"/>
        <v>0</v>
      </c>
      <c r="L2798">
        <f t="shared" si="394"/>
        <v>1</v>
      </c>
      <c r="V2798">
        <f t="shared" si="395"/>
        <v>7262</v>
      </c>
      <c r="W2798">
        <f t="shared" si="396"/>
        <v>5.0000000000000001E-3</v>
      </c>
      <c r="X2798">
        <f t="shared" si="397"/>
        <v>0</v>
      </c>
    </row>
    <row r="2799" spans="3:24" x14ac:dyDescent="0.25">
      <c r="C2799">
        <v>7263</v>
      </c>
      <c r="D2799" s="2">
        <f>SUMIFS('December 2022 DERR data'!$H:$H,'December 2022 DERR data'!$C:$C,Sheet1!D$3,'December 2022 DERR data'!$B:$B,$C2799)</f>
        <v>0</v>
      </c>
      <c r="E2799" s="2">
        <f>SUMIFS('December 2022 DERR data'!$H:$H,'December 2022 DERR data'!$C:$C,Sheet1!E$3,'December 2022 DERR data'!$B:$B,$C2799)</f>
        <v>0</v>
      </c>
      <c r="G2799">
        <f t="shared" si="389"/>
        <v>0</v>
      </c>
      <c r="H2799">
        <f t="shared" si="390"/>
        <v>0</v>
      </c>
      <c r="I2799">
        <f t="shared" si="391"/>
        <v>0</v>
      </c>
      <c r="J2799">
        <f t="shared" si="392"/>
        <v>0</v>
      </c>
      <c r="K2799">
        <f t="shared" si="393"/>
        <v>0</v>
      </c>
      <c r="L2799">
        <f t="shared" si="394"/>
        <v>1</v>
      </c>
      <c r="V2799">
        <f t="shared" si="395"/>
        <v>7263</v>
      </c>
      <c r="W2799">
        <f t="shared" si="396"/>
        <v>0</v>
      </c>
      <c r="X2799">
        <f t="shared" si="397"/>
        <v>0</v>
      </c>
    </row>
    <row r="2800" spans="3:24" x14ac:dyDescent="0.25">
      <c r="C2800">
        <v>7264</v>
      </c>
      <c r="D2800" s="2">
        <f>SUMIFS('December 2022 DERR data'!$H:$H,'December 2022 DERR data'!$C:$C,Sheet1!D$3,'December 2022 DERR data'!$B:$B,$C2800)</f>
        <v>2</v>
      </c>
      <c r="E2800" s="2">
        <f>SUMIFS('December 2022 DERR data'!$H:$H,'December 2022 DERR data'!$C:$C,Sheet1!E$3,'December 2022 DERR data'!$B:$B,$C2800)</f>
        <v>0</v>
      </c>
      <c r="G2800">
        <f t="shared" si="389"/>
        <v>0</v>
      </c>
      <c r="H2800">
        <f t="shared" si="390"/>
        <v>0</v>
      </c>
      <c r="I2800">
        <f t="shared" si="391"/>
        <v>0</v>
      </c>
      <c r="J2800">
        <f t="shared" si="392"/>
        <v>0</v>
      </c>
      <c r="K2800">
        <f t="shared" si="393"/>
        <v>0</v>
      </c>
      <c r="L2800">
        <f t="shared" si="394"/>
        <v>1</v>
      </c>
      <c r="V2800">
        <f t="shared" si="395"/>
        <v>7264</v>
      </c>
      <c r="W2800">
        <f t="shared" si="396"/>
        <v>2.5000000000000001E-3</v>
      </c>
      <c r="X2800">
        <f t="shared" si="397"/>
        <v>0</v>
      </c>
    </row>
    <row r="2801" spans="3:24" x14ac:dyDescent="0.25">
      <c r="C2801">
        <v>7265</v>
      </c>
      <c r="D2801" s="2">
        <f>SUMIFS('December 2022 DERR data'!$H:$H,'December 2022 DERR data'!$C:$C,Sheet1!D$3,'December 2022 DERR data'!$B:$B,$C2801)</f>
        <v>0</v>
      </c>
      <c r="E2801" s="2">
        <f>SUMIFS('December 2022 DERR data'!$H:$H,'December 2022 DERR data'!$C:$C,Sheet1!E$3,'December 2022 DERR data'!$B:$B,$C2801)</f>
        <v>0</v>
      </c>
      <c r="G2801">
        <f t="shared" si="389"/>
        <v>0</v>
      </c>
      <c r="H2801">
        <f t="shared" si="390"/>
        <v>0</v>
      </c>
      <c r="I2801">
        <f t="shared" si="391"/>
        <v>0</v>
      </c>
      <c r="J2801">
        <f t="shared" si="392"/>
        <v>0</v>
      </c>
      <c r="K2801">
        <f t="shared" si="393"/>
        <v>0</v>
      </c>
      <c r="L2801">
        <f t="shared" si="394"/>
        <v>1</v>
      </c>
      <c r="V2801">
        <f t="shared" si="395"/>
        <v>7265</v>
      </c>
      <c r="W2801">
        <f t="shared" si="396"/>
        <v>0</v>
      </c>
      <c r="X2801">
        <f t="shared" si="397"/>
        <v>0</v>
      </c>
    </row>
    <row r="2802" spans="3:24" x14ac:dyDescent="0.25">
      <c r="C2802">
        <v>7267</v>
      </c>
      <c r="D2802" s="2">
        <f>SUMIFS('December 2022 DERR data'!$H:$H,'December 2022 DERR data'!$C:$C,Sheet1!D$3,'December 2022 DERR data'!$B:$B,$C2802)</f>
        <v>4</v>
      </c>
      <c r="E2802" s="2">
        <f>SUMIFS('December 2022 DERR data'!$H:$H,'December 2022 DERR data'!$C:$C,Sheet1!E$3,'December 2022 DERR data'!$B:$B,$C2802)</f>
        <v>0</v>
      </c>
      <c r="G2802">
        <f t="shared" si="389"/>
        <v>0</v>
      </c>
      <c r="H2802">
        <f t="shared" si="390"/>
        <v>0</v>
      </c>
      <c r="I2802">
        <f t="shared" si="391"/>
        <v>0</v>
      </c>
      <c r="J2802">
        <f t="shared" si="392"/>
        <v>0</v>
      </c>
      <c r="K2802">
        <f t="shared" si="393"/>
        <v>0</v>
      </c>
      <c r="L2802">
        <f t="shared" si="394"/>
        <v>1</v>
      </c>
      <c r="V2802">
        <f t="shared" si="395"/>
        <v>7267</v>
      </c>
      <c r="W2802">
        <f t="shared" si="396"/>
        <v>5.0000000000000001E-3</v>
      </c>
      <c r="X2802">
        <f t="shared" si="397"/>
        <v>0</v>
      </c>
    </row>
    <row r="2803" spans="3:24" x14ac:dyDescent="0.25">
      <c r="C2803">
        <v>7268</v>
      </c>
      <c r="D2803" s="2">
        <f>SUMIFS('December 2022 DERR data'!$H:$H,'December 2022 DERR data'!$C:$C,Sheet1!D$3,'December 2022 DERR data'!$B:$B,$C2803)</f>
        <v>6</v>
      </c>
      <c r="E2803" s="2">
        <f>SUMIFS('December 2022 DERR data'!$H:$H,'December 2022 DERR data'!$C:$C,Sheet1!E$3,'December 2022 DERR data'!$B:$B,$C2803)</f>
        <v>2</v>
      </c>
      <c r="G2803">
        <f t="shared" si="389"/>
        <v>0</v>
      </c>
      <c r="H2803">
        <f t="shared" si="390"/>
        <v>0</v>
      </c>
      <c r="I2803">
        <f t="shared" si="391"/>
        <v>0</v>
      </c>
      <c r="J2803">
        <f t="shared" si="392"/>
        <v>0</v>
      </c>
      <c r="K2803">
        <f t="shared" si="393"/>
        <v>0</v>
      </c>
      <c r="L2803">
        <f t="shared" si="394"/>
        <v>1</v>
      </c>
      <c r="V2803">
        <f t="shared" si="395"/>
        <v>7268</v>
      </c>
      <c r="W2803">
        <f t="shared" si="396"/>
        <v>7.4999999999999997E-3</v>
      </c>
      <c r="X2803">
        <f t="shared" si="397"/>
        <v>6.8965517241379309E-2</v>
      </c>
    </row>
    <row r="2804" spans="3:24" x14ac:dyDescent="0.25">
      <c r="C2804">
        <v>7270</v>
      </c>
      <c r="D2804" s="2">
        <f>SUMIFS('December 2022 DERR data'!$H:$H,'December 2022 DERR data'!$C:$C,Sheet1!D$3,'December 2022 DERR data'!$B:$B,$C2804)</f>
        <v>10</v>
      </c>
      <c r="E2804" s="2">
        <f>SUMIFS('December 2022 DERR data'!$H:$H,'December 2022 DERR data'!$C:$C,Sheet1!E$3,'December 2022 DERR data'!$B:$B,$C2804)</f>
        <v>0</v>
      </c>
      <c r="G2804">
        <f t="shared" si="389"/>
        <v>0</v>
      </c>
      <c r="H2804">
        <f t="shared" si="390"/>
        <v>0</v>
      </c>
      <c r="I2804">
        <f t="shared" si="391"/>
        <v>0</v>
      </c>
      <c r="J2804">
        <f t="shared" si="392"/>
        <v>0</v>
      </c>
      <c r="K2804">
        <f t="shared" si="393"/>
        <v>0</v>
      </c>
      <c r="L2804">
        <f t="shared" si="394"/>
        <v>1</v>
      </c>
      <c r="V2804">
        <f t="shared" si="395"/>
        <v>7270</v>
      </c>
      <c r="W2804">
        <f t="shared" si="396"/>
        <v>1.2500000000000001E-2</v>
      </c>
      <c r="X2804">
        <f t="shared" si="397"/>
        <v>0</v>
      </c>
    </row>
    <row r="2805" spans="3:24" x14ac:dyDescent="0.25">
      <c r="C2805">
        <v>7275</v>
      </c>
      <c r="D2805" s="2">
        <f>SUMIFS('December 2022 DERR data'!$H:$H,'December 2022 DERR data'!$C:$C,Sheet1!D$3,'December 2022 DERR data'!$B:$B,$C2805)</f>
        <v>13</v>
      </c>
      <c r="E2805" s="2">
        <f>SUMIFS('December 2022 DERR data'!$H:$H,'December 2022 DERR data'!$C:$C,Sheet1!E$3,'December 2022 DERR data'!$B:$B,$C2805)</f>
        <v>0</v>
      </c>
      <c r="G2805">
        <f t="shared" si="389"/>
        <v>0</v>
      </c>
      <c r="H2805">
        <f t="shared" si="390"/>
        <v>0</v>
      </c>
      <c r="I2805">
        <f t="shared" si="391"/>
        <v>0</v>
      </c>
      <c r="J2805">
        <f t="shared" si="392"/>
        <v>0</v>
      </c>
      <c r="K2805">
        <f t="shared" si="393"/>
        <v>0</v>
      </c>
      <c r="L2805">
        <f t="shared" si="394"/>
        <v>1</v>
      </c>
      <c r="V2805">
        <f t="shared" si="395"/>
        <v>7275</v>
      </c>
      <c r="W2805">
        <f t="shared" si="396"/>
        <v>1.6250000000000001E-2</v>
      </c>
      <c r="X2805">
        <f t="shared" si="397"/>
        <v>0</v>
      </c>
    </row>
    <row r="2806" spans="3:24" x14ac:dyDescent="0.25">
      <c r="C2806">
        <v>7276</v>
      </c>
      <c r="D2806" s="2">
        <f>SUMIFS('December 2022 DERR data'!$H:$H,'December 2022 DERR data'!$C:$C,Sheet1!D$3,'December 2022 DERR data'!$B:$B,$C2806)</f>
        <v>0</v>
      </c>
      <c r="E2806" s="2">
        <f>SUMIFS('December 2022 DERR data'!$H:$H,'December 2022 DERR data'!$C:$C,Sheet1!E$3,'December 2022 DERR data'!$B:$B,$C2806)</f>
        <v>0</v>
      </c>
      <c r="G2806">
        <f t="shared" si="389"/>
        <v>0</v>
      </c>
      <c r="H2806">
        <f t="shared" si="390"/>
        <v>0</v>
      </c>
      <c r="I2806">
        <f t="shared" si="391"/>
        <v>0</v>
      </c>
      <c r="J2806">
        <f t="shared" si="392"/>
        <v>0</v>
      </c>
      <c r="K2806">
        <f t="shared" si="393"/>
        <v>0</v>
      </c>
      <c r="L2806">
        <f t="shared" si="394"/>
        <v>1</v>
      </c>
      <c r="V2806">
        <f t="shared" si="395"/>
        <v>7276</v>
      </c>
      <c r="W2806">
        <f t="shared" si="396"/>
        <v>0</v>
      </c>
      <c r="X2806">
        <f t="shared" si="397"/>
        <v>0</v>
      </c>
    </row>
    <row r="2807" spans="3:24" x14ac:dyDescent="0.25">
      <c r="C2807">
        <v>7277</v>
      </c>
      <c r="D2807" s="2">
        <f>SUMIFS('December 2022 DERR data'!$H:$H,'December 2022 DERR data'!$C:$C,Sheet1!D$3,'December 2022 DERR data'!$B:$B,$C2807)</f>
        <v>31</v>
      </c>
      <c r="E2807" s="2">
        <f>SUMIFS('December 2022 DERR data'!$H:$H,'December 2022 DERR data'!$C:$C,Sheet1!E$3,'December 2022 DERR data'!$B:$B,$C2807)</f>
        <v>1</v>
      </c>
      <c r="G2807">
        <f t="shared" si="389"/>
        <v>0</v>
      </c>
      <c r="H2807">
        <f t="shared" si="390"/>
        <v>0</v>
      </c>
      <c r="I2807">
        <f t="shared" si="391"/>
        <v>0</v>
      </c>
      <c r="J2807">
        <f t="shared" si="392"/>
        <v>0</v>
      </c>
      <c r="K2807">
        <f t="shared" si="393"/>
        <v>0</v>
      </c>
      <c r="L2807">
        <f t="shared" si="394"/>
        <v>1</v>
      </c>
      <c r="V2807">
        <f t="shared" si="395"/>
        <v>7277</v>
      </c>
      <c r="W2807">
        <f t="shared" si="396"/>
        <v>3.875E-2</v>
      </c>
      <c r="X2807">
        <f t="shared" si="397"/>
        <v>3.4482758620689655E-2</v>
      </c>
    </row>
    <row r="2808" spans="3:24" x14ac:dyDescent="0.25">
      <c r="C2808">
        <v>7290</v>
      </c>
      <c r="D2808" s="2">
        <f>SUMIFS('December 2022 DERR data'!$H:$H,'December 2022 DERR data'!$C:$C,Sheet1!D$3,'December 2022 DERR data'!$B:$B,$C2808)</f>
        <v>5</v>
      </c>
      <c r="E2808" s="2">
        <f>SUMIFS('December 2022 DERR data'!$H:$H,'December 2022 DERR data'!$C:$C,Sheet1!E$3,'December 2022 DERR data'!$B:$B,$C2808)</f>
        <v>0</v>
      </c>
      <c r="G2808">
        <f t="shared" si="389"/>
        <v>0</v>
      </c>
      <c r="H2808">
        <f t="shared" si="390"/>
        <v>0</v>
      </c>
      <c r="I2808">
        <f t="shared" si="391"/>
        <v>0</v>
      </c>
      <c r="J2808">
        <f t="shared" si="392"/>
        <v>0</v>
      </c>
      <c r="K2808">
        <f t="shared" si="393"/>
        <v>0</v>
      </c>
      <c r="L2808">
        <f t="shared" si="394"/>
        <v>1</v>
      </c>
      <c r="V2808">
        <f t="shared" si="395"/>
        <v>7290</v>
      </c>
      <c r="W2808">
        <f t="shared" si="396"/>
        <v>6.2500000000000003E-3</v>
      </c>
      <c r="X2808">
        <f t="shared" si="397"/>
        <v>0</v>
      </c>
    </row>
    <row r="2809" spans="3:24" x14ac:dyDescent="0.25">
      <c r="C2809">
        <v>7291</v>
      </c>
      <c r="D2809" s="2">
        <f>SUMIFS('December 2022 DERR data'!$H:$H,'December 2022 DERR data'!$C:$C,Sheet1!D$3,'December 2022 DERR data'!$B:$B,$C2809)</f>
        <v>3</v>
      </c>
      <c r="E2809" s="2">
        <f>SUMIFS('December 2022 DERR data'!$H:$H,'December 2022 DERR data'!$C:$C,Sheet1!E$3,'December 2022 DERR data'!$B:$B,$C2809)</f>
        <v>0</v>
      </c>
      <c r="G2809">
        <f t="shared" si="389"/>
        <v>0</v>
      </c>
      <c r="H2809">
        <f t="shared" si="390"/>
        <v>0</v>
      </c>
      <c r="I2809">
        <f t="shared" si="391"/>
        <v>0</v>
      </c>
      <c r="J2809">
        <f t="shared" si="392"/>
        <v>0</v>
      </c>
      <c r="K2809">
        <f t="shared" si="393"/>
        <v>0</v>
      </c>
      <c r="L2809">
        <f t="shared" si="394"/>
        <v>1</v>
      </c>
      <c r="V2809">
        <f t="shared" si="395"/>
        <v>7291</v>
      </c>
      <c r="W2809">
        <f t="shared" si="396"/>
        <v>3.7499999999999999E-3</v>
      </c>
      <c r="X2809">
        <f t="shared" si="397"/>
        <v>0</v>
      </c>
    </row>
    <row r="2810" spans="3:24" x14ac:dyDescent="0.25">
      <c r="C2810">
        <v>7292</v>
      </c>
      <c r="D2810" s="2">
        <f>SUMIFS('December 2022 DERR data'!$H:$H,'December 2022 DERR data'!$C:$C,Sheet1!D$3,'December 2022 DERR data'!$B:$B,$C2810)</f>
        <v>4</v>
      </c>
      <c r="E2810" s="2">
        <f>SUMIFS('December 2022 DERR data'!$H:$H,'December 2022 DERR data'!$C:$C,Sheet1!E$3,'December 2022 DERR data'!$B:$B,$C2810)</f>
        <v>0</v>
      </c>
      <c r="G2810">
        <f t="shared" si="389"/>
        <v>0</v>
      </c>
      <c r="H2810">
        <f t="shared" si="390"/>
        <v>0</v>
      </c>
      <c r="I2810">
        <f t="shared" si="391"/>
        <v>0</v>
      </c>
      <c r="J2810">
        <f t="shared" si="392"/>
        <v>0</v>
      </c>
      <c r="K2810">
        <f t="shared" si="393"/>
        <v>0</v>
      </c>
      <c r="L2810">
        <f t="shared" si="394"/>
        <v>1</v>
      </c>
      <c r="V2810">
        <f t="shared" si="395"/>
        <v>7292</v>
      </c>
      <c r="W2810">
        <f t="shared" si="396"/>
        <v>5.0000000000000001E-3</v>
      </c>
      <c r="X2810">
        <f t="shared" si="397"/>
        <v>0</v>
      </c>
    </row>
    <row r="2811" spans="3:24" x14ac:dyDescent="0.25">
      <c r="C2811">
        <v>7300</v>
      </c>
      <c r="D2811" s="2">
        <f>SUMIFS('December 2022 DERR data'!$H:$H,'December 2022 DERR data'!$C:$C,Sheet1!D$3,'December 2022 DERR data'!$B:$B,$C2811)</f>
        <v>6</v>
      </c>
      <c r="E2811" s="2">
        <f>SUMIFS('December 2022 DERR data'!$H:$H,'December 2022 DERR data'!$C:$C,Sheet1!E$3,'December 2022 DERR data'!$B:$B,$C2811)</f>
        <v>0</v>
      </c>
      <c r="G2811">
        <f t="shared" si="389"/>
        <v>0</v>
      </c>
      <c r="H2811">
        <f t="shared" si="390"/>
        <v>0</v>
      </c>
      <c r="I2811">
        <f t="shared" si="391"/>
        <v>0</v>
      </c>
      <c r="J2811">
        <f t="shared" si="392"/>
        <v>0</v>
      </c>
      <c r="K2811">
        <f t="shared" si="393"/>
        <v>0</v>
      </c>
      <c r="L2811">
        <f t="shared" si="394"/>
        <v>1</v>
      </c>
      <c r="V2811">
        <f t="shared" si="395"/>
        <v>7300</v>
      </c>
      <c r="W2811">
        <f t="shared" si="396"/>
        <v>7.4999999999999997E-3</v>
      </c>
      <c r="X2811">
        <f t="shared" si="397"/>
        <v>0</v>
      </c>
    </row>
    <row r="2812" spans="3:24" x14ac:dyDescent="0.25">
      <c r="C2812">
        <v>7301</v>
      </c>
      <c r="D2812" s="2">
        <f>SUMIFS('December 2022 DERR data'!$H:$H,'December 2022 DERR data'!$C:$C,Sheet1!D$3,'December 2022 DERR data'!$B:$B,$C2812)</f>
        <v>6</v>
      </c>
      <c r="E2812" s="2">
        <f>SUMIFS('December 2022 DERR data'!$H:$H,'December 2022 DERR data'!$C:$C,Sheet1!E$3,'December 2022 DERR data'!$B:$B,$C2812)</f>
        <v>2</v>
      </c>
      <c r="G2812">
        <f t="shared" si="389"/>
        <v>0</v>
      </c>
      <c r="H2812">
        <f t="shared" si="390"/>
        <v>0</v>
      </c>
      <c r="I2812">
        <f t="shared" si="391"/>
        <v>0</v>
      </c>
      <c r="J2812">
        <f t="shared" si="392"/>
        <v>0</v>
      </c>
      <c r="K2812">
        <f t="shared" si="393"/>
        <v>0</v>
      </c>
      <c r="L2812">
        <f t="shared" si="394"/>
        <v>1</v>
      </c>
      <c r="V2812">
        <f t="shared" si="395"/>
        <v>7301</v>
      </c>
      <c r="W2812">
        <f t="shared" si="396"/>
        <v>7.4999999999999997E-3</v>
      </c>
      <c r="X2812">
        <f t="shared" si="397"/>
        <v>6.8965517241379309E-2</v>
      </c>
    </row>
    <row r="2813" spans="3:24" x14ac:dyDescent="0.25">
      <c r="C2813">
        <v>7302</v>
      </c>
      <c r="D2813" s="2">
        <f>SUMIFS('December 2022 DERR data'!$H:$H,'December 2022 DERR data'!$C:$C,Sheet1!D$3,'December 2022 DERR data'!$B:$B,$C2813)</f>
        <v>4</v>
      </c>
      <c r="E2813" s="2">
        <f>SUMIFS('December 2022 DERR data'!$H:$H,'December 2022 DERR data'!$C:$C,Sheet1!E$3,'December 2022 DERR data'!$B:$B,$C2813)</f>
        <v>1</v>
      </c>
      <c r="G2813">
        <f t="shared" si="389"/>
        <v>0</v>
      </c>
      <c r="H2813">
        <f t="shared" si="390"/>
        <v>0</v>
      </c>
      <c r="I2813">
        <f t="shared" si="391"/>
        <v>0</v>
      </c>
      <c r="J2813">
        <f t="shared" si="392"/>
        <v>0</v>
      </c>
      <c r="K2813">
        <f t="shared" si="393"/>
        <v>0</v>
      </c>
      <c r="L2813">
        <f t="shared" si="394"/>
        <v>1</v>
      </c>
      <c r="V2813">
        <f t="shared" si="395"/>
        <v>7302</v>
      </c>
      <c r="W2813">
        <f t="shared" si="396"/>
        <v>5.0000000000000001E-3</v>
      </c>
      <c r="X2813">
        <f t="shared" si="397"/>
        <v>3.4482758620689655E-2</v>
      </c>
    </row>
    <row r="2814" spans="3:24" x14ac:dyDescent="0.25">
      <c r="C2814">
        <v>7303</v>
      </c>
      <c r="D2814" s="2">
        <f>SUMIFS('December 2022 DERR data'!$H:$H,'December 2022 DERR data'!$C:$C,Sheet1!D$3,'December 2022 DERR data'!$B:$B,$C2814)</f>
        <v>7</v>
      </c>
      <c r="E2814" s="2">
        <f>SUMIFS('December 2022 DERR data'!$H:$H,'December 2022 DERR data'!$C:$C,Sheet1!E$3,'December 2022 DERR data'!$B:$B,$C2814)</f>
        <v>0</v>
      </c>
      <c r="G2814">
        <f t="shared" si="389"/>
        <v>0</v>
      </c>
      <c r="H2814">
        <f t="shared" si="390"/>
        <v>0</v>
      </c>
      <c r="I2814">
        <f t="shared" si="391"/>
        <v>0</v>
      </c>
      <c r="J2814">
        <f t="shared" si="392"/>
        <v>0</v>
      </c>
      <c r="K2814">
        <f t="shared" si="393"/>
        <v>0</v>
      </c>
      <c r="L2814">
        <f t="shared" si="394"/>
        <v>1</v>
      </c>
      <c r="V2814">
        <f t="shared" si="395"/>
        <v>7303</v>
      </c>
      <c r="W2814">
        <f t="shared" si="396"/>
        <v>8.7500000000000008E-3</v>
      </c>
      <c r="X2814">
        <f t="shared" si="397"/>
        <v>0</v>
      </c>
    </row>
    <row r="2815" spans="3:24" x14ac:dyDescent="0.25">
      <c r="C2815">
        <v>7304</v>
      </c>
      <c r="D2815" s="2">
        <f>SUMIFS('December 2022 DERR data'!$H:$H,'December 2022 DERR data'!$C:$C,Sheet1!D$3,'December 2022 DERR data'!$B:$B,$C2815)</f>
        <v>13</v>
      </c>
      <c r="E2815" s="2">
        <f>SUMIFS('December 2022 DERR data'!$H:$H,'December 2022 DERR data'!$C:$C,Sheet1!E$3,'December 2022 DERR data'!$B:$B,$C2815)</f>
        <v>0</v>
      </c>
      <c r="G2815">
        <f t="shared" si="389"/>
        <v>0</v>
      </c>
      <c r="H2815">
        <f t="shared" si="390"/>
        <v>0</v>
      </c>
      <c r="I2815">
        <f t="shared" si="391"/>
        <v>0</v>
      </c>
      <c r="J2815">
        <f t="shared" si="392"/>
        <v>0</v>
      </c>
      <c r="K2815">
        <f t="shared" si="393"/>
        <v>0</v>
      </c>
      <c r="L2815">
        <f t="shared" si="394"/>
        <v>1</v>
      </c>
      <c r="V2815">
        <f t="shared" si="395"/>
        <v>7304</v>
      </c>
      <c r="W2815">
        <f t="shared" si="396"/>
        <v>1.6250000000000001E-2</v>
      </c>
      <c r="X2815">
        <f t="shared" si="397"/>
        <v>0</v>
      </c>
    </row>
    <row r="2816" spans="3:24" x14ac:dyDescent="0.25">
      <c r="C2816">
        <v>7305</v>
      </c>
      <c r="D2816" s="2">
        <f>SUMIFS('December 2022 DERR data'!$H:$H,'December 2022 DERR data'!$C:$C,Sheet1!D$3,'December 2022 DERR data'!$B:$B,$C2816)</f>
        <v>1</v>
      </c>
      <c r="E2816" s="2">
        <f>SUMIFS('December 2022 DERR data'!$H:$H,'December 2022 DERR data'!$C:$C,Sheet1!E$3,'December 2022 DERR data'!$B:$B,$C2816)</f>
        <v>0</v>
      </c>
      <c r="G2816">
        <f t="shared" si="389"/>
        <v>0</v>
      </c>
      <c r="H2816">
        <f t="shared" si="390"/>
        <v>0</v>
      </c>
      <c r="I2816">
        <f t="shared" si="391"/>
        <v>0</v>
      </c>
      <c r="J2816">
        <f t="shared" si="392"/>
        <v>0</v>
      </c>
      <c r="K2816">
        <f t="shared" si="393"/>
        <v>0</v>
      </c>
      <c r="L2816">
        <f t="shared" si="394"/>
        <v>1</v>
      </c>
      <c r="V2816">
        <f t="shared" si="395"/>
        <v>7305</v>
      </c>
      <c r="W2816">
        <f t="shared" si="396"/>
        <v>1.25E-3</v>
      </c>
      <c r="X2816">
        <f t="shared" si="397"/>
        <v>0</v>
      </c>
    </row>
    <row r="2817" spans="3:24" x14ac:dyDescent="0.25">
      <c r="C2817">
        <v>7306</v>
      </c>
      <c r="D2817" s="2">
        <f>SUMIFS('December 2022 DERR data'!$H:$H,'December 2022 DERR data'!$C:$C,Sheet1!D$3,'December 2022 DERR data'!$B:$B,$C2817)</f>
        <v>7</v>
      </c>
      <c r="E2817" s="2">
        <f>SUMIFS('December 2022 DERR data'!$H:$H,'December 2022 DERR data'!$C:$C,Sheet1!E$3,'December 2022 DERR data'!$B:$B,$C2817)</f>
        <v>0</v>
      </c>
      <c r="G2817">
        <f t="shared" si="389"/>
        <v>0</v>
      </c>
      <c r="H2817">
        <f t="shared" si="390"/>
        <v>0</v>
      </c>
      <c r="I2817">
        <f t="shared" si="391"/>
        <v>0</v>
      </c>
      <c r="J2817">
        <f t="shared" si="392"/>
        <v>0</v>
      </c>
      <c r="K2817">
        <f t="shared" si="393"/>
        <v>0</v>
      </c>
      <c r="L2817">
        <f t="shared" si="394"/>
        <v>1</v>
      </c>
      <c r="V2817">
        <f t="shared" si="395"/>
        <v>7306</v>
      </c>
      <c r="W2817">
        <f t="shared" si="396"/>
        <v>8.7500000000000008E-3</v>
      </c>
      <c r="X2817">
        <f t="shared" si="397"/>
        <v>0</v>
      </c>
    </row>
    <row r="2818" spans="3:24" x14ac:dyDescent="0.25">
      <c r="C2818">
        <v>7307</v>
      </c>
      <c r="D2818" s="2">
        <f>SUMIFS('December 2022 DERR data'!$H:$H,'December 2022 DERR data'!$C:$C,Sheet1!D$3,'December 2022 DERR data'!$B:$B,$C2818)</f>
        <v>11</v>
      </c>
      <c r="E2818" s="2">
        <f>SUMIFS('December 2022 DERR data'!$H:$H,'December 2022 DERR data'!$C:$C,Sheet1!E$3,'December 2022 DERR data'!$B:$B,$C2818)</f>
        <v>1</v>
      </c>
      <c r="G2818">
        <f t="shared" si="389"/>
        <v>0</v>
      </c>
      <c r="H2818">
        <f t="shared" si="390"/>
        <v>0</v>
      </c>
      <c r="I2818">
        <f t="shared" si="391"/>
        <v>0</v>
      </c>
      <c r="J2818">
        <f t="shared" si="392"/>
        <v>0</v>
      </c>
      <c r="K2818">
        <f t="shared" si="393"/>
        <v>0</v>
      </c>
      <c r="L2818">
        <f t="shared" si="394"/>
        <v>1</v>
      </c>
      <c r="V2818">
        <f t="shared" si="395"/>
        <v>7307</v>
      </c>
      <c r="W2818">
        <f t="shared" si="396"/>
        <v>1.375E-2</v>
      </c>
      <c r="X2818">
        <f t="shared" si="397"/>
        <v>3.4482758620689655E-2</v>
      </c>
    </row>
    <row r="2819" spans="3:24" x14ac:dyDescent="0.25">
      <c r="C2819">
        <v>7310</v>
      </c>
      <c r="D2819" s="2">
        <f>SUMIFS('December 2022 DERR data'!$H:$H,'December 2022 DERR data'!$C:$C,Sheet1!D$3,'December 2022 DERR data'!$B:$B,$C2819)</f>
        <v>30</v>
      </c>
      <c r="E2819" s="2">
        <f>SUMIFS('December 2022 DERR data'!$H:$H,'December 2022 DERR data'!$C:$C,Sheet1!E$3,'December 2022 DERR data'!$B:$B,$C2819)</f>
        <v>0</v>
      </c>
      <c r="G2819">
        <f t="shared" si="389"/>
        <v>0</v>
      </c>
      <c r="H2819">
        <f t="shared" si="390"/>
        <v>0</v>
      </c>
      <c r="I2819">
        <f t="shared" si="391"/>
        <v>0</v>
      </c>
      <c r="J2819">
        <f t="shared" si="392"/>
        <v>0</v>
      </c>
      <c r="K2819">
        <f t="shared" si="393"/>
        <v>0</v>
      </c>
      <c r="L2819">
        <f t="shared" si="394"/>
        <v>1</v>
      </c>
      <c r="V2819">
        <f t="shared" si="395"/>
        <v>7310</v>
      </c>
      <c r="W2819">
        <f t="shared" si="396"/>
        <v>3.7499999999999999E-2</v>
      </c>
      <c r="X2819">
        <f t="shared" si="397"/>
        <v>0</v>
      </c>
    </row>
    <row r="2820" spans="3:24" x14ac:dyDescent="0.25">
      <c r="C2820">
        <v>7315</v>
      </c>
      <c r="D2820" s="2">
        <f>SUMIFS('December 2022 DERR data'!$H:$H,'December 2022 DERR data'!$C:$C,Sheet1!D$3,'December 2022 DERR data'!$B:$B,$C2820)</f>
        <v>22</v>
      </c>
      <c r="E2820" s="2">
        <f>SUMIFS('December 2022 DERR data'!$H:$H,'December 2022 DERR data'!$C:$C,Sheet1!E$3,'December 2022 DERR data'!$B:$B,$C2820)</f>
        <v>2</v>
      </c>
      <c r="G2820">
        <f t="shared" si="389"/>
        <v>0</v>
      </c>
      <c r="H2820">
        <f t="shared" si="390"/>
        <v>0</v>
      </c>
      <c r="I2820">
        <f t="shared" si="391"/>
        <v>0</v>
      </c>
      <c r="J2820">
        <f t="shared" si="392"/>
        <v>0</v>
      </c>
      <c r="K2820">
        <f t="shared" si="393"/>
        <v>0</v>
      </c>
      <c r="L2820">
        <f t="shared" si="394"/>
        <v>1</v>
      </c>
      <c r="V2820">
        <f t="shared" si="395"/>
        <v>7315</v>
      </c>
      <c r="W2820">
        <f t="shared" si="396"/>
        <v>2.75E-2</v>
      </c>
      <c r="X2820">
        <f t="shared" si="397"/>
        <v>6.8965517241379309E-2</v>
      </c>
    </row>
    <row r="2821" spans="3:24" x14ac:dyDescent="0.25">
      <c r="C2821">
        <v>7316</v>
      </c>
      <c r="D2821" s="2">
        <f>SUMIFS('December 2022 DERR data'!$H:$H,'December 2022 DERR data'!$C:$C,Sheet1!D$3,'December 2022 DERR data'!$B:$B,$C2821)</f>
        <v>14</v>
      </c>
      <c r="E2821" s="2">
        <f>SUMIFS('December 2022 DERR data'!$H:$H,'December 2022 DERR data'!$C:$C,Sheet1!E$3,'December 2022 DERR data'!$B:$B,$C2821)</f>
        <v>1</v>
      </c>
      <c r="G2821">
        <f t="shared" ref="G2821:G2836" si="398">IF($C2821&gt;2999,0,IF($C2821&lt;3000,1,0))</f>
        <v>0</v>
      </c>
      <c r="H2821">
        <f t="shared" ref="H2821:H2836" si="399">IF(G2821=1,0,IF(C2821&lt;4000,1,0))</f>
        <v>0</v>
      </c>
      <c r="I2821">
        <f t="shared" ref="I2821:I2836" si="400">IF(G2821+H2821&gt;0,0,IF(C2821&lt;5000,1,0))</f>
        <v>0</v>
      </c>
      <c r="J2821">
        <f t="shared" ref="J2821:J2836" si="401">IF(G2821+H2821+I2821&gt;0,0,IF(C2821&lt;6000,1,0))</f>
        <v>0</v>
      </c>
      <c r="K2821">
        <f t="shared" ref="K2821:K2836" si="402">IF(SUM(G2821:J2821)&gt;0,0,IF(C2821&lt;7000,1,0))</f>
        <v>0</v>
      </c>
      <c r="L2821">
        <f t="shared" ref="L2821:L2836" si="403">IF(SUM(G2821:K2821)&gt;0,0,IF(C2821&lt;8000,1,0))</f>
        <v>1</v>
      </c>
      <c r="V2821">
        <f t="shared" ref="V2821:V2836" si="404">C2821</f>
        <v>7316</v>
      </c>
      <c r="W2821">
        <f t="shared" ref="W2821:W2836" si="405">D2821/(G2821*N$4+H2821*O$4+I2821*P$4+J2821*Q$4+L2821*S$4)</f>
        <v>1.7500000000000002E-2</v>
      </c>
      <c r="X2821">
        <f t="shared" ref="X2821:X2836" si="406">E2821/(G2821*N$8+H2821*O$8+I2821*P$8+J2821*Q$8+L2821*S$8)</f>
        <v>3.4482758620689655E-2</v>
      </c>
    </row>
    <row r="2822" spans="3:24" x14ac:dyDescent="0.25">
      <c r="C2822">
        <v>7320</v>
      </c>
      <c r="D2822" s="2">
        <f>SUMIFS('December 2022 DERR data'!$H:$H,'December 2022 DERR data'!$C:$C,Sheet1!D$3,'December 2022 DERR data'!$B:$B,$C2822)</f>
        <v>6</v>
      </c>
      <c r="E2822" s="2">
        <f>SUMIFS('December 2022 DERR data'!$H:$H,'December 2022 DERR data'!$C:$C,Sheet1!E$3,'December 2022 DERR data'!$B:$B,$C2822)</f>
        <v>0</v>
      </c>
      <c r="G2822">
        <f t="shared" si="398"/>
        <v>0</v>
      </c>
      <c r="H2822">
        <f t="shared" si="399"/>
        <v>0</v>
      </c>
      <c r="I2822">
        <f t="shared" si="400"/>
        <v>0</v>
      </c>
      <c r="J2822">
        <f t="shared" si="401"/>
        <v>0</v>
      </c>
      <c r="K2822">
        <f t="shared" si="402"/>
        <v>0</v>
      </c>
      <c r="L2822">
        <f t="shared" si="403"/>
        <v>1</v>
      </c>
      <c r="V2822">
        <f t="shared" si="404"/>
        <v>7320</v>
      </c>
      <c r="W2822">
        <f t="shared" si="405"/>
        <v>7.4999999999999997E-3</v>
      </c>
      <c r="X2822">
        <f t="shared" si="406"/>
        <v>0</v>
      </c>
    </row>
    <row r="2823" spans="3:24" x14ac:dyDescent="0.25">
      <c r="C2823">
        <v>7321</v>
      </c>
      <c r="D2823" s="2">
        <f>SUMIFS('December 2022 DERR data'!$H:$H,'December 2022 DERR data'!$C:$C,Sheet1!D$3,'December 2022 DERR data'!$B:$B,$C2823)</f>
        <v>12</v>
      </c>
      <c r="E2823" s="2">
        <f>SUMIFS('December 2022 DERR data'!$H:$H,'December 2022 DERR data'!$C:$C,Sheet1!E$3,'December 2022 DERR data'!$B:$B,$C2823)</f>
        <v>1</v>
      </c>
      <c r="G2823">
        <f t="shared" si="398"/>
        <v>0</v>
      </c>
      <c r="H2823">
        <f t="shared" si="399"/>
        <v>0</v>
      </c>
      <c r="I2823">
        <f t="shared" si="400"/>
        <v>0</v>
      </c>
      <c r="J2823">
        <f t="shared" si="401"/>
        <v>0</v>
      </c>
      <c r="K2823">
        <f t="shared" si="402"/>
        <v>0</v>
      </c>
      <c r="L2823">
        <f t="shared" si="403"/>
        <v>1</v>
      </c>
      <c r="V2823">
        <f t="shared" si="404"/>
        <v>7321</v>
      </c>
      <c r="W2823">
        <f t="shared" si="405"/>
        <v>1.4999999999999999E-2</v>
      </c>
      <c r="X2823">
        <f t="shared" si="406"/>
        <v>3.4482758620689655E-2</v>
      </c>
    </row>
    <row r="2824" spans="3:24" x14ac:dyDescent="0.25">
      <c r="C2824">
        <v>7322</v>
      </c>
      <c r="D2824" s="2">
        <f>SUMIFS('December 2022 DERR data'!$H:$H,'December 2022 DERR data'!$C:$C,Sheet1!D$3,'December 2022 DERR data'!$B:$B,$C2824)</f>
        <v>6</v>
      </c>
      <c r="E2824" s="2">
        <f>SUMIFS('December 2022 DERR data'!$H:$H,'December 2022 DERR data'!$C:$C,Sheet1!E$3,'December 2022 DERR data'!$B:$B,$C2824)</f>
        <v>0</v>
      </c>
      <c r="G2824">
        <f t="shared" si="398"/>
        <v>0</v>
      </c>
      <c r="H2824">
        <f t="shared" si="399"/>
        <v>0</v>
      </c>
      <c r="I2824">
        <f t="shared" si="400"/>
        <v>0</v>
      </c>
      <c r="J2824">
        <f t="shared" si="401"/>
        <v>0</v>
      </c>
      <c r="K2824">
        <f t="shared" si="402"/>
        <v>0</v>
      </c>
      <c r="L2824">
        <f t="shared" si="403"/>
        <v>1</v>
      </c>
      <c r="V2824">
        <f t="shared" si="404"/>
        <v>7322</v>
      </c>
      <c r="W2824">
        <f t="shared" si="405"/>
        <v>7.4999999999999997E-3</v>
      </c>
      <c r="X2824">
        <f t="shared" si="406"/>
        <v>0</v>
      </c>
    </row>
    <row r="2825" spans="3:24" x14ac:dyDescent="0.25">
      <c r="C2825">
        <v>7325</v>
      </c>
      <c r="D2825" s="2">
        <f>SUMIFS('December 2022 DERR data'!$H:$H,'December 2022 DERR data'!$C:$C,Sheet1!D$3,'December 2022 DERR data'!$B:$B,$C2825)</f>
        <v>10</v>
      </c>
      <c r="E2825" s="2">
        <f>SUMIFS('December 2022 DERR data'!$H:$H,'December 2022 DERR data'!$C:$C,Sheet1!E$3,'December 2022 DERR data'!$B:$B,$C2825)</f>
        <v>0</v>
      </c>
      <c r="G2825">
        <f t="shared" si="398"/>
        <v>0</v>
      </c>
      <c r="H2825">
        <f t="shared" si="399"/>
        <v>0</v>
      </c>
      <c r="I2825">
        <f t="shared" si="400"/>
        <v>0</v>
      </c>
      <c r="J2825">
        <f t="shared" si="401"/>
        <v>0</v>
      </c>
      <c r="K2825">
        <f t="shared" si="402"/>
        <v>0</v>
      </c>
      <c r="L2825">
        <f t="shared" si="403"/>
        <v>1</v>
      </c>
      <c r="V2825">
        <f t="shared" si="404"/>
        <v>7325</v>
      </c>
      <c r="W2825">
        <f t="shared" si="405"/>
        <v>1.2500000000000001E-2</v>
      </c>
      <c r="X2825">
        <f t="shared" si="406"/>
        <v>0</v>
      </c>
    </row>
    <row r="2826" spans="3:24" x14ac:dyDescent="0.25">
      <c r="C2826">
        <v>7330</v>
      </c>
      <c r="D2826" s="2">
        <f>SUMIFS('December 2022 DERR data'!$H:$H,'December 2022 DERR data'!$C:$C,Sheet1!D$3,'December 2022 DERR data'!$B:$B,$C2826)</f>
        <v>2</v>
      </c>
      <c r="E2826" s="2">
        <f>SUMIFS('December 2022 DERR data'!$H:$H,'December 2022 DERR data'!$C:$C,Sheet1!E$3,'December 2022 DERR data'!$B:$B,$C2826)</f>
        <v>0</v>
      </c>
      <c r="G2826">
        <f t="shared" si="398"/>
        <v>0</v>
      </c>
      <c r="H2826">
        <f t="shared" si="399"/>
        <v>0</v>
      </c>
      <c r="I2826">
        <f t="shared" si="400"/>
        <v>0</v>
      </c>
      <c r="J2826">
        <f t="shared" si="401"/>
        <v>0</v>
      </c>
      <c r="K2826">
        <f t="shared" si="402"/>
        <v>0</v>
      </c>
      <c r="L2826">
        <f t="shared" si="403"/>
        <v>1</v>
      </c>
      <c r="V2826">
        <f t="shared" si="404"/>
        <v>7330</v>
      </c>
      <c r="W2826">
        <f t="shared" si="405"/>
        <v>2.5000000000000001E-3</v>
      </c>
      <c r="X2826">
        <f t="shared" si="406"/>
        <v>0</v>
      </c>
    </row>
    <row r="2827" spans="3:24" x14ac:dyDescent="0.25">
      <c r="C2827">
        <v>7331</v>
      </c>
      <c r="D2827" s="2">
        <f>SUMIFS('December 2022 DERR data'!$H:$H,'December 2022 DERR data'!$C:$C,Sheet1!D$3,'December 2022 DERR data'!$B:$B,$C2827)</f>
        <v>0</v>
      </c>
      <c r="E2827" s="2">
        <f>SUMIFS('December 2022 DERR data'!$H:$H,'December 2022 DERR data'!$C:$C,Sheet1!E$3,'December 2022 DERR data'!$B:$B,$C2827)</f>
        <v>0</v>
      </c>
      <c r="G2827">
        <f t="shared" si="398"/>
        <v>0</v>
      </c>
      <c r="H2827">
        <f t="shared" si="399"/>
        <v>0</v>
      </c>
      <c r="I2827">
        <f t="shared" si="400"/>
        <v>0</v>
      </c>
      <c r="J2827">
        <f t="shared" si="401"/>
        <v>0</v>
      </c>
      <c r="K2827">
        <f t="shared" si="402"/>
        <v>0</v>
      </c>
      <c r="L2827">
        <f t="shared" si="403"/>
        <v>1</v>
      </c>
      <c r="V2827">
        <f t="shared" si="404"/>
        <v>7331</v>
      </c>
      <c r="W2827">
        <f t="shared" si="405"/>
        <v>0</v>
      </c>
      <c r="X2827">
        <f t="shared" si="406"/>
        <v>0</v>
      </c>
    </row>
    <row r="2828" spans="3:24" x14ac:dyDescent="0.25">
      <c r="C2828">
        <v>7466</v>
      </c>
      <c r="D2828" s="2">
        <f>SUMIFS('December 2022 DERR data'!$H:$H,'December 2022 DERR data'!$C:$C,Sheet1!D$3,'December 2022 DERR data'!$B:$B,$C2828)</f>
        <v>0</v>
      </c>
      <c r="E2828" s="2">
        <f>SUMIFS('December 2022 DERR data'!$H:$H,'December 2022 DERR data'!$C:$C,Sheet1!E$3,'December 2022 DERR data'!$B:$B,$C2828)</f>
        <v>0</v>
      </c>
      <c r="G2828">
        <f t="shared" si="398"/>
        <v>0</v>
      </c>
      <c r="H2828">
        <f t="shared" si="399"/>
        <v>0</v>
      </c>
      <c r="I2828">
        <f t="shared" si="400"/>
        <v>0</v>
      </c>
      <c r="J2828">
        <f t="shared" si="401"/>
        <v>0</v>
      </c>
      <c r="K2828">
        <f t="shared" si="402"/>
        <v>0</v>
      </c>
      <c r="L2828">
        <f t="shared" si="403"/>
        <v>1</v>
      </c>
      <c r="V2828">
        <f t="shared" si="404"/>
        <v>7466</v>
      </c>
      <c r="W2828">
        <f t="shared" si="405"/>
        <v>0</v>
      </c>
      <c r="X2828">
        <f t="shared" si="406"/>
        <v>0</v>
      </c>
    </row>
    <row r="2829" spans="3:24" x14ac:dyDescent="0.25">
      <c r="C2829">
        <v>7467</v>
      </c>
      <c r="D2829" s="2">
        <f>SUMIFS('December 2022 DERR data'!$H:$H,'December 2022 DERR data'!$C:$C,Sheet1!D$3,'December 2022 DERR data'!$B:$B,$C2829)</f>
        <v>0</v>
      </c>
      <c r="E2829" s="2">
        <f>SUMIFS('December 2022 DERR data'!$H:$H,'December 2022 DERR data'!$C:$C,Sheet1!E$3,'December 2022 DERR data'!$B:$B,$C2829)</f>
        <v>0</v>
      </c>
      <c r="G2829">
        <f t="shared" si="398"/>
        <v>0</v>
      </c>
      <c r="H2829">
        <f t="shared" si="399"/>
        <v>0</v>
      </c>
      <c r="I2829">
        <f t="shared" si="400"/>
        <v>0</v>
      </c>
      <c r="J2829">
        <f t="shared" si="401"/>
        <v>0</v>
      </c>
      <c r="K2829">
        <f t="shared" si="402"/>
        <v>0</v>
      </c>
      <c r="L2829">
        <f t="shared" si="403"/>
        <v>1</v>
      </c>
      <c r="V2829">
        <f t="shared" si="404"/>
        <v>7467</v>
      </c>
      <c r="W2829">
        <f t="shared" si="405"/>
        <v>0</v>
      </c>
      <c r="X2829">
        <f t="shared" si="406"/>
        <v>0</v>
      </c>
    </row>
    <row r="2830" spans="3:24" x14ac:dyDescent="0.25">
      <c r="C2830">
        <v>7468</v>
      </c>
      <c r="D2830" s="2">
        <f>SUMIFS('December 2022 DERR data'!$H:$H,'December 2022 DERR data'!$C:$C,Sheet1!D$3,'December 2022 DERR data'!$B:$B,$C2830)</f>
        <v>0</v>
      </c>
      <c r="E2830" s="2">
        <f>SUMIFS('December 2022 DERR data'!$H:$H,'December 2022 DERR data'!$C:$C,Sheet1!E$3,'December 2022 DERR data'!$B:$B,$C2830)</f>
        <v>0</v>
      </c>
      <c r="G2830">
        <f t="shared" si="398"/>
        <v>0</v>
      </c>
      <c r="H2830">
        <f t="shared" si="399"/>
        <v>0</v>
      </c>
      <c r="I2830">
        <f t="shared" si="400"/>
        <v>0</v>
      </c>
      <c r="J2830">
        <f t="shared" si="401"/>
        <v>0</v>
      </c>
      <c r="K2830">
        <f t="shared" si="402"/>
        <v>0</v>
      </c>
      <c r="L2830">
        <f t="shared" si="403"/>
        <v>1</v>
      </c>
      <c r="V2830">
        <f t="shared" si="404"/>
        <v>7468</v>
      </c>
      <c r="W2830">
        <f t="shared" si="405"/>
        <v>0</v>
      </c>
      <c r="X2830">
        <f t="shared" si="406"/>
        <v>0</v>
      </c>
    </row>
    <row r="2831" spans="3:24" x14ac:dyDescent="0.25">
      <c r="C2831">
        <v>7469</v>
      </c>
      <c r="D2831" s="2">
        <f>SUMIFS('December 2022 DERR data'!$H:$H,'December 2022 DERR data'!$C:$C,Sheet1!D$3,'December 2022 DERR data'!$B:$B,$C2831)</f>
        <v>0</v>
      </c>
      <c r="E2831" s="2">
        <f>SUMIFS('December 2022 DERR data'!$H:$H,'December 2022 DERR data'!$C:$C,Sheet1!E$3,'December 2022 DERR data'!$B:$B,$C2831)</f>
        <v>0</v>
      </c>
      <c r="G2831">
        <f t="shared" si="398"/>
        <v>0</v>
      </c>
      <c r="H2831">
        <f t="shared" si="399"/>
        <v>0</v>
      </c>
      <c r="I2831">
        <f t="shared" si="400"/>
        <v>0</v>
      </c>
      <c r="J2831">
        <f t="shared" si="401"/>
        <v>0</v>
      </c>
      <c r="K2831">
        <f t="shared" si="402"/>
        <v>0</v>
      </c>
      <c r="L2831">
        <f t="shared" si="403"/>
        <v>1</v>
      </c>
      <c r="V2831">
        <f t="shared" si="404"/>
        <v>7469</v>
      </c>
      <c r="W2831">
        <f t="shared" si="405"/>
        <v>0</v>
      </c>
      <c r="X2831">
        <f t="shared" si="406"/>
        <v>0</v>
      </c>
    </row>
    <row r="2832" spans="3:24" x14ac:dyDescent="0.25">
      <c r="C2832">
        <v>7470</v>
      </c>
      <c r="D2832" s="2">
        <f>SUMIFS('December 2022 DERR data'!$H:$H,'December 2022 DERR data'!$C:$C,Sheet1!D$3,'December 2022 DERR data'!$B:$B,$C2832)</f>
        <v>0</v>
      </c>
      <c r="E2832" s="2">
        <f>SUMIFS('December 2022 DERR data'!$H:$H,'December 2022 DERR data'!$C:$C,Sheet1!E$3,'December 2022 DERR data'!$B:$B,$C2832)</f>
        <v>0</v>
      </c>
      <c r="G2832">
        <f t="shared" si="398"/>
        <v>0</v>
      </c>
      <c r="H2832">
        <f t="shared" si="399"/>
        <v>0</v>
      </c>
      <c r="I2832">
        <f t="shared" si="400"/>
        <v>0</v>
      </c>
      <c r="J2832">
        <f t="shared" si="401"/>
        <v>0</v>
      </c>
      <c r="K2832">
        <f t="shared" si="402"/>
        <v>0</v>
      </c>
      <c r="L2832">
        <f t="shared" si="403"/>
        <v>1</v>
      </c>
      <c r="V2832">
        <f t="shared" si="404"/>
        <v>7470</v>
      </c>
      <c r="W2832">
        <f t="shared" si="405"/>
        <v>0</v>
      </c>
      <c r="X2832">
        <f t="shared" si="406"/>
        <v>0</v>
      </c>
    </row>
    <row r="2833" spans="3:24" x14ac:dyDescent="0.25">
      <c r="C2833">
        <v>7802</v>
      </c>
      <c r="D2833" s="2">
        <f>SUMIFS('December 2022 DERR data'!$H:$H,'December 2022 DERR data'!$C:$C,Sheet1!D$3,'December 2022 DERR data'!$B:$B,$C2833)</f>
        <v>0</v>
      </c>
      <c r="E2833" s="2">
        <f>SUMIFS('December 2022 DERR data'!$H:$H,'December 2022 DERR data'!$C:$C,Sheet1!E$3,'December 2022 DERR data'!$B:$B,$C2833)</f>
        <v>0</v>
      </c>
      <c r="G2833">
        <f t="shared" si="398"/>
        <v>0</v>
      </c>
      <c r="H2833">
        <f t="shared" si="399"/>
        <v>0</v>
      </c>
      <c r="I2833">
        <f t="shared" si="400"/>
        <v>0</v>
      </c>
      <c r="J2833">
        <f t="shared" si="401"/>
        <v>0</v>
      </c>
      <c r="K2833">
        <f t="shared" si="402"/>
        <v>0</v>
      </c>
      <c r="L2833">
        <f t="shared" si="403"/>
        <v>1</v>
      </c>
      <c r="V2833">
        <f t="shared" si="404"/>
        <v>7802</v>
      </c>
      <c r="W2833">
        <f t="shared" si="405"/>
        <v>0</v>
      </c>
      <c r="X2833">
        <f t="shared" si="406"/>
        <v>0</v>
      </c>
    </row>
    <row r="2834" spans="3:24" x14ac:dyDescent="0.25">
      <c r="C2834">
        <v>8005</v>
      </c>
      <c r="D2834" s="2">
        <f>SUMIFS('December 2022 DERR data'!$H:$H,'December 2022 DERR data'!$C:$C,Sheet1!D$3,'December 2022 DERR data'!$B:$B,$C2834)</f>
        <v>0</v>
      </c>
      <c r="E2834" s="2">
        <f>SUMIFS('December 2022 DERR data'!$H:$H,'December 2022 DERR data'!$C:$C,Sheet1!E$3,'December 2022 DERR data'!$B:$B,$C2834)</f>
        <v>0</v>
      </c>
      <c r="G2834">
        <f t="shared" si="398"/>
        <v>0</v>
      </c>
      <c r="H2834">
        <f t="shared" si="399"/>
        <v>0</v>
      </c>
      <c r="I2834">
        <f t="shared" si="400"/>
        <v>0</v>
      </c>
      <c r="J2834">
        <f t="shared" si="401"/>
        <v>0</v>
      </c>
      <c r="K2834">
        <f t="shared" si="402"/>
        <v>0</v>
      </c>
      <c r="L2834">
        <f t="shared" si="403"/>
        <v>0</v>
      </c>
      <c r="V2834">
        <f t="shared" si="404"/>
        <v>8005</v>
      </c>
      <c r="W2834" t="e">
        <f t="shared" si="405"/>
        <v>#DIV/0!</v>
      </c>
      <c r="X2834" t="e">
        <f t="shared" si="406"/>
        <v>#DIV/0!</v>
      </c>
    </row>
    <row r="2835" spans="3:24" x14ac:dyDescent="0.25">
      <c r="C2835">
        <v>8576</v>
      </c>
      <c r="D2835" s="2">
        <f>SUMIFS('December 2022 DERR data'!$H:$H,'December 2022 DERR data'!$C:$C,Sheet1!D$3,'December 2022 DERR data'!$B:$B,$C2835)</f>
        <v>0</v>
      </c>
      <c r="E2835" s="2">
        <f>SUMIFS('December 2022 DERR data'!$H:$H,'December 2022 DERR data'!$C:$C,Sheet1!E$3,'December 2022 DERR data'!$B:$B,$C2835)</f>
        <v>0</v>
      </c>
      <c r="G2835">
        <f t="shared" si="398"/>
        <v>0</v>
      </c>
      <c r="H2835">
        <f t="shared" si="399"/>
        <v>0</v>
      </c>
      <c r="I2835">
        <f t="shared" si="400"/>
        <v>0</v>
      </c>
      <c r="J2835">
        <f t="shared" si="401"/>
        <v>0</v>
      </c>
      <c r="K2835">
        <f t="shared" si="402"/>
        <v>0</v>
      </c>
      <c r="L2835">
        <f t="shared" si="403"/>
        <v>0</v>
      </c>
      <c r="V2835">
        <f t="shared" si="404"/>
        <v>8576</v>
      </c>
      <c r="W2835" t="e">
        <f t="shared" si="405"/>
        <v>#DIV/0!</v>
      </c>
      <c r="X2835" t="e">
        <f t="shared" si="406"/>
        <v>#DIV/0!</v>
      </c>
    </row>
    <row r="2836" spans="3:24" x14ac:dyDescent="0.25">
      <c r="C2836">
        <v>9729</v>
      </c>
      <c r="D2836" s="2">
        <f>SUMIFS('December 2022 DERR data'!$H:$H,'December 2022 DERR data'!$C:$C,Sheet1!D$3,'December 2022 DERR data'!$B:$B,$C2836)</f>
        <v>0</v>
      </c>
      <c r="E2836" s="2">
        <f>SUMIFS('December 2022 DERR data'!$H:$H,'December 2022 DERR data'!$C:$C,Sheet1!E$3,'December 2022 DERR data'!$B:$B,$C2836)</f>
        <v>0</v>
      </c>
      <c r="G2836">
        <f t="shared" si="398"/>
        <v>0</v>
      </c>
      <c r="H2836">
        <f t="shared" si="399"/>
        <v>0</v>
      </c>
      <c r="I2836">
        <f t="shared" si="400"/>
        <v>0</v>
      </c>
      <c r="J2836">
        <f t="shared" si="401"/>
        <v>0</v>
      </c>
      <c r="K2836">
        <f t="shared" si="402"/>
        <v>0</v>
      </c>
      <c r="L2836">
        <f t="shared" si="403"/>
        <v>0</v>
      </c>
      <c r="V2836">
        <f t="shared" si="404"/>
        <v>9729</v>
      </c>
      <c r="W2836" t="e">
        <f t="shared" si="405"/>
        <v>#DIV/0!</v>
      </c>
      <c r="X2836" t="e">
        <f t="shared" si="406"/>
        <v>#DIV/0!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4B2E-0C63-4ED8-B62C-AD742997ACC1}">
  <dimension ref="A1:AD79"/>
  <sheetViews>
    <sheetView workbookViewId="0">
      <selection activeCell="M38" sqref="M38"/>
    </sheetView>
  </sheetViews>
  <sheetFormatPr defaultRowHeight="15" x14ac:dyDescent="0.25"/>
  <sheetData>
    <row r="1" spans="1:29" s="2" customFormat="1" x14ac:dyDescent="0.25">
      <c r="C1" s="2" t="s">
        <v>8</v>
      </c>
      <c r="D1"/>
      <c r="E1" s="2" t="s">
        <v>6</v>
      </c>
      <c r="F1" s="2" t="s">
        <v>7</v>
      </c>
      <c r="L1" s="2" t="s">
        <v>41</v>
      </c>
    </row>
    <row r="2" spans="1:29" x14ac:dyDescent="0.25">
      <c r="A2" s="2" t="s">
        <v>30</v>
      </c>
      <c r="B2" s="2" t="s">
        <v>31</v>
      </c>
      <c r="C2" s="2" t="s">
        <v>5</v>
      </c>
      <c r="D2" s="2" t="s">
        <v>33</v>
      </c>
      <c r="E2" s="2" t="s">
        <v>4</v>
      </c>
      <c r="F2" s="2"/>
      <c r="G2" s="2" t="s">
        <v>36</v>
      </c>
      <c r="H2" s="2"/>
    </row>
    <row r="3" spans="1:29" x14ac:dyDescent="0.25">
      <c r="A3" s="2">
        <v>2021</v>
      </c>
      <c r="B3" s="2" t="s">
        <v>11</v>
      </c>
      <c r="C3" s="2">
        <f>SUMIFS('December 2022 DERR data'!F:F,'December 2022 DERR data'!A:A,'2021 sum'!B3,'December 2022 DERR data'!C:C,'2021 sum'!G3)</f>
        <v>29804</v>
      </c>
      <c r="D3" s="2" t="s">
        <v>37</v>
      </c>
      <c r="E3" s="2">
        <f>SUMIFS('December 2022 DERR data'!G:G,'December 2022 DERR data'!A:A,'2021 sum'!B3,'December 2022 DERR data'!C:C,'2021 sum'!G3)</f>
        <v>133081.016</v>
      </c>
      <c r="F3" s="2"/>
      <c r="G3" s="2" t="s">
        <v>18</v>
      </c>
      <c r="H3" s="2"/>
      <c r="L3" t="s">
        <v>11</v>
      </c>
      <c r="M3">
        <f>SUMIFS(C:C,$B:$B,$L3,$D:$D,$N3,$G:$G,$Q3,$A:$A,2021)-SUMIFS(C:C,$B:$B,$L3,$D:$D,$N3,$G:$G,$Q3,$A:$A,"TOTAL")</f>
        <v>2149</v>
      </c>
      <c r="N3" s="2" t="s">
        <v>37</v>
      </c>
      <c r="O3" s="2">
        <f>SUMIFS(E:E,$B:$B,$L3,$D:$D,$N3,$G:$G,$Q3,$A:$A,2021)-SUMIFS(E:E,$B:$B,$L3,$D:$D,$N3,$G:$G,$Q3,$A:$A,"TOTAL")</f>
        <v>17554.987000000008</v>
      </c>
      <c r="P3" s="2"/>
      <c r="Q3" s="2" t="s">
        <v>18</v>
      </c>
      <c r="W3" s="2">
        <f t="shared" ref="W3:W4" si="0">M9/(M3+M9)</f>
        <v>-4.6554934823091247E-4</v>
      </c>
      <c r="X3" s="2"/>
      <c r="Y3" s="2">
        <f t="shared" ref="Y3:Y4" si="1">O9/(O3+O9)</f>
        <v>0.62550309392698666</v>
      </c>
    </row>
    <row r="4" spans="1:29" x14ac:dyDescent="0.25">
      <c r="A4" s="2" t="s">
        <v>38</v>
      </c>
      <c r="B4" s="2" t="s">
        <v>11</v>
      </c>
      <c r="C4" s="2">
        <v>27655</v>
      </c>
      <c r="D4" s="2" t="s">
        <v>37</v>
      </c>
      <c r="E4" s="2">
        <v>115526.02899999999</v>
      </c>
      <c r="F4" s="2"/>
      <c r="G4" s="2" t="s">
        <v>18</v>
      </c>
      <c r="H4" s="2"/>
      <c r="L4" t="s">
        <v>12</v>
      </c>
      <c r="M4" s="2">
        <f t="shared" ref="M4:P31" si="2">SUMIFS(C:C,$B:$B,$L4,$D:$D,$N4,$G:$G,$Q4,$A:$A,2021)-SUMIFS(C:C,$B:$B,$L4,$D:$D,$N4,$G:$G,$Q4,$A:$A,"TOTAL")</f>
        <v>19208</v>
      </c>
      <c r="N4" s="2" t="s">
        <v>37</v>
      </c>
      <c r="O4" s="2">
        <f t="shared" si="2"/>
        <v>156668.4220009991</v>
      </c>
      <c r="P4" s="2"/>
      <c r="Q4" s="2" t="s">
        <v>18</v>
      </c>
      <c r="W4" s="2">
        <f t="shared" si="0"/>
        <v>-3.028720626631854E-3</v>
      </c>
      <c r="X4" s="2"/>
      <c r="Y4" s="2">
        <f t="shared" si="1"/>
        <v>9.2567198487616201E-2</v>
      </c>
    </row>
    <row r="5" spans="1:29" x14ac:dyDescent="0.25">
      <c r="A5" s="2">
        <v>2021</v>
      </c>
      <c r="B5" s="2" t="s">
        <v>12</v>
      </c>
      <c r="C5" s="2">
        <f>SUMIFS('December 2022 DERR data'!F:F,'December 2022 DERR data'!A:A,'2021 sum'!B5,'December 2022 DERR data'!C:C,'2021 sum'!G5)</f>
        <v>467946</v>
      </c>
      <c r="D5" s="2" t="s">
        <v>37</v>
      </c>
      <c r="E5" s="2">
        <f>SUMIFS('December 2022 DERR data'!G:G,'December 2022 DERR data'!A:A,'2021 sum'!B5,'December 2022 DERR data'!C:C,'2021 sum'!G5)</f>
        <v>2121958.001000999</v>
      </c>
      <c r="F5" s="2"/>
      <c r="G5" s="2" t="s">
        <v>18</v>
      </c>
      <c r="H5" s="2"/>
      <c r="L5" t="s">
        <v>13</v>
      </c>
      <c r="M5" s="2">
        <f t="shared" si="2"/>
        <v>68313</v>
      </c>
      <c r="N5" s="2" t="s">
        <v>37</v>
      </c>
      <c r="O5" s="2">
        <f t="shared" si="2"/>
        <v>630436.18699999899</v>
      </c>
      <c r="P5" s="2"/>
      <c r="Q5" s="2" t="s">
        <v>18</v>
      </c>
      <c r="W5">
        <f>M11/(M5+M11)</f>
        <v>4.9637595470291174E-2</v>
      </c>
      <c r="Y5" s="2">
        <f>O11/(O5+O11)</f>
        <v>0.16313727349756529</v>
      </c>
    </row>
    <row r="6" spans="1:29" x14ac:dyDescent="0.25">
      <c r="A6" s="2" t="s">
        <v>38</v>
      </c>
      <c r="B6" s="2" t="s">
        <v>12</v>
      </c>
      <c r="C6" s="2">
        <v>448738</v>
      </c>
      <c r="D6" s="2" t="s">
        <v>37</v>
      </c>
      <c r="E6" s="2">
        <v>1965289.5789999999</v>
      </c>
      <c r="F6" s="2"/>
      <c r="G6" s="2" t="s">
        <v>18</v>
      </c>
      <c r="H6" s="2"/>
      <c r="L6" t="s">
        <v>14</v>
      </c>
      <c r="M6" s="2">
        <f t="shared" si="2"/>
        <v>38285</v>
      </c>
      <c r="N6" s="2" t="s">
        <v>37</v>
      </c>
      <c r="O6" s="2">
        <f t="shared" si="2"/>
        <v>249644.06100000115</v>
      </c>
      <c r="P6" s="2"/>
      <c r="Q6" s="2" t="s">
        <v>18</v>
      </c>
      <c r="W6" s="2">
        <f t="shared" ref="W6:W8" si="3">M12/(M6+M12)</f>
        <v>8.7779075031570925E-2</v>
      </c>
      <c r="X6" s="2"/>
      <c r="Y6" s="2">
        <f t="shared" ref="Y6:Y8" si="4">O12/(O6+O12)</f>
        <v>0.16277680576939649</v>
      </c>
    </row>
    <row r="7" spans="1:29" x14ac:dyDescent="0.25">
      <c r="A7" s="2">
        <v>2021</v>
      </c>
      <c r="B7" s="2" t="s">
        <v>13</v>
      </c>
      <c r="C7" s="2">
        <f>SUMIFS('December 2022 DERR data'!F:F,'December 2022 DERR data'!A:A,'2021 sum'!B7,'December 2022 DERR data'!C:C,'2021 sum'!G7)</f>
        <v>694805</v>
      </c>
      <c r="D7" s="2" t="s">
        <v>37</v>
      </c>
      <c r="E7" s="2">
        <f>SUMIFS('December 2022 DERR data'!G:G,'December 2022 DERR data'!A:A,'2021 sum'!B7,'December 2022 DERR data'!C:C,'2021 sum'!G7)</f>
        <v>3399150.2889999989</v>
      </c>
      <c r="F7" s="2"/>
      <c r="G7" s="2" t="s">
        <v>18</v>
      </c>
      <c r="H7" s="2"/>
      <c r="L7" t="s">
        <v>15</v>
      </c>
      <c r="M7" s="2">
        <f t="shared" si="2"/>
        <v>3814</v>
      </c>
      <c r="N7" s="2" t="s">
        <v>37</v>
      </c>
      <c r="O7" s="2">
        <f t="shared" si="2"/>
        <v>27357.665000000066</v>
      </c>
      <c r="P7" s="2"/>
      <c r="Q7" s="2" t="s">
        <v>18</v>
      </c>
      <c r="W7" s="2">
        <f t="shared" si="3"/>
        <v>2.3541721161391576E-3</v>
      </c>
      <c r="X7" s="2"/>
      <c r="Y7" s="2">
        <f t="shared" si="4"/>
        <v>0.51215748115966431</v>
      </c>
    </row>
    <row r="8" spans="1:29" x14ac:dyDescent="0.25">
      <c r="A8" s="2" t="s">
        <v>38</v>
      </c>
      <c r="B8" s="2" t="s">
        <v>13</v>
      </c>
      <c r="C8" s="2">
        <v>626492</v>
      </c>
      <c r="D8" s="2" t="s">
        <v>37</v>
      </c>
      <c r="E8" s="2">
        <v>2768714.102</v>
      </c>
      <c r="F8" s="2"/>
      <c r="G8" s="2" t="s">
        <v>18</v>
      </c>
      <c r="H8" s="2"/>
      <c r="L8" t="s">
        <v>16</v>
      </c>
      <c r="M8" s="2">
        <f t="shared" si="2"/>
        <v>72624</v>
      </c>
      <c r="N8" s="2" t="s">
        <v>37</v>
      </c>
      <c r="O8" s="2">
        <f t="shared" si="2"/>
        <v>522319.83660000097</v>
      </c>
      <c r="P8" s="2"/>
      <c r="Q8" s="2" t="s">
        <v>18</v>
      </c>
      <c r="W8" s="2">
        <f t="shared" si="3"/>
        <v>4.8190718339209182E-2</v>
      </c>
      <c r="X8" s="2"/>
      <c r="Y8" s="2">
        <f t="shared" si="4"/>
        <v>0.14951603203781261</v>
      </c>
      <c r="AA8">
        <f>AVERAGE(W5,W6,W8)</f>
        <v>6.1869129613690427E-2</v>
      </c>
      <c r="AC8" s="2">
        <f>AVERAGE(Y5,Y6,Y8)</f>
        <v>0.15847670376825815</v>
      </c>
    </row>
    <row r="9" spans="1:29" x14ac:dyDescent="0.25">
      <c r="A9" s="2">
        <v>2021</v>
      </c>
      <c r="B9" s="2" t="s">
        <v>14</v>
      </c>
      <c r="C9" s="2">
        <f>SUMIFS('December 2022 DERR data'!F:F,'December 2022 DERR data'!A:A,'2021 sum'!B9,'December 2022 DERR data'!C:C,'2021 sum'!G9)</f>
        <v>314221</v>
      </c>
      <c r="D9" s="2" t="s">
        <v>37</v>
      </c>
      <c r="E9" s="2">
        <f>SUMIFS('December 2022 DERR data'!G:G,'December 2022 DERR data'!A:A,'2021 sum'!B9,'December 2022 DERR data'!C:C,'2021 sum'!G9)</f>
        <v>1455564.2630000012</v>
      </c>
      <c r="F9" s="2"/>
      <c r="G9" s="2" t="s">
        <v>18</v>
      </c>
      <c r="H9" s="2"/>
      <c r="L9" s="2" t="s">
        <v>11</v>
      </c>
      <c r="M9" s="2">
        <f t="shared" si="2"/>
        <v>-1</v>
      </c>
      <c r="N9" s="2" t="s">
        <v>37</v>
      </c>
      <c r="O9" s="2">
        <f t="shared" si="2"/>
        <v>29321.19999999999</v>
      </c>
      <c r="P9" s="2"/>
      <c r="Q9" s="2" t="s">
        <v>17</v>
      </c>
    </row>
    <row r="10" spans="1:29" x14ac:dyDescent="0.25">
      <c r="A10" s="2" t="s">
        <v>38</v>
      </c>
      <c r="B10" s="2" t="s">
        <v>14</v>
      </c>
      <c r="C10" s="2">
        <v>275936</v>
      </c>
      <c r="D10" s="2" t="s">
        <v>37</v>
      </c>
      <c r="E10" s="2">
        <v>1205920.202</v>
      </c>
      <c r="F10" s="2"/>
      <c r="G10" s="2" t="s">
        <v>18</v>
      </c>
      <c r="H10" s="2"/>
      <c r="L10" s="2" t="s">
        <v>12</v>
      </c>
      <c r="M10" s="2">
        <f t="shared" si="2"/>
        <v>-58</v>
      </c>
      <c r="N10" s="2" t="s">
        <v>37</v>
      </c>
      <c r="O10" s="2">
        <f t="shared" si="2"/>
        <v>15981.741999999969</v>
      </c>
      <c r="P10" s="2"/>
      <c r="Q10" s="2" t="s">
        <v>17</v>
      </c>
    </row>
    <row r="11" spans="1:29" x14ac:dyDescent="0.25">
      <c r="A11" s="2">
        <v>2021</v>
      </c>
      <c r="B11" s="2" t="s">
        <v>15</v>
      </c>
      <c r="C11" s="2">
        <f>SUMIFS('December 2022 DERR data'!F:F,'December 2022 DERR data'!A:A,'2021 sum'!B11,'December 2022 DERR data'!C:C,'2021 sum'!G11)</f>
        <v>40083</v>
      </c>
      <c r="D11" s="2" t="s">
        <v>37</v>
      </c>
      <c r="E11" s="2">
        <f>SUMIFS('December 2022 DERR data'!G:G,'December 2022 DERR data'!A:A,'2021 sum'!B11,'December 2022 DERR data'!C:C,'2021 sum'!G11)</f>
        <v>174113.85800000007</v>
      </c>
      <c r="F11" s="2"/>
      <c r="G11" s="2" t="s">
        <v>18</v>
      </c>
      <c r="H11" s="2"/>
      <c r="L11" s="2" t="s">
        <v>13</v>
      </c>
      <c r="M11" s="2">
        <f t="shared" si="2"/>
        <v>3568</v>
      </c>
      <c r="N11" s="2" t="s">
        <v>37</v>
      </c>
      <c r="O11" s="2">
        <f t="shared" si="2"/>
        <v>122896.66800099961</v>
      </c>
      <c r="P11" s="2"/>
      <c r="Q11" s="2" t="s">
        <v>17</v>
      </c>
    </row>
    <row r="12" spans="1:29" x14ac:dyDescent="0.25">
      <c r="A12" s="2" t="s">
        <v>38</v>
      </c>
      <c r="B12" s="2" t="s">
        <v>15</v>
      </c>
      <c r="C12" s="2">
        <v>36269</v>
      </c>
      <c r="D12" s="2" t="s">
        <v>37</v>
      </c>
      <c r="E12" s="2">
        <v>146756.193</v>
      </c>
      <c r="F12" s="2"/>
      <c r="G12" s="2" t="s">
        <v>18</v>
      </c>
      <c r="H12" s="2"/>
      <c r="L12" s="2" t="s">
        <v>14</v>
      </c>
      <c r="M12" s="2">
        <f t="shared" si="2"/>
        <v>3684</v>
      </c>
      <c r="N12" s="2" t="s">
        <v>37</v>
      </c>
      <c r="O12" s="2">
        <f t="shared" si="2"/>
        <v>48536.952999999863</v>
      </c>
      <c r="P12" s="2"/>
      <c r="Q12" s="2" t="s">
        <v>17</v>
      </c>
    </row>
    <row r="13" spans="1:29" x14ac:dyDescent="0.25">
      <c r="A13" s="2">
        <v>2021</v>
      </c>
      <c r="B13" s="2" t="s">
        <v>16</v>
      </c>
      <c r="C13" s="2">
        <f>SUMIFS('December 2022 DERR data'!F:F,'December 2022 DERR data'!A:A,'2021 sum'!B13,'December 2022 DERR data'!C:C,'2021 sum'!G13)</f>
        <v>512434</v>
      </c>
      <c r="D13" s="2" t="s">
        <v>37</v>
      </c>
      <c r="E13" s="2">
        <f>SUMIFS('December 2022 DERR data'!G:G,'December 2022 DERR data'!A:A,'2021 sum'!B13,'December 2022 DERR data'!C:C,'2021 sum'!G13)</f>
        <v>2282055.541600001</v>
      </c>
      <c r="F13" s="2"/>
      <c r="G13" s="2" t="s">
        <v>18</v>
      </c>
      <c r="H13" s="2"/>
      <c r="L13" s="2" t="s">
        <v>15</v>
      </c>
      <c r="M13" s="2">
        <f t="shared" si="2"/>
        <v>9</v>
      </c>
      <c r="N13" s="2" t="s">
        <v>37</v>
      </c>
      <c r="O13" s="2">
        <f t="shared" si="2"/>
        <v>28721.22099999999</v>
      </c>
      <c r="P13" s="2"/>
      <c r="Q13" s="2" t="s">
        <v>17</v>
      </c>
    </row>
    <row r="14" spans="1:29" x14ac:dyDescent="0.25">
      <c r="A14" s="2" t="s">
        <v>38</v>
      </c>
      <c r="B14" s="2" t="s">
        <v>16</v>
      </c>
      <c r="C14" s="2">
        <v>439810</v>
      </c>
      <c r="D14" s="2" t="s">
        <v>37</v>
      </c>
      <c r="E14" s="2">
        <v>1759735.7050000001</v>
      </c>
      <c r="F14" s="2"/>
      <c r="G14" s="2" t="s">
        <v>18</v>
      </c>
      <c r="H14" s="2"/>
      <c r="L14" s="2" t="s">
        <v>16</v>
      </c>
      <c r="M14" s="2">
        <f t="shared" si="2"/>
        <v>3677</v>
      </c>
      <c r="N14" s="2" t="s">
        <v>37</v>
      </c>
      <c r="O14" s="2">
        <f t="shared" si="2"/>
        <v>91824.41100000008</v>
      </c>
      <c r="P14" s="2"/>
      <c r="Q14" s="2" t="s">
        <v>17</v>
      </c>
    </row>
    <row r="15" spans="1:29" x14ac:dyDescent="0.25">
      <c r="A15" s="2">
        <v>2021</v>
      </c>
      <c r="B15" s="2" t="s">
        <v>11</v>
      </c>
      <c r="C15" s="2">
        <f>SUMIFS('December 2022 DERR data'!F:F,'December 2022 DERR data'!A:A,'2021 sum'!B15,'December 2022 DERR data'!C:C,'2021 sum'!G15)</f>
        <v>770</v>
      </c>
      <c r="D15" s="2" t="s">
        <v>37</v>
      </c>
      <c r="E15" s="2">
        <f>SUMIFS('December 2022 DERR data'!G:G,'December 2022 DERR data'!A:A,'2021 sum'!B15,'December 2022 DERR data'!C:C,'2021 sum'!G15)</f>
        <v>49490.94999999999</v>
      </c>
      <c r="F15" s="2"/>
      <c r="G15" s="2" t="s">
        <v>17</v>
      </c>
      <c r="H15" s="2"/>
      <c r="L15" s="2" t="s">
        <v>11</v>
      </c>
      <c r="M15" s="2">
        <f t="shared" si="2"/>
        <v>225</v>
      </c>
      <c r="N15" s="2" t="s">
        <v>39</v>
      </c>
      <c r="O15" s="2">
        <f t="shared" si="2"/>
        <v>1614.7999999999984</v>
      </c>
      <c r="P15" s="2">
        <f t="shared" si="2"/>
        <v>2776.3999999999996</v>
      </c>
      <c r="Q15" s="2" t="s">
        <v>18</v>
      </c>
      <c r="W15" s="2">
        <f t="shared" ref="W15:W16" si="5">M21/(M15+M21)</f>
        <v>4.4247787610619468E-3</v>
      </c>
      <c r="X15" s="2"/>
      <c r="Y15" s="2">
        <f t="shared" ref="Y15:Y16" si="6">O21/(O15+O21)</f>
        <v>9.2035832617499164E-3</v>
      </c>
    </row>
    <row r="16" spans="1:29" x14ac:dyDescent="0.25">
      <c r="A16" s="2" t="s">
        <v>38</v>
      </c>
      <c r="B16" s="2" t="s">
        <v>11</v>
      </c>
      <c r="C16" s="2">
        <v>771</v>
      </c>
      <c r="D16" s="2" t="s">
        <v>37</v>
      </c>
      <c r="E16" s="2">
        <v>20169.75</v>
      </c>
      <c r="F16" s="2"/>
      <c r="G16" s="2" t="s">
        <v>17</v>
      </c>
      <c r="H16" s="2"/>
      <c r="L16" s="2" t="s">
        <v>12</v>
      </c>
      <c r="M16" s="2">
        <f t="shared" si="2"/>
        <v>772</v>
      </c>
      <c r="N16" s="2" t="s">
        <v>39</v>
      </c>
      <c r="O16" s="2">
        <f t="shared" si="2"/>
        <v>4471.9999999999927</v>
      </c>
      <c r="P16" s="2">
        <f t="shared" si="2"/>
        <v>7786.9900000000343</v>
      </c>
      <c r="Q16" s="2" t="s">
        <v>18</v>
      </c>
      <c r="W16" s="2">
        <f t="shared" si="5"/>
        <v>3.8709677419354839E-3</v>
      </c>
      <c r="X16" s="2"/>
      <c r="Y16" s="2">
        <f t="shared" si="6"/>
        <v>-1.6132697114292129E-2</v>
      </c>
    </row>
    <row r="17" spans="1:30" x14ac:dyDescent="0.25">
      <c r="A17" s="2">
        <v>2021</v>
      </c>
      <c r="B17" s="2" t="s">
        <v>12</v>
      </c>
      <c r="C17" s="2">
        <f>SUMIFS('December 2022 DERR data'!F:F,'December 2022 DERR data'!A:A,'2021 sum'!B17,'December 2022 DERR data'!C:C,'2021 sum'!G17)</f>
        <v>19834</v>
      </c>
      <c r="D17" s="2" t="s">
        <v>37</v>
      </c>
      <c r="E17" s="2">
        <f>SUMIFS('December 2022 DERR data'!G:G,'December 2022 DERR data'!A:A,'2021 sum'!B17,'December 2022 DERR data'!C:C,'2021 sum'!G17)</f>
        <v>378133.88999999996</v>
      </c>
      <c r="F17" s="2"/>
      <c r="G17" s="2" t="s">
        <v>17</v>
      </c>
      <c r="H17" s="2"/>
      <c r="L17" s="2" t="s">
        <v>13</v>
      </c>
      <c r="M17" s="2">
        <f t="shared" si="2"/>
        <v>1814</v>
      </c>
      <c r="N17" s="2" t="s">
        <v>39</v>
      </c>
      <c r="O17" s="2">
        <f t="shared" si="2"/>
        <v>12531.099999999933</v>
      </c>
      <c r="P17" s="2">
        <f t="shared" si="2"/>
        <v>22310.700009999986</v>
      </c>
      <c r="Q17" s="2" t="s">
        <v>18</v>
      </c>
      <c r="W17" s="2">
        <f>M23/(M17+M23)</f>
        <v>3.9194915254237288E-2</v>
      </c>
      <c r="X17" s="2"/>
      <c r="Y17" s="2">
        <f>O23/(O17+O23)</f>
        <v>0.34275494201750906</v>
      </c>
    </row>
    <row r="18" spans="1:30" x14ac:dyDescent="0.25">
      <c r="A18" s="2" t="s">
        <v>38</v>
      </c>
      <c r="B18" s="2" t="s">
        <v>12</v>
      </c>
      <c r="C18" s="2">
        <v>19892</v>
      </c>
      <c r="D18" s="2" t="s">
        <v>37</v>
      </c>
      <c r="E18" s="2">
        <v>362152.14799999999</v>
      </c>
      <c r="F18" s="2"/>
      <c r="G18" s="2" t="s">
        <v>17</v>
      </c>
      <c r="H18" s="2"/>
      <c r="L18" s="2" t="s">
        <v>14</v>
      </c>
      <c r="M18" s="2">
        <f t="shared" si="2"/>
        <v>8261</v>
      </c>
      <c r="N18" s="2" t="s">
        <v>39</v>
      </c>
      <c r="O18" s="2">
        <f t="shared" si="2"/>
        <v>51593.800000000017</v>
      </c>
      <c r="P18" s="2">
        <f t="shared" si="2"/>
        <v>101776.29999999978</v>
      </c>
      <c r="Q18" s="2" t="s">
        <v>18</v>
      </c>
      <c r="W18" s="2">
        <f t="shared" ref="W18:W20" si="7">M24/(M18+M24)</f>
        <v>1.1960291831120679E-2</v>
      </c>
      <c r="X18" s="2"/>
      <c r="Y18" s="2">
        <f t="shared" ref="Y18:Y20" si="8">O24/(O18+O24)</f>
        <v>2.6203189379054422E-2</v>
      </c>
    </row>
    <row r="19" spans="1:30" x14ac:dyDescent="0.25">
      <c r="A19" s="2">
        <v>2021</v>
      </c>
      <c r="B19" s="2" t="s">
        <v>13</v>
      </c>
      <c r="C19" s="2">
        <f>SUMIFS('December 2022 DERR data'!F:F,'December 2022 DERR data'!A:A,'2021 sum'!B19,'December 2022 DERR data'!C:C,'2021 sum'!G19)</f>
        <v>30152</v>
      </c>
      <c r="D19" s="2" t="s">
        <v>37</v>
      </c>
      <c r="E19" s="2">
        <f>SUMIFS('December 2022 DERR data'!G:G,'December 2022 DERR data'!A:A,'2021 sum'!B19,'December 2022 DERR data'!C:C,'2021 sum'!G19)</f>
        <v>691376.68000099959</v>
      </c>
      <c r="F19" s="2"/>
      <c r="G19" s="2" t="s">
        <v>17</v>
      </c>
      <c r="H19" s="2"/>
      <c r="L19" s="2" t="s">
        <v>15</v>
      </c>
      <c r="M19" s="2">
        <f t="shared" si="2"/>
        <v>157</v>
      </c>
      <c r="N19" s="2" t="s">
        <v>39</v>
      </c>
      <c r="O19" s="2">
        <f t="shared" si="2"/>
        <v>1154.0999999999976</v>
      </c>
      <c r="P19" s="2">
        <f t="shared" si="2"/>
        <v>7925.6000000000058</v>
      </c>
      <c r="Q19" s="2" t="s">
        <v>18</v>
      </c>
      <c r="W19" s="2">
        <f t="shared" si="7"/>
        <v>1.2578616352201259E-2</v>
      </c>
      <c r="X19" s="2"/>
      <c r="Y19" s="2">
        <f t="shared" si="8"/>
        <v>0.1492702344095535</v>
      </c>
    </row>
    <row r="20" spans="1:30" x14ac:dyDescent="0.25">
      <c r="A20" s="2" t="s">
        <v>38</v>
      </c>
      <c r="B20" s="2" t="s">
        <v>13</v>
      </c>
      <c r="C20" s="2">
        <v>26584</v>
      </c>
      <c r="D20" s="2" t="s">
        <v>37</v>
      </c>
      <c r="E20" s="2">
        <v>568480.01199999999</v>
      </c>
      <c r="F20" s="2"/>
      <c r="G20" s="2" t="s">
        <v>17</v>
      </c>
      <c r="H20" s="2"/>
      <c r="L20" s="2" t="s">
        <v>16</v>
      </c>
      <c r="M20" s="2">
        <f t="shared" si="2"/>
        <v>2374</v>
      </c>
      <c r="N20" s="2" t="s">
        <v>39</v>
      </c>
      <c r="O20" s="2">
        <f t="shared" si="2"/>
        <v>10069.099999999995</v>
      </c>
      <c r="P20" s="2">
        <f t="shared" si="2"/>
        <v>10889.840000000029</v>
      </c>
      <c r="Q20" s="2" t="s">
        <v>18</v>
      </c>
      <c r="W20" s="2">
        <f t="shared" si="7"/>
        <v>3.964401294498382E-2</v>
      </c>
      <c r="X20" s="2"/>
      <c r="Y20" s="2">
        <f t="shared" si="8"/>
        <v>0.37716650377939714</v>
      </c>
      <c r="AA20" s="2">
        <f>AVERAGE(W17,W18,W20)</f>
        <v>3.0266406676780596E-2</v>
      </c>
      <c r="AB20" s="2"/>
      <c r="AC20" s="2">
        <f>AVERAGE(Y17,Y18,Y20)</f>
        <v>0.24870821172532021</v>
      </c>
      <c r="AD20">
        <f>AC20</f>
        <v>0.24870821172532021</v>
      </c>
    </row>
    <row r="21" spans="1:30" x14ac:dyDescent="0.25">
      <c r="A21" s="2">
        <v>2021</v>
      </c>
      <c r="B21" s="2" t="s">
        <v>14</v>
      </c>
      <c r="C21" s="2">
        <f>SUMIFS('December 2022 DERR data'!F:F,'December 2022 DERR data'!A:A,'2021 sum'!B21,'December 2022 DERR data'!C:C,'2021 sum'!G21)</f>
        <v>18767</v>
      </c>
      <c r="D21" s="2" t="s">
        <v>37</v>
      </c>
      <c r="E21" s="2">
        <f>SUMIFS('December 2022 DERR data'!G:G,'December 2022 DERR data'!A:A,'2021 sum'!B21,'December 2022 DERR data'!C:C,'2021 sum'!G21)</f>
        <v>331798.47899999988</v>
      </c>
      <c r="F21" s="2"/>
      <c r="G21" s="2" t="s">
        <v>17</v>
      </c>
      <c r="H21" s="2"/>
      <c r="L21" s="2" t="s">
        <v>11</v>
      </c>
      <c r="M21" s="2">
        <f t="shared" si="2"/>
        <v>1</v>
      </c>
      <c r="N21" s="2" t="s">
        <v>39</v>
      </c>
      <c r="O21" s="2">
        <f t="shared" si="2"/>
        <v>15</v>
      </c>
      <c r="P21" s="2">
        <f t="shared" si="2"/>
        <v>42</v>
      </c>
      <c r="Q21" s="2" t="s">
        <v>17</v>
      </c>
    </row>
    <row r="22" spans="1:30" x14ac:dyDescent="0.25">
      <c r="A22" s="2" t="s">
        <v>38</v>
      </c>
      <c r="B22" s="2" t="s">
        <v>14</v>
      </c>
      <c r="C22" s="2">
        <v>15083</v>
      </c>
      <c r="D22" s="2" t="s">
        <v>37</v>
      </c>
      <c r="E22" s="2">
        <v>283261.52600000001</v>
      </c>
      <c r="F22" s="2"/>
      <c r="G22" s="2" t="s">
        <v>17</v>
      </c>
      <c r="H22" s="2"/>
      <c r="L22" s="2" t="s">
        <v>12</v>
      </c>
      <c r="M22" s="2">
        <f t="shared" si="2"/>
        <v>3</v>
      </c>
      <c r="N22" s="2" t="s">
        <v>39</v>
      </c>
      <c r="O22" s="2">
        <f t="shared" si="2"/>
        <v>-70.999999999999545</v>
      </c>
      <c r="P22" s="2">
        <f t="shared" si="2"/>
        <v>34.700000000000728</v>
      </c>
      <c r="Q22" s="2" t="s">
        <v>17</v>
      </c>
    </row>
    <row r="23" spans="1:30" x14ac:dyDescent="0.25">
      <c r="A23" s="2">
        <v>2021</v>
      </c>
      <c r="B23" s="2" t="s">
        <v>15</v>
      </c>
      <c r="C23" s="2">
        <f>SUMIFS('December 2022 DERR data'!F:F,'December 2022 DERR data'!A:A,'2021 sum'!B23,'December 2022 DERR data'!C:C,'2021 sum'!G23)</f>
        <v>1906</v>
      </c>
      <c r="D23" s="2" t="s">
        <v>37</v>
      </c>
      <c r="E23" s="2">
        <f>SUMIFS('December 2022 DERR data'!G:G,'December 2022 DERR data'!A:A,'2021 sum'!B23,'December 2022 DERR data'!C:C,'2021 sum'!G23)</f>
        <v>65023.376999999993</v>
      </c>
      <c r="F23" s="2"/>
      <c r="G23" s="2" t="s">
        <v>17</v>
      </c>
      <c r="H23" s="2"/>
      <c r="L23" s="2" t="s">
        <v>13</v>
      </c>
      <c r="M23" s="2">
        <f t="shared" si="2"/>
        <v>74</v>
      </c>
      <c r="N23" s="2" t="s">
        <v>39</v>
      </c>
      <c r="O23" s="2">
        <f t="shared" si="2"/>
        <v>6535.0000000000091</v>
      </c>
      <c r="P23" s="2">
        <f t="shared" si="2"/>
        <v>11515.999999999991</v>
      </c>
      <c r="Q23" s="2" t="s">
        <v>17</v>
      </c>
    </row>
    <row r="24" spans="1:30" x14ac:dyDescent="0.25">
      <c r="A24" s="2" t="s">
        <v>38</v>
      </c>
      <c r="B24" s="2" t="s">
        <v>15</v>
      </c>
      <c r="C24" s="2">
        <v>1897</v>
      </c>
      <c r="D24" s="2" t="s">
        <v>37</v>
      </c>
      <c r="E24" s="2">
        <v>36302.156000000003</v>
      </c>
      <c r="F24" s="2"/>
      <c r="G24" s="2" t="s">
        <v>17</v>
      </c>
      <c r="H24" s="2"/>
      <c r="L24" s="2" t="s">
        <v>14</v>
      </c>
      <c r="M24" s="2">
        <f t="shared" si="2"/>
        <v>100</v>
      </c>
      <c r="N24" s="2" t="s">
        <v>39</v>
      </c>
      <c r="O24" s="2">
        <f t="shared" si="2"/>
        <v>1388.2999999999997</v>
      </c>
      <c r="P24" s="2">
        <f t="shared" si="2"/>
        <v>1566.4999999999991</v>
      </c>
      <c r="Q24" s="2" t="s">
        <v>17</v>
      </c>
    </row>
    <row r="25" spans="1:30" x14ac:dyDescent="0.25">
      <c r="A25" s="2">
        <v>2021</v>
      </c>
      <c r="B25" s="2" t="s">
        <v>16</v>
      </c>
      <c r="C25" s="2">
        <f>SUMIFS('December 2022 DERR data'!F:F,'December 2022 DERR data'!A:A,'2021 sum'!B25,'December 2022 DERR data'!C:C,'2021 sum'!G25)</f>
        <v>30464</v>
      </c>
      <c r="D25" s="2" t="s">
        <v>37</v>
      </c>
      <c r="E25" s="2">
        <f>SUMIFS('December 2022 DERR data'!G:G,'December 2022 DERR data'!A:A,'2021 sum'!B25,'December 2022 DERR data'!C:C,'2021 sum'!G25)</f>
        <v>921910.59800000011</v>
      </c>
      <c r="F25" s="2"/>
      <c r="G25" s="2" t="s">
        <v>17</v>
      </c>
      <c r="H25" s="2"/>
      <c r="L25" s="2" t="s">
        <v>15</v>
      </c>
      <c r="M25" s="2">
        <f t="shared" si="2"/>
        <v>2</v>
      </c>
      <c r="N25" s="2" t="s">
        <v>39</v>
      </c>
      <c r="O25" s="2">
        <f t="shared" si="2"/>
        <v>202.49999999999994</v>
      </c>
      <c r="P25" s="2">
        <f t="shared" si="2"/>
        <v>105.39999999999998</v>
      </c>
      <c r="Q25" s="2" t="s">
        <v>17</v>
      </c>
    </row>
    <row r="26" spans="1:30" x14ac:dyDescent="0.25">
      <c r="A26" s="2" t="s">
        <v>38</v>
      </c>
      <c r="B26" s="2" t="s">
        <v>16</v>
      </c>
      <c r="C26" s="2">
        <v>26787</v>
      </c>
      <c r="D26" s="2" t="s">
        <v>37</v>
      </c>
      <c r="E26" s="2">
        <v>830086.18700000003</v>
      </c>
      <c r="F26" s="2"/>
      <c r="G26" s="2" t="s">
        <v>17</v>
      </c>
      <c r="H26" s="2"/>
      <c r="L26" s="2" t="s">
        <v>16</v>
      </c>
      <c r="M26" s="2">
        <f t="shared" si="2"/>
        <v>98</v>
      </c>
      <c r="N26" s="2" t="s">
        <v>39</v>
      </c>
      <c r="O26" s="2">
        <f t="shared" si="2"/>
        <v>6097.5</v>
      </c>
      <c r="P26" s="2">
        <f t="shared" si="2"/>
        <v>3031.3999999999996</v>
      </c>
      <c r="Q26" s="2" t="s">
        <v>17</v>
      </c>
    </row>
    <row r="27" spans="1:30" x14ac:dyDescent="0.25">
      <c r="A27" s="2">
        <v>2021</v>
      </c>
      <c r="B27" s="2" t="s">
        <v>11</v>
      </c>
      <c r="C27" s="2">
        <f>SUMIFS('December 2022 DERR data'!H:H,'December 2022 DERR data'!A:A,'2021 sum'!B27,'December 2022 DERR data'!C:C,'2021 sum'!G27)</f>
        <v>1458</v>
      </c>
      <c r="D27" s="2" t="s">
        <v>39</v>
      </c>
      <c r="E27" s="2">
        <f>SUMIFS('December 2022 DERR data'!I:I,'December 2022 DERR data'!A:A,'2021 sum'!B27,'December 2022 DERR data'!C:C,'2021 sum'!G27)</f>
        <v>9313.0999999999985</v>
      </c>
      <c r="F27" s="2">
        <f>SUMIFS('December 2022 DERR data'!J:J,'December 2022 DERR data'!A:A,'2021 sum'!B27,'December 2022 DERR data'!C:C,'2021 sum'!G27)</f>
        <v>16023.9</v>
      </c>
      <c r="G27" s="2" t="s">
        <v>18</v>
      </c>
      <c r="H27" s="2"/>
    </row>
    <row r="28" spans="1:30" x14ac:dyDescent="0.25">
      <c r="A28" s="2" t="s">
        <v>38</v>
      </c>
      <c r="B28" s="2" t="s">
        <v>11</v>
      </c>
      <c r="C28" s="2">
        <v>1233</v>
      </c>
      <c r="D28" s="2" t="s">
        <v>39</v>
      </c>
      <c r="E28" s="2">
        <v>7698.3</v>
      </c>
      <c r="F28" s="2">
        <v>13247.5</v>
      </c>
      <c r="G28" s="2" t="s">
        <v>18</v>
      </c>
      <c r="H28" s="2"/>
      <c r="L28" t="s">
        <v>28</v>
      </c>
      <c r="M28" s="2">
        <f t="shared" si="2"/>
        <v>0</v>
      </c>
      <c r="N28" s="2" t="s">
        <v>37</v>
      </c>
      <c r="O28" s="2">
        <f t="shared" ref="O28:O31" si="9">SUMIFS(E:E,$B:$B,$L28,$D:$D,$N28,$G:$G,$Q28,$A:$A,2021)-SUMIFS(E:E,$B:$B,$L28,$D:$D,$N28,$G:$G,$Q28,$A:$A,"TOTAL")</f>
        <v>0</v>
      </c>
      <c r="P28" s="2">
        <f t="shared" ref="P28:P31" si="10">SUMIFS(F:F,$B:$B,$L28,$D:$D,$N28,$G:$G,$Q28,$A:$A,2021)-SUMIFS(F:F,$B:$B,$L28,$D:$D,$N28,$G:$G,$Q28,$A:$A,"TOTAL")</f>
        <v>0</v>
      </c>
      <c r="Q28" s="2" t="s">
        <v>17</v>
      </c>
    </row>
    <row r="29" spans="1:30" x14ac:dyDescent="0.25">
      <c r="A29" s="2">
        <v>2021</v>
      </c>
      <c r="B29" s="2" t="s">
        <v>12</v>
      </c>
      <c r="C29" s="2">
        <f>SUMIFS('December 2022 DERR data'!H:H,'December 2022 DERR data'!A:A,'2021 sum'!B29,'December 2022 DERR data'!C:C,'2021 sum'!G29)</f>
        <v>7125</v>
      </c>
      <c r="D29" s="2" t="s">
        <v>39</v>
      </c>
      <c r="E29" s="2">
        <f>SUMIFS('December 2022 DERR data'!I:I,'December 2022 DERR data'!A:A,'2021 sum'!B29,'December 2022 DERR data'!C:C,'2021 sum'!G29)</f>
        <v>39067.799999999996</v>
      </c>
      <c r="F29" s="2">
        <f>SUMIFS('December 2022 DERR data'!J:J,'December 2022 DERR data'!A:A,'2021 sum'!B29,'December 2022 DERR data'!C:C,'2021 sum'!G29)</f>
        <v>65089.490000000034</v>
      </c>
      <c r="G29" s="2" t="s">
        <v>18</v>
      </c>
      <c r="H29" s="2"/>
      <c r="L29" t="s">
        <v>28</v>
      </c>
      <c r="M29" s="2">
        <f t="shared" si="2"/>
        <v>336786</v>
      </c>
      <c r="N29" s="2" t="s">
        <v>37</v>
      </c>
      <c r="O29" s="2">
        <f t="shared" si="9"/>
        <v>1734108.4999999991</v>
      </c>
      <c r="P29" s="2">
        <f t="shared" si="10"/>
        <v>0</v>
      </c>
      <c r="Q29" s="2" t="s">
        <v>18</v>
      </c>
    </row>
    <row r="30" spans="1:30" x14ac:dyDescent="0.25">
      <c r="A30" s="2" t="s">
        <v>38</v>
      </c>
      <c r="B30" s="2" t="s">
        <v>12</v>
      </c>
      <c r="C30" s="2">
        <v>6353</v>
      </c>
      <c r="D30" s="2" t="s">
        <v>39</v>
      </c>
      <c r="E30" s="2">
        <v>34595.800000000003</v>
      </c>
      <c r="F30" s="2">
        <v>57302.5</v>
      </c>
      <c r="G30" s="2" t="s">
        <v>18</v>
      </c>
      <c r="H30" s="2"/>
      <c r="L30" t="s">
        <v>28</v>
      </c>
      <c r="M30" s="2">
        <f t="shared" si="2"/>
        <v>0</v>
      </c>
      <c r="N30" s="2" t="s">
        <v>39</v>
      </c>
      <c r="O30" s="2">
        <f t="shared" si="9"/>
        <v>0</v>
      </c>
      <c r="P30" s="2">
        <f t="shared" si="10"/>
        <v>0</v>
      </c>
      <c r="Q30" s="2" t="s">
        <v>17</v>
      </c>
    </row>
    <row r="31" spans="1:30" x14ac:dyDescent="0.25">
      <c r="A31" s="2">
        <v>2021</v>
      </c>
      <c r="B31" s="2" t="s">
        <v>13</v>
      </c>
      <c r="C31" s="2">
        <f>SUMIFS('December 2022 DERR data'!H:H,'December 2022 DERR data'!A:A,'2021 sum'!B31,'December 2022 DERR data'!C:C,'2021 sum'!G31)</f>
        <v>8819</v>
      </c>
      <c r="D31" s="2" t="s">
        <v>39</v>
      </c>
      <c r="E31" s="2">
        <f>SUMIFS('December 2022 DERR data'!I:I,'December 2022 DERR data'!A:A,'2021 sum'!B31,'December 2022 DERR data'!C:C,'2021 sum'!G31)</f>
        <v>53128.999999999935</v>
      </c>
      <c r="F31" s="2">
        <f>SUMIFS('December 2022 DERR data'!J:J,'December 2022 DERR data'!A:A,'2021 sum'!B31,'December 2022 DERR data'!C:C,'2021 sum'!G31)</f>
        <v>94871.199999999983</v>
      </c>
      <c r="G31" s="2" t="s">
        <v>18</v>
      </c>
      <c r="H31" s="2"/>
      <c r="L31" t="s">
        <v>28</v>
      </c>
      <c r="M31" s="2">
        <f t="shared" si="2"/>
        <v>2304</v>
      </c>
      <c r="N31" s="2" t="s">
        <v>39</v>
      </c>
      <c r="O31" s="2">
        <f t="shared" si="9"/>
        <v>11123.000000000004</v>
      </c>
      <c r="P31" s="2">
        <f t="shared" si="10"/>
        <v>13980.900000000001</v>
      </c>
      <c r="Q31" s="2" t="s">
        <v>18</v>
      </c>
    </row>
    <row r="32" spans="1:30" x14ac:dyDescent="0.25">
      <c r="A32" s="2" t="s">
        <v>38</v>
      </c>
      <c r="B32" s="2" t="s">
        <v>13</v>
      </c>
      <c r="C32" s="2">
        <v>7005</v>
      </c>
      <c r="D32" s="2" t="s">
        <v>39</v>
      </c>
      <c r="E32" s="2">
        <v>40597.9</v>
      </c>
      <c r="F32" s="2">
        <v>72560.499989999997</v>
      </c>
      <c r="G32" s="2" t="s">
        <v>18</v>
      </c>
      <c r="H32" s="2"/>
    </row>
    <row r="33" spans="1:17" x14ac:dyDescent="0.25">
      <c r="A33" s="2">
        <v>2021</v>
      </c>
      <c r="B33" s="2" t="s">
        <v>14</v>
      </c>
      <c r="C33" s="2">
        <f>SUMIFS('December 2022 DERR data'!H:H,'December 2022 DERR data'!A:A,'2021 sum'!B33,'December 2022 DERR data'!C:C,'2021 sum'!G33)</f>
        <v>18018</v>
      </c>
      <c r="D33" s="2" t="s">
        <v>39</v>
      </c>
      <c r="E33" s="2">
        <f>SUMIFS('December 2022 DERR data'!I:I,'December 2022 DERR data'!A:A,'2021 sum'!B33,'December 2022 DERR data'!C:C,'2021 sum'!G33)</f>
        <v>101326.60000000002</v>
      </c>
      <c r="F33" s="2">
        <f>SUMIFS('December 2022 DERR data'!J:J,'December 2022 DERR data'!A:A,'2021 sum'!B33,'December 2022 DERR data'!C:C,'2021 sum'!G33)</f>
        <v>225576.79999999978</v>
      </c>
      <c r="G33" s="2" t="s">
        <v>18</v>
      </c>
      <c r="H33" s="2"/>
      <c r="L33" t="s">
        <v>44</v>
      </c>
    </row>
    <row r="34" spans="1:17" x14ac:dyDescent="0.25">
      <c r="A34" s="2" t="s">
        <v>38</v>
      </c>
      <c r="B34" s="2" t="s">
        <v>14</v>
      </c>
      <c r="C34" s="2">
        <v>9757</v>
      </c>
      <c r="D34" s="2" t="s">
        <v>39</v>
      </c>
      <c r="E34" s="2">
        <v>49732.800000000003</v>
      </c>
      <c r="F34" s="2">
        <v>123800.5</v>
      </c>
      <c r="G34" s="2" t="s">
        <v>18</v>
      </c>
      <c r="H34" s="2"/>
    </row>
    <row r="35" spans="1:17" x14ac:dyDescent="0.25">
      <c r="A35" s="2">
        <v>2021</v>
      </c>
      <c r="B35" s="2" t="s">
        <v>15</v>
      </c>
      <c r="C35" s="2">
        <f>SUMIFS('December 2022 DERR data'!H:H,'December 2022 DERR data'!A:A,'2021 sum'!B35,'December 2022 DERR data'!C:C,'2021 sum'!G35)</f>
        <v>800</v>
      </c>
      <c r="D35" s="2" t="s">
        <v>39</v>
      </c>
      <c r="E35" s="2">
        <f>SUMIFS('December 2022 DERR data'!I:I,'December 2022 DERR data'!A:A,'2021 sum'!B35,'December 2022 DERR data'!C:C,'2021 sum'!G35)</f>
        <v>5047.2999999999975</v>
      </c>
      <c r="F35" s="2">
        <f>SUMIFS('December 2022 DERR data'!J:J,'December 2022 DERR data'!A:A,'2021 sum'!B35,'December 2022 DERR data'!C:C,'2021 sum'!G35)</f>
        <v>41374.480000000003</v>
      </c>
      <c r="G35" s="2" t="s">
        <v>18</v>
      </c>
      <c r="H35" s="2"/>
      <c r="L35" s="2" t="s">
        <v>28</v>
      </c>
      <c r="M35" s="4">
        <f>AA8*M29</f>
        <v>20836.656686076345</v>
      </c>
      <c r="N35" s="2" t="s">
        <v>37</v>
      </c>
      <c r="O35" s="4">
        <f>AC8*O29</f>
        <v>274815.79905651836</v>
      </c>
      <c r="P35" s="4"/>
      <c r="Q35" s="2" t="s">
        <v>17</v>
      </c>
    </row>
    <row r="36" spans="1:17" x14ac:dyDescent="0.25">
      <c r="A36" s="2" t="s">
        <v>38</v>
      </c>
      <c r="B36" s="2" t="s">
        <v>15</v>
      </c>
      <c r="C36" s="2">
        <v>643</v>
      </c>
      <c r="D36" s="2" t="s">
        <v>39</v>
      </c>
      <c r="E36" s="2">
        <v>3893.2</v>
      </c>
      <c r="F36" s="2">
        <v>33448.879999999997</v>
      </c>
      <c r="G36" s="2" t="s">
        <v>18</v>
      </c>
      <c r="H36" s="2"/>
      <c r="L36" s="2" t="s">
        <v>28</v>
      </c>
      <c r="M36" s="4">
        <f>(1-AA8)*M29</f>
        <v>315949.34331392369</v>
      </c>
      <c r="N36" s="2" t="s">
        <v>37</v>
      </c>
      <c r="O36" s="4">
        <f>(1-AC8)*O29</f>
        <v>1459292.7009434807</v>
      </c>
      <c r="P36" s="4"/>
      <c r="Q36" s="2" t="s">
        <v>18</v>
      </c>
    </row>
    <row r="37" spans="1:17" x14ac:dyDescent="0.25">
      <c r="A37" s="2">
        <v>2021</v>
      </c>
      <c r="B37" s="2" t="s">
        <v>16</v>
      </c>
      <c r="C37" s="2">
        <f>SUMIFS('December 2022 DERR data'!H:H,'December 2022 DERR data'!A:A,'2021 sum'!B37,'December 2022 DERR data'!C:C,'2021 sum'!G37)</f>
        <v>4655</v>
      </c>
      <c r="D37" s="2" t="s">
        <v>39</v>
      </c>
      <c r="E37" s="2">
        <f>SUMIFS('December 2022 DERR data'!I:I,'December 2022 DERR data'!A:A,'2021 sum'!B37,'December 2022 DERR data'!C:C,'2021 sum'!G37)</f>
        <v>23198.799999999996</v>
      </c>
      <c r="F37" s="2">
        <f>SUMIFS('December 2022 DERR data'!J:J,'December 2022 DERR data'!A:A,'2021 sum'!B37,'December 2022 DERR data'!C:C,'2021 sum'!G37)</f>
        <v>37517.04000000003</v>
      </c>
      <c r="G37" s="2" t="s">
        <v>18</v>
      </c>
      <c r="H37" s="2"/>
      <c r="L37" s="2" t="s">
        <v>28</v>
      </c>
      <c r="M37" s="4">
        <f>AA20*M31</f>
        <v>69.733800983302487</v>
      </c>
      <c r="N37" s="2" t="s">
        <v>39</v>
      </c>
      <c r="O37" s="4">
        <f>AC20*O31</f>
        <v>2766.3814390207376</v>
      </c>
      <c r="P37" s="4">
        <f>AD20*P31</f>
        <v>3477.1646373105295</v>
      </c>
      <c r="Q37" s="2" t="s">
        <v>17</v>
      </c>
    </row>
    <row r="38" spans="1:17" x14ac:dyDescent="0.25">
      <c r="A38" s="2" t="s">
        <v>38</v>
      </c>
      <c r="B38" s="2" t="s">
        <v>16</v>
      </c>
      <c r="C38" s="2">
        <v>2281</v>
      </c>
      <c r="D38" s="2" t="s">
        <v>39</v>
      </c>
      <c r="E38" s="2">
        <v>13129.7</v>
      </c>
      <c r="F38" s="2">
        <v>26627.200000000001</v>
      </c>
      <c r="G38" s="2" t="s">
        <v>18</v>
      </c>
      <c r="H38" s="2"/>
      <c r="L38" s="2" t="s">
        <v>28</v>
      </c>
      <c r="M38" s="4">
        <f>(1-AA20)*M31</f>
        <v>2234.2661990166976</v>
      </c>
      <c r="N38" s="2" t="s">
        <v>39</v>
      </c>
      <c r="O38" s="4">
        <f>(1-AC20)*O31</f>
        <v>8356.6185609792665</v>
      </c>
      <c r="P38" s="4">
        <f>(1-AD20)*P31</f>
        <v>10503.735362689471</v>
      </c>
      <c r="Q38" s="2" t="s">
        <v>18</v>
      </c>
    </row>
    <row r="39" spans="1:17" x14ac:dyDescent="0.25">
      <c r="A39" s="2">
        <v>2021</v>
      </c>
      <c r="B39" s="2" t="s">
        <v>11</v>
      </c>
      <c r="C39" s="2">
        <f>SUMIFS('December 2022 DERR data'!H:H,'December 2022 DERR data'!A:A,'2021 sum'!B39,'December 2022 DERR data'!C:C,'2021 sum'!G39)</f>
        <v>13</v>
      </c>
      <c r="D39" s="2" t="s">
        <v>39</v>
      </c>
      <c r="E39" s="2">
        <f>SUMIFS('December 2022 DERR data'!I:I,'December 2022 DERR data'!A:A,'2021 sum'!B39,'December 2022 DERR data'!C:C,'2021 sum'!G39)</f>
        <v>126.5</v>
      </c>
      <c r="F39" s="2">
        <f>SUMIFS('December 2022 DERR data'!J:J,'December 2022 DERR data'!A:A,'2021 sum'!B39,'December 2022 DERR data'!C:C,'2021 sum'!G39)</f>
        <v>255.8</v>
      </c>
      <c r="G39" s="2" t="s">
        <v>17</v>
      </c>
      <c r="H39" s="2"/>
    </row>
    <row r="40" spans="1:17" x14ac:dyDescent="0.25">
      <c r="A40" s="2" t="s">
        <v>38</v>
      </c>
      <c r="B40" s="2" t="s">
        <v>11</v>
      </c>
      <c r="C40" s="2">
        <v>12</v>
      </c>
      <c r="D40" s="2" t="s">
        <v>39</v>
      </c>
      <c r="E40" s="2">
        <v>111.5</v>
      </c>
      <c r="F40" s="2">
        <v>213.8</v>
      </c>
      <c r="G40" s="2" t="s">
        <v>17</v>
      </c>
      <c r="H40" s="2"/>
    </row>
    <row r="41" spans="1:17" x14ac:dyDescent="0.25">
      <c r="A41" s="2">
        <v>2021</v>
      </c>
      <c r="B41" s="2" t="s">
        <v>12</v>
      </c>
      <c r="C41" s="2">
        <f>SUMIFS('December 2022 DERR data'!H:H,'December 2022 DERR data'!A:A,'2021 sum'!B41,'December 2022 DERR data'!C:C,'2021 sum'!G41)</f>
        <v>165</v>
      </c>
      <c r="D41" s="2" t="s">
        <v>39</v>
      </c>
      <c r="E41" s="2">
        <f>SUMIFS('December 2022 DERR data'!I:I,'December 2022 DERR data'!A:A,'2021 sum'!B41,'December 2022 DERR data'!C:C,'2021 sum'!G41)</f>
        <v>3278.1000000000004</v>
      </c>
      <c r="F41" s="2">
        <f>SUMIFS('December 2022 DERR data'!J:J,'December 2022 DERR data'!A:A,'2021 sum'!B41,'December 2022 DERR data'!C:C,'2021 sum'!G41)</f>
        <v>4759.7000000000007</v>
      </c>
      <c r="G41" s="2" t="s">
        <v>17</v>
      </c>
      <c r="H41" s="2"/>
    </row>
    <row r="42" spans="1:17" x14ac:dyDescent="0.25">
      <c r="A42" s="2" t="s">
        <v>38</v>
      </c>
      <c r="B42" s="2" t="s">
        <v>12</v>
      </c>
      <c r="C42" s="2">
        <v>162</v>
      </c>
      <c r="D42" s="2" t="s">
        <v>39</v>
      </c>
      <c r="E42" s="2">
        <v>3349.1</v>
      </c>
      <c r="F42" s="2">
        <v>4725</v>
      </c>
      <c r="G42" s="2" t="s">
        <v>17</v>
      </c>
      <c r="H42" s="2"/>
    </row>
    <row r="43" spans="1:17" x14ac:dyDescent="0.25">
      <c r="A43" s="2">
        <v>2021</v>
      </c>
      <c r="B43" s="2" t="s">
        <v>13</v>
      </c>
      <c r="C43" s="2">
        <f>SUMIFS('December 2022 DERR data'!H:H,'December 2022 DERR data'!A:A,'2021 sum'!B43,'December 2022 DERR data'!C:C,'2021 sum'!G43)</f>
        <v>319</v>
      </c>
      <c r="D43" s="2" t="s">
        <v>39</v>
      </c>
      <c r="E43" s="2">
        <f>SUMIFS('December 2022 DERR data'!I:I,'December 2022 DERR data'!A:A,'2021 sum'!B43,'December 2022 DERR data'!C:C,'2021 sum'!G43)</f>
        <v>14612.600000000009</v>
      </c>
      <c r="F43" s="2">
        <f>SUMIFS('December 2022 DERR data'!J:J,'December 2022 DERR data'!A:A,'2021 sum'!B43,'December 2022 DERR data'!C:C,'2021 sum'!G43)</f>
        <v>19502.399999999991</v>
      </c>
      <c r="G43" s="2" t="s">
        <v>17</v>
      </c>
      <c r="H43" s="2"/>
    </row>
    <row r="44" spans="1:17" x14ac:dyDescent="0.25">
      <c r="A44" s="2" t="s">
        <v>38</v>
      </c>
      <c r="B44" s="2" t="s">
        <v>13</v>
      </c>
      <c r="C44" s="2">
        <v>245</v>
      </c>
      <c r="D44" s="2" t="s">
        <v>39</v>
      </c>
      <c r="E44" s="2">
        <v>8077.6</v>
      </c>
      <c r="F44" s="2">
        <v>7986.4</v>
      </c>
      <c r="G44" s="2" t="s">
        <v>17</v>
      </c>
      <c r="H44" s="2"/>
    </row>
    <row r="45" spans="1:17" x14ac:dyDescent="0.25">
      <c r="A45" s="2">
        <v>2021</v>
      </c>
      <c r="B45" s="2" t="s">
        <v>14</v>
      </c>
      <c r="C45" s="2">
        <f>SUMIFS('December 2022 DERR data'!H:H,'December 2022 DERR data'!A:A,'2021 sum'!B45,'December 2022 DERR data'!C:C,'2021 sum'!G45)</f>
        <v>228</v>
      </c>
      <c r="D45" s="2" t="s">
        <v>39</v>
      </c>
      <c r="E45" s="2">
        <f>SUMIFS('December 2022 DERR data'!I:I,'December 2022 DERR data'!A:A,'2021 sum'!B45,'December 2022 DERR data'!C:C,'2021 sum'!G45)</f>
        <v>2103.1999999999998</v>
      </c>
      <c r="F45" s="2">
        <f>SUMIFS('December 2022 DERR data'!J:J,'December 2022 DERR data'!A:A,'2021 sum'!B45,'December 2022 DERR data'!C:C,'2021 sum'!G45)</f>
        <v>3297.8999999999992</v>
      </c>
      <c r="G45" s="2" t="s">
        <v>17</v>
      </c>
      <c r="H45" s="2"/>
    </row>
    <row r="46" spans="1:17" x14ac:dyDescent="0.25">
      <c r="A46" s="2" t="s">
        <v>38</v>
      </c>
      <c r="B46" s="2" t="s">
        <v>14</v>
      </c>
      <c r="C46" s="2">
        <v>128</v>
      </c>
      <c r="D46" s="2" t="s">
        <v>39</v>
      </c>
      <c r="E46" s="2">
        <v>714.9</v>
      </c>
      <c r="F46" s="2">
        <v>1731.4</v>
      </c>
      <c r="G46" s="2" t="s">
        <v>17</v>
      </c>
      <c r="H46" s="2"/>
    </row>
    <row r="47" spans="1:17" x14ac:dyDescent="0.25">
      <c r="A47" s="2">
        <v>2021</v>
      </c>
      <c r="B47" s="2" t="s">
        <v>15</v>
      </c>
      <c r="C47" s="2">
        <f>SUMIFS('December 2022 DERR data'!H:H,'December 2022 DERR data'!A:A,'2021 sum'!B47,'December 2022 DERR data'!C:C,'2021 sum'!G47)</f>
        <v>29</v>
      </c>
      <c r="D47" s="2" t="s">
        <v>39</v>
      </c>
      <c r="E47" s="2">
        <f>SUMIFS('December 2022 DERR data'!I:I,'December 2022 DERR data'!A:A,'2021 sum'!B47,'December 2022 DERR data'!C:C,'2021 sum'!G47)</f>
        <v>700.8</v>
      </c>
      <c r="F47" s="2">
        <f>SUMIFS('December 2022 DERR data'!J:J,'December 2022 DERR data'!A:A,'2021 sum'!B47,'December 2022 DERR data'!C:C,'2021 sum'!G47)</f>
        <v>704.5</v>
      </c>
      <c r="G47" s="2" t="s">
        <v>17</v>
      </c>
      <c r="H47" s="2"/>
    </row>
    <row r="48" spans="1:17" x14ac:dyDescent="0.25">
      <c r="A48" s="2" t="s">
        <v>38</v>
      </c>
      <c r="B48" s="2" t="s">
        <v>15</v>
      </c>
      <c r="C48" s="2">
        <v>27</v>
      </c>
      <c r="D48" s="2" t="s">
        <v>39</v>
      </c>
      <c r="E48" s="2">
        <v>498.3</v>
      </c>
      <c r="F48" s="2">
        <v>599.1</v>
      </c>
      <c r="G48" s="2" t="s">
        <v>17</v>
      </c>
      <c r="H48" s="2"/>
    </row>
    <row r="49" spans="1:8" x14ac:dyDescent="0.25">
      <c r="A49" s="2">
        <v>2021</v>
      </c>
      <c r="B49" s="2" t="s">
        <v>16</v>
      </c>
      <c r="C49" s="2">
        <f>SUMIFS('December 2022 DERR data'!H:H,'December 2022 DERR data'!A:A,'2021 sum'!B49,'December 2022 DERR data'!C:C,'2021 sum'!G49)</f>
        <v>228</v>
      </c>
      <c r="D49" s="2" t="s">
        <v>39</v>
      </c>
      <c r="E49" s="2">
        <f>SUMIFS('December 2022 DERR data'!I:I,'December 2022 DERR data'!A:A,'2021 sum'!B49,'December 2022 DERR data'!C:C,'2021 sum'!G49)</f>
        <v>6698.5</v>
      </c>
      <c r="F49" s="2">
        <f>SUMIFS('December 2022 DERR data'!J:J,'December 2022 DERR data'!A:A,'2021 sum'!B49,'December 2022 DERR data'!C:C,'2021 sum'!G49)</f>
        <v>4492.8999999999996</v>
      </c>
      <c r="G49" s="2" t="s">
        <v>17</v>
      </c>
      <c r="H49" s="2"/>
    </row>
    <row r="50" spans="1:8" x14ac:dyDescent="0.25">
      <c r="A50" s="2" t="s">
        <v>38</v>
      </c>
      <c r="B50" s="2" t="s">
        <v>16</v>
      </c>
      <c r="C50" s="2">
        <v>130</v>
      </c>
      <c r="D50" s="2" t="s">
        <v>39</v>
      </c>
      <c r="E50" s="2">
        <v>601</v>
      </c>
      <c r="F50" s="2">
        <v>1461.5</v>
      </c>
      <c r="G50" s="2" t="s">
        <v>17</v>
      </c>
      <c r="H50" s="2"/>
    </row>
    <row r="51" spans="1:8" x14ac:dyDescent="0.25">
      <c r="A51" s="2">
        <v>2021</v>
      </c>
      <c r="B51" s="2" t="s">
        <v>11</v>
      </c>
      <c r="C51" s="2">
        <v>0</v>
      </c>
      <c r="D51" s="2" t="s">
        <v>40</v>
      </c>
      <c r="E51" s="2">
        <v>0</v>
      </c>
      <c r="F51" s="2"/>
      <c r="G51" s="2" t="s">
        <v>18</v>
      </c>
      <c r="H51" s="2"/>
    </row>
    <row r="52" spans="1:8" x14ac:dyDescent="0.25">
      <c r="A52" s="2" t="s">
        <v>38</v>
      </c>
      <c r="B52" s="2" t="s">
        <v>11</v>
      </c>
      <c r="C52" s="2">
        <v>0</v>
      </c>
      <c r="D52" s="2" t="s">
        <v>40</v>
      </c>
      <c r="E52" s="2">
        <v>0</v>
      </c>
      <c r="F52" s="2"/>
      <c r="G52" s="2" t="s">
        <v>18</v>
      </c>
      <c r="H52" s="2"/>
    </row>
    <row r="53" spans="1:8" x14ac:dyDescent="0.25">
      <c r="A53" s="2">
        <v>2021</v>
      </c>
      <c r="B53" s="2" t="s">
        <v>12</v>
      </c>
      <c r="C53" s="2">
        <v>0</v>
      </c>
      <c r="D53" s="2" t="s">
        <v>40</v>
      </c>
      <c r="E53" s="2">
        <v>0</v>
      </c>
      <c r="F53" s="2"/>
      <c r="G53" s="2" t="s">
        <v>18</v>
      </c>
      <c r="H53" s="2"/>
    </row>
    <row r="54" spans="1:8" x14ac:dyDescent="0.25">
      <c r="A54" s="2" t="s">
        <v>38</v>
      </c>
      <c r="B54" s="2" t="s">
        <v>12</v>
      </c>
      <c r="C54" s="2">
        <v>23</v>
      </c>
      <c r="D54" s="2" t="s">
        <v>40</v>
      </c>
      <c r="E54" s="2">
        <v>247.33</v>
      </c>
      <c r="F54" s="2"/>
      <c r="G54" s="2" t="s">
        <v>18</v>
      </c>
      <c r="H54" s="2"/>
    </row>
    <row r="55" spans="1:8" x14ac:dyDescent="0.25">
      <c r="A55" s="2">
        <v>2021</v>
      </c>
      <c r="B55" s="2" t="s">
        <v>13</v>
      </c>
      <c r="C55" s="2">
        <v>0</v>
      </c>
      <c r="D55" s="2" t="s">
        <v>40</v>
      </c>
      <c r="E55" s="2">
        <v>0</v>
      </c>
      <c r="F55" s="2"/>
      <c r="G55" s="2" t="s">
        <v>18</v>
      </c>
      <c r="H55" s="2"/>
    </row>
    <row r="56" spans="1:8" x14ac:dyDescent="0.25">
      <c r="A56" s="2" t="s">
        <v>38</v>
      </c>
      <c r="B56" s="2" t="s">
        <v>13</v>
      </c>
      <c r="C56" s="2">
        <v>0</v>
      </c>
      <c r="D56" s="2" t="s">
        <v>40</v>
      </c>
      <c r="E56" s="2">
        <v>0</v>
      </c>
      <c r="F56" s="2"/>
      <c r="G56" s="2" t="s">
        <v>18</v>
      </c>
      <c r="H56" s="2"/>
    </row>
    <row r="57" spans="1:8" x14ac:dyDescent="0.25">
      <c r="A57" s="2">
        <v>2021</v>
      </c>
      <c r="B57" s="2" t="s">
        <v>14</v>
      </c>
      <c r="C57" s="2">
        <v>0</v>
      </c>
      <c r="D57" s="2" t="s">
        <v>40</v>
      </c>
      <c r="E57" s="2">
        <v>0</v>
      </c>
      <c r="F57" s="2"/>
      <c r="G57" s="2" t="s">
        <v>18</v>
      </c>
      <c r="H57" s="2"/>
    </row>
    <row r="58" spans="1:8" x14ac:dyDescent="0.25">
      <c r="A58" s="2" t="s">
        <v>38</v>
      </c>
      <c r="B58" s="2" t="s">
        <v>14</v>
      </c>
      <c r="C58" s="2">
        <v>0</v>
      </c>
      <c r="D58" s="2" t="s">
        <v>40</v>
      </c>
      <c r="E58" s="2">
        <v>0</v>
      </c>
      <c r="F58" s="2"/>
      <c r="G58" s="2" t="s">
        <v>18</v>
      </c>
      <c r="H58" s="2"/>
    </row>
    <row r="59" spans="1:8" x14ac:dyDescent="0.25">
      <c r="A59" s="2">
        <v>2021</v>
      </c>
      <c r="B59" s="2" t="s">
        <v>15</v>
      </c>
      <c r="C59" s="2">
        <v>0</v>
      </c>
      <c r="D59" s="2" t="s">
        <v>40</v>
      </c>
      <c r="E59" s="2">
        <v>0</v>
      </c>
      <c r="F59" s="2"/>
      <c r="G59" s="2" t="s">
        <v>18</v>
      </c>
      <c r="H59" s="2"/>
    </row>
    <row r="60" spans="1:8" x14ac:dyDescent="0.25">
      <c r="A60" s="2" t="s">
        <v>38</v>
      </c>
      <c r="B60" s="2" t="s">
        <v>15</v>
      </c>
      <c r="C60" s="2">
        <v>21</v>
      </c>
      <c r="D60" s="2" t="s">
        <v>40</v>
      </c>
      <c r="E60" s="2">
        <v>85.45</v>
      </c>
      <c r="F60" s="2"/>
      <c r="G60" s="2" t="s">
        <v>18</v>
      </c>
      <c r="H60" s="2"/>
    </row>
    <row r="61" spans="1:8" x14ac:dyDescent="0.25">
      <c r="A61" s="2">
        <v>2021</v>
      </c>
      <c r="B61" s="2" t="s">
        <v>16</v>
      </c>
      <c r="C61" s="2">
        <v>2</v>
      </c>
      <c r="D61" s="2" t="s">
        <v>40</v>
      </c>
      <c r="E61" s="2">
        <v>2770</v>
      </c>
      <c r="F61" s="2"/>
      <c r="G61" s="2" t="s">
        <v>18</v>
      </c>
      <c r="H61" s="2"/>
    </row>
    <row r="62" spans="1:8" x14ac:dyDescent="0.25">
      <c r="A62" s="2" t="s">
        <v>38</v>
      </c>
      <c r="B62" s="2" t="s">
        <v>16</v>
      </c>
      <c r="C62" s="2">
        <v>54</v>
      </c>
      <c r="D62" s="2" t="s">
        <v>40</v>
      </c>
      <c r="E62" s="2">
        <v>44500.9</v>
      </c>
      <c r="F62" s="2"/>
      <c r="G62" s="2" t="s">
        <v>18</v>
      </c>
      <c r="H62" s="2"/>
    </row>
    <row r="63" spans="1:8" x14ac:dyDescent="0.25">
      <c r="A63" s="2">
        <v>2021</v>
      </c>
      <c r="B63" s="2" t="s">
        <v>11</v>
      </c>
      <c r="C63" s="2">
        <v>0</v>
      </c>
      <c r="D63" s="2" t="s">
        <v>40</v>
      </c>
      <c r="E63" s="2">
        <v>0</v>
      </c>
      <c r="F63" s="2"/>
      <c r="G63" s="2" t="s">
        <v>17</v>
      </c>
      <c r="H63" s="2"/>
    </row>
    <row r="64" spans="1:8" x14ac:dyDescent="0.25">
      <c r="A64" s="2" t="s">
        <v>38</v>
      </c>
      <c r="B64" s="2" t="s">
        <v>11</v>
      </c>
      <c r="C64" s="2">
        <v>13</v>
      </c>
      <c r="D64" s="2" t="s">
        <v>40</v>
      </c>
      <c r="E64" s="2">
        <v>6968.5</v>
      </c>
      <c r="F64" s="2"/>
      <c r="G64" s="2" t="s">
        <v>17</v>
      </c>
      <c r="H64" s="2"/>
    </row>
    <row r="65" spans="1:9" x14ac:dyDescent="0.25">
      <c r="A65" s="2">
        <v>2021</v>
      </c>
      <c r="B65" s="2" t="s">
        <v>12</v>
      </c>
      <c r="C65" s="2">
        <v>10</v>
      </c>
      <c r="D65" s="2" t="s">
        <v>40</v>
      </c>
      <c r="E65" s="2">
        <v>18005</v>
      </c>
      <c r="F65" s="2"/>
      <c r="G65" s="2" t="s">
        <v>17</v>
      </c>
      <c r="H65" s="2"/>
    </row>
    <row r="66" spans="1:9" x14ac:dyDescent="0.25">
      <c r="A66" s="2" t="s">
        <v>38</v>
      </c>
      <c r="B66" s="2" t="s">
        <v>12</v>
      </c>
      <c r="C66" s="2">
        <v>50</v>
      </c>
      <c r="D66" s="2" t="s">
        <v>40</v>
      </c>
      <c r="E66" s="2">
        <v>53541.565999999999</v>
      </c>
      <c r="F66" s="2"/>
      <c r="G66" s="2" t="s">
        <v>17</v>
      </c>
      <c r="H66" s="2"/>
    </row>
    <row r="67" spans="1:9" x14ac:dyDescent="0.25">
      <c r="A67" s="2">
        <v>2021</v>
      </c>
      <c r="B67" s="2" t="s">
        <v>13</v>
      </c>
      <c r="C67" s="2">
        <v>0</v>
      </c>
      <c r="D67" s="2" t="s">
        <v>40</v>
      </c>
      <c r="E67" s="2">
        <v>0</v>
      </c>
      <c r="F67" s="2"/>
      <c r="G67" s="2" t="s">
        <v>17</v>
      </c>
      <c r="H67" s="2"/>
    </row>
    <row r="68" spans="1:9" x14ac:dyDescent="0.25">
      <c r="A68" s="2" t="s">
        <v>38</v>
      </c>
      <c r="B68" s="2" t="s">
        <v>13</v>
      </c>
      <c r="C68" s="2">
        <v>1</v>
      </c>
      <c r="D68" s="2" t="s">
        <v>40</v>
      </c>
      <c r="E68" s="2">
        <v>888</v>
      </c>
      <c r="F68" s="2"/>
      <c r="G68" s="2" t="s">
        <v>17</v>
      </c>
      <c r="H68" s="2"/>
    </row>
    <row r="69" spans="1:9" x14ac:dyDescent="0.25">
      <c r="A69" s="2">
        <v>2021</v>
      </c>
      <c r="B69" s="2" t="s">
        <v>14</v>
      </c>
      <c r="C69" s="2">
        <v>0</v>
      </c>
      <c r="D69" s="2" t="s">
        <v>40</v>
      </c>
      <c r="E69" s="2">
        <v>0</v>
      </c>
      <c r="F69" s="2"/>
      <c r="G69" s="2" t="s">
        <v>17</v>
      </c>
      <c r="H69" s="2"/>
    </row>
    <row r="70" spans="1:9" x14ac:dyDescent="0.25">
      <c r="A70" s="2" t="s">
        <v>38</v>
      </c>
      <c r="B70" s="2" t="s">
        <v>14</v>
      </c>
      <c r="C70" s="2">
        <v>0</v>
      </c>
      <c r="D70" s="2" t="s">
        <v>40</v>
      </c>
      <c r="E70" s="2">
        <v>0</v>
      </c>
      <c r="F70" s="2"/>
      <c r="G70" s="2" t="s">
        <v>17</v>
      </c>
      <c r="H70" s="2"/>
    </row>
    <row r="71" spans="1:9" x14ac:dyDescent="0.25">
      <c r="A71" s="2">
        <v>2021</v>
      </c>
      <c r="B71" s="2" t="s">
        <v>15</v>
      </c>
      <c r="C71" s="2">
        <v>0</v>
      </c>
      <c r="D71" s="2" t="s">
        <v>40</v>
      </c>
      <c r="E71" s="2">
        <v>0</v>
      </c>
      <c r="F71" s="2"/>
      <c r="G71" s="2" t="s">
        <v>17</v>
      </c>
      <c r="H71" s="2"/>
    </row>
    <row r="72" spans="1:9" x14ac:dyDescent="0.25">
      <c r="A72" s="2" t="s">
        <v>38</v>
      </c>
      <c r="B72" s="2" t="s">
        <v>15</v>
      </c>
      <c r="C72" s="2">
        <v>11</v>
      </c>
      <c r="D72" s="2" t="s">
        <v>40</v>
      </c>
      <c r="E72" s="2">
        <v>4482.2179999999998</v>
      </c>
      <c r="F72" s="2"/>
      <c r="G72" s="2" t="s">
        <v>17</v>
      </c>
      <c r="H72" s="2"/>
    </row>
    <row r="73" spans="1:9" x14ac:dyDescent="0.25">
      <c r="A73" s="2">
        <v>2021</v>
      </c>
      <c r="B73" s="2" t="s">
        <v>16</v>
      </c>
      <c r="C73" s="2">
        <v>15</v>
      </c>
      <c r="D73" s="2" t="s">
        <v>40</v>
      </c>
      <c r="E73" s="2">
        <v>67990</v>
      </c>
      <c r="F73" s="2"/>
      <c r="G73" s="2" t="s">
        <v>17</v>
      </c>
      <c r="H73" s="2"/>
    </row>
    <row r="74" spans="1:9" x14ac:dyDescent="0.25">
      <c r="A74" s="2" t="s">
        <v>38</v>
      </c>
      <c r="B74" s="2" t="s">
        <v>16</v>
      </c>
      <c r="C74" s="2">
        <v>57</v>
      </c>
      <c r="D74" s="2" t="s">
        <v>40</v>
      </c>
      <c r="E74" s="2">
        <v>105383.73</v>
      </c>
      <c r="F74" s="2"/>
      <c r="G74" s="2" t="s">
        <v>17</v>
      </c>
      <c r="H74" s="2"/>
    </row>
    <row r="76" spans="1:9" x14ac:dyDescent="0.25">
      <c r="A76" s="2">
        <v>2021</v>
      </c>
      <c r="B76" s="2" t="s">
        <v>28</v>
      </c>
      <c r="C76" s="2"/>
      <c r="D76" s="2" t="s">
        <v>37</v>
      </c>
      <c r="E76" s="2"/>
      <c r="F76" s="2"/>
      <c r="G76" s="2" t="s">
        <v>17</v>
      </c>
      <c r="I76" t="s">
        <v>43</v>
      </c>
    </row>
    <row r="77" spans="1:9" x14ac:dyDescent="0.25">
      <c r="A77" s="2">
        <v>2021</v>
      </c>
      <c r="B77" s="2" t="s">
        <v>28</v>
      </c>
      <c r="C77" s="2">
        <f>SUMIFS('December 2022 DERR data'!F:F,'December 2022 DERR data'!A:A,'2021 sum'!B77)</f>
        <v>336786</v>
      </c>
      <c r="D77" s="2" t="s">
        <v>37</v>
      </c>
      <c r="E77" s="2">
        <f>SUMIFS('December 2022 DERR data'!G:G,'December 2022 DERR data'!A:A,'2021 sum'!B77)</f>
        <v>1734108.4999999991</v>
      </c>
      <c r="F77" s="2"/>
      <c r="G77" s="2" t="s">
        <v>18</v>
      </c>
    </row>
    <row r="78" spans="1:9" x14ac:dyDescent="0.25">
      <c r="A78" s="2">
        <v>2021</v>
      </c>
      <c r="B78" s="2" t="s">
        <v>28</v>
      </c>
      <c r="C78" s="2"/>
      <c r="D78" s="2" t="s">
        <v>39</v>
      </c>
      <c r="E78" s="2"/>
      <c r="F78" s="2"/>
      <c r="G78" s="2" t="s">
        <v>17</v>
      </c>
    </row>
    <row r="79" spans="1:9" x14ac:dyDescent="0.25">
      <c r="A79" s="2">
        <v>2021</v>
      </c>
      <c r="B79" s="2" t="s">
        <v>28</v>
      </c>
      <c r="C79" s="2">
        <f>SUMIFS('December 2022 DERR data'!H:H,'December 2022 DERR data'!A:A,'2021 sum'!B79)</f>
        <v>2304</v>
      </c>
      <c r="D79" s="2" t="s">
        <v>39</v>
      </c>
      <c r="E79" s="2">
        <f>SUMIFS('December 2022 DERR data'!I:I,'December 2022 DERR data'!A:A,'2021 sum'!B79)</f>
        <v>11123.000000000004</v>
      </c>
      <c r="F79" s="2">
        <f>SUMIFS('December 2022 DERR data'!J:J,'December 2022 DERR data'!A:A,'2021 sum'!B79)</f>
        <v>13980.900000000001</v>
      </c>
      <c r="G79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C8A2-ED36-41C9-8EB0-6F15637F6842}">
  <dimension ref="A1:Y493"/>
  <sheetViews>
    <sheetView topLeftCell="A457" workbookViewId="0">
      <selection activeCell="A494" sqref="A494"/>
    </sheetView>
  </sheetViews>
  <sheetFormatPr defaultRowHeight="15" x14ac:dyDescent="0.25"/>
  <sheetData>
    <row r="1" spans="1:25" x14ac:dyDescent="0.25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spans="1:25" x14ac:dyDescent="0.25">
      <c r="A2" s="2">
        <v>2009</v>
      </c>
      <c r="B2" s="2" t="s">
        <v>11</v>
      </c>
      <c r="C2" s="2">
        <v>1369</v>
      </c>
      <c r="D2" s="2" t="s">
        <v>37</v>
      </c>
      <c r="E2" s="2">
        <v>2307.34</v>
      </c>
      <c r="F2" s="2"/>
      <c r="G2" s="2" t="s">
        <v>18</v>
      </c>
    </row>
    <row r="3" spans="1:25" x14ac:dyDescent="0.25">
      <c r="A3" s="2">
        <v>2010</v>
      </c>
      <c r="B3" s="2" t="s">
        <v>11</v>
      </c>
      <c r="C3" s="2">
        <v>2473</v>
      </c>
      <c r="D3" s="2" t="s">
        <v>37</v>
      </c>
      <c r="E3" s="2">
        <v>5458.8</v>
      </c>
      <c r="F3" s="2"/>
      <c r="G3" s="2" t="s">
        <v>18</v>
      </c>
    </row>
    <row r="4" spans="1:25" x14ac:dyDescent="0.25">
      <c r="A4" s="2">
        <v>2011</v>
      </c>
      <c r="B4" s="2" t="s">
        <v>11</v>
      </c>
      <c r="C4" s="2">
        <v>5961</v>
      </c>
      <c r="D4" s="2" t="s">
        <v>37</v>
      </c>
      <c r="E4" s="2">
        <v>14284.22</v>
      </c>
      <c r="F4" s="2"/>
      <c r="G4" s="2" t="s">
        <v>18</v>
      </c>
      <c r="P4" t="s">
        <v>42</v>
      </c>
    </row>
    <row r="5" spans="1:25" x14ac:dyDescent="0.25">
      <c r="A5" s="2">
        <v>2012</v>
      </c>
      <c r="B5" s="2" t="s">
        <v>11</v>
      </c>
      <c r="C5" s="2">
        <v>1034</v>
      </c>
      <c r="D5" s="2" t="s">
        <v>37</v>
      </c>
      <c r="E5" s="2">
        <v>3181.57</v>
      </c>
      <c r="F5" s="2"/>
      <c r="G5" s="2" t="s">
        <v>18</v>
      </c>
    </row>
    <row r="6" spans="1:25" x14ac:dyDescent="0.25">
      <c r="A6" s="2">
        <v>2013</v>
      </c>
      <c r="B6" s="2" t="s">
        <v>11</v>
      </c>
      <c r="C6" s="2">
        <v>1987</v>
      </c>
      <c r="D6" s="2" t="s">
        <v>37</v>
      </c>
      <c r="E6" s="2">
        <v>8046.05</v>
      </c>
      <c r="F6" s="2"/>
      <c r="G6" s="2" t="s">
        <v>18</v>
      </c>
    </row>
    <row r="7" spans="1:25" x14ac:dyDescent="0.25">
      <c r="A7" s="2">
        <v>2014</v>
      </c>
      <c r="B7" s="2" t="s">
        <v>11</v>
      </c>
      <c r="C7" s="2">
        <v>1769</v>
      </c>
      <c r="D7" s="2" t="s">
        <v>37</v>
      </c>
      <c r="E7" s="2">
        <v>6635.4849999999997</v>
      </c>
      <c r="F7" s="2"/>
      <c r="G7" s="2" t="s">
        <v>18</v>
      </c>
      <c r="P7" t="str">
        <f>'2021 sum'!L3</f>
        <v>ACT</v>
      </c>
      <c r="Q7" s="2">
        <f>IF('2021 sum'!M3&lt;0,0,'2021 sum'!M3)</f>
        <v>2149</v>
      </c>
      <c r="R7" s="2" t="str">
        <f>'2021 sum'!N3</f>
        <v>SOLAR</v>
      </c>
      <c r="S7" s="2">
        <f>IF('2021 sum'!O3&lt;0,0,'2021 sum'!O3)</f>
        <v>17554.987000000008</v>
      </c>
      <c r="T7" s="2">
        <f>IF('2021 sum'!P3&lt;0,0,'2021 sum'!P3)</f>
        <v>0</v>
      </c>
      <c r="U7" s="2" t="str">
        <f>'2021 sum'!Q3</f>
        <v>RESIDENTIAL</v>
      </c>
      <c r="V7" s="2"/>
      <c r="W7" s="2"/>
      <c r="X7" s="2"/>
      <c r="Y7" s="2"/>
    </row>
    <row r="8" spans="1:25" x14ac:dyDescent="0.25">
      <c r="A8" s="2">
        <v>2015</v>
      </c>
      <c r="B8" s="2" t="s">
        <v>11</v>
      </c>
      <c r="C8" s="2">
        <v>1086</v>
      </c>
      <c r="D8" s="2" t="s">
        <v>37</v>
      </c>
      <c r="E8" s="2">
        <v>4661.3149999999996</v>
      </c>
      <c r="F8" s="2"/>
      <c r="G8" s="2" t="s">
        <v>18</v>
      </c>
      <c r="P8" s="2" t="str">
        <f>'2021 sum'!L4</f>
        <v>NSW</v>
      </c>
      <c r="Q8" s="2">
        <f>IF('2021 sum'!M4&lt;0,0,'2021 sum'!M4)</f>
        <v>19208</v>
      </c>
      <c r="R8" s="2" t="str">
        <f>'2021 sum'!N4</f>
        <v>SOLAR</v>
      </c>
      <c r="S8" s="2">
        <f>IF('2021 sum'!O4&lt;0,0,'2021 sum'!O4)</f>
        <v>156668.4220009991</v>
      </c>
      <c r="T8" s="2">
        <f>IF('2021 sum'!P4&lt;0,0,'2021 sum'!P4)</f>
        <v>0</v>
      </c>
      <c r="U8" s="2" t="str">
        <f>'2021 sum'!Q4</f>
        <v>RESIDENTIAL</v>
      </c>
      <c r="V8" s="2"/>
      <c r="W8" s="2"/>
      <c r="X8" s="2"/>
      <c r="Y8" s="2"/>
    </row>
    <row r="9" spans="1:25" x14ac:dyDescent="0.25">
      <c r="A9" s="2">
        <v>2016</v>
      </c>
      <c r="B9" s="2" t="s">
        <v>11</v>
      </c>
      <c r="C9" s="2">
        <v>1035</v>
      </c>
      <c r="D9" s="2" t="s">
        <v>37</v>
      </c>
      <c r="E9" s="2">
        <v>4937.1899999999996</v>
      </c>
      <c r="F9" s="2"/>
      <c r="G9" s="2" t="s">
        <v>18</v>
      </c>
      <c r="P9" s="2" t="str">
        <f>'2021 sum'!L5</f>
        <v>QLD</v>
      </c>
      <c r="Q9" s="2">
        <f>IF('2021 sum'!M5&lt;0,0,'2021 sum'!M5)</f>
        <v>68313</v>
      </c>
      <c r="R9" s="2" t="str">
        <f>'2021 sum'!N5</f>
        <v>SOLAR</v>
      </c>
      <c r="S9" s="2">
        <f>IF('2021 sum'!O5&lt;0,0,'2021 sum'!O5)</f>
        <v>630436.18699999899</v>
      </c>
      <c r="T9" s="2">
        <f>IF('2021 sum'!P5&lt;0,0,'2021 sum'!P5)</f>
        <v>0</v>
      </c>
      <c r="U9" s="2" t="str">
        <f>'2021 sum'!Q5</f>
        <v>RESIDENTIAL</v>
      </c>
      <c r="V9" s="2"/>
      <c r="W9" s="2"/>
      <c r="X9" s="2"/>
      <c r="Y9" s="2"/>
    </row>
    <row r="10" spans="1:25" x14ac:dyDescent="0.25">
      <c r="A10" s="2">
        <v>2017</v>
      </c>
      <c r="B10" s="2" t="s">
        <v>11</v>
      </c>
      <c r="C10" s="2">
        <v>1948</v>
      </c>
      <c r="D10" s="2" t="s">
        <v>37</v>
      </c>
      <c r="E10" s="2">
        <v>10315.34</v>
      </c>
      <c r="F10" s="2"/>
      <c r="G10" s="2" t="s">
        <v>18</v>
      </c>
      <c r="P10" s="2" t="str">
        <f>'2021 sum'!L6</f>
        <v>SA</v>
      </c>
      <c r="Q10" s="2">
        <f>IF('2021 sum'!M6&lt;0,0,'2021 sum'!M6)</f>
        <v>38285</v>
      </c>
      <c r="R10" s="2" t="str">
        <f>'2021 sum'!N6</f>
        <v>SOLAR</v>
      </c>
      <c r="S10" s="2">
        <f>IF('2021 sum'!O6&lt;0,0,'2021 sum'!O6)</f>
        <v>249644.06100000115</v>
      </c>
      <c r="T10" s="2">
        <f>IF('2021 sum'!P6&lt;0,0,'2021 sum'!P6)</f>
        <v>0</v>
      </c>
      <c r="U10" s="2" t="str">
        <f>'2021 sum'!Q6</f>
        <v>RESIDENTIAL</v>
      </c>
      <c r="V10" s="2"/>
      <c r="W10" s="2"/>
      <c r="X10" s="2"/>
      <c r="Y10" s="2"/>
    </row>
    <row r="11" spans="1:25" x14ac:dyDescent="0.25">
      <c r="A11" s="2">
        <v>2018</v>
      </c>
      <c r="B11" s="2" t="s">
        <v>11</v>
      </c>
      <c r="C11" s="2">
        <v>3583</v>
      </c>
      <c r="D11" s="2" t="s">
        <v>37</v>
      </c>
      <c r="E11" s="2">
        <v>19525.78</v>
      </c>
      <c r="F11" s="2"/>
      <c r="G11" s="2" t="s">
        <v>18</v>
      </c>
      <c r="P11" s="2" t="str">
        <f>'2021 sum'!L7</f>
        <v>TAS</v>
      </c>
      <c r="Q11" s="2">
        <f>IF('2021 sum'!M7&lt;0,0,'2021 sum'!M7)</f>
        <v>3814</v>
      </c>
      <c r="R11" s="2" t="str">
        <f>'2021 sum'!N7</f>
        <v>SOLAR</v>
      </c>
      <c r="S11" s="2">
        <f>IF('2021 sum'!O7&lt;0,0,'2021 sum'!O7)</f>
        <v>27357.665000000066</v>
      </c>
      <c r="T11" s="2">
        <f>IF('2021 sum'!P7&lt;0,0,'2021 sum'!P7)</f>
        <v>0</v>
      </c>
      <c r="U11" s="2" t="str">
        <f>'2021 sum'!Q7</f>
        <v>RESIDENTIAL</v>
      </c>
      <c r="V11" s="2"/>
      <c r="W11" s="2"/>
      <c r="X11" s="2"/>
      <c r="Y11" s="2"/>
    </row>
    <row r="12" spans="1:25" x14ac:dyDescent="0.25">
      <c r="A12" s="2">
        <v>2019</v>
      </c>
      <c r="B12" s="2" t="s">
        <v>11</v>
      </c>
      <c r="C12" s="2">
        <v>3819</v>
      </c>
      <c r="D12" s="2" t="s">
        <v>37</v>
      </c>
      <c r="E12" s="2">
        <v>24966.438999999998</v>
      </c>
      <c r="F12" s="2"/>
      <c r="G12" s="2" t="s">
        <v>18</v>
      </c>
      <c r="P12" s="2" t="str">
        <f>'2021 sum'!L8</f>
        <v>VIC</v>
      </c>
      <c r="Q12" s="2">
        <f>IF('2021 sum'!M8&lt;0,0,'2021 sum'!M8)</f>
        <v>72624</v>
      </c>
      <c r="R12" s="2" t="str">
        <f>'2021 sum'!N8</f>
        <v>SOLAR</v>
      </c>
      <c r="S12" s="2">
        <f>IF('2021 sum'!O8&lt;0,0,'2021 sum'!O8)</f>
        <v>522319.83660000097</v>
      </c>
      <c r="T12" s="2">
        <f>IF('2021 sum'!P8&lt;0,0,'2021 sum'!P8)</f>
        <v>0</v>
      </c>
      <c r="U12" s="2" t="str">
        <f>'2021 sum'!Q8</f>
        <v>RESIDENTIAL</v>
      </c>
      <c r="V12" s="2"/>
      <c r="W12" s="2"/>
      <c r="X12" s="2"/>
      <c r="Y12" s="2"/>
    </row>
    <row r="13" spans="1:25" x14ac:dyDescent="0.25">
      <c r="A13" s="2">
        <v>2020</v>
      </c>
      <c r="B13" s="2" t="s">
        <v>11</v>
      </c>
      <c r="C13" s="2">
        <v>1591</v>
      </c>
      <c r="D13" s="2" t="s">
        <v>37</v>
      </c>
      <c r="E13" s="2">
        <v>11206.5</v>
      </c>
      <c r="F13" s="2"/>
      <c r="G13" s="2" t="s">
        <v>18</v>
      </c>
      <c r="P13" s="2" t="str">
        <f>'2021 sum'!L9</f>
        <v>ACT</v>
      </c>
      <c r="Q13" s="2">
        <f>IF('2021 sum'!M9&lt;0,0,'2021 sum'!M9)</f>
        <v>0</v>
      </c>
      <c r="R13" s="2" t="str">
        <f>'2021 sum'!N9</f>
        <v>SOLAR</v>
      </c>
      <c r="S13" s="2">
        <f>IF('2021 sum'!O9&lt;0,0,'2021 sum'!O9)</f>
        <v>29321.19999999999</v>
      </c>
      <c r="T13" s="2">
        <f>IF('2021 sum'!P9&lt;0,0,'2021 sum'!P9)</f>
        <v>0</v>
      </c>
      <c r="U13" s="2" t="str">
        <f>'2021 sum'!Q9</f>
        <v>BUSINESS</v>
      </c>
      <c r="V13" s="2"/>
      <c r="W13" s="2"/>
      <c r="X13" s="2"/>
      <c r="Y13" s="2"/>
    </row>
    <row r="14" spans="1:25" s="2" customFormat="1" x14ac:dyDescent="0.25">
      <c r="A14" s="2">
        <v>2021</v>
      </c>
      <c r="B14" s="2" t="s">
        <v>11</v>
      </c>
      <c r="C14" s="2">
        <f>SUMIFS(Q:Q,$P:$P,$B14,$R:$R,$D14,$U:$U,$G14)</f>
        <v>2149</v>
      </c>
      <c r="D14" s="2" t="s">
        <v>37</v>
      </c>
      <c r="E14" s="2">
        <f>SUMIFS(S:S,$P:$P,$B14,$R:$R,$D14,$U:$U,$G14)</f>
        <v>17554.987000000008</v>
      </c>
      <c r="G14" s="2" t="s">
        <v>18</v>
      </c>
      <c r="P14" s="2" t="str">
        <f>'2021 sum'!L10</f>
        <v>NSW</v>
      </c>
      <c r="Q14" s="2">
        <f>IF('2021 sum'!M10&lt;0,0,'2021 sum'!M10)</f>
        <v>0</v>
      </c>
      <c r="R14" s="2" t="str">
        <f>'2021 sum'!N10</f>
        <v>SOLAR</v>
      </c>
      <c r="S14" s="2">
        <f>IF('2021 sum'!O10&lt;0,0,'2021 sum'!O10)</f>
        <v>15981.741999999969</v>
      </c>
      <c r="T14" s="2">
        <f>IF('2021 sum'!P10&lt;0,0,'2021 sum'!P10)</f>
        <v>0</v>
      </c>
      <c r="U14" s="2" t="str">
        <f>'2021 sum'!Q10</f>
        <v>BUSINESS</v>
      </c>
    </row>
    <row r="15" spans="1:25" x14ac:dyDescent="0.25">
      <c r="A15" s="2" t="s">
        <v>38</v>
      </c>
      <c r="B15" s="2" t="s">
        <v>11</v>
      </c>
      <c r="C15" s="2">
        <v>27655</v>
      </c>
      <c r="D15" s="2" t="s">
        <v>37</v>
      </c>
      <c r="E15" s="2">
        <v>115526.02899999999</v>
      </c>
      <c r="F15" s="2"/>
      <c r="G15" s="2" t="s">
        <v>18</v>
      </c>
      <c r="P15" s="2" t="str">
        <f>'2021 sum'!L11</f>
        <v>QLD</v>
      </c>
      <c r="Q15" s="2">
        <f>IF('2021 sum'!M11&lt;0,0,'2021 sum'!M11)</f>
        <v>3568</v>
      </c>
      <c r="R15" s="2" t="str">
        <f>'2021 sum'!N11</f>
        <v>SOLAR</v>
      </c>
      <c r="S15" s="2">
        <f>IF('2021 sum'!O11&lt;0,0,'2021 sum'!O11)</f>
        <v>122896.66800099961</v>
      </c>
      <c r="T15" s="2">
        <f>IF('2021 sum'!P11&lt;0,0,'2021 sum'!P11)</f>
        <v>0</v>
      </c>
      <c r="U15" s="2" t="str">
        <f>'2021 sum'!Q11</f>
        <v>BUSINESS</v>
      </c>
      <c r="V15" s="2"/>
      <c r="W15" s="2"/>
      <c r="X15" s="2"/>
      <c r="Y15" s="2"/>
    </row>
    <row r="16" spans="1:25" x14ac:dyDescent="0.25">
      <c r="A16" s="2">
        <v>2009</v>
      </c>
      <c r="B16" s="2" t="s">
        <v>12</v>
      </c>
      <c r="C16" s="2">
        <v>11194</v>
      </c>
      <c r="D16" s="2" t="s">
        <v>37</v>
      </c>
      <c r="E16" s="2">
        <v>21063.21</v>
      </c>
      <c r="F16" s="2"/>
      <c r="G16" s="2" t="s">
        <v>18</v>
      </c>
      <c r="P16" s="2" t="str">
        <f>'2021 sum'!L12</f>
        <v>SA</v>
      </c>
      <c r="Q16" s="2">
        <f>IF('2021 sum'!M12&lt;0,0,'2021 sum'!M12)</f>
        <v>3684</v>
      </c>
      <c r="R16" s="2" t="str">
        <f>'2021 sum'!N12</f>
        <v>SOLAR</v>
      </c>
      <c r="S16" s="2">
        <f>IF('2021 sum'!O12&lt;0,0,'2021 sum'!O12)</f>
        <v>48536.952999999863</v>
      </c>
      <c r="T16" s="2">
        <f>IF('2021 sum'!P12&lt;0,0,'2021 sum'!P12)</f>
        <v>0</v>
      </c>
      <c r="U16" s="2" t="str">
        <f>'2021 sum'!Q12</f>
        <v>BUSINESS</v>
      </c>
      <c r="V16" s="2"/>
      <c r="W16" s="2"/>
      <c r="X16" s="2"/>
      <c r="Y16" s="2"/>
    </row>
    <row r="17" spans="1:25" x14ac:dyDescent="0.25">
      <c r="A17" s="2">
        <v>2010</v>
      </c>
      <c r="B17" s="2" t="s">
        <v>12</v>
      </c>
      <c r="C17" s="2">
        <v>59159</v>
      </c>
      <c r="D17" s="2" t="s">
        <v>37</v>
      </c>
      <c r="E17" s="2">
        <v>165084.76999999999</v>
      </c>
      <c r="F17" s="2"/>
      <c r="G17" s="2" t="s">
        <v>18</v>
      </c>
      <c r="P17" s="2" t="str">
        <f>'2021 sum'!L13</f>
        <v>TAS</v>
      </c>
      <c r="Q17" s="2">
        <f>IF('2021 sum'!M13&lt;0,0,'2021 sum'!M13)</f>
        <v>9</v>
      </c>
      <c r="R17" s="2" t="str">
        <f>'2021 sum'!N13</f>
        <v>SOLAR</v>
      </c>
      <c r="S17" s="2">
        <f>IF('2021 sum'!O13&lt;0,0,'2021 sum'!O13)</f>
        <v>28721.22099999999</v>
      </c>
      <c r="T17" s="2">
        <f>IF('2021 sum'!P13&lt;0,0,'2021 sum'!P13)</f>
        <v>0</v>
      </c>
      <c r="U17" s="2" t="str">
        <f>'2021 sum'!Q13</f>
        <v>BUSINESS</v>
      </c>
      <c r="V17" s="2"/>
      <c r="W17" s="2"/>
      <c r="X17" s="2"/>
      <c r="Y17" s="2"/>
    </row>
    <row r="18" spans="1:25" x14ac:dyDescent="0.25">
      <c r="A18" s="2">
        <v>2011</v>
      </c>
      <c r="B18" s="2" t="s">
        <v>12</v>
      </c>
      <c r="C18" s="2">
        <v>42805</v>
      </c>
      <c r="D18" s="2" t="s">
        <v>37</v>
      </c>
      <c r="E18" s="2">
        <v>112440.91899999999</v>
      </c>
      <c r="F18" s="2"/>
      <c r="G18" s="2" t="s">
        <v>18</v>
      </c>
      <c r="P18" s="2" t="str">
        <f>'2021 sum'!L14</f>
        <v>VIC</v>
      </c>
      <c r="Q18" s="2">
        <f>IF('2021 sum'!M14&lt;0,0,'2021 sum'!M14)</f>
        <v>3677</v>
      </c>
      <c r="R18" s="2" t="str">
        <f>'2021 sum'!N14</f>
        <v>SOLAR</v>
      </c>
      <c r="S18" s="2">
        <f>IF('2021 sum'!O14&lt;0,0,'2021 sum'!O14)</f>
        <v>91824.41100000008</v>
      </c>
      <c r="T18" s="2">
        <f>IF('2021 sum'!P14&lt;0,0,'2021 sum'!P14)</f>
        <v>0</v>
      </c>
      <c r="U18" s="2" t="str">
        <f>'2021 sum'!Q14</f>
        <v>BUSINESS</v>
      </c>
      <c r="V18" s="2"/>
      <c r="W18" s="2"/>
      <c r="X18" s="2"/>
      <c r="Y18" s="2"/>
    </row>
    <row r="19" spans="1:25" x14ac:dyDescent="0.25">
      <c r="A19" s="2">
        <v>2012</v>
      </c>
      <c r="B19" s="2" t="s">
        <v>12</v>
      </c>
      <c r="C19" s="2">
        <v>46582</v>
      </c>
      <c r="D19" s="2" t="s">
        <v>37</v>
      </c>
      <c r="E19" s="2">
        <v>145073.45000000001</v>
      </c>
      <c r="F19" s="2"/>
      <c r="G19" s="2" t="s">
        <v>18</v>
      </c>
      <c r="P19" s="2" t="str">
        <f>'2021 sum'!L15</f>
        <v>ACT</v>
      </c>
      <c r="Q19" s="2">
        <f>IF('2021 sum'!M15&lt;0,0,'2021 sum'!M15)</f>
        <v>225</v>
      </c>
      <c r="R19" s="2" t="str">
        <f>'2021 sum'!N15</f>
        <v>BATTERY</v>
      </c>
      <c r="S19" s="2">
        <f>IF('2021 sum'!O15&lt;0,0,'2021 sum'!O15)</f>
        <v>1614.7999999999984</v>
      </c>
      <c r="T19" s="2">
        <f>IF('2021 sum'!P15&lt;0,0,'2021 sum'!P15)</f>
        <v>2776.3999999999996</v>
      </c>
      <c r="U19" s="2" t="str">
        <f>'2021 sum'!Q15</f>
        <v>RESIDENTIAL</v>
      </c>
      <c r="V19" s="2"/>
      <c r="W19" s="2"/>
      <c r="X19" s="2"/>
      <c r="Y19" s="2"/>
    </row>
    <row r="20" spans="1:25" x14ac:dyDescent="0.25">
      <c r="A20" s="2">
        <v>2013</v>
      </c>
      <c r="B20" s="2" t="s">
        <v>12</v>
      </c>
      <c r="C20" s="2">
        <v>33899</v>
      </c>
      <c r="D20" s="2" t="s">
        <v>37</v>
      </c>
      <c r="E20" s="2">
        <v>139094.25899999999</v>
      </c>
      <c r="F20" s="2"/>
      <c r="G20" s="2" t="s">
        <v>18</v>
      </c>
      <c r="P20" s="2" t="str">
        <f>'2021 sum'!L16</f>
        <v>NSW</v>
      </c>
      <c r="Q20" s="2">
        <f>IF('2021 sum'!M16&lt;0,0,'2021 sum'!M16)</f>
        <v>772</v>
      </c>
      <c r="R20" s="2" t="str">
        <f>'2021 sum'!N16</f>
        <v>BATTERY</v>
      </c>
      <c r="S20" s="2">
        <f>IF('2021 sum'!O16&lt;0,0,'2021 sum'!O16)</f>
        <v>4471.9999999999927</v>
      </c>
      <c r="T20" s="2">
        <f>IF('2021 sum'!P16&lt;0,0,'2021 sum'!P16)</f>
        <v>7786.9900000000343</v>
      </c>
      <c r="U20" s="2" t="str">
        <f>'2021 sum'!Q16</f>
        <v>RESIDENTIAL</v>
      </c>
      <c r="V20" s="2"/>
      <c r="W20" s="2"/>
      <c r="X20" s="2"/>
      <c r="Y20" s="2"/>
    </row>
    <row r="21" spans="1:25" x14ac:dyDescent="0.25">
      <c r="A21" s="2">
        <v>2014</v>
      </c>
      <c r="B21" s="2" t="s">
        <v>12</v>
      </c>
      <c r="C21" s="2">
        <v>31935</v>
      </c>
      <c r="D21" s="2" t="s">
        <v>37</v>
      </c>
      <c r="E21" s="2">
        <v>132567.20499999999</v>
      </c>
      <c r="F21" s="2"/>
      <c r="G21" s="2" t="s">
        <v>18</v>
      </c>
      <c r="P21" s="2" t="str">
        <f>'2021 sum'!L17</f>
        <v>QLD</v>
      </c>
      <c r="Q21" s="2">
        <f>IF('2021 sum'!M17&lt;0,0,'2021 sum'!M17)</f>
        <v>1814</v>
      </c>
      <c r="R21" s="2" t="str">
        <f>'2021 sum'!N17</f>
        <v>BATTERY</v>
      </c>
      <c r="S21" s="2">
        <f>IF('2021 sum'!O17&lt;0,0,'2021 sum'!O17)</f>
        <v>12531.099999999933</v>
      </c>
      <c r="T21" s="2">
        <f>IF('2021 sum'!P17&lt;0,0,'2021 sum'!P17)</f>
        <v>22310.700009999986</v>
      </c>
      <c r="U21" s="2" t="str">
        <f>'2021 sum'!Q17</f>
        <v>RESIDENTIAL</v>
      </c>
      <c r="V21" s="2"/>
      <c r="W21" s="2"/>
      <c r="X21" s="2"/>
      <c r="Y21" s="2"/>
    </row>
    <row r="22" spans="1:25" x14ac:dyDescent="0.25">
      <c r="A22" s="2">
        <v>2015</v>
      </c>
      <c r="B22" s="2" t="s">
        <v>12</v>
      </c>
      <c r="C22" s="2">
        <v>27340</v>
      </c>
      <c r="D22" s="2" t="s">
        <v>37</v>
      </c>
      <c r="E22" s="2">
        <v>126683.204</v>
      </c>
      <c r="F22" s="2"/>
      <c r="G22" s="2" t="s">
        <v>18</v>
      </c>
      <c r="P22" s="2" t="str">
        <f>'2021 sum'!L18</f>
        <v>SA</v>
      </c>
      <c r="Q22" s="2">
        <f>IF('2021 sum'!M18&lt;0,0,'2021 sum'!M18)</f>
        <v>8261</v>
      </c>
      <c r="R22" s="2" t="str">
        <f>'2021 sum'!N18</f>
        <v>BATTERY</v>
      </c>
      <c r="S22" s="2">
        <f>IF('2021 sum'!O18&lt;0,0,'2021 sum'!O18)</f>
        <v>51593.800000000017</v>
      </c>
      <c r="T22" s="2">
        <f>IF('2021 sum'!P18&lt;0,0,'2021 sum'!P18)</f>
        <v>101776.29999999978</v>
      </c>
      <c r="U22" s="2" t="str">
        <f>'2021 sum'!Q18</f>
        <v>RESIDENTIAL</v>
      </c>
      <c r="V22" s="2"/>
      <c r="W22" s="2"/>
      <c r="X22" s="2"/>
      <c r="Y22" s="2"/>
    </row>
    <row r="23" spans="1:25" x14ac:dyDescent="0.25">
      <c r="A23" s="2">
        <v>2016</v>
      </c>
      <c r="B23" s="2" t="s">
        <v>12</v>
      </c>
      <c r="C23" s="2">
        <v>22240</v>
      </c>
      <c r="D23" s="2" t="s">
        <v>37</v>
      </c>
      <c r="E23" s="2">
        <v>107700</v>
      </c>
      <c r="F23" s="2"/>
      <c r="G23" s="2" t="s">
        <v>18</v>
      </c>
      <c r="P23" s="2" t="str">
        <f>'2021 sum'!L19</f>
        <v>TAS</v>
      </c>
      <c r="Q23" s="2">
        <f>IF('2021 sum'!M19&lt;0,0,'2021 sum'!M19)</f>
        <v>157</v>
      </c>
      <c r="R23" s="2" t="str">
        <f>'2021 sum'!N19</f>
        <v>BATTERY</v>
      </c>
      <c r="S23" s="2">
        <f>IF('2021 sum'!O19&lt;0,0,'2021 sum'!O19)</f>
        <v>1154.0999999999976</v>
      </c>
      <c r="T23" s="2">
        <f>IF('2021 sum'!P19&lt;0,0,'2021 sum'!P19)</f>
        <v>7925.6000000000058</v>
      </c>
      <c r="U23" s="2" t="str">
        <f>'2021 sum'!Q19</f>
        <v>RESIDENTIAL</v>
      </c>
      <c r="V23" s="2"/>
      <c r="W23" s="2"/>
      <c r="X23" s="2"/>
      <c r="Y23" s="2"/>
    </row>
    <row r="24" spans="1:25" x14ac:dyDescent="0.25">
      <c r="A24" s="2">
        <v>2017</v>
      </c>
      <c r="B24" s="2" t="s">
        <v>12</v>
      </c>
      <c r="C24" s="2">
        <v>41809</v>
      </c>
      <c r="D24" s="2" t="s">
        <v>37</v>
      </c>
      <c r="E24" s="2">
        <v>200561.647</v>
      </c>
      <c r="F24" s="2"/>
      <c r="G24" s="2" t="s">
        <v>18</v>
      </c>
      <c r="P24" s="2" t="str">
        <f>'2021 sum'!L20</f>
        <v>VIC</v>
      </c>
      <c r="Q24" s="2">
        <f>IF('2021 sum'!M20&lt;0,0,'2021 sum'!M20)</f>
        <v>2374</v>
      </c>
      <c r="R24" s="2" t="str">
        <f>'2021 sum'!N20</f>
        <v>BATTERY</v>
      </c>
      <c r="S24" s="2">
        <f>IF('2021 sum'!O20&lt;0,0,'2021 sum'!O20)</f>
        <v>10069.099999999995</v>
      </c>
      <c r="T24" s="2">
        <f>IF('2021 sum'!P20&lt;0,0,'2021 sum'!P20)</f>
        <v>10889.840000000029</v>
      </c>
      <c r="U24" s="2" t="str">
        <f>'2021 sum'!Q20</f>
        <v>RESIDENTIAL</v>
      </c>
      <c r="V24" s="2"/>
      <c r="W24" s="2"/>
      <c r="X24" s="2"/>
      <c r="Y24" s="2"/>
    </row>
    <row r="25" spans="1:25" x14ac:dyDescent="0.25">
      <c r="A25" s="2">
        <v>2018</v>
      </c>
      <c r="B25" s="2" t="s">
        <v>12</v>
      </c>
      <c r="C25" s="2">
        <v>47422</v>
      </c>
      <c r="D25" s="2" t="s">
        <v>37</v>
      </c>
      <c r="E25" s="2">
        <v>289287.20899999997</v>
      </c>
      <c r="F25" s="2"/>
      <c r="G25" s="2" t="s">
        <v>18</v>
      </c>
      <c r="P25" s="2" t="str">
        <f>'2021 sum'!L21</f>
        <v>ACT</v>
      </c>
      <c r="Q25" s="2">
        <f>IF('2021 sum'!M21&lt;0,0,'2021 sum'!M21)</f>
        <v>1</v>
      </c>
      <c r="R25" s="2" t="str">
        <f>'2021 sum'!N21</f>
        <v>BATTERY</v>
      </c>
      <c r="S25" s="2">
        <f>IF('2021 sum'!O21&lt;0,0,'2021 sum'!O21)</f>
        <v>15</v>
      </c>
      <c r="T25" s="2">
        <f>IF('2021 sum'!P21&lt;0,0,'2021 sum'!P21)</f>
        <v>42</v>
      </c>
      <c r="U25" s="2" t="str">
        <f>'2021 sum'!Q21</f>
        <v>BUSINESS</v>
      </c>
      <c r="V25" s="2"/>
      <c r="W25" s="2"/>
      <c r="X25" s="2"/>
      <c r="Y25" s="2"/>
    </row>
    <row r="26" spans="1:25" x14ac:dyDescent="0.25">
      <c r="A26" s="2">
        <v>2019</v>
      </c>
      <c r="B26" s="2" t="s">
        <v>12</v>
      </c>
      <c r="C26" s="2">
        <v>64429</v>
      </c>
      <c r="D26" s="2" t="s">
        <v>37</v>
      </c>
      <c r="E26" s="2">
        <v>379628.16600000003</v>
      </c>
      <c r="F26" s="2"/>
      <c r="G26" s="2" t="s">
        <v>18</v>
      </c>
      <c r="P26" s="2" t="str">
        <f>'2021 sum'!L22</f>
        <v>NSW</v>
      </c>
      <c r="Q26" s="2">
        <f>IF('2021 sum'!M22&lt;0,0,'2021 sum'!M22)</f>
        <v>3</v>
      </c>
      <c r="R26" s="2" t="str">
        <f>'2021 sum'!N22</f>
        <v>BATTERY</v>
      </c>
      <c r="S26" s="2">
        <f>IF('2021 sum'!O22&lt;0,0,'2021 sum'!O22)</f>
        <v>0</v>
      </c>
      <c r="T26" s="2">
        <f>IF('2021 sum'!P22&lt;0,0,'2021 sum'!P22)</f>
        <v>34.700000000000728</v>
      </c>
      <c r="U26" s="2" t="str">
        <f>'2021 sum'!Q22</f>
        <v>BUSINESS</v>
      </c>
      <c r="V26" s="2"/>
      <c r="W26" s="2"/>
      <c r="X26" s="2"/>
      <c r="Y26" s="2"/>
    </row>
    <row r="27" spans="1:25" x14ac:dyDescent="0.25">
      <c r="A27" s="2">
        <v>2020</v>
      </c>
      <c r="B27" s="2" t="s">
        <v>12</v>
      </c>
      <c r="C27" s="2">
        <v>19924</v>
      </c>
      <c r="D27" s="2" t="s">
        <v>37</v>
      </c>
      <c r="E27" s="2">
        <v>146105.54</v>
      </c>
      <c r="F27" s="2"/>
      <c r="G27" s="2" t="s">
        <v>18</v>
      </c>
      <c r="P27" s="2" t="str">
        <f>'2021 sum'!L23</f>
        <v>QLD</v>
      </c>
      <c r="Q27" s="2">
        <f>IF('2021 sum'!M23&lt;0,0,'2021 sum'!M23)</f>
        <v>74</v>
      </c>
      <c r="R27" s="2" t="str">
        <f>'2021 sum'!N23</f>
        <v>BATTERY</v>
      </c>
      <c r="S27" s="2">
        <f>IF('2021 sum'!O23&lt;0,0,'2021 sum'!O23)</f>
        <v>6535.0000000000091</v>
      </c>
      <c r="T27" s="2">
        <f>IF('2021 sum'!P23&lt;0,0,'2021 sum'!P23)</f>
        <v>11515.999999999991</v>
      </c>
      <c r="U27" s="2" t="str">
        <f>'2021 sum'!Q23</f>
        <v>BUSINESS</v>
      </c>
      <c r="V27" s="2"/>
      <c r="W27" s="2"/>
      <c r="X27" s="2"/>
      <c r="Y27" s="2"/>
    </row>
    <row r="28" spans="1:25" s="2" customFormat="1" x14ac:dyDescent="0.25">
      <c r="A28" s="2">
        <v>2021</v>
      </c>
      <c r="B28" s="2" t="s">
        <v>12</v>
      </c>
      <c r="C28" s="2">
        <f>SUMIFS(Q:Q,$P:$P,$B28,$R:$R,$D28,$U:$U,$G28)</f>
        <v>19208</v>
      </c>
      <c r="D28" s="2" t="s">
        <v>37</v>
      </c>
      <c r="E28" s="2">
        <f>SUMIFS(S:S,$P:$P,$B28,$R:$R,$D28,$U:$U,$G28)</f>
        <v>156668.4220009991</v>
      </c>
      <c r="G28" s="2" t="s">
        <v>18</v>
      </c>
      <c r="P28" s="2" t="str">
        <f>'2021 sum'!L24</f>
        <v>SA</v>
      </c>
      <c r="Q28" s="2">
        <f>IF('2021 sum'!M24&lt;0,0,'2021 sum'!M24)</f>
        <v>100</v>
      </c>
      <c r="R28" s="2" t="str">
        <f>'2021 sum'!N24</f>
        <v>BATTERY</v>
      </c>
      <c r="S28" s="2">
        <f>IF('2021 sum'!O24&lt;0,0,'2021 sum'!O24)</f>
        <v>1388.2999999999997</v>
      </c>
      <c r="T28" s="2">
        <f>IF('2021 sum'!P24&lt;0,0,'2021 sum'!P24)</f>
        <v>1566.4999999999991</v>
      </c>
      <c r="U28" s="2" t="str">
        <f>'2021 sum'!Q24</f>
        <v>BUSINESS</v>
      </c>
    </row>
    <row r="29" spans="1:25" x14ac:dyDescent="0.25">
      <c r="A29" s="2" t="s">
        <v>38</v>
      </c>
      <c r="B29" s="2" t="s">
        <v>12</v>
      </c>
      <c r="C29" s="2">
        <v>448738</v>
      </c>
      <c r="D29" s="2" t="s">
        <v>37</v>
      </c>
      <c r="E29" s="2">
        <v>1965289.5789999999</v>
      </c>
      <c r="F29" s="2"/>
      <c r="G29" s="2" t="s">
        <v>18</v>
      </c>
      <c r="P29" s="2" t="str">
        <f>'2021 sum'!L25</f>
        <v>TAS</v>
      </c>
      <c r="Q29" s="2">
        <f>IF('2021 sum'!M25&lt;0,0,'2021 sum'!M25)</f>
        <v>2</v>
      </c>
      <c r="R29" s="2" t="str">
        <f>'2021 sum'!N25</f>
        <v>BATTERY</v>
      </c>
      <c r="S29" s="2">
        <f>IF('2021 sum'!O25&lt;0,0,'2021 sum'!O25)</f>
        <v>202.49999999999994</v>
      </c>
      <c r="T29" s="2">
        <f>IF('2021 sum'!P25&lt;0,0,'2021 sum'!P25)</f>
        <v>105.39999999999998</v>
      </c>
      <c r="U29" s="2" t="str">
        <f>'2021 sum'!Q25</f>
        <v>BUSINESS</v>
      </c>
      <c r="V29" s="2"/>
      <c r="W29" s="2"/>
      <c r="X29" s="2"/>
      <c r="Y29" s="2"/>
    </row>
    <row r="30" spans="1:25" x14ac:dyDescent="0.25">
      <c r="A30" s="2">
        <v>2009</v>
      </c>
      <c r="B30" s="2" t="s">
        <v>13</v>
      </c>
      <c r="C30" s="2">
        <v>3417</v>
      </c>
      <c r="D30" s="2" t="s">
        <v>37</v>
      </c>
      <c r="E30" s="2">
        <v>6652.9</v>
      </c>
      <c r="F30" s="2"/>
      <c r="G30" s="2" t="s">
        <v>18</v>
      </c>
      <c r="P30" s="2" t="str">
        <f>'2021 sum'!L26</f>
        <v>VIC</v>
      </c>
      <c r="Q30" s="2">
        <f>IF('2021 sum'!M26&lt;0,0,'2021 sum'!M26)</f>
        <v>98</v>
      </c>
      <c r="R30" s="2" t="str">
        <f>'2021 sum'!N26</f>
        <v>BATTERY</v>
      </c>
      <c r="S30" s="2">
        <f>IF('2021 sum'!O26&lt;0,0,'2021 sum'!O26)</f>
        <v>6097.5</v>
      </c>
      <c r="T30" s="2">
        <f>IF('2021 sum'!P26&lt;0,0,'2021 sum'!P26)</f>
        <v>3031.3999999999996</v>
      </c>
      <c r="U30" s="2" t="str">
        <f>'2021 sum'!Q26</f>
        <v>BUSINESS</v>
      </c>
      <c r="V30" s="2"/>
      <c r="W30" s="2"/>
      <c r="X30" s="2"/>
      <c r="Y30" s="2"/>
    </row>
    <row r="31" spans="1:25" x14ac:dyDescent="0.25">
      <c r="A31" s="2">
        <v>2010</v>
      </c>
      <c r="B31" s="2" t="s">
        <v>13</v>
      </c>
      <c r="C31" s="2">
        <v>42938</v>
      </c>
      <c r="D31" s="2" t="s">
        <v>37</v>
      </c>
      <c r="E31" s="2">
        <v>91200.65</v>
      </c>
      <c r="F31" s="2"/>
      <c r="G31" s="2" t="s">
        <v>18</v>
      </c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2">
        <v>2011</v>
      </c>
      <c r="B32" s="2" t="s">
        <v>13</v>
      </c>
      <c r="C32" s="2">
        <v>75177</v>
      </c>
      <c r="D32" s="2" t="s">
        <v>37</v>
      </c>
      <c r="E32" s="2">
        <v>203464.85</v>
      </c>
      <c r="F32" s="2"/>
      <c r="G32" s="2" t="s">
        <v>18</v>
      </c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2">
        <v>2012</v>
      </c>
      <c r="B33" s="2" t="s">
        <v>13</v>
      </c>
      <c r="C33" s="2">
        <v>112549</v>
      </c>
      <c r="D33" s="2" t="s">
        <v>37</v>
      </c>
      <c r="E33" s="2">
        <v>390651.40700000001</v>
      </c>
      <c r="F33" s="2"/>
      <c r="G33" s="2" t="s">
        <v>18</v>
      </c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2">
        <v>2013</v>
      </c>
      <c r="B34" s="2" t="s">
        <v>13</v>
      </c>
      <c r="C34" s="2">
        <v>64813</v>
      </c>
      <c r="D34" s="2" t="s">
        <v>37</v>
      </c>
      <c r="E34" s="2">
        <v>262968.73100000003</v>
      </c>
      <c r="F34" s="2"/>
      <c r="G34" s="2" t="s">
        <v>18</v>
      </c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2">
        <v>2014</v>
      </c>
      <c r="B35" s="2" t="s">
        <v>13</v>
      </c>
      <c r="C35" s="2">
        <v>44619</v>
      </c>
      <c r="D35" s="2" t="s">
        <v>37</v>
      </c>
      <c r="E35" s="2">
        <v>186067.38699999999</v>
      </c>
      <c r="F35" s="2"/>
      <c r="G35" s="2" t="s">
        <v>18</v>
      </c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>
        <v>2015</v>
      </c>
      <c r="B36" s="2" t="s">
        <v>13</v>
      </c>
      <c r="C36" s="2">
        <v>30148</v>
      </c>
      <c r="D36" s="2" t="s">
        <v>37</v>
      </c>
      <c r="E36" s="2">
        <v>130482.231</v>
      </c>
      <c r="F36" s="2"/>
      <c r="G36" s="2" t="s">
        <v>18</v>
      </c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>
        <v>2016</v>
      </c>
      <c r="B37" s="2" t="s">
        <v>13</v>
      </c>
      <c r="C37" s="2">
        <v>26195</v>
      </c>
      <c r="D37" s="2" t="s">
        <v>37</v>
      </c>
      <c r="E37" s="2">
        <v>118974.124</v>
      </c>
      <c r="F37" s="2"/>
      <c r="G37" s="2" t="s">
        <v>18</v>
      </c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>
        <v>2017</v>
      </c>
      <c r="B38" s="2" t="s">
        <v>13</v>
      </c>
      <c r="C38" s="2">
        <v>41667</v>
      </c>
      <c r="D38" s="2" t="s">
        <v>37</v>
      </c>
      <c r="E38" s="2">
        <v>208253.258</v>
      </c>
      <c r="F38" s="2"/>
      <c r="G38" s="2" t="s">
        <v>18</v>
      </c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>
        <v>2018</v>
      </c>
      <c r="B39" s="2" t="s">
        <v>13</v>
      </c>
      <c r="C39" s="2">
        <v>47481</v>
      </c>
      <c r="D39" s="2" t="s">
        <v>37</v>
      </c>
      <c r="E39" s="2">
        <v>262626.85499999998</v>
      </c>
      <c r="F39" s="2"/>
      <c r="G39" s="2" t="s">
        <v>18</v>
      </c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>
        <v>2019</v>
      </c>
      <c r="B40" s="2" t="s">
        <v>13</v>
      </c>
      <c r="C40" s="2">
        <v>64135</v>
      </c>
      <c r="D40" s="2" t="s">
        <v>37</v>
      </c>
      <c r="E40" s="2">
        <v>375855.29200000002</v>
      </c>
      <c r="F40" s="2"/>
      <c r="G40" s="2" t="s">
        <v>18</v>
      </c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>
        <v>2020</v>
      </c>
      <c r="B41" s="2" t="s">
        <v>13</v>
      </c>
      <c r="C41" s="2">
        <v>73353</v>
      </c>
      <c r="D41" s="2" t="s">
        <v>37</v>
      </c>
      <c r="E41" s="2">
        <v>531516.41700000002</v>
      </c>
      <c r="F41" s="2"/>
      <c r="G41" s="2" t="s">
        <v>18</v>
      </c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s="2" customFormat="1" x14ac:dyDescent="0.25">
      <c r="A42" s="2">
        <v>2021</v>
      </c>
      <c r="B42" s="2" t="s">
        <v>13</v>
      </c>
      <c r="C42" s="2">
        <f>SUMIFS(Q:Q,$P:$P,$B42,$R:$R,$D42,$U:$U,$G42)</f>
        <v>68313</v>
      </c>
      <c r="D42" s="2" t="s">
        <v>37</v>
      </c>
      <c r="E42" s="2">
        <f>SUMIFS(S:S,$P:$P,$B42,$R:$R,$D42,$U:$U,$G42)</f>
        <v>630436.18699999899</v>
      </c>
      <c r="G42" s="2" t="s">
        <v>18</v>
      </c>
    </row>
    <row r="43" spans="1:25" x14ac:dyDescent="0.25">
      <c r="A43" s="2" t="s">
        <v>38</v>
      </c>
      <c r="B43" s="2" t="s">
        <v>13</v>
      </c>
      <c r="C43" s="2">
        <v>626492</v>
      </c>
      <c r="D43" s="2" t="s">
        <v>37</v>
      </c>
      <c r="E43" s="2">
        <v>2768714.102</v>
      </c>
      <c r="F43" s="2"/>
      <c r="G43" s="2" t="s">
        <v>18</v>
      </c>
    </row>
    <row r="44" spans="1:25" x14ac:dyDescent="0.25">
      <c r="A44" s="2">
        <v>2009</v>
      </c>
      <c r="B44" s="2" t="s">
        <v>14</v>
      </c>
      <c r="C44" s="2">
        <v>13920</v>
      </c>
      <c r="D44" s="2" t="s">
        <v>37</v>
      </c>
      <c r="E44" s="2">
        <v>19628.400000000001</v>
      </c>
      <c r="F44" s="2"/>
      <c r="G44" s="2" t="s">
        <v>18</v>
      </c>
    </row>
    <row r="45" spans="1:25" x14ac:dyDescent="0.25">
      <c r="A45" s="2">
        <v>2010</v>
      </c>
      <c r="B45" s="2" t="s">
        <v>14</v>
      </c>
      <c r="C45" s="2">
        <v>17605</v>
      </c>
      <c r="D45" s="2" t="s">
        <v>37</v>
      </c>
      <c r="E45" s="2">
        <v>38556.49</v>
      </c>
      <c r="F45" s="2"/>
      <c r="G45" s="2" t="s">
        <v>18</v>
      </c>
    </row>
    <row r="46" spans="1:25" x14ac:dyDescent="0.25">
      <c r="A46" s="2">
        <v>2011</v>
      </c>
      <c r="B46" s="2" t="s">
        <v>14</v>
      </c>
      <c r="C46" s="2">
        <v>62287</v>
      </c>
      <c r="D46" s="2" t="s">
        <v>37</v>
      </c>
      <c r="E46" s="2">
        <v>179981.49</v>
      </c>
      <c r="F46" s="2"/>
      <c r="G46" s="2" t="s">
        <v>18</v>
      </c>
    </row>
    <row r="47" spans="1:25" x14ac:dyDescent="0.25">
      <c r="A47" s="2">
        <v>2012</v>
      </c>
      <c r="B47" s="2" t="s">
        <v>14</v>
      </c>
      <c r="C47" s="2">
        <v>34167</v>
      </c>
      <c r="D47" s="2" t="s">
        <v>37</v>
      </c>
      <c r="E47" s="2">
        <v>118575.45</v>
      </c>
      <c r="F47" s="2"/>
      <c r="G47" s="2" t="s">
        <v>18</v>
      </c>
    </row>
    <row r="48" spans="1:25" x14ac:dyDescent="0.25">
      <c r="A48" s="2">
        <v>2013</v>
      </c>
      <c r="B48" s="2" t="s">
        <v>14</v>
      </c>
      <c r="C48" s="2">
        <v>29806</v>
      </c>
      <c r="D48" s="2" t="s">
        <v>37</v>
      </c>
      <c r="E48" s="2">
        <v>156914.6</v>
      </c>
      <c r="F48" s="2"/>
      <c r="G48" s="2" t="s">
        <v>18</v>
      </c>
    </row>
    <row r="49" spans="1:7" x14ac:dyDescent="0.25">
      <c r="A49" s="2">
        <v>2014</v>
      </c>
      <c r="B49" s="2" t="s">
        <v>14</v>
      </c>
      <c r="C49" s="2">
        <v>11122</v>
      </c>
      <c r="D49" s="2" t="s">
        <v>37</v>
      </c>
      <c r="E49" s="2">
        <v>51166.7</v>
      </c>
      <c r="F49" s="2"/>
      <c r="G49" s="2" t="s">
        <v>18</v>
      </c>
    </row>
    <row r="50" spans="1:7" x14ac:dyDescent="0.25">
      <c r="A50" s="2">
        <v>2015</v>
      </c>
      <c r="B50" s="2" t="s">
        <v>14</v>
      </c>
      <c r="C50" s="2">
        <v>9917</v>
      </c>
      <c r="D50" s="2" t="s">
        <v>37</v>
      </c>
      <c r="E50" s="2">
        <v>45630.95</v>
      </c>
      <c r="F50" s="2"/>
      <c r="G50" s="2" t="s">
        <v>18</v>
      </c>
    </row>
    <row r="51" spans="1:7" x14ac:dyDescent="0.25">
      <c r="A51" s="2">
        <v>2016</v>
      </c>
      <c r="B51" s="2" t="s">
        <v>14</v>
      </c>
      <c r="C51" s="2">
        <v>11719</v>
      </c>
      <c r="D51" s="2" t="s">
        <v>37</v>
      </c>
      <c r="E51" s="2">
        <v>57827.92</v>
      </c>
      <c r="F51" s="2"/>
      <c r="G51" s="2" t="s">
        <v>18</v>
      </c>
    </row>
    <row r="52" spans="1:7" x14ac:dyDescent="0.25">
      <c r="A52" s="2">
        <v>2017</v>
      </c>
      <c r="B52" s="2" t="s">
        <v>14</v>
      </c>
      <c r="C52" s="2">
        <v>17786</v>
      </c>
      <c r="D52" s="2" t="s">
        <v>37</v>
      </c>
      <c r="E52" s="2">
        <v>95129.5</v>
      </c>
      <c r="F52" s="2"/>
      <c r="G52" s="2" t="s">
        <v>18</v>
      </c>
    </row>
    <row r="53" spans="1:7" x14ac:dyDescent="0.25">
      <c r="A53" s="2">
        <v>2018</v>
      </c>
      <c r="B53" s="2" t="s">
        <v>14</v>
      </c>
      <c r="C53" s="2">
        <v>20150</v>
      </c>
      <c r="D53" s="2" t="s">
        <v>37</v>
      </c>
      <c r="E53" s="2">
        <v>119980.33</v>
      </c>
      <c r="F53" s="2"/>
      <c r="G53" s="2" t="s">
        <v>18</v>
      </c>
    </row>
    <row r="54" spans="1:7" x14ac:dyDescent="0.25">
      <c r="A54" s="2">
        <v>2019</v>
      </c>
      <c r="B54" s="2" t="s">
        <v>14</v>
      </c>
      <c r="C54" s="2">
        <v>28307</v>
      </c>
      <c r="D54" s="2" t="s">
        <v>37</v>
      </c>
      <c r="E54" s="2">
        <v>186849.658</v>
      </c>
      <c r="F54" s="2"/>
      <c r="G54" s="2" t="s">
        <v>18</v>
      </c>
    </row>
    <row r="55" spans="1:7" x14ac:dyDescent="0.25">
      <c r="A55" s="2">
        <v>2020</v>
      </c>
      <c r="B55" s="2" t="s">
        <v>14</v>
      </c>
      <c r="C55" s="2">
        <v>19150</v>
      </c>
      <c r="D55" s="2" t="s">
        <v>37</v>
      </c>
      <c r="E55" s="2">
        <v>135678.71400000001</v>
      </c>
      <c r="F55" s="2"/>
      <c r="G55" s="2" t="s">
        <v>18</v>
      </c>
    </row>
    <row r="56" spans="1:7" s="2" customFormat="1" x14ac:dyDescent="0.25">
      <c r="A56" s="2">
        <v>2021</v>
      </c>
      <c r="B56" s="2" t="s">
        <v>14</v>
      </c>
      <c r="C56" s="2">
        <f>SUMIFS(Q:Q,$P:$P,$B56,$R:$R,$D56,$U:$U,$G56)</f>
        <v>38285</v>
      </c>
      <c r="D56" s="2" t="s">
        <v>37</v>
      </c>
      <c r="E56" s="2">
        <f>SUMIFS(S:S,$P:$P,$B56,$R:$R,$D56,$U:$U,$G56)</f>
        <v>249644.06100000115</v>
      </c>
      <c r="G56" s="2" t="s">
        <v>18</v>
      </c>
    </row>
    <row r="57" spans="1:7" x14ac:dyDescent="0.25">
      <c r="A57" s="2" t="s">
        <v>38</v>
      </c>
      <c r="B57" s="2" t="s">
        <v>14</v>
      </c>
      <c r="C57" s="2">
        <v>275936</v>
      </c>
      <c r="D57" s="2" t="s">
        <v>37</v>
      </c>
      <c r="E57" s="2">
        <v>1205920.202</v>
      </c>
      <c r="F57" s="2"/>
      <c r="G57" s="2" t="s">
        <v>18</v>
      </c>
    </row>
    <row r="58" spans="1:7" x14ac:dyDescent="0.25">
      <c r="A58" s="2">
        <v>2009</v>
      </c>
      <c r="B58" s="2" t="s">
        <v>15</v>
      </c>
      <c r="C58" s="2">
        <v>2441</v>
      </c>
      <c r="D58" s="2" t="s">
        <v>37</v>
      </c>
      <c r="E58" s="2">
        <v>2831.7</v>
      </c>
      <c r="F58" s="2"/>
      <c r="G58" s="2" t="s">
        <v>18</v>
      </c>
    </row>
    <row r="59" spans="1:7" x14ac:dyDescent="0.25">
      <c r="A59" s="2">
        <v>2010</v>
      </c>
      <c r="B59" s="2" t="s">
        <v>15</v>
      </c>
      <c r="C59" s="2">
        <v>1097</v>
      </c>
      <c r="D59" s="2" t="s">
        <v>37</v>
      </c>
      <c r="E59" s="2">
        <v>1835.02</v>
      </c>
      <c r="F59" s="2"/>
      <c r="G59" s="2" t="s">
        <v>18</v>
      </c>
    </row>
    <row r="60" spans="1:7" x14ac:dyDescent="0.25">
      <c r="A60" s="2">
        <v>2011</v>
      </c>
      <c r="B60" s="2" t="s">
        <v>15</v>
      </c>
      <c r="C60" s="2">
        <v>2179</v>
      </c>
      <c r="D60" s="2" t="s">
        <v>37</v>
      </c>
      <c r="E60" s="2">
        <v>4905.9799999999996</v>
      </c>
      <c r="F60" s="2"/>
      <c r="G60" s="2" t="s">
        <v>18</v>
      </c>
    </row>
    <row r="61" spans="1:7" x14ac:dyDescent="0.25">
      <c r="A61" s="2">
        <v>2012</v>
      </c>
      <c r="B61" s="2" t="s">
        <v>15</v>
      </c>
      <c r="C61" s="2">
        <v>5585</v>
      </c>
      <c r="D61" s="2" t="s">
        <v>37</v>
      </c>
      <c r="E61" s="2">
        <v>17602.634999999998</v>
      </c>
      <c r="F61" s="2"/>
      <c r="G61" s="2" t="s">
        <v>18</v>
      </c>
    </row>
    <row r="62" spans="1:7" x14ac:dyDescent="0.25">
      <c r="A62" s="2">
        <v>2013</v>
      </c>
      <c r="B62" s="2" t="s">
        <v>15</v>
      </c>
      <c r="C62" s="2">
        <v>8759</v>
      </c>
      <c r="D62" s="2" t="s">
        <v>37</v>
      </c>
      <c r="E62" s="2">
        <v>39075.722000000002</v>
      </c>
      <c r="F62" s="2"/>
      <c r="G62" s="2" t="s">
        <v>18</v>
      </c>
    </row>
    <row r="63" spans="1:7" x14ac:dyDescent="0.25">
      <c r="A63" s="2">
        <v>2014</v>
      </c>
      <c r="B63" s="2" t="s">
        <v>15</v>
      </c>
      <c r="C63" s="2">
        <v>2308</v>
      </c>
      <c r="D63" s="2" t="s">
        <v>37</v>
      </c>
      <c r="E63" s="2">
        <v>8769.67</v>
      </c>
      <c r="F63" s="2"/>
      <c r="G63" s="2" t="s">
        <v>18</v>
      </c>
    </row>
    <row r="64" spans="1:7" x14ac:dyDescent="0.25">
      <c r="A64" s="2">
        <v>2015</v>
      </c>
      <c r="B64" s="2" t="s">
        <v>15</v>
      </c>
      <c r="C64" s="2">
        <v>1899</v>
      </c>
      <c r="D64" s="2" t="s">
        <v>37</v>
      </c>
      <c r="E64" s="2">
        <v>7382.86</v>
      </c>
      <c r="F64" s="2"/>
      <c r="G64" s="2" t="s">
        <v>18</v>
      </c>
    </row>
    <row r="65" spans="1:7" x14ac:dyDescent="0.25">
      <c r="A65" s="2">
        <v>2016</v>
      </c>
      <c r="B65" s="2" t="s">
        <v>15</v>
      </c>
      <c r="C65" s="2">
        <v>2374</v>
      </c>
      <c r="D65" s="2" t="s">
        <v>37</v>
      </c>
      <c r="E65" s="2">
        <v>9436.3019999999997</v>
      </c>
      <c r="F65" s="2"/>
      <c r="G65" s="2" t="s">
        <v>18</v>
      </c>
    </row>
    <row r="66" spans="1:7" x14ac:dyDescent="0.25">
      <c r="A66" s="2">
        <v>2017</v>
      </c>
      <c r="B66" s="2" t="s">
        <v>15</v>
      </c>
      <c r="C66" s="2">
        <v>2280</v>
      </c>
      <c r="D66" s="2" t="s">
        <v>37</v>
      </c>
      <c r="E66" s="2">
        <v>11206.567999999999</v>
      </c>
      <c r="F66" s="2"/>
      <c r="G66" s="2" t="s">
        <v>18</v>
      </c>
    </row>
    <row r="67" spans="1:7" x14ac:dyDescent="0.25">
      <c r="A67" s="2">
        <v>2018</v>
      </c>
      <c r="B67" s="2" t="s">
        <v>15</v>
      </c>
      <c r="C67" s="2">
        <v>2460</v>
      </c>
      <c r="D67" s="2" t="s">
        <v>37</v>
      </c>
      <c r="E67" s="2">
        <v>13305.14</v>
      </c>
      <c r="F67" s="2"/>
      <c r="G67" s="2" t="s">
        <v>18</v>
      </c>
    </row>
    <row r="68" spans="1:7" x14ac:dyDescent="0.25">
      <c r="A68" s="2">
        <v>2019</v>
      </c>
      <c r="B68" s="2" t="s">
        <v>15</v>
      </c>
      <c r="C68" s="2">
        <v>3021</v>
      </c>
      <c r="D68" s="2" t="s">
        <v>37</v>
      </c>
      <c r="E68" s="2">
        <v>17999.197</v>
      </c>
      <c r="F68" s="2"/>
      <c r="G68" s="2" t="s">
        <v>18</v>
      </c>
    </row>
    <row r="69" spans="1:7" x14ac:dyDescent="0.25">
      <c r="A69" s="2">
        <v>2020</v>
      </c>
      <c r="B69" s="2" t="s">
        <v>15</v>
      </c>
      <c r="C69" s="2">
        <v>1866</v>
      </c>
      <c r="D69" s="2" t="s">
        <v>37</v>
      </c>
      <c r="E69" s="2">
        <v>12405.398999999999</v>
      </c>
      <c r="F69" s="2"/>
      <c r="G69" s="2" t="s">
        <v>18</v>
      </c>
    </row>
    <row r="70" spans="1:7" s="2" customFormat="1" x14ac:dyDescent="0.25">
      <c r="A70" s="2">
        <v>2021</v>
      </c>
      <c r="B70" s="2" t="s">
        <v>15</v>
      </c>
      <c r="C70" s="2">
        <f>SUMIFS(Q:Q,$P:$P,$B70,$R:$R,$D70,$U:$U,$G70)</f>
        <v>3814</v>
      </c>
      <c r="D70" s="2" t="s">
        <v>37</v>
      </c>
      <c r="E70" s="2">
        <f>SUMIFS(S:S,$P:$P,$B70,$R:$R,$D70,$U:$U,$G70)</f>
        <v>27357.665000000066</v>
      </c>
      <c r="G70" s="2" t="s">
        <v>18</v>
      </c>
    </row>
    <row r="71" spans="1:7" x14ac:dyDescent="0.25">
      <c r="A71" s="2" t="s">
        <v>38</v>
      </c>
      <c r="B71" s="2" t="s">
        <v>15</v>
      </c>
      <c r="C71" s="2">
        <v>36269</v>
      </c>
      <c r="D71" s="2" t="s">
        <v>37</v>
      </c>
      <c r="E71" s="2">
        <v>146756.193</v>
      </c>
      <c r="F71" s="2"/>
      <c r="G71" s="2" t="s">
        <v>18</v>
      </c>
    </row>
    <row r="72" spans="1:7" x14ac:dyDescent="0.25">
      <c r="A72" s="2">
        <v>2009</v>
      </c>
      <c r="B72" s="2" t="s">
        <v>16</v>
      </c>
      <c r="C72" s="2">
        <v>12832</v>
      </c>
      <c r="D72" s="2" t="s">
        <v>37</v>
      </c>
      <c r="E72" s="2">
        <v>17655.072</v>
      </c>
      <c r="F72" s="2"/>
      <c r="G72" s="2" t="s">
        <v>18</v>
      </c>
    </row>
    <row r="73" spans="1:7" x14ac:dyDescent="0.25">
      <c r="A73" s="2">
        <v>2010</v>
      </c>
      <c r="B73" s="2" t="s">
        <v>16</v>
      </c>
      <c r="C73" s="2">
        <v>21777</v>
      </c>
      <c r="D73" s="2" t="s">
        <v>37</v>
      </c>
      <c r="E73" s="2">
        <v>36367.534</v>
      </c>
      <c r="F73" s="2"/>
      <c r="G73" s="2" t="s">
        <v>18</v>
      </c>
    </row>
    <row r="74" spans="1:7" x14ac:dyDescent="0.25">
      <c r="A74" s="2">
        <v>2011</v>
      </c>
      <c r="B74" s="2" t="s">
        <v>16</v>
      </c>
      <c r="C74" s="2">
        <v>49265</v>
      </c>
      <c r="D74" s="2" t="s">
        <v>37</v>
      </c>
      <c r="E74" s="2">
        <v>118086.60799999999</v>
      </c>
      <c r="F74" s="2"/>
      <c r="G74" s="2" t="s">
        <v>18</v>
      </c>
    </row>
    <row r="75" spans="1:7" x14ac:dyDescent="0.25">
      <c r="A75" s="2">
        <v>2012</v>
      </c>
      <c r="B75" s="2" t="s">
        <v>16</v>
      </c>
      <c r="C75" s="2">
        <v>62642</v>
      </c>
      <c r="D75" s="2" t="s">
        <v>37</v>
      </c>
      <c r="E75" s="2">
        <v>189769.84</v>
      </c>
      <c r="F75" s="2"/>
      <c r="G75" s="2" t="s">
        <v>18</v>
      </c>
    </row>
    <row r="76" spans="1:7" x14ac:dyDescent="0.25">
      <c r="A76" s="2">
        <v>2013</v>
      </c>
      <c r="B76" s="2" t="s">
        <v>16</v>
      </c>
      <c r="C76" s="2">
        <v>37825</v>
      </c>
      <c r="D76" s="2" t="s">
        <v>37</v>
      </c>
      <c r="E76" s="2">
        <v>126398.114</v>
      </c>
      <c r="F76" s="2"/>
      <c r="G76" s="2" t="s">
        <v>18</v>
      </c>
    </row>
    <row r="77" spans="1:7" x14ac:dyDescent="0.25">
      <c r="A77" s="2">
        <v>2014</v>
      </c>
      <c r="B77" s="2" t="s">
        <v>16</v>
      </c>
      <c r="C77" s="2">
        <v>35088</v>
      </c>
      <c r="D77" s="2" t="s">
        <v>37</v>
      </c>
      <c r="E77" s="2">
        <v>131478.20199999999</v>
      </c>
      <c r="F77" s="2"/>
      <c r="G77" s="2" t="s">
        <v>18</v>
      </c>
    </row>
    <row r="78" spans="1:7" x14ac:dyDescent="0.25">
      <c r="A78" s="2">
        <v>2015</v>
      </c>
      <c r="B78" s="2" t="s">
        <v>16</v>
      </c>
      <c r="C78" s="2">
        <v>31753</v>
      </c>
      <c r="D78" s="2" t="s">
        <v>37</v>
      </c>
      <c r="E78" s="2">
        <v>129120.929</v>
      </c>
      <c r="F78" s="2"/>
      <c r="G78" s="2" t="s">
        <v>18</v>
      </c>
    </row>
    <row r="79" spans="1:7" x14ac:dyDescent="0.25">
      <c r="A79" s="2">
        <v>2016</v>
      </c>
      <c r="B79" s="2" t="s">
        <v>16</v>
      </c>
      <c r="C79" s="2">
        <v>21423</v>
      </c>
      <c r="D79" s="2" t="s">
        <v>37</v>
      </c>
      <c r="E79" s="2">
        <v>89344.955000000002</v>
      </c>
      <c r="F79" s="2"/>
      <c r="G79" s="2" t="s">
        <v>18</v>
      </c>
    </row>
    <row r="80" spans="1:7" x14ac:dyDescent="0.25">
      <c r="A80" s="2">
        <v>2017</v>
      </c>
      <c r="B80" s="2" t="s">
        <v>16</v>
      </c>
      <c r="C80" s="2">
        <v>23220</v>
      </c>
      <c r="D80" s="2" t="s">
        <v>37</v>
      </c>
      <c r="E80" s="2">
        <v>106988.978</v>
      </c>
      <c r="F80" s="2"/>
      <c r="G80" s="2" t="s">
        <v>18</v>
      </c>
    </row>
    <row r="81" spans="1:7" x14ac:dyDescent="0.25">
      <c r="A81" s="2">
        <v>2018</v>
      </c>
      <c r="B81" s="2" t="s">
        <v>16</v>
      </c>
      <c r="C81" s="2">
        <v>34753</v>
      </c>
      <c r="D81" s="2" t="s">
        <v>37</v>
      </c>
      <c r="E81" s="2">
        <v>180547.12700000001</v>
      </c>
      <c r="F81" s="2"/>
      <c r="G81" s="2" t="s">
        <v>18</v>
      </c>
    </row>
    <row r="82" spans="1:7" x14ac:dyDescent="0.25">
      <c r="A82" s="2">
        <v>2019</v>
      </c>
      <c r="B82" s="2" t="s">
        <v>16</v>
      </c>
      <c r="C82" s="2">
        <v>52058</v>
      </c>
      <c r="D82" s="2" t="s">
        <v>37</v>
      </c>
      <c r="E82" s="2">
        <v>282430.99699999997</v>
      </c>
      <c r="F82" s="2"/>
      <c r="G82" s="2" t="s">
        <v>18</v>
      </c>
    </row>
    <row r="83" spans="1:7" x14ac:dyDescent="0.25">
      <c r="A83" s="2">
        <v>2020</v>
      </c>
      <c r="B83" s="2" t="s">
        <v>16</v>
      </c>
      <c r="C83" s="2">
        <v>57174</v>
      </c>
      <c r="D83" s="2" t="s">
        <v>37</v>
      </c>
      <c r="E83" s="2">
        <v>351547.34860000003</v>
      </c>
      <c r="F83" s="2"/>
      <c r="G83" s="2" t="s">
        <v>18</v>
      </c>
    </row>
    <row r="84" spans="1:7" s="2" customFormat="1" x14ac:dyDescent="0.25">
      <c r="A84" s="2">
        <v>2021</v>
      </c>
      <c r="B84" s="2" t="s">
        <v>16</v>
      </c>
      <c r="C84" s="2">
        <f>SUMIFS(Q:Q,$P:$P,$B84,$R:$R,$D84,$U:$U,$G84)</f>
        <v>72624</v>
      </c>
      <c r="D84" s="2" t="s">
        <v>37</v>
      </c>
      <c r="E84" s="2">
        <f>SUMIFS(S:S,$P:$P,$B84,$R:$R,$D84,$U:$U,$G84)</f>
        <v>522319.83660000097</v>
      </c>
      <c r="G84" s="2" t="s">
        <v>18</v>
      </c>
    </row>
    <row r="85" spans="1:7" x14ac:dyDescent="0.25">
      <c r="A85" s="2" t="s">
        <v>38</v>
      </c>
      <c r="B85" s="2" t="s">
        <v>16</v>
      </c>
      <c r="C85" s="2">
        <v>439810</v>
      </c>
      <c r="D85" s="2" t="s">
        <v>37</v>
      </c>
      <c r="E85" s="2">
        <v>1759735.7050000001</v>
      </c>
      <c r="F85" s="2"/>
      <c r="G85" s="2" t="s">
        <v>18</v>
      </c>
    </row>
    <row r="86" spans="1:7" x14ac:dyDescent="0.25">
      <c r="A86" s="2">
        <v>2009</v>
      </c>
      <c r="B86" s="2" t="s">
        <v>11</v>
      </c>
      <c r="C86" s="2">
        <v>28</v>
      </c>
      <c r="D86" s="2" t="s">
        <v>37</v>
      </c>
      <c r="E86" s="2">
        <v>132.4</v>
      </c>
      <c r="F86" s="2"/>
      <c r="G86" s="2" t="s">
        <v>17</v>
      </c>
    </row>
    <row r="87" spans="1:7" x14ac:dyDescent="0.25">
      <c r="A87" s="2">
        <v>2010</v>
      </c>
      <c r="B87" s="2" t="s">
        <v>11</v>
      </c>
      <c r="C87" s="2">
        <v>40</v>
      </c>
      <c r="D87" s="2" t="s">
        <v>37</v>
      </c>
      <c r="E87" s="2">
        <v>240.7</v>
      </c>
      <c r="F87" s="2"/>
      <c r="G87" s="2" t="s">
        <v>17</v>
      </c>
    </row>
    <row r="88" spans="1:7" x14ac:dyDescent="0.25">
      <c r="A88" s="2">
        <v>2011</v>
      </c>
      <c r="B88" s="2" t="s">
        <v>11</v>
      </c>
      <c r="C88" s="2">
        <v>116</v>
      </c>
      <c r="D88" s="2" t="s">
        <v>37</v>
      </c>
      <c r="E88" s="2">
        <v>1335.8</v>
      </c>
      <c r="F88" s="2"/>
      <c r="G88" s="2" t="s">
        <v>17</v>
      </c>
    </row>
    <row r="89" spans="1:7" x14ac:dyDescent="0.25">
      <c r="A89" s="2">
        <v>2012</v>
      </c>
      <c r="B89" s="2" t="s">
        <v>11</v>
      </c>
      <c r="C89" s="2">
        <v>52</v>
      </c>
      <c r="D89" s="2" t="s">
        <v>37</v>
      </c>
      <c r="E89" s="2">
        <v>292.5</v>
      </c>
      <c r="F89" s="2"/>
      <c r="G89" s="2" t="s">
        <v>17</v>
      </c>
    </row>
    <row r="90" spans="1:7" x14ac:dyDescent="0.25">
      <c r="A90" s="2">
        <v>2013</v>
      </c>
      <c r="B90" s="2" t="s">
        <v>11</v>
      </c>
      <c r="C90" s="2">
        <v>23</v>
      </c>
      <c r="D90" s="2" t="s">
        <v>37</v>
      </c>
      <c r="E90" s="2">
        <v>294</v>
      </c>
      <c r="F90" s="2"/>
      <c r="G90" s="2" t="s">
        <v>17</v>
      </c>
    </row>
    <row r="91" spans="1:7" x14ac:dyDescent="0.25">
      <c r="A91" s="2">
        <v>2014</v>
      </c>
      <c r="B91" s="2" t="s">
        <v>11</v>
      </c>
      <c r="C91" s="2">
        <v>14</v>
      </c>
      <c r="D91" s="2" t="s">
        <v>37</v>
      </c>
      <c r="E91" s="2">
        <v>300.7</v>
      </c>
      <c r="F91" s="2"/>
      <c r="G91" s="2" t="s">
        <v>17</v>
      </c>
    </row>
    <row r="92" spans="1:7" x14ac:dyDescent="0.25">
      <c r="A92" s="2">
        <v>2015</v>
      </c>
      <c r="B92" s="2" t="s">
        <v>11</v>
      </c>
      <c r="C92" s="2">
        <v>49</v>
      </c>
      <c r="D92" s="2" t="s">
        <v>37</v>
      </c>
      <c r="E92" s="2">
        <v>1380.79</v>
      </c>
      <c r="F92" s="2"/>
      <c r="G92" s="2" t="s">
        <v>17</v>
      </c>
    </row>
    <row r="93" spans="1:7" x14ac:dyDescent="0.25">
      <c r="A93" s="2">
        <v>2016</v>
      </c>
      <c r="B93" s="2" t="s">
        <v>11</v>
      </c>
      <c r="C93" s="2">
        <v>59</v>
      </c>
      <c r="D93" s="2" t="s">
        <v>37</v>
      </c>
      <c r="E93" s="2">
        <v>2229.1</v>
      </c>
      <c r="F93" s="2"/>
      <c r="G93" s="2" t="s">
        <v>17</v>
      </c>
    </row>
    <row r="94" spans="1:7" x14ac:dyDescent="0.25">
      <c r="A94" s="2">
        <v>2017</v>
      </c>
      <c r="B94" s="2" t="s">
        <v>11</v>
      </c>
      <c r="C94" s="2">
        <v>50</v>
      </c>
      <c r="D94" s="2" t="s">
        <v>37</v>
      </c>
      <c r="E94" s="2">
        <v>1278.0999999999999</v>
      </c>
      <c r="F94" s="2"/>
      <c r="G94" s="2" t="s">
        <v>17</v>
      </c>
    </row>
    <row r="95" spans="1:7" x14ac:dyDescent="0.25">
      <c r="A95" s="2">
        <v>2018</v>
      </c>
      <c r="B95" s="2" t="s">
        <v>11</v>
      </c>
      <c r="C95" s="2">
        <v>76</v>
      </c>
      <c r="D95" s="2" t="s">
        <v>37</v>
      </c>
      <c r="E95" s="2">
        <v>1157.9000000000001</v>
      </c>
      <c r="F95" s="2"/>
      <c r="G95" s="2" t="s">
        <v>17</v>
      </c>
    </row>
    <row r="96" spans="1:7" x14ac:dyDescent="0.25">
      <c r="A96" s="2">
        <v>2019</v>
      </c>
      <c r="B96" s="2" t="s">
        <v>11</v>
      </c>
      <c r="C96" s="2">
        <v>215</v>
      </c>
      <c r="D96" s="2" t="s">
        <v>37</v>
      </c>
      <c r="E96" s="2">
        <v>9842.16</v>
      </c>
      <c r="F96" s="2"/>
      <c r="G96" s="2" t="s">
        <v>17</v>
      </c>
    </row>
    <row r="97" spans="1:7" x14ac:dyDescent="0.25">
      <c r="A97" s="2">
        <v>2020</v>
      </c>
      <c r="B97" s="2" t="s">
        <v>11</v>
      </c>
      <c r="C97" s="2">
        <v>49</v>
      </c>
      <c r="D97" s="2" t="s">
        <v>37</v>
      </c>
      <c r="E97" s="2">
        <v>1685.6</v>
      </c>
      <c r="F97" s="2"/>
      <c r="G97" s="2" t="s">
        <v>17</v>
      </c>
    </row>
    <row r="98" spans="1:7" s="2" customFormat="1" x14ac:dyDescent="0.25">
      <c r="A98" s="2">
        <v>2021</v>
      </c>
      <c r="B98" s="2" t="s">
        <v>11</v>
      </c>
      <c r="C98" s="2">
        <f>SUMIFS(Q:Q,$P:$P,$B98,$R:$R,$D98,$U:$U,$G98)</f>
        <v>0</v>
      </c>
      <c r="D98" s="2" t="s">
        <v>37</v>
      </c>
      <c r="E98" s="2">
        <f>SUMIFS(S:S,$P:$P,$B98,$R:$R,$D98,$U:$U,$G98)</f>
        <v>29321.19999999999</v>
      </c>
      <c r="G98" s="2" t="s">
        <v>17</v>
      </c>
    </row>
    <row r="99" spans="1:7" x14ac:dyDescent="0.25">
      <c r="A99" s="2" t="s">
        <v>38</v>
      </c>
      <c r="B99" s="2" t="s">
        <v>11</v>
      </c>
      <c r="C99" s="2">
        <v>771</v>
      </c>
      <c r="D99" s="2" t="s">
        <v>37</v>
      </c>
      <c r="E99" s="2">
        <v>20169.75</v>
      </c>
      <c r="F99" s="2"/>
      <c r="G99" s="2" t="s">
        <v>17</v>
      </c>
    </row>
    <row r="100" spans="1:7" x14ac:dyDescent="0.25">
      <c r="A100" s="2">
        <v>2009</v>
      </c>
      <c r="B100" s="2" t="s">
        <v>12</v>
      </c>
      <c r="C100" s="2">
        <v>255</v>
      </c>
      <c r="D100" s="2" t="s">
        <v>37</v>
      </c>
      <c r="E100" s="2">
        <v>3880.6</v>
      </c>
      <c r="F100" s="2"/>
      <c r="G100" s="2" t="s">
        <v>17</v>
      </c>
    </row>
    <row r="101" spans="1:7" x14ac:dyDescent="0.25">
      <c r="A101" s="2">
        <v>2010</v>
      </c>
      <c r="B101" s="2" t="s">
        <v>12</v>
      </c>
      <c r="C101" s="2">
        <v>1830</v>
      </c>
      <c r="D101" s="2" t="s">
        <v>37</v>
      </c>
      <c r="E101" s="2">
        <v>16429.71</v>
      </c>
      <c r="F101" s="2"/>
      <c r="G101" s="2" t="s">
        <v>17</v>
      </c>
    </row>
    <row r="102" spans="1:7" x14ac:dyDescent="0.25">
      <c r="A102" s="2">
        <v>2011</v>
      </c>
      <c r="B102" s="2" t="s">
        <v>12</v>
      </c>
      <c r="C102" s="2">
        <v>1169</v>
      </c>
      <c r="D102" s="2" t="s">
        <v>37</v>
      </c>
      <c r="E102" s="2">
        <v>11066.36</v>
      </c>
      <c r="F102" s="2"/>
      <c r="G102" s="2" t="s">
        <v>17</v>
      </c>
    </row>
    <row r="103" spans="1:7" x14ac:dyDescent="0.25">
      <c r="A103" s="2">
        <v>2012</v>
      </c>
      <c r="B103" s="2" t="s">
        <v>12</v>
      </c>
      <c r="C103" s="2">
        <v>1339</v>
      </c>
      <c r="D103" s="2" t="s">
        <v>37</v>
      </c>
      <c r="E103" s="2">
        <v>13058.422</v>
      </c>
      <c r="F103" s="2"/>
      <c r="G103" s="2" t="s">
        <v>17</v>
      </c>
    </row>
    <row r="104" spans="1:7" x14ac:dyDescent="0.25">
      <c r="A104" s="2">
        <v>2013</v>
      </c>
      <c r="B104" s="2" t="s">
        <v>12</v>
      </c>
      <c r="C104" s="2">
        <v>1721</v>
      </c>
      <c r="D104" s="2" t="s">
        <v>37</v>
      </c>
      <c r="E104" s="2">
        <v>26895.079000000002</v>
      </c>
      <c r="F104" s="2"/>
      <c r="G104" s="2" t="s">
        <v>17</v>
      </c>
    </row>
    <row r="105" spans="1:7" x14ac:dyDescent="0.25">
      <c r="A105" s="2">
        <v>2014</v>
      </c>
      <c r="B105" s="2" t="s">
        <v>12</v>
      </c>
      <c r="C105" s="2">
        <v>2022</v>
      </c>
      <c r="D105" s="2" t="s">
        <v>37</v>
      </c>
      <c r="E105" s="2">
        <v>34036.455999999998</v>
      </c>
      <c r="F105" s="2"/>
      <c r="G105" s="2" t="s">
        <v>17</v>
      </c>
    </row>
    <row r="106" spans="1:7" x14ac:dyDescent="0.25">
      <c r="A106" s="2">
        <v>2015</v>
      </c>
      <c r="B106" s="2" t="s">
        <v>12</v>
      </c>
      <c r="C106" s="2">
        <v>1894</v>
      </c>
      <c r="D106" s="2" t="s">
        <v>37</v>
      </c>
      <c r="E106" s="2">
        <v>31006.884999999998</v>
      </c>
      <c r="F106" s="2"/>
      <c r="G106" s="2" t="s">
        <v>17</v>
      </c>
    </row>
    <row r="107" spans="1:7" x14ac:dyDescent="0.25">
      <c r="A107" s="2">
        <v>2016</v>
      </c>
      <c r="B107" s="2" t="s">
        <v>12</v>
      </c>
      <c r="C107" s="2">
        <v>1474</v>
      </c>
      <c r="D107" s="2" t="s">
        <v>37</v>
      </c>
      <c r="E107" s="2">
        <v>30063.183000000001</v>
      </c>
      <c r="F107" s="2"/>
      <c r="G107" s="2" t="s">
        <v>17</v>
      </c>
    </row>
    <row r="108" spans="1:7" x14ac:dyDescent="0.25">
      <c r="A108" s="2">
        <v>2017</v>
      </c>
      <c r="B108" s="2" t="s">
        <v>12</v>
      </c>
      <c r="C108" s="2">
        <v>2353</v>
      </c>
      <c r="D108" s="2" t="s">
        <v>37</v>
      </c>
      <c r="E108" s="2">
        <v>47890.118999999999</v>
      </c>
      <c r="F108" s="2"/>
      <c r="G108" s="2" t="s">
        <v>17</v>
      </c>
    </row>
    <row r="109" spans="1:7" x14ac:dyDescent="0.25">
      <c r="A109" s="2">
        <v>2018</v>
      </c>
      <c r="B109" s="2" t="s">
        <v>12</v>
      </c>
      <c r="C109" s="2">
        <v>2409</v>
      </c>
      <c r="D109" s="2" t="s">
        <v>37</v>
      </c>
      <c r="E109" s="2">
        <v>64422.974999999999</v>
      </c>
      <c r="F109" s="2"/>
      <c r="G109" s="2" t="s">
        <v>17</v>
      </c>
    </row>
    <row r="110" spans="1:7" x14ac:dyDescent="0.25">
      <c r="A110" s="2">
        <v>2019</v>
      </c>
      <c r="B110" s="2" t="s">
        <v>12</v>
      </c>
      <c r="C110" s="2">
        <v>2699</v>
      </c>
      <c r="D110" s="2" t="s">
        <v>37</v>
      </c>
      <c r="E110" s="2">
        <v>62865.014000000003</v>
      </c>
      <c r="F110" s="2"/>
      <c r="G110" s="2" t="s">
        <v>17</v>
      </c>
    </row>
    <row r="111" spans="1:7" x14ac:dyDescent="0.25">
      <c r="A111" s="2">
        <v>2020</v>
      </c>
      <c r="B111" s="2" t="s">
        <v>12</v>
      </c>
      <c r="C111" s="2">
        <v>727</v>
      </c>
      <c r="D111" s="2" t="s">
        <v>37</v>
      </c>
      <c r="E111" s="2">
        <v>20537.345000000001</v>
      </c>
      <c r="F111" s="2"/>
      <c r="G111" s="2" t="s">
        <v>17</v>
      </c>
    </row>
    <row r="112" spans="1:7" s="2" customFormat="1" x14ac:dyDescent="0.25">
      <c r="A112" s="2">
        <v>2021</v>
      </c>
      <c r="B112" s="2" t="s">
        <v>12</v>
      </c>
      <c r="C112" s="2">
        <f>SUMIFS(Q:Q,$P:$P,$B112,$R:$R,$D112,$U:$U,$G112)</f>
        <v>0</v>
      </c>
      <c r="D112" s="2" t="s">
        <v>37</v>
      </c>
      <c r="E112" s="2">
        <f>SUMIFS(S:S,$P:$P,$B112,$R:$R,$D112,$U:$U,$G112)</f>
        <v>15981.741999999969</v>
      </c>
      <c r="G112" s="2" t="s">
        <v>17</v>
      </c>
    </row>
    <row r="113" spans="1:7" x14ac:dyDescent="0.25">
      <c r="A113" s="2" t="s">
        <v>38</v>
      </c>
      <c r="B113" s="2" t="s">
        <v>12</v>
      </c>
      <c r="C113" s="2">
        <v>19892</v>
      </c>
      <c r="D113" s="2" t="s">
        <v>37</v>
      </c>
      <c r="E113" s="2">
        <v>362152.14799999999</v>
      </c>
      <c r="F113" s="2"/>
      <c r="G113" s="2" t="s">
        <v>17</v>
      </c>
    </row>
    <row r="114" spans="1:7" x14ac:dyDescent="0.25">
      <c r="A114" s="2">
        <v>2009</v>
      </c>
      <c r="B114" s="2" t="s">
        <v>13</v>
      </c>
      <c r="C114" s="2">
        <v>69</v>
      </c>
      <c r="D114" s="2" t="s">
        <v>37</v>
      </c>
      <c r="E114" s="2">
        <v>647.79999999999995</v>
      </c>
      <c r="F114" s="2"/>
      <c r="G114" s="2" t="s">
        <v>17</v>
      </c>
    </row>
    <row r="115" spans="1:7" x14ac:dyDescent="0.25">
      <c r="A115" s="2">
        <v>2010</v>
      </c>
      <c r="B115" s="2" t="s">
        <v>13</v>
      </c>
      <c r="C115" s="2">
        <v>792</v>
      </c>
      <c r="D115" s="2" t="s">
        <v>37</v>
      </c>
      <c r="E115" s="2">
        <v>4366.8</v>
      </c>
      <c r="F115" s="2"/>
      <c r="G115" s="2" t="s">
        <v>17</v>
      </c>
    </row>
    <row r="116" spans="1:7" x14ac:dyDescent="0.25">
      <c r="A116" s="2">
        <v>2011</v>
      </c>
      <c r="B116" s="2" t="s">
        <v>13</v>
      </c>
      <c r="C116" s="2">
        <v>1490</v>
      </c>
      <c r="D116" s="2" t="s">
        <v>37</v>
      </c>
      <c r="E116" s="2">
        <v>12267.7</v>
      </c>
      <c r="F116" s="2"/>
      <c r="G116" s="2" t="s">
        <v>17</v>
      </c>
    </row>
    <row r="117" spans="1:7" x14ac:dyDescent="0.25">
      <c r="A117" s="2">
        <v>2012</v>
      </c>
      <c r="B117" s="2" t="s">
        <v>13</v>
      </c>
      <c r="C117" s="2">
        <v>2915</v>
      </c>
      <c r="D117" s="2" t="s">
        <v>37</v>
      </c>
      <c r="E117" s="2">
        <v>17948.900000000001</v>
      </c>
      <c r="F117" s="2"/>
      <c r="G117" s="2" t="s">
        <v>17</v>
      </c>
    </row>
    <row r="118" spans="1:7" x14ac:dyDescent="0.25">
      <c r="A118" s="2">
        <v>2013</v>
      </c>
      <c r="B118" s="2" t="s">
        <v>13</v>
      </c>
      <c r="C118" s="2">
        <v>2830</v>
      </c>
      <c r="D118" s="2" t="s">
        <v>37</v>
      </c>
      <c r="E118" s="2">
        <v>20686.274000000001</v>
      </c>
      <c r="F118" s="2"/>
      <c r="G118" s="2" t="s">
        <v>17</v>
      </c>
    </row>
    <row r="119" spans="1:7" x14ac:dyDescent="0.25">
      <c r="A119" s="2">
        <v>2014</v>
      </c>
      <c r="B119" s="2" t="s">
        <v>13</v>
      </c>
      <c r="C119" s="2">
        <v>1592</v>
      </c>
      <c r="D119" s="2" t="s">
        <v>37</v>
      </c>
      <c r="E119" s="2">
        <v>19137.599999999999</v>
      </c>
      <c r="F119" s="2"/>
      <c r="G119" s="2" t="s">
        <v>17</v>
      </c>
    </row>
    <row r="120" spans="1:7" x14ac:dyDescent="0.25">
      <c r="A120" s="2">
        <v>2015</v>
      </c>
      <c r="B120" s="2" t="s">
        <v>13</v>
      </c>
      <c r="C120" s="2">
        <v>1376</v>
      </c>
      <c r="D120" s="2" t="s">
        <v>37</v>
      </c>
      <c r="E120" s="2">
        <v>25198.9</v>
      </c>
      <c r="F120" s="2"/>
      <c r="G120" s="2" t="s">
        <v>17</v>
      </c>
    </row>
    <row r="121" spans="1:7" x14ac:dyDescent="0.25">
      <c r="A121" s="2">
        <v>2016</v>
      </c>
      <c r="B121" s="2" t="s">
        <v>13</v>
      </c>
      <c r="C121" s="2">
        <v>1779</v>
      </c>
      <c r="D121" s="2" t="s">
        <v>37</v>
      </c>
      <c r="E121" s="2">
        <v>33203.277000000002</v>
      </c>
      <c r="F121" s="2"/>
      <c r="G121" s="2" t="s">
        <v>17</v>
      </c>
    </row>
    <row r="122" spans="1:7" x14ac:dyDescent="0.25">
      <c r="A122" s="2">
        <v>2017</v>
      </c>
      <c r="B122" s="2" t="s">
        <v>13</v>
      </c>
      <c r="C122" s="2">
        <v>2807</v>
      </c>
      <c r="D122" s="2" t="s">
        <v>37</v>
      </c>
      <c r="E122" s="2">
        <v>64791.66</v>
      </c>
      <c r="F122" s="2"/>
      <c r="G122" s="2" t="s">
        <v>17</v>
      </c>
    </row>
    <row r="123" spans="1:7" x14ac:dyDescent="0.25">
      <c r="A123" s="2">
        <v>2018</v>
      </c>
      <c r="B123" s="2" t="s">
        <v>13</v>
      </c>
      <c r="C123" s="2">
        <v>3436</v>
      </c>
      <c r="D123" s="2" t="s">
        <v>37</v>
      </c>
      <c r="E123" s="2">
        <v>119197.5</v>
      </c>
      <c r="F123" s="2"/>
      <c r="G123" s="2" t="s">
        <v>17</v>
      </c>
    </row>
    <row r="124" spans="1:7" x14ac:dyDescent="0.25">
      <c r="A124" s="2">
        <v>2019</v>
      </c>
      <c r="B124" s="2" t="s">
        <v>13</v>
      </c>
      <c r="C124" s="2">
        <v>3582</v>
      </c>
      <c r="D124" s="2" t="s">
        <v>37</v>
      </c>
      <c r="E124" s="2">
        <v>142076.391</v>
      </c>
      <c r="F124" s="2"/>
      <c r="G124" s="2" t="s">
        <v>17</v>
      </c>
    </row>
    <row r="125" spans="1:7" x14ac:dyDescent="0.25">
      <c r="A125" s="2">
        <v>2020</v>
      </c>
      <c r="B125" s="2" t="s">
        <v>13</v>
      </c>
      <c r="C125" s="2">
        <v>3916</v>
      </c>
      <c r="D125" s="2" t="s">
        <v>37</v>
      </c>
      <c r="E125" s="2">
        <v>108957.21</v>
      </c>
      <c r="F125" s="2"/>
      <c r="G125" s="2" t="s">
        <v>17</v>
      </c>
    </row>
    <row r="126" spans="1:7" s="2" customFormat="1" x14ac:dyDescent="0.25">
      <c r="A126" s="2">
        <v>2021</v>
      </c>
      <c r="B126" s="2" t="s">
        <v>13</v>
      </c>
      <c r="C126" s="2">
        <f>SUMIFS(Q:Q,$P:$P,$B126,$R:$R,$D126,$U:$U,$G126)</f>
        <v>3568</v>
      </c>
      <c r="D126" s="2" t="s">
        <v>37</v>
      </c>
      <c r="E126" s="2">
        <f>SUMIFS(S:S,$P:$P,$B126,$R:$R,$D126,$U:$U,$G126)</f>
        <v>122896.66800099961</v>
      </c>
      <c r="G126" s="2" t="s">
        <v>17</v>
      </c>
    </row>
    <row r="127" spans="1:7" x14ac:dyDescent="0.25">
      <c r="A127" s="2" t="s">
        <v>38</v>
      </c>
      <c r="B127" s="2" t="s">
        <v>13</v>
      </c>
      <c r="C127" s="2">
        <v>26584</v>
      </c>
      <c r="D127" s="2" t="s">
        <v>37</v>
      </c>
      <c r="E127" s="2">
        <v>568480.01199999999</v>
      </c>
      <c r="F127" s="2"/>
      <c r="G127" s="2" t="s">
        <v>17</v>
      </c>
    </row>
    <row r="128" spans="1:7" x14ac:dyDescent="0.25">
      <c r="A128" s="2">
        <v>2009</v>
      </c>
      <c r="B128" s="2" t="s">
        <v>14</v>
      </c>
      <c r="C128" s="2">
        <v>314</v>
      </c>
      <c r="D128" s="2" t="s">
        <v>37</v>
      </c>
      <c r="E128" s="2">
        <v>838.65</v>
      </c>
      <c r="F128" s="2"/>
      <c r="G128" s="2" t="s">
        <v>17</v>
      </c>
    </row>
    <row r="129" spans="1:7" x14ac:dyDescent="0.25">
      <c r="A129" s="2">
        <v>2010</v>
      </c>
      <c r="B129" s="2" t="s">
        <v>14</v>
      </c>
      <c r="C129" s="2">
        <v>478</v>
      </c>
      <c r="D129" s="2" t="s">
        <v>37</v>
      </c>
      <c r="E129" s="2">
        <v>1999.44</v>
      </c>
      <c r="F129" s="2"/>
      <c r="G129" s="2" t="s">
        <v>17</v>
      </c>
    </row>
    <row r="130" spans="1:7" x14ac:dyDescent="0.25">
      <c r="A130" s="2">
        <v>2011</v>
      </c>
      <c r="B130" s="2" t="s">
        <v>14</v>
      </c>
      <c r="C130" s="2">
        <v>2033</v>
      </c>
      <c r="D130" s="2" t="s">
        <v>37</v>
      </c>
      <c r="E130" s="2">
        <v>11627.09</v>
      </c>
      <c r="F130" s="2"/>
      <c r="G130" s="2" t="s">
        <v>17</v>
      </c>
    </row>
    <row r="131" spans="1:7" x14ac:dyDescent="0.25">
      <c r="A131" s="2">
        <v>2012</v>
      </c>
      <c r="B131" s="2" t="s">
        <v>14</v>
      </c>
      <c r="C131" s="2">
        <v>734</v>
      </c>
      <c r="D131" s="2" t="s">
        <v>37</v>
      </c>
      <c r="E131" s="2">
        <v>6277.3</v>
      </c>
      <c r="F131" s="2"/>
      <c r="G131" s="2" t="s">
        <v>17</v>
      </c>
    </row>
    <row r="132" spans="1:7" x14ac:dyDescent="0.25">
      <c r="A132" s="2">
        <v>2013</v>
      </c>
      <c r="B132" s="2" t="s">
        <v>14</v>
      </c>
      <c r="C132" s="2">
        <v>1886</v>
      </c>
      <c r="D132" s="2" t="s">
        <v>37</v>
      </c>
      <c r="E132" s="2">
        <v>26244.92</v>
      </c>
      <c r="F132" s="2"/>
      <c r="G132" s="2" t="s">
        <v>17</v>
      </c>
    </row>
    <row r="133" spans="1:7" x14ac:dyDescent="0.25">
      <c r="A133" s="2">
        <v>2014</v>
      </c>
      <c r="B133" s="2" t="s">
        <v>14</v>
      </c>
      <c r="C133" s="2">
        <v>868</v>
      </c>
      <c r="D133" s="2" t="s">
        <v>37</v>
      </c>
      <c r="E133" s="2">
        <v>13474.34</v>
      </c>
      <c r="F133" s="2"/>
      <c r="G133" s="2" t="s">
        <v>17</v>
      </c>
    </row>
    <row r="134" spans="1:7" x14ac:dyDescent="0.25">
      <c r="A134" s="2">
        <v>2015</v>
      </c>
      <c r="B134" s="2" t="s">
        <v>14</v>
      </c>
      <c r="C134" s="2">
        <v>905</v>
      </c>
      <c r="D134" s="2" t="s">
        <v>37</v>
      </c>
      <c r="E134" s="2">
        <v>13881.27</v>
      </c>
      <c r="F134" s="2"/>
      <c r="G134" s="2" t="s">
        <v>17</v>
      </c>
    </row>
    <row r="135" spans="1:7" x14ac:dyDescent="0.25">
      <c r="A135" s="2">
        <v>2016</v>
      </c>
      <c r="B135" s="2" t="s">
        <v>14</v>
      </c>
      <c r="C135" s="2">
        <v>999</v>
      </c>
      <c r="D135" s="2" t="s">
        <v>37</v>
      </c>
      <c r="E135" s="2">
        <v>18592.86</v>
      </c>
      <c r="F135" s="2"/>
      <c r="G135" s="2" t="s">
        <v>17</v>
      </c>
    </row>
    <row r="136" spans="1:7" x14ac:dyDescent="0.25">
      <c r="A136" s="2">
        <v>2017</v>
      </c>
      <c r="B136" s="2" t="s">
        <v>14</v>
      </c>
      <c r="C136" s="2">
        <v>1450</v>
      </c>
      <c r="D136" s="2" t="s">
        <v>37</v>
      </c>
      <c r="E136" s="2">
        <v>35155.449999999997</v>
      </c>
      <c r="F136" s="2"/>
      <c r="G136" s="2" t="s">
        <v>17</v>
      </c>
    </row>
    <row r="137" spans="1:7" x14ac:dyDescent="0.25">
      <c r="A137" s="2">
        <v>2018</v>
      </c>
      <c r="B137" s="2" t="s">
        <v>14</v>
      </c>
      <c r="C137" s="2">
        <v>2029</v>
      </c>
      <c r="D137" s="2" t="s">
        <v>37</v>
      </c>
      <c r="E137" s="2">
        <v>64634.58</v>
      </c>
      <c r="F137" s="2"/>
      <c r="G137" s="2" t="s">
        <v>17</v>
      </c>
    </row>
    <row r="138" spans="1:7" x14ac:dyDescent="0.25">
      <c r="A138" s="2">
        <v>2019</v>
      </c>
      <c r="B138" s="2" t="s">
        <v>14</v>
      </c>
      <c r="C138" s="2">
        <v>2398</v>
      </c>
      <c r="D138" s="2" t="s">
        <v>37</v>
      </c>
      <c r="E138" s="2">
        <v>70573.735000000001</v>
      </c>
      <c r="F138" s="2"/>
      <c r="G138" s="2" t="s">
        <v>17</v>
      </c>
    </row>
    <row r="139" spans="1:7" x14ac:dyDescent="0.25">
      <c r="A139" s="2">
        <v>2020</v>
      </c>
      <c r="B139" s="2" t="s">
        <v>14</v>
      </c>
      <c r="C139" s="2">
        <v>989</v>
      </c>
      <c r="D139" s="2" t="s">
        <v>37</v>
      </c>
      <c r="E139" s="2">
        <v>19961.891</v>
      </c>
      <c r="F139" s="2"/>
      <c r="G139" s="2" t="s">
        <v>17</v>
      </c>
    </row>
    <row r="140" spans="1:7" s="2" customFormat="1" x14ac:dyDescent="0.25">
      <c r="A140" s="2">
        <v>2021</v>
      </c>
      <c r="B140" s="2" t="s">
        <v>14</v>
      </c>
      <c r="C140" s="2">
        <f>SUMIFS(Q:Q,$P:$P,$B140,$R:$R,$D140,$U:$U,$G140)</f>
        <v>3684</v>
      </c>
      <c r="D140" s="2" t="s">
        <v>37</v>
      </c>
      <c r="E140" s="2">
        <f>SUMIFS(S:S,$P:$P,$B140,$R:$R,$D140,$U:$U,$G140)</f>
        <v>48536.952999999863</v>
      </c>
      <c r="G140" s="2" t="s">
        <v>17</v>
      </c>
    </row>
    <row r="141" spans="1:7" x14ac:dyDescent="0.25">
      <c r="A141" s="2" t="s">
        <v>38</v>
      </c>
      <c r="B141" s="2" t="s">
        <v>14</v>
      </c>
      <c r="C141" s="2">
        <v>15083</v>
      </c>
      <c r="D141" s="2" t="s">
        <v>37</v>
      </c>
      <c r="E141" s="2">
        <v>283261.52600000001</v>
      </c>
      <c r="F141" s="2"/>
      <c r="G141" s="2" t="s">
        <v>17</v>
      </c>
    </row>
    <row r="142" spans="1:7" x14ac:dyDescent="0.25">
      <c r="A142" s="2">
        <v>2009</v>
      </c>
      <c r="B142" s="2" t="s">
        <v>15</v>
      </c>
      <c r="C142" s="2">
        <v>37</v>
      </c>
      <c r="D142" s="2" t="s">
        <v>37</v>
      </c>
      <c r="E142" s="2">
        <v>92.9</v>
      </c>
      <c r="F142" s="2"/>
      <c r="G142" s="2" t="s">
        <v>17</v>
      </c>
    </row>
    <row r="143" spans="1:7" x14ac:dyDescent="0.25">
      <c r="A143" s="2">
        <v>2010</v>
      </c>
      <c r="B143" s="2" t="s">
        <v>15</v>
      </c>
      <c r="C143" s="2">
        <v>74</v>
      </c>
      <c r="D143" s="2" t="s">
        <v>37</v>
      </c>
      <c r="E143" s="2">
        <v>292.39999999999998</v>
      </c>
      <c r="F143" s="2"/>
      <c r="G143" s="2" t="s">
        <v>17</v>
      </c>
    </row>
    <row r="144" spans="1:7" x14ac:dyDescent="0.25">
      <c r="A144" s="2">
        <v>2011</v>
      </c>
      <c r="B144" s="2" t="s">
        <v>15</v>
      </c>
      <c r="C144" s="2">
        <v>76</v>
      </c>
      <c r="D144" s="2" t="s">
        <v>37</v>
      </c>
      <c r="E144" s="2">
        <v>391.7</v>
      </c>
      <c r="F144" s="2"/>
      <c r="G144" s="2" t="s">
        <v>17</v>
      </c>
    </row>
    <row r="145" spans="1:7" x14ac:dyDescent="0.25">
      <c r="A145" s="2">
        <v>2012</v>
      </c>
      <c r="B145" s="2" t="s">
        <v>15</v>
      </c>
      <c r="C145" s="2">
        <v>139</v>
      </c>
      <c r="D145" s="2" t="s">
        <v>37</v>
      </c>
      <c r="E145" s="2">
        <v>974.26</v>
      </c>
      <c r="F145" s="2"/>
      <c r="G145" s="2" t="s">
        <v>17</v>
      </c>
    </row>
    <row r="146" spans="1:7" x14ac:dyDescent="0.25">
      <c r="A146" s="2">
        <v>2013</v>
      </c>
      <c r="B146" s="2" t="s">
        <v>15</v>
      </c>
      <c r="C146" s="2">
        <v>362</v>
      </c>
      <c r="D146" s="2" t="s">
        <v>37</v>
      </c>
      <c r="E146" s="2">
        <v>3595.15</v>
      </c>
      <c r="F146" s="2"/>
      <c r="G146" s="2" t="s">
        <v>17</v>
      </c>
    </row>
    <row r="147" spans="1:7" x14ac:dyDescent="0.25">
      <c r="A147" s="2">
        <v>2014</v>
      </c>
      <c r="B147" s="2" t="s">
        <v>15</v>
      </c>
      <c r="C147" s="2">
        <v>138</v>
      </c>
      <c r="D147" s="2" t="s">
        <v>37</v>
      </c>
      <c r="E147" s="2">
        <v>2847.64</v>
      </c>
      <c r="F147" s="2"/>
      <c r="G147" s="2" t="s">
        <v>17</v>
      </c>
    </row>
    <row r="148" spans="1:7" x14ac:dyDescent="0.25">
      <c r="A148" s="2">
        <v>2015</v>
      </c>
      <c r="B148" s="2" t="s">
        <v>15</v>
      </c>
      <c r="C148" s="2">
        <v>132</v>
      </c>
      <c r="D148" s="2" t="s">
        <v>37</v>
      </c>
      <c r="E148" s="2">
        <v>2469.7179999999998</v>
      </c>
      <c r="F148" s="2"/>
      <c r="G148" s="2" t="s">
        <v>17</v>
      </c>
    </row>
    <row r="149" spans="1:7" x14ac:dyDescent="0.25">
      <c r="A149" s="2">
        <v>2016</v>
      </c>
      <c r="B149" s="2" t="s">
        <v>15</v>
      </c>
      <c r="C149" s="2">
        <v>157</v>
      </c>
      <c r="D149" s="2" t="s">
        <v>37</v>
      </c>
      <c r="E149" s="2">
        <v>2731.32</v>
      </c>
      <c r="F149" s="2"/>
      <c r="G149" s="2" t="s">
        <v>17</v>
      </c>
    </row>
    <row r="150" spans="1:7" x14ac:dyDescent="0.25">
      <c r="A150" s="2">
        <v>2017</v>
      </c>
      <c r="B150" s="2" t="s">
        <v>15</v>
      </c>
      <c r="C150" s="2">
        <v>211</v>
      </c>
      <c r="D150" s="2" t="s">
        <v>37</v>
      </c>
      <c r="E150" s="2">
        <v>6280.1149999999998</v>
      </c>
      <c r="F150" s="2"/>
      <c r="G150" s="2" t="s">
        <v>17</v>
      </c>
    </row>
    <row r="151" spans="1:7" x14ac:dyDescent="0.25">
      <c r="A151" s="2">
        <v>2018</v>
      </c>
      <c r="B151" s="2" t="s">
        <v>15</v>
      </c>
      <c r="C151" s="2">
        <v>241</v>
      </c>
      <c r="D151" s="2" t="s">
        <v>37</v>
      </c>
      <c r="E151" s="2">
        <v>7687.97</v>
      </c>
      <c r="F151" s="2"/>
      <c r="G151" s="2" t="s">
        <v>17</v>
      </c>
    </row>
    <row r="152" spans="1:7" x14ac:dyDescent="0.25">
      <c r="A152" s="2">
        <v>2019</v>
      </c>
      <c r="B152" s="2" t="s">
        <v>15</v>
      </c>
      <c r="C152" s="2">
        <v>197</v>
      </c>
      <c r="D152" s="2" t="s">
        <v>37</v>
      </c>
      <c r="E152" s="2">
        <v>6017.5940000000001</v>
      </c>
      <c r="F152" s="2"/>
      <c r="G152" s="2" t="s">
        <v>17</v>
      </c>
    </row>
    <row r="153" spans="1:7" x14ac:dyDescent="0.25">
      <c r="A153" s="2">
        <v>2020</v>
      </c>
      <c r="B153" s="2" t="s">
        <v>15</v>
      </c>
      <c r="C153" s="2">
        <v>133</v>
      </c>
      <c r="D153" s="2" t="s">
        <v>37</v>
      </c>
      <c r="E153" s="2">
        <v>2921.3890000000001</v>
      </c>
      <c r="F153" s="2"/>
      <c r="G153" s="2" t="s">
        <v>17</v>
      </c>
    </row>
    <row r="154" spans="1:7" s="2" customFormat="1" x14ac:dyDescent="0.25">
      <c r="A154" s="2">
        <v>2021</v>
      </c>
      <c r="B154" s="2" t="s">
        <v>15</v>
      </c>
      <c r="C154" s="2">
        <f>SUMIFS(Q:Q,$P:$P,$B154,$R:$R,$D154,$U:$U,$G154)</f>
        <v>9</v>
      </c>
      <c r="D154" s="2" t="s">
        <v>37</v>
      </c>
      <c r="E154" s="2">
        <f>SUMIFS(S:S,$P:$P,$B154,$R:$R,$D154,$U:$U,$G154)</f>
        <v>28721.22099999999</v>
      </c>
      <c r="G154" s="2" t="s">
        <v>17</v>
      </c>
    </row>
    <row r="155" spans="1:7" x14ac:dyDescent="0.25">
      <c r="A155" s="2" t="s">
        <v>38</v>
      </c>
      <c r="B155" s="2" t="s">
        <v>15</v>
      </c>
      <c r="C155" s="2">
        <v>1897</v>
      </c>
      <c r="D155" s="2" t="s">
        <v>37</v>
      </c>
      <c r="E155" s="2">
        <v>36302.156000000003</v>
      </c>
      <c r="F155" s="2"/>
      <c r="G155" s="2" t="s">
        <v>17</v>
      </c>
    </row>
    <row r="156" spans="1:7" x14ac:dyDescent="0.25">
      <c r="A156" s="2">
        <v>2009</v>
      </c>
      <c r="B156" s="2" t="s">
        <v>16</v>
      </c>
      <c r="C156" s="2">
        <v>210</v>
      </c>
      <c r="D156" s="2" t="s">
        <v>37</v>
      </c>
      <c r="E156" s="2">
        <v>2221.6729999999998</v>
      </c>
      <c r="F156" s="2"/>
      <c r="G156" s="2" t="s">
        <v>17</v>
      </c>
    </row>
    <row r="157" spans="1:7" x14ac:dyDescent="0.25">
      <c r="A157" s="2">
        <v>2010</v>
      </c>
      <c r="B157" s="2" t="s">
        <v>16</v>
      </c>
      <c r="C157" s="2">
        <v>624</v>
      </c>
      <c r="D157" s="2" t="s">
        <v>37</v>
      </c>
      <c r="E157" s="2">
        <v>1771.54</v>
      </c>
      <c r="F157" s="2"/>
      <c r="G157" s="2" t="s">
        <v>17</v>
      </c>
    </row>
    <row r="158" spans="1:7" x14ac:dyDescent="0.25">
      <c r="A158" s="2">
        <v>2011</v>
      </c>
      <c r="B158" s="2" t="s">
        <v>16</v>
      </c>
      <c r="C158" s="2">
        <v>1287</v>
      </c>
      <c r="D158" s="2" t="s">
        <v>37</v>
      </c>
      <c r="E158" s="2">
        <v>5346.2389999999996</v>
      </c>
      <c r="F158" s="2"/>
      <c r="G158" s="2" t="s">
        <v>17</v>
      </c>
    </row>
    <row r="159" spans="1:7" x14ac:dyDescent="0.25">
      <c r="A159" s="2">
        <v>2012</v>
      </c>
      <c r="B159" s="2" t="s">
        <v>16</v>
      </c>
      <c r="C159" s="2">
        <v>1444</v>
      </c>
      <c r="D159" s="2" t="s">
        <v>37</v>
      </c>
      <c r="E159" s="2">
        <v>10103.687</v>
      </c>
      <c r="F159" s="2"/>
      <c r="G159" s="2" t="s">
        <v>17</v>
      </c>
    </row>
    <row r="160" spans="1:7" x14ac:dyDescent="0.25">
      <c r="A160" s="2">
        <v>2013</v>
      </c>
      <c r="B160" s="2" t="s">
        <v>16</v>
      </c>
      <c r="C160" s="2">
        <v>1141</v>
      </c>
      <c r="D160" s="2" t="s">
        <v>37</v>
      </c>
      <c r="E160" s="2">
        <v>12708.833000000001</v>
      </c>
      <c r="F160" s="2"/>
      <c r="G160" s="2" t="s">
        <v>17</v>
      </c>
    </row>
    <row r="161" spans="1:7" x14ac:dyDescent="0.25">
      <c r="A161" s="2">
        <v>2014</v>
      </c>
      <c r="B161" s="2" t="s">
        <v>16</v>
      </c>
      <c r="C161" s="2">
        <v>1813</v>
      </c>
      <c r="D161" s="2" t="s">
        <v>37</v>
      </c>
      <c r="E161" s="2">
        <v>26172.895</v>
      </c>
      <c r="F161" s="2"/>
      <c r="G161" s="2" t="s">
        <v>17</v>
      </c>
    </row>
    <row r="162" spans="1:7" x14ac:dyDescent="0.25">
      <c r="A162" s="2">
        <v>2015</v>
      </c>
      <c r="B162" s="2" t="s">
        <v>16</v>
      </c>
      <c r="C162" s="2">
        <v>2115</v>
      </c>
      <c r="D162" s="2" t="s">
        <v>37</v>
      </c>
      <c r="E162" s="2">
        <v>37472.112000000001</v>
      </c>
      <c r="F162" s="2"/>
      <c r="G162" s="2" t="s">
        <v>17</v>
      </c>
    </row>
    <row r="163" spans="1:7" x14ac:dyDescent="0.25">
      <c r="A163" s="2">
        <v>2016</v>
      </c>
      <c r="B163" s="2" t="s">
        <v>16</v>
      </c>
      <c r="C163" s="2">
        <v>2128</v>
      </c>
      <c r="D163" s="2" t="s">
        <v>37</v>
      </c>
      <c r="E163" s="2">
        <v>39088.324999999997</v>
      </c>
      <c r="F163" s="2"/>
      <c r="G163" s="2" t="s">
        <v>17</v>
      </c>
    </row>
    <row r="164" spans="1:7" x14ac:dyDescent="0.25">
      <c r="A164" s="2">
        <v>2017</v>
      </c>
      <c r="B164" s="2" t="s">
        <v>16</v>
      </c>
      <c r="C164" s="2">
        <v>2636</v>
      </c>
      <c r="D164" s="2" t="s">
        <v>37</v>
      </c>
      <c r="E164" s="2">
        <v>55069.349000000002</v>
      </c>
      <c r="F164" s="2"/>
      <c r="G164" s="2" t="s">
        <v>17</v>
      </c>
    </row>
    <row r="165" spans="1:7" x14ac:dyDescent="0.25">
      <c r="A165" s="2">
        <v>2018</v>
      </c>
      <c r="B165" s="2" t="s">
        <v>16</v>
      </c>
      <c r="C165" s="2">
        <v>3820</v>
      </c>
      <c r="D165" s="2" t="s">
        <v>37</v>
      </c>
      <c r="E165" s="2">
        <v>253895.50599999999</v>
      </c>
      <c r="F165" s="2"/>
      <c r="G165" s="2" t="s">
        <v>17</v>
      </c>
    </row>
    <row r="166" spans="1:7" x14ac:dyDescent="0.25">
      <c r="A166" s="2">
        <v>2019</v>
      </c>
      <c r="B166" s="2" t="s">
        <v>16</v>
      </c>
      <c r="C166" s="2">
        <v>4790</v>
      </c>
      <c r="D166" s="2" t="s">
        <v>37</v>
      </c>
      <c r="E166" s="2">
        <v>283926.59299999999</v>
      </c>
      <c r="F166" s="2"/>
      <c r="G166" s="2" t="s">
        <v>17</v>
      </c>
    </row>
    <row r="167" spans="1:7" x14ac:dyDescent="0.25">
      <c r="A167" s="2">
        <v>2020</v>
      </c>
      <c r="B167" s="2" t="s">
        <v>16</v>
      </c>
      <c r="C167" s="2">
        <v>4779</v>
      </c>
      <c r="D167" s="2" t="s">
        <v>37</v>
      </c>
      <c r="E167" s="2">
        <v>102309.435</v>
      </c>
      <c r="F167" s="2"/>
      <c r="G167" s="2" t="s">
        <v>17</v>
      </c>
    </row>
    <row r="168" spans="1:7" s="2" customFormat="1" x14ac:dyDescent="0.25">
      <c r="A168" s="2">
        <v>2021</v>
      </c>
      <c r="B168" s="2" t="s">
        <v>16</v>
      </c>
      <c r="C168" s="2">
        <f>SUMIFS(Q:Q,$P:$P,$B168,$R:$R,$D168,$U:$U,$G168)</f>
        <v>3677</v>
      </c>
      <c r="D168" s="2" t="s">
        <v>37</v>
      </c>
      <c r="E168" s="2">
        <f>SUMIFS(S:S,$P:$P,$B168,$R:$R,$D168,$U:$U,$G168)</f>
        <v>91824.41100000008</v>
      </c>
      <c r="G168" s="2" t="s">
        <v>17</v>
      </c>
    </row>
    <row r="169" spans="1:7" x14ac:dyDescent="0.25">
      <c r="A169" s="2" t="s">
        <v>38</v>
      </c>
      <c r="B169" s="2" t="s">
        <v>16</v>
      </c>
      <c r="C169" s="2">
        <v>26787</v>
      </c>
      <c r="D169" s="2" t="s">
        <v>37</v>
      </c>
      <c r="E169" s="2">
        <v>830086.18700000003</v>
      </c>
      <c r="F169" s="2"/>
      <c r="G169" s="2" t="s">
        <v>17</v>
      </c>
    </row>
    <row r="170" spans="1:7" x14ac:dyDescent="0.25">
      <c r="A170" s="2">
        <v>2009</v>
      </c>
      <c r="B170" s="2" t="s">
        <v>11</v>
      </c>
      <c r="C170" s="2">
        <v>14</v>
      </c>
      <c r="D170" s="2" t="s">
        <v>39</v>
      </c>
      <c r="E170" s="2">
        <v>44.5</v>
      </c>
      <c r="F170" s="2">
        <v>121.8</v>
      </c>
      <c r="G170" s="2" t="s">
        <v>18</v>
      </c>
    </row>
    <row r="171" spans="1:7" x14ac:dyDescent="0.25">
      <c r="A171" s="2">
        <v>2010</v>
      </c>
      <c r="B171" s="2" t="s">
        <v>11</v>
      </c>
      <c r="C171" s="2">
        <v>8</v>
      </c>
      <c r="D171" s="2" t="s">
        <v>39</v>
      </c>
      <c r="E171" s="2">
        <v>24.7</v>
      </c>
      <c r="F171" s="2">
        <v>77</v>
      </c>
      <c r="G171" s="2" t="s">
        <v>18</v>
      </c>
    </row>
    <row r="172" spans="1:7" x14ac:dyDescent="0.25">
      <c r="A172" s="2">
        <v>2011</v>
      </c>
      <c r="B172" s="2" t="s">
        <v>11</v>
      </c>
      <c r="C172" s="2">
        <v>7</v>
      </c>
      <c r="D172" s="2" t="s">
        <v>39</v>
      </c>
      <c r="E172" s="2">
        <v>25.1</v>
      </c>
      <c r="F172" s="2">
        <v>72.900000000000006</v>
      </c>
      <c r="G172" s="2" t="s">
        <v>18</v>
      </c>
    </row>
    <row r="173" spans="1:7" x14ac:dyDescent="0.25">
      <c r="A173" s="2">
        <v>2012</v>
      </c>
      <c r="B173" s="2" t="s">
        <v>11</v>
      </c>
      <c r="C173" s="2">
        <v>6</v>
      </c>
      <c r="D173" s="2" t="s">
        <v>39</v>
      </c>
      <c r="E173" s="2">
        <v>24.8</v>
      </c>
      <c r="F173" s="2">
        <v>60.2</v>
      </c>
      <c r="G173" s="2" t="s">
        <v>18</v>
      </c>
    </row>
    <row r="174" spans="1:7" x14ac:dyDescent="0.25">
      <c r="A174" s="2">
        <v>2013</v>
      </c>
      <c r="B174" s="2" t="s">
        <v>11</v>
      </c>
      <c r="C174" s="2">
        <v>6</v>
      </c>
      <c r="D174" s="2" t="s">
        <v>39</v>
      </c>
      <c r="E174" s="2">
        <v>24.5</v>
      </c>
      <c r="F174" s="2">
        <v>59.2</v>
      </c>
      <c r="G174" s="2" t="s">
        <v>18</v>
      </c>
    </row>
    <row r="175" spans="1:7" x14ac:dyDescent="0.25">
      <c r="A175" s="2">
        <v>2014</v>
      </c>
      <c r="B175" s="2" t="s">
        <v>11</v>
      </c>
      <c r="C175" s="2">
        <v>25</v>
      </c>
      <c r="D175" s="2" t="s">
        <v>39</v>
      </c>
      <c r="E175" s="2">
        <v>102.1</v>
      </c>
      <c r="F175" s="2">
        <v>216.1</v>
      </c>
      <c r="G175" s="2" t="s">
        <v>18</v>
      </c>
    </row>
    <row r="176" spans="1:7" x14ac:dyDescent="0.25">
      <c r="A176" s="2">
        <v>2015</v>
      </c>
      <c r="B176" s="2" t="s">
        <v>11</v>
      </c>
      <c r="C176" s="2">
        <v>33</v>
      </c>
      <c r="D176" s="2" t="s">
        <v>39</v>
      </c>
      <c r="E176" s="2">
        <v>174.9</v>
      </c>
      <c r="F176" s="2">
        <v>306.60000000000002</v>
      </c>
      <c r="G176" s="2" t="s">
        <v>18</v>
      </c>
    </row>
    <row r="177" spans="1:7" x14ac:dyDescent="0.25">
      <c r="A177" s="2">
        <v>2016</v>
      </c>
      <c r="B177" s="2" t="s">
        <v>11</v>
      </c>
      <c r="C177" s="2">
        <v>140</v>
      </c>
      <c r="D177" s="2" t="s">
        <v>39</v>
      </c>
      <c r="E177" s="2">
        <v>778.5</v>
      </c>
      <c r="F177" s="2">
        <v>1182.7</v>
      </c>
      <c r="G177" s="2" t="s">
        <v>18</v>
      </c>
    </row>
    <row r="178" spans="1:7" x14ac:dyDescent="0.25">
      <c r="A178" s="2">
        <v>2017</v>
      </c>
      <c r="B178" s="2" t="s">
        <v>11</v>
      </c>
      <c r="C178" s="2">
        <v>288</v>
      </c>
      <c r="D178" s="2" t="s">
        <v>39</v>
      </c>
      <c r="E178" s="2">
        <v>1575.7</v>
      </c>
      <c r="F178" s="2">
        <v>2771.9</v>
      </c>
      <c r="G178" s="2" t="s">
        <v>18</v>
      </c>
    </row>
    <row r="179" spans="1:7" x14ac:dyDescent="0.25">
      <c r="A179" s="2">
        <v>2018</v>
      </c>
      <c r="B179" s="2" t="s">
        <v>11</v>
      </c>
      <c r="C179" s="2">
        <v>264</v>
      </c>
      <c r="D179" s="2" t="s">
        <v>39</v>
      </c>
      <c r="E179" s="2">
        <v>1448.7</v>
      </c>
      <c r="F179" s="2">
        <v>2600.1</v>
      </c>
      <c r="G179" s="2" t="s">
        <v>18</v>
      </c>
    </row>
    <row r="180" spans="1:7" x14ac:dyDescent="0.25">
      <c r="A180" s="2">
        <v>2019</v>
      </c>
      <c r="B180" s="2" t="s">
        <v>11</v>
      </c>
      <c r="C180" s="2">
        <v>297</v>
      </c>
      <c r="D180" s="2" t="s">
        <v>39</v>
      </c>
      <c r="E180" s="2">
        <v>2368.9</v>
      </c>
      <c r="F180" s="2">
        <v>3778.7</v>
      </c>
      <c r="G180" s="2" t="s">
        <v>18</v>
      </c>
    </row>
    <row r="181" spans="1:7" x14ac:dyDescent="0.25">
      <c r="A181" s="2">
        <v>2020</v>
      </c>
      <c r="B181" s="2" t="s">
        <v>11</v>
      </c>
      <c r="C181" s="2">
        <v>145</v>
      </c>
      <c r="D181" s="2" t="s">
        <v>39</v>
      </c>
      <c r="E181" s="2">
        <v>1105.9000000000001</v>
      </c>
      <c r="F181" s="2">
        <v>2000.3</v>
      </c>
      <c r="G181" s="2" t="s">
        <v>18</v>
      </c>
    </row>
    <row r="182" spans="1:7" s="2" customFormat="1" x14ac:dyDescent="0.25">
      <c r="A182" s="2">
        <v>2021</v>
      </c>
      <c r="B182" s="2" t="str">
        <f>B181</f>
        <v>ACT</v>
      </c>
      <c r="C182" s="2">
        <f>SUMIFS(Q:Q,$P:$P,$B182,$R:$R,$D182,$U:$U,$G182)</f>
        <v>225</v>
      </c>
      <c r="D182" s="2" t="s">
        <v>39</v>
      </c>
      <c r="E182" s="2">
        <f>SUMIFS(S:S,$P:$P,$B182,$R:$R,$D182,$U:$U,$G182)</f>
        <v>1614.7999999999984</v>
      </c>
      <c r="F182" s="2">
        <f>SUMIFS(T:T,$P:$P,$B182,$R:$R,$D182,$U:$U,$G182)</f>
        <v>2776.3999999999996</v>
      </c>
      <c r="G182" s="2" t="s">
        <v>18</v>
      </c>
    </row>
    <row r="183" spans="1:7" x14ac:dyDescent="0.25">
      <c r="A183" s="2" t="s">
        <v>38</v>
      </c>
      <c r="B183" s="2" t="s">
        <v>11</v>
      </c>
      <c r="C183" s="2">
        <v>1233</v>
      </c>
      <c r="D183" s="2" t="s">
        <v>39</v>
      </c>
      <c r="E183" s="2">
        <v>7698.3</v>
      </c>
      <c r="F183" s="2">
        <v>13247.5</v>
      </c>
      <c r="G183" s="2" t="s">
        <v>18</v>
      </c>
    </row>
    <row r="184" spans="1:7" x14ac:dyDescent="0.25">
      <c r="A184" s="2">
        <v>2009</v>
      </c>
      <c r="B184" s="2" t="s">
        <v>12</v>
      </c>
      <c r="C184" s="2">
        <v>58</v>
      </c>
      <c r="D184" s="2" t="s">
        <v>39</v>
      </c>
      <c r="E184" s="2">
        <v>323.3</v>
      </c>
      <c r="F184" s="2">
        <v>532.79999999999995</v>
      </c>
      <c r="G184" s="2" t="s">
        <v>18</v>
      </c>
    </row>
    <row r="185" spans="1:7" x14ac:dyDescent="0.25">
      <c r="A185" s="2">
        <v>2010</v>
      </c>
      <c r="B185" s="2" t="s">
        <v>12</v>
      </c>
      <c r="C185" s="2">
        <v>201</v>
      </c>
      <c r="D185" s="2" t="s">
        <v>39</v>
      </c>
      <c r="E185" s="2">
        <v>1039.5</v>
      </c>
      <c r="F185" s="2">
        <v>1858</v>
      </c>
      <c r="G185" s="2" t="s">
        <v>18</v>
      </c>
    </row>
    <row r="186" spans="1:7" x14ac:dyDescent="0.25">
      <c r="A186" s="2">
        <v>2011</v>
      </c>
      <c r="B186" s="2" t="s">
        <v>12</v>
      </c>
      <c r="C186" s="2">
        <v>65</v>
      </c>
      <c r="D186" s="2" t="s">
        <v>39</v>
      </c>
      <c r="E186" s="2">
        <v>349.2</v>
      </c>
      <c r="F186" s="2">
        <v>699.3</v>
      </c>
      <c r="G186" s="2" t="s">
        <v>18</v>
      </c>
    </row>
    <row r="187" spans="1:7" x14ac:dyDescent="0.25">
      <c r="A187" s="2">
        <v>2012</v>
      </c>
      <c r="B187" s="2" t="s">
        <v>12</v>
      </c>
      <c r="C187" s="2">
        <v>87</v>
      </c>
      <c r="D187" s="2" t="s">
        <v>39</v>
      </c>
      <c r="E187" s="2">
        <v>417.4</v>
      </c>
      <c r="F187" s="2">
        <v>711.8</v>
      </c>
      <c r="G187" s="2" t="s">
        <v>18</v>
      </c>
    </row>
    <row r="188" spans="1:7" x14ac:dyDescent="0.25">
      <c r="A188" s="2">
        <v>2013</v>
      </c>
      <c r="B188" s="2" t="s">
        <v>12</v>
      </c>
      <c r="C188" s="2">
        <v>564</v>
      </c>
      <c r="D188" s="2" t="s">
        <v>39</v>
      </c>
      <c r="E188" s="2">
        <v>2824.7</v>
      </c>
      <c r="F188" s="2">
        <v>5436.8</v>
      </c>
      <c r="G188" s="2" t="s">
        <v>18</v>
      </c>
    </row>
    <row r="189" spans="1:7" x14ac:dyDescent="0.25">
      <c r="A189" s="2">
        <v>2014</v>
      </c>
      <c r="B189" s="2" t="s">
        <v>12</v>
      </c>
      <c r="C189" s="2">
        <v>84</v>
      </c>
      <c r="D189" s="2" t="s">
        <v>39</v>
      </c>
      <c r="E189" s="2">
        <v>400.3</v>
      </c>
      <c r="F189" s="2">
        <v>724.8</v>
      </c>
      <c r="G189" s="2" t="s">
        <v>18</v>
      </c>
    </row>
    <row r="190" spans="1:7" x14ac:dyDescent="0.25">
      <c r="A190" s="2">
        <v>2015</v>
      </c>
      <c r="B190" s="2" t="s">
        <v>12</v>
      </c>
      <c r="C190" s="2">
        <v>79</v>
      </c>
      <c r="D190" s="2" t="s">
        <v>39</v>
      </c>
      <c r="E190" s="2">
        <v>389.3</v>
      </c>
      <c r="F190" s="2">
        <v>722.28</v>
      </c>
      <c r="G190" s="2" t="s">
        <v>18</v>
      </c>
    </row>
    <row r="191" spans="1:7" x14ac:dyDescent="0.25">
      <c r="A191" s="2">
        <v>2016</v>
      </c>
      <c r="B191" s="2" t="s">
        <v>12</v>
      </c>
      <c r="C191" s="2">
        <v>440</v>
      </c>
      <c r="D191" s="2" t="s">
        <v>39</v>
      </c>
      <c r="E191" s="2">
        <v>1992.4</v>
      </c>
      <c r="F191" s="2">
        <v>3285.7</v>
      </c>
      <c r="G191" s="2" t="s">
        <v>18</v>
      </c>
    </row>
    <row r="192" spans="1:7" x14ac:dyDescent="0.25">
      <c r="A192" s="2">
        <v>2017</v>
      </c>
      <c r="B192" s="2" t="s">
        <v>12</v>
      </c>
      <c r="C192" s="2">
        <v>1898</v>
      </c>
      <c r="D192" s="2" t="s">
        <v>39</v>
      </c>
      <c r="E192" s="2">
        <v>9281</v>
      </c>
      <c r="F192" s="2">
        <v>16410.5</v>
      </c>
      <c r="G192" s="2" t="s">
        <v>18</v>
      </c>
    </row>
    <row r="193" spans="1:7" x14ac:dyDescent="0.25">
      <c r="A193" s="2">
        <v>2018</v>
      </c>
      <c r="B193" s="2" t="s">
        <v>12</v>
      </c>
      <c r="C193" s="2">
        <v>1390</v>
      </c>
      <c r="D193" s="2" t="s">
        <v>39</v>
      </c>
      <c r="E193" s="2">
        <v>7679.2</v>
      </c>
      <c r="F193" s="2">
        <v>13098.88</v>
      </c>
      <c r="G193" s="2" t="s">
        <v>18</v>
      </c>
    </row>
    <row r="194" spans="1:7" x14ac:dyDescent="0.25">
      <c r="A194" s="2">
        <v>2019</v>
      </c>
      <c r="B194" s="2" t="s">
        <v>12</v>
      </c>
      <c r="C194" s="2">
        <v>852</v>
      </c>
      <c r="D194" s="2" t="s">
        <v>39</v>
      </c>
      <c r="E194" s="2">
        <v>5471.8</v>
      </c>
      <c r="F194" s="2">
        <v>7648</v>
      </c>
      <c r="G194" s="2" t="s">
        <v>18</v>
      </c>
    </row>
    <row r="195" spans="1:7" x14ac:dyDescent="0.25">
      <c r="A195" s="2">
        <v>2020</v>
      </c>
      <c r="B195" s="2" t="s">
        <v>12</v>
      </c>
      <c r="C195" s="2">
        <v>635</v>
      </c>
      <c r="D195" s="2" t="s">
        <v>39</v>
      </c>
      <c r="E195" s="2">
        <v>4427.7</v>
      </c>
      <c r="F195" s="2">
        <v>6173.64</v>
      </c>
      <c r="G195" s="2" t="s">
        <v>18</v>
      </c>
    </row>
    <row r="196" spans="1:7" s="2" customFormat="1" x14ac:dyDescent="0.25">
      <c r="A196" s="2">
        <v>2021</v>
      </c>
      <c r="B196" s="2" t="str">
        <f>B195</f>
        <v>NSW</v>
      </c>
      <c r="C196" s="2">
        <f>SUMIFS(Q:Q,$P:$P,$B196,$R:$R,$D196,$U:$U,$G196)</f>
        <v>772</v>
      </c>
      <c r="D196" s="2" t="s">
        <v>39</v>
      </c>
      <c r="E196" s="2">
        <f>SUMIFS(S:S,$P:$P,$B196,$R:$R,$D196,$U:$U,$G196)</f>
        <v>4471.9999999999927</v>
      </c>
      <c r="F196" s="2">
        <f>SUMIFS(T:T,$P:$P,$B196,$R:$R,$D196,$U:$U,$G196)</f>
        <v>7786.9900000000343</v>
      </c>
      <c r="G196" s="2" t="s">
        <v>18</v>
      </c>
    </row>
    <row r="197" spans="1:7" x14ac:dyDescent="0.25">
      <c r="A197" s="2" t="s">
        <v>38</v>
      </c>
      <c r="B197" s="2" t="s">
        <v>12</v>
      </c>
      <c r="C197" s="2">
        <v>6353</v>
      </c>
      <c r="D197" s="2" t="s">
        <v>39</v>
      </c>
      <c r="E197" s="2">
        <v>34595.800000000003</v>
      </c>
      <c r="F197" s="2">
        <v>57302.5</v>
      </c>
      <c r="G197" s="2" t="s">
        <v>18</v>
      </c>
    </row>
    <row r="198" spans="1:7" x14ac:dyDescent="0.25">
      <c r="A198" s="2">
        <v>2009</v>
      </c>
      <c r="B198" s="2" t="s">
        <v>13</v>
      </c>
      <c r="C198" s="2">
        <v>0</v>
      </c>
      <c r="D198" s="2" t="s">
        <v>39</v>
      </c>
      <c r="E198" s="2">
        <v>0</v>
      </c>
      <c r="F198" s="2">
        <v>0</v>
      </c>
      <c r="G198" s="2" t="s">
        <v>18</v>
      </c>
    </row>
    <row r="199" spans="1:7" x14ac:dyDescent="0.25">
      <c r="A199" s="2">
        <v>2010</v>
      </c>
      <c r="B199" s="2" t="s">
        <v>13</v>
      </c>
      <c r="C199" s="2">
        <v>3</v>
      </c>
      <c r="D199" s="2" t="s">
        <v>39</v>
      </c>
      <c r="E199" s="2">
        <v>9.3000000000000007</v>
      </c>
      <c r="F199" s="2">
        <v>21.3</v>
      </c>
      <c r="G199" s="2" t="s">
        <v>18</v>
      </c>
    </row>
    <row r="200" spans="1:7" x14ac:dyDescent="0.25">
      <c r="A200" s="2">
        <v>2011</v>
      </c>
      <c r="B200" s="2" t="s">
        <v>13</v>
      </c>
      <c r="C200" s="2">
        <v>8</v>
      </c>
      <c r="D200" s="2" t="s">
        <v>39</v>
      </c>
      <c r="E200" s="2">
        <v>44.5</v>
      </c>
      <c r="F200" s="2">
        <v>36.799999999999997</v>
      </c>
      <c r="G200" s="2" t="s">
        <v>18</v>
      </c>
    </row>
    <row r="201" spans="1:7" x14ac:dyDescent="0.25">
      <c r="A201" s="2">
        <v>2012</v>
      </c>
      <c r="B201" s="2" t="s">
        <v>13</v>
      </c>
      <c r="C201" s="2">
        <v>9</v>
      </c>
      <c r="D201" s="2" t="s">
        <v>39</v>
      </c>
      <c r="E201" s="2">
        <v>63.3</v>
      </c>
      <c r="F201" s="2">
        <v>84.4</v>
      </c>
      <c r="G201" s="2" t="s">
        <v>18</v>
      </c>
    </row>
    <row r="202" spans="1:7" x14ac:dyDescent="0.25">
      <c r="A202" s="2">
        <v>2013</v>
      </c>
      <c r="B202" s="2" t="s">
        <v>13</v>
      </c>
      <c r="C202" s="2">
        <v>11</v>
      </c>
      <c r="D202" s="2" t="s">
        <v>39</v>
      </c>
      <c r="E202" s="2">
        <v>54.8</v>
      </c>
      <c r="F202" s="2">
        <v>137.1</v>
      </c>
      <c r="G202" s="2" t="s">
        <v>18</v>
      </c>
    </row>
    <row r="203" spans="1:7" x14ac:dyDescent="0.25">
      <c r="A203" s="2">
        <v>2014</v>
      </c>
      <c r="B203" s="2" t="s">
        <v>13</v>
      </c>
      <c r="C203" s="2">
        <v>23</v>
      </c>
      <c r="D203" s="2" t="s">
        <v>39</v>
      </c>
      <c r="E203" s="2">
        <v>137.5</v>
      </c>
      <c r="F203" s="2">
        <v>285</v>
      </c>
      <c r="G203" s="2" t="s">
        <v>18</v>
      </c>
    </row>
    <row r="204" spans="1:7" x14ac:dyDescent="0.25">
      <c r="A204" s="2">
        <v>2015</v>
      </c>
      <c r="B204" s="2" t="s">
        <v>13</v>
      </c>
      <c r="C204" s="2">
        <v>81</v>
      </c>
      <c r="D204" s="2" t="s">
        <v>39</v>
      </c>
      <c r="E204" s="2">
        <v>385.9</v>
      </c>
      <c r="F204" s="2">
        <v>546.79999999999995</v>
      </c>
      <c r="G204" s="2" t="s">
        <v>18</v>
      </c>
    </row>
    <row r="205" spans="1:7" x14ac:dyDescent="0.25">
      <c r="A205" s="2">
        <v>2016</v>
      </c>
      <c r="B205" s="2" t="s">
        <v>13</v>
      </c>
      <c r="C205" s="2">
        <v>305</v>
      </c>
      <c r="D205" s="2" t="s">
        <v>39</v>
      </c>
      <c r="E205" s="2">
        <v>1773.4</v>
      </c>
      <c r="F205" s="2">
        <v>3193.4999899999998</v>
      </c>
      <c r="G205" s="2" t="s">
        <v>18</v>
      </c>
    </row>
    <row r="206" spans="1:7" x14ac:dyDescent="0.25">
      <c r="A206" s="2">
        <v>2017</v>
      </c>
      <c r="B206" s="2" t="s">
        <v>13</v>
      </c>
      <c r="C206" s="2">
        <v>981</v>
      </c>
      <c r="D206" s="2" t="s">
        <v>39</v>
      </c>
      <c r="E206" s="2">
        <v>5150.3999999999996</v>
      </c>
      <c r="F206" s="2">
        <v>9929</v>
      </c>
      <c r="G206" s="2" t="s">
        <v>18</v>
      </c>
    </row>
    <row r="207" spans="1:7" x14ac:dyDescent="0.25">
      <c r="A207" s="2">
        <v>2018</v>
      </c>
      <c r="B207" s="2" t="s">
        <v>13</v>
      </c>
      <c r="C207" s="2">
        <v>1326</v>
      </c>
      <c r="D207" s="2" t="s">
        <v>39</v>
      </c>
      <c r="E207" s="2">
        <v>7249.1</v>
      </c>
      <c r="F207" s="2">
        <v>15308.6</v>
      </c>
      <c r="G207" s="2" t="s">
        <v>18</v>
      </c>
    </row>
    <row r="208" spans="1:7" x14ac:dyDescent="0.25">
      <c r="A208" s="2">
        <v>2019</v>
      </c>
      <c r="B208" s="2" t="s">
        <v>13</v>
      </c>
      <c r="C208" s="2">
        <v>3270</v>
      </c>
      <c r="D208" s="2" t="s">
        <v>39</v>
      </c>
      <c r="E208" s="2">
        <v>17057.900000000001</v>
      </c>
      <c r="F208" s="2">
        <v>29539.200000000001</v>
      </c>
      <c r="G208" s="2" t="s">
        <v>18</v>
      </c>
    </row>
    <row r="209" spans="1:7" x14ac:dyDescent="0.25">
      <c r="A209" s="2">
        <v>2020</v>
      </c>
      <c r="B209" s="2" t="s">
        <v>13</v>
      </c>
      <c r="C209" s="2">
        <v>988</v>
      </c>
      <c r="D209" s="2" t="s">
        <v>39</v>
      </c>
      <c r="E209" s="2">
        <v>8671.7999999999993</v>
      </c>
      <c r="F209" s="2">
        <v>13478.8</v>
      </c>
      <c r="G209" s="2" t="s">
        <v>18</v>
      </c>
    </row>
    <row r="210" spans="1:7" s="2" customFormat="1" x14ac:dyDescent="0.25">
      <c r="A210" s="2">
        <v>2021</v>
      </c>
      <c r="B210" s="2" t="str">
        <f>B209</f>
        <v>QLD</v>
      </c>
      <c r="C210" s="2">
        <f>SUMIFS(Q:Q,$P:$P,$B210,$R:$R,$D210,$U:$U,$G210)</f>
        <v>1814</v>
      </c>
      <c r="D210" s="2" t="s">
        <v>39</v>
      </c>
      <c r="E210" s="2">
        <f>SUMIFS(S:S,$P:$P,$B210,$R:$R,$D210,$U:$U,$G210)</f>
        <v>12531.099999999933</v>
      </c>
      <c r="F210" s="2">
        <f>SUMIFS(T:T,$P:$P,$B210,$R:$R,$D210,$U:$U,$G210)</f>
        <v>22310.700009999986</v>
      </c>
      <c r="G210" s="2" t="s">
        <v>18</v>
      </c>
    </row>
    <row r="211" spans="1:7" x14ac:dyDescent="0.25">
      <c r="A211" s="2" t="s">
        <v>38</v>
      </c>
      <c r="B211" s="2" t="s">
        <v>13</v>
      </c>
      <c r="C211" s="2">
        <v>7005</v>
      </c>
      <c r="D211" s="2" t="s">
        <v>39</v>
      </c>
      <c r="E211" s="2">
        <v>40597.9</v>
      </c>
      <c r="F211" s="2">
        <v>72560.499989999997</v>
      </c>
      <c r="G211" s="2" t="s">
        <v>18</v>
      </c>
    </row>
    <row r="212" spans="1:7" x14ac:dyDescent="0.25">
      <c r="A212" s="2">
        <v>2009</v>
      </c>
      <c r="B212" s="2" t="s">
        <v>14</v>
      </c>
      <c r="C212" s="2">
        <v>0</v>
      </c>
      <c r="D212" s="2" t="s">
        <v>39</v>
      </c>
      <c r="E212" s="2">
        <v>0</v>
      </c>
      <c r="F212" s="2">
        <v>0</v>
      </c>
      <c r="G212" s="2" t="s">
        <v>18</v>
      </c>
    </row>
    <row r="213" spans="1:7" x14ac:dyDescent="0.25">
      <c r="A213" s="2">
        <v>2010</v>
      </c>
      <c r="B213" s="2" t="s">
        <v>14</v>
      </c>
      <c r="C213" s="2">
        <v>0</v>
      </c>
      <c r="D213" s="2" t="s">
        <v>39</v>
      </c>
      <c r="E213" s="2">
        <v>0</v>
      </c>
      <c r="F213" s="2">
        <v>0</v>
      </c>
      <c r="G213" s="2" t="s">
        <v>18</v>
      </c>
    </row>
    <row r="214" spans="1:7" x14ac:dyDescent="0.25">
      <c r="A214" s="2">
        <v>2011</v>
      </c>
      <c r="B214" s="2" t="s">
        <v>14</v>
      </c>
      <c r="C214" s="2">
        <v>0</v>
      </c>
      <c r="D214" s="2" t="s">
        <v>39</v>
      </c>
      <c r="E214" s="2">
        <v>0</v>
      </c>
      <c r="F214" s="2">
        <v>0</v>
      </c>
      <c r="G214" s="2" t="s">
        <v>18</v>
      </c>
    </row>
    <row r="215" spans="1:7" x14ac:dyDescent="0.25">
      <c r="A215" s="2">
        <v>2012</v>
      </c>
      <c r="B215" s="2" t="s">
        <v>14</v>
      </c>
      <c r="C215" s="2">
        <v>0</v>
      </c>
      <c r="D215" s="2" t="s">
        <v>39</v>
      </c>
      <c r="E215" s="2">
        <v>0</v>
      </c>
      <c r="F215" s="2">
        <v>0</v>
      </c>
      <c r="G215" s="2" t="s">
        <v>18</v>
      </c>
    </row>
    <row r="216" spans="1:7" x14ac:dyDescent="0.25">
      <c r="A216" s="2">
        <v>2013</v>
      </c>
      <c r="B216" s="2" t="s">
        <v>14</v>
      </c>
      <c r="C216" s="2">
        <v>0</v>
      </c>
      <c r="D216" s="2" t="s">
        <v>39</v>
      </c>
      <c r="E216" s="2">
        <v>0</v>
      </c>
      <c r="F216" s="2">
        <v>0</v>
      </c>
      <c r="G216" s="2" t="s">
        <v>18</v>
      </c>
    </row>
    <row r="217" spans="1:7" x14ac:dyDescent="0.25">
      <c r="A217" s="2">
        <v>2014</v>
      </c>
      <c r="B217" s="2" t="s">
        <v>14</v>
      </c>
      <c r="C217" s="2">
        <v>1</v>
      </c>
      <c r="D217" s="2" t="s">
        <v>39</v>
      </c>
      <c r="E217" s="2">
        <v>1</v>
      </c>
      <c r="F217" s="2">
        <v>14</v>
      </c>
      <c r="G217" s="2" t="s">
        <v>18</v>
      </c>
    </row>
    <row r="218" spans="1:7" x14ac:dyDescent="0.25">
      <c r="A218" s="2">
        <v>2015</v>
      </c>
      <c r="B218" s="2" t="s">
        <v>14</v>
      </c>
      <c r="C218" s="2">
        <v>0</v>
      </c>
      <c r="D218" s="2" t="s">
        <v>39</v>
      </c>
      <c r="E218" s="2">
        <v>0</v>
      </c>
      <c r="F218" s="2">
        <v>0</v>
      </c>
      <c r="G218" s="2" t="s">
        <v>18</v>
      </c>
    </row>
    <row r="219" spans="1:7" x14ac:dyDescent="0.25">
      <c r="A219" s="2">
        <v>2016</v>
      </c>
      <c r="B219" s="2" t="s">
        <v>14</v>
      </c>
      <c r="C219" s="2">
        <v>0</v>
      </c>
      <c r="D219" s="2" t="s">
        <v>39</v>
      </c>
      <c r="E219" s="2">
        <v>0</v>
      </c>
      <c r="F219" s="2">
        <v>0</v>
      </c>
      <c r="G219" s="2" t="s">
        <v>18</v>
      </c>
    </row>
    <row r="220" spans="1:7" x14ac:dyDescent="0.25">
      <c r="A220" s="2">
        <v>2017</v>
      </c>
      <c r="B220" s="2" t="s">
        <v>14</v>
      </c>
      <c r="C220" s="2">
        <v>79</v>
      </c>
      <c r="D220" s="2" t="s">
        <v>39</v>
      </c>
      <c r="E220" s="2">
        <v>382.2</v>
      </c>
      <c r="F220" s="2">
        <v>788.4</v>
      </c>
      <c r="G220" s="2" t="s">
        <v>18</v>
      </c>
    </row>
    <row r="221" spans="1:7" x14ac:dyDescent="0.25">
      <c r="A221" s="2">
        <v>2018</v>
      </c>
      <c r="B221" s="2" t="s">
        <v>14</v>
      </c>
      <c r="C221" s="2">
        <v>1461</v>
      </c>
      <c r="D221" s="2" t="s">
        <v>39</v>
      </c>
      <c r="E221" s="2">
        <v>6886.8</v>
      </c>
      <c r="F221" s="2">
        <v>17633.900000000001</v>
      </c>
      <c r="G221" s="2" t="s">
        <v>18</v>
      </c>
    </row>
    <row r="222" spans="1:7" x14ac:dyDescent="0.25">
      <c r="A222" s="2">
        <v>2019</v>
      </c>
      <c r="B222" s="2" t="s">
        <v>14</v>
      </c>
      <c r="C222" s="2">
        <v>5450</v>
      </c>
      <c r="D222" s="2" t="s">
        <v>39</v>
      </c>
      <c r="E222" s="2">
        <v>26373.7</v>
      </c>
      <c r="F222" s="2">
        <v>68658.100000000006</v>
      </c>
      <c r="G222" s="2" t="s">
        <v>18</v>
      </c>
    </row>
    <row r="223" spans="1:7" x14ac:dyDescent="0.25">
      <c r="A223" s="2">
        <v>2020</v>
      </c>
      <c r="B223" s="2" t="s">
        <v>14</v>
      </c>
      <c r="C223" s="2">
        <v>2766</v>
      </c>
      <c r="D223" s="2" t="s">
        <v>39</v>
      </c>
      <c r="E223" s="2">
        <v>16089.1</v>
      </c>
      <c r="F223" s="2">
        <v>36706.1</v>
      </c>
      <c r="G223" s="2" t="s">
        <v>18</v>
      </c>
    </row>
    <row r="224" spans="1:7" s="2" customFormat="1" x14ac:dyDescent="0.25">
      <c r="A224" s="2">
        <v>2021</v>
      </c>
      <c r="B224" s="2" t="str">
        <f>B223</f>
        <v>SA</v>
      </c>
      <c r="C224" s="2">
        <f>SUMIFS(Q:Q,$P:$P,$B224,$R:$R,$D224,$U:$U,$G224)</f>
        <v>8261</v>
      </c>
      <c r="D224" s="2" t="s">
        <v>39</v>
      </c>
      <c r="E224" s="2">
        <f>SUMIFS(S:S,$P:$P,$B224,$R:$R,$D224,$U:$U,$G224)</f>
        <v>51593.800000000017</v>
      </c>
      <c r="F224" s="2">
        <f>SUMIFS(T:T,$P:$P,$B224,$R:$R,$D224,$U:$U,$G224)</f>
        <v>101776.29999999978</v>
      </c>
      <c r="G224" s="2" t="s">
        <v>18</v>
      </c>
    </row>
    <row r="225" spans="1:7" x14ac:dyDescent="0.25">
      <c r="A225" s="2" t="s">
        <v>38</v>
      </c>
      <c r="B225" s="2" t="s">
        <v>14</v>
      </c>
      <c r="C225" s="2">
        <v>9757</v>
      </c>
      <c r="D225" s="2" t="s">
        <v>39</v>
      </c>
      <c r="E225" s="2">
        <v>49732.800000000003</v>
      </c>
      <c r="F225" s="2">
        <v>123800.5</v>
      </c>
      <c r="G225" s="2" t="s">
        <v>18</v>
      </c>
    </row>
    <row r="226" spans="1:7" x14ac:dyDescent="0.25">
      <c r="A226" s="2">
        <v>2009</v>
      </c>
      <c r="B226" s="2" t="s">
        <v>15</v>
      </c>
      <c r="C226" s="2">
        <v>0</v>
      </c>
      <c r="D226" s="2" t="s">
        <v>39</v>
      </c>
      <c r="E226" s="2">
        <v>0</v>
      </c>
      <c r="F226" s="2">
        <v>0</v>
      </c>
      <c r="G226" s="2" t="s">
        <v>18</v>
      </c>
    </row>
    <row r="227" spans="1:7" x14ac:dyDescent="0.25">
      <c r="A227" s="2">
        <v>2010</v>
      </c>
      <c r="B227" s="2" t="s">
        <v>15</v>
      </c>
      <c r="C227" s="2">
        <v>0</v>
      </c>
      <c r="D227" s="2" t="s">
        <v>39</v>
      </c>
      <c r="E227" s="2">
        <v>0</v>
      </c>
      <c r="F227" s="2">
        <v>0</v>
      </c>
      <c r="G227" s="2" t="s">
        <v>18</v>
      </c>
    </row>
    <row r="228" spans="1:7" x14ac:dyDescent="0.25">
      <c r="A228" s="2">
        <v>2011</v>
      </c>
      <c r="B228" s="2" t="s">
        <v>15</v>
      </c>
      <c r="C228" s="2">
        <v>0</v>
      </c>
      <c r="D228" s="2" t="s">
        <v>39</v>
      </c>
      <c r="E228" s="2">
        <v>0</v>
      </c>
      <c r="F228" s="2">
        <v>0</v>
      </c>
      <c r="G228" s="2" t="s">
        <v>18</v>
      </c>
    </row>
    <row r="229" spans="1:7" x14ac:dyDescent="0.25">
      <c r="A229" s="2">
        <v>2012</v>
      </c>
      <c r="B229" s="2" t="s">
        <v>15</v>
      </c>
      <c r="C229" s="2">
        <v>2</v>
      </c>
      <c r="D229" s="2" t="s">
        <v>39</v>
      </c>
      <c r="E229" s="2">
        <v>6</v>
      </c>
      <c r="F229" s="2">
        <v>28</v>
      </c>
      <c r="G229" s="2" t="s">
        <v>18</v>
      </c>
    </row>
    <row r="230" spans="1:7" x14ac:dyDescent="0.25">
      <c r="A230" s="2">
        <v>2013</v>
      </c>
      <c r="B230" s="2" t="s">
        <v>15</v>
      </c>
      <c r="C230" s="2">
        <v>3</v>
      </c>
      <c r="D230" s="2" t="s">
        <v>39</v>
      </c>
      <c r="E230" s="2">
        <v>20.2</v>
      </c>
      <c r="F230" s="2">
        <v>30.3</v>
      </c>
      <c r="G230" s="2" t="s">
        <v>18</v>
      </c>
    </row>
    <row r="231" spans="1:7" x14ac:dyDescent="0.25">
      <c r="A231" s="2">
        <v>2014</v>
      </c>
      <c r="B231" s="2" t="s">
        <v>15</v>
      </c>
      <c r="C231" s="2">
        <v>0</v>
      </c>
      <c r="D231" s="2" t="s">
        <v>39</v>
      </c>
      <c r="E231" s="2">
        <v>0</v>
      </c>
      <c r="F231" s="2">
        <v>0</v>
      </c>
      <c r="G231" s="2" t="s">
        <v>18</v>
      </c>
    </row>
    <row r="232" spans="1:7" x14ac:dyDescent="0.25">
      <c r="A232" s="2">
        <v>2015</v>
      </c>
      <c r="B232" s="2" t="s">
        <v>15</v>
      </c>
      <c r="C232" s="2">
        <v>3</v>
      </c>
      <c r="D232" s="2" t="s">
        <v>39</v>
      </c>
      <c r="E232" s="2">
        <v>13.3</v>
      </c>
      <c r="F232" s="2">
        <v>101.6</v>
      </c>
      <c r="G232" s="2" t="s">
        <v>18</v>
      </c>
    </row>
    <row r="233" spans="1:7" x14ac:dyDescent="0.25">
      <c r="A233" s="2">
        <v>2016</v>
      </c>
      <c r="B233" s="2" t="s">
        <v>15</v>
      </c>
      <c r="C233" s="2">
        <v>49</v>
      </c>
      <c r="D233" s="2" t="s">
        <v>39</v>
      </c>
      <c r="E233" s="2">
        <v>268.7</v>
      </c>
      <c r="F233" s="2">
        <v>5174.1000000000004</v>
      </c>
      <c r="G233" s="2" t="s">
        <v>18</v>
      </c>
    </row>
    <row r="234" spans="1:7" x14ac:dyDescent="0.25">
      <c r="A234" s="2">
        <v>2017</v>
      </c>
      <c r="B234" s="2" t="s">
        <v>15</v>
      </c>
      <c r="C234" s="2">
        <v>169</v>
      </c>
      <c r="D234" s="2" t="s">
        <v>39</v>
      </c>
      <c r="E234" s="2">
        <v>1018.9</v>
      </c>
      <c r="F234" s="2">
        <v>15218.8</v>
      </c>
      <c r="G234" s="2" t="s">
        <v>18</v>
      </c>
    </row>
    <row r="235" spans="1:7" x14ac:dyDescent="0.25">
      <c r="A235" s="2">
        <v>2018</v>
      </c>
      <c r="B235" s="2" t="s">
        <v>15</v>
      </c>
      <c r="C235" s="2">
        <v>218</v>
      </c>
      <c r="D235" s="2" t="s">
        <v>39</v>
      </c>
      <c r="E235" s="2">
        <v>1374.4</v>
      </c>
      <c r="F235" s="2">
        <v>7620</v>
      </c>
      <c r="G235" s="2" t="s">
        <v>18</v>
      </c>
    </row>
    <row r="236" spans="1:7" x14ac:dyDescent="0.25">
      <c r="A236" s="2">
        <v>2019</v>
      </c>
      <c r="B236" s="2" t="s">
        <v>15</v>
      </c>
      <c r="C236" s="2">
        <v>183</v>
      </c>
      <c r="D236" s="2" t="s">
        <v>39</v>
      </c>
      <c r="E236" s="2">
        <v>1127.7</v>
      </c>
      <c r="F236" s="2">
        <v>5174.1000000000004</v>
      </c>
      <c r="G236" s="2" t="s">
        <v>18</v>
      </c>
    </row>
    <row r="237" spans="1:7" x14ac:dyDescent="0.25">
      <c r="A237" s="2">
        <v>2020</v>
      </c>
      <c r="B237" s="2" t="s">
        <v>15</v>
      </c>
      <c r="C237" s="2">
        <v>16</v>
      </c>
      <c r="D237" s="2" t="s">
        <v>39</v>
      </c>
      <c r="E237" s="2">
        <v>64</v>
      </c>
      <c r="F237" s="2">
        <v>101.98</v>
      </c>
      <c r="G237" s="2" t="s">
        <v>18</v>
      </c>
    </row>
    <row r="238" spans="1:7" s="2" customFormat="1" x14ac:dyDescent="0.25">
      <c r="A238" s="2">
        <v>2021</v>
      </c>
      <c r="B238" s="2" t="str">
        <f>B237</f>
        <v>TAS</v>
      </c>
      <c r="C238" s="2">
        <f>SUMIFS(Q:Q,$P:$P,$B238,$R:$R,$D238,$U:$U,$G238)</f>
        <v>157</v>
      </c>
      <c r="D238" s="2" t="s">
        <v>39</v>
      </c>
      <c r="E238" s="2">
        <f>SUMIFS(S:S,$P:$P,$B238,$R:$R,$D238,$U:$U,$G238)</f>
        <v>1154.0999999999976</v>
      </c>
      <c r="F238" s="2">
        <f>SUMIFS(T:T,$P:$P,$B238,$R:$R,$D238,$U:$U,$G238)</f>
        <v>7925.6000000000058</v>
      </c>
      <c r="G238" s="2" t="s">
        <v>18</v>
      </c>
    </row>
    <row r="239" spans="1:7" x14ac:dyDescent="0.25">
      <c r="A239" s="2" t="s">
        <v>38</v>
      </c>
      <c r="B239" s="2" t="s">
        <v>15</v>
      </c>
      <c r="C239" s="2">
        <v>643</v>
      </c>
      <c r="D239" s="2" t="s">
        <v>39</v>
      </c>
      <c r="E239" s="2">
        <v>3893.2</v>
      </c>
      <c r="F239" s="2">
        <v>33448.879999999997</v>
      </c>
      <c r="G239" s="2" t="s">
        <v>18</v>
      </c>
    </row>
    <row r="240" spans="1:7" x14ac:dyDescent="0.25">
      <c r="A240" s="2">
        <v>2009</v>
      </c>
      <c r="B240" s="2" t="s">
        <v>16</v>
      </c>
      <c r="C240" s="2">
        <v>2</v>
      </c>
      <c r="D240" s="2" t="s">
        <v>39</v>
      </c>
      <c r="E240" s="2">
        <v>5</v>
      </c>
      <c r="F240" s="2">
        <v>14</v>
      </c>
      <c r="G240" s="2" t="s">
        <v>18</v>
      </c>
    </row>
    <row r="241" spans="1:7" x14ac:dyDescent="0.25">
      <c r="A241" s="2">
        <v>2010</v>
      </c>
      <c r="B241" s="2" t="s">
        <v>16</v>
      </c>
      <c r="C241" s="2">
        <v>5</v>
      </c>
      <c r="D241" s="2" t="s">
        <v>39</v>
      </c>
      <c r="E241" s="2">
        <v>7.8</v>
      </c>
      <c r="F241" s="2">
        <v>16.399999999999999</v>
      </c>
      <c r="G241" s="2" t="s">
        <v>18</v>
      </c>
    </row>
    <row r="242" spans="1:7" x14ac:dyDescent="0.25">
      <c r="A242" s="2">
        <v>2011</v>
      </c>
      <c r="B242" s="2" t="s">
        <v>16</v>
      </c>
      <c r="C242" s="2">
        <v>13</v>
      </c>
      <c r="D242" s="2" t="s">
        <v>39</v>
      </c>
      <c r="E242" s="2">
        <v>10</v>
      </c>
      <c r="F242" s="2">
        <v>28</v>
      </c>
      <c r="G242" s="2" t="s">
        <v>18</v>
      </c>
    </row>
    <row r="243" spans="1:7" x14ac:dyDescent="0.25">
      <c r="A243" s="2">
        <v>2012</v>
      </c>
      <c r="B243" s="2" t="s">
        <v>16</v>
      </c>
      <c r="C243" s="2">
        <v>94</v>
      </c>
      <c r="D243" s="2" t="s">
        <v>39</v>
      </c>
      <c r="E243" s="2">
        <v>52.2</v>
      </c>
      <c r="F243" s="2">
        <v>123.7</v>
      </c>
      <c r="G243" s="2" t="s">
        <v>18</v>
      </c>
    </row>
    <row r="244" spans="1:7" x14ac:dyDescent="0.25">
      <c r="A244" s="2">
        <v>2013</v>
      </c>
      <c r="B244" s="2" t="s">
        <v>16</v>
      </c>
      <c r="C244" s="2">
        <v>88</v>
      </c>
      <c r="D244" s="2" t="s">
        <v>39</v>
      </c>
      <c r="E244" s="2">
        <v>57.6</v>
      </c>
      <c r="F244" s="2">
        <v>76.7</v>
      </c>
      <c r="G244" s="2" t="s">
        <v>18</v>
      </c>
    </row>
    <row r="245" spans="1:7" x14ac:dyDescent="0.25">
      <c r="A245" s="2">
        <v>2014</v>
      </c>
      <c r="B245" s="2" t="s">
        <v>16</v>
      </c>
      <c r="C245" s="2">
        <v>59</v>
      </c>
      <c r="D245" s="2" t="s">
        <v>39</v>
      </c>
      <c r="E245" s="2">
        <v>82.7</v>
      </c>
      <c r="F245" s="2">
        <v>140</v>
      </c>
      <c r="G245" s="2" t="s">
        <v>18</v>
      </c>
    </row>
    <row r="246" spans="1:7" x14ac:dyDescent="0.25">
      <c r="A246" s="2">
        <v>2015</v>
      </c>
      <c r="B246" s="2" t="s">
        <v>16</v>
      </c>
      <c r="C246" s="2">
        <v>131</v>
      </c>
      <c r="D246" s="2" t="s">
        <v>39</v>
      </c>
      <c r="E246" s="2">
        <v>114</v>
      </c>
      <c r="F246" s="2">
        <v>237</v>
      </c>
      <c r="G246" s="2" t="s">
        <v>18</v>
      </c>
    </row>
    <row r="247" spans="1:7" x14ac:dyDescent="0.25">
      <c r="A247" s="2">
        <v>2016</v>
      </c>
      <c r="B247" s="2" t="s">
        <v>16</v>
      </c>
      <c r="C247" s="2">
        <v>92</v>
      </c>
      <c r="D247" s="2" t="s">
        <v>39</v>
      </c>
      <c r="E247" s="2">
        <v>120.8</v>
      </c>
      <c r="F247" s="2">
        <v>223.9</v>
      </c>
      <c r="G247" s="2" t="s">
        <v>18</v>
      </c>
    </row>
    <row r="248" spans="1:7" x14ac:dyDescent="0.25">
      <c r="A248" s="2">
        <v>2017</v>
      </c>
      <c r="B248" s="2" t="s">
        <v>16</v>
      </c>
      <c r="C248" s="2">
        <v>231</v>
      </c>
      <c r="D248" s="2" t="s">
        <v>39</v>
      </c>
      <c r="E248" s="2">
        <v>334.6</v>
      </c>
      <c r="F248" s="2">
        <v>360.3</v>
      </c>
      <c r="G248" s="2" t="s">
        <v>18</v>
      </c>
    </row>
    <row r="249" spans="1:7" x14ac:dyDescent="0.25">
      <c r="A249" s="2">
        <v>2018</v>
      </c>
      <c r="B249" s="2" t="s">
        <v>16</v>
      </c>
      <c r="C249" s="2">
        <v>400</v>
      </c>
      <c r="D249" s="2" t="s">
        <v>39</v>
      </c>
      <c r="E249" s="2">
        <v>1060.0999999999999</v>
      </c>
      <c r="F249" s="2">
        <v>1479.9</v>
      </c>
      <c r="G249" s="2" t="s">
        <v>18</v>
      </c>
    </row>
    <row r="250" spans="1:7" x14ac:dyDescent="0.25">
      <c r="A250" s="2">
        <v>2019</v>
      </c>
      <c r="B250" s="2" t="s">
        <v>16</v>
      </c>
      <c r="C250" s="2">
        <v>330</v>
      </c>
      <c r="D250" s="2" t="s">
        <v>39</v>
      </c>
      <c r="E250" s="2">
        <v>945.5</v>
      </c>
      <c r="F250" s="2">
        <v>1774.9</v>
      </c>
      <c r="G250" s="2" t="s">
        <v>18</v>
      </c>
    </row>
    <row r="251" spans="1:7" x14ac:dyDescent="0.25">
      <c r="A251" s="2">
        <v>2020</v>
      </c>
      <c r="B251" s="2" t="s">
        <v>16</v>
      </c>
      <c r="C251" s="2">
        <v>836</v>
      </c>
      <c r="D251" s="2" t="s">
        <v>39</v>
      </c>
      <c r="E251" s="2">
        <v>10339.4</v>
      </c>
      <c r="F251" s="2">
        <v>22152.400000000001</v>
      </c>
      <c r="G251" s="2" t="s">
        <v>18</v>
      </c>
    </row>
    <row r="252" spans="1:7" s="2" customFormat="1" x14ac:dyDescent="0.25">
      <c r="A252" s="2">
        <v>2021</v>
      </c>
      <c r="B252" s="2" t="str">
        <f>B251</f>
        <v>VIC</v>
      </c>
      <c r="C252" s="2">
        <f>SUMIFS(Q:Q,$P:$P,$B252,$R:$R,$D252,$U:$U,$G252)</f>
        <v>2374</v>
      </c>
      <c r="D252" s="2" t="s">
        <v>39</v>
      </c>
      <c r="E252" s="2">
        <f>SUMIFS(S:S,$P:$P,$B252,$R:$R,$D252,$U:$U,$G252)</f>
        <v>10069.099999999995</v>
      </c>
      <c r="F252" s="2">
        <f>SUMIFS(T:T,$P:$P,$B252,$R:$R,$D252,$U:$U,$G252)</f>
        <v>10889.840000000029</v>
      </c>
      <c r="G252" s="2" t="s">
        <v>18</v>
      </c>
    </row>
    <row r="253" spans="1:7" x14ac:dyDescent="0.25">
      <c r="A253" s="2" t="s">
        <v>38</v>
      </c>
      <c r="B253" s="2" t="s">
        <v>16</v>
      </c>
      <c r="C253" s="2">
        <v>2281</v>
      </c>
      <c r="D253" s="2" t="s">
        <v>39</v>
      </c>
      <c r="E253" s="2">
        <v>13129.7</v>
      </c>
      <c r="F253" s="2">
        <v>26627.200000000001</v>
      </c>
      <c r="G253" s="2" t="s">
        <v>18</v>
      </c>
    </row>
    <row r="254" spans="1:7" x14ac:dyDescent="0.25">
      <c r="A254" s="2">
        <v>2009</v>
      </c>
      <c r="B254" s="2" t="s">
        <v>11</v>
      </c>
      <c r="C254" s="2">
        <v>0</v>
      </c>
      <c r="D254" s="2" t="s">
        <v>39</v>
      </c>
      <c r="E254" s="2">
        <v>0</v>
      </c>
      <c r="F254" s="2">
        <v>0</v>
      </c>
      <c r="G254" s="2" t="s">
        <v>17</v>
      </c>
    </row>
    <row r="255" spans="1:7" x14ac:dyDescent="0.25">
      <c r="A255" s="2">
        <v>2010</v>
      </c>
      <c r="B255" s="2" t="s">
        <v>11</v>
      </c>
      <c r="C255" s="2">
        <v>0</v>
      </c>
      <c r="D255" s="2" t="s">
        <v>39</v>
      </c>
      <c r="E255" s="2">
        <v>0</v>
      </c>
      <c r="F255" s="2">
        <v>0</v>
      </c>
      <c r="G255" s="2" t="s">
        <v>17</v>
      </c>
    </row>
    <row r="256" spans="1:7" x14ac:dyDescent="0.25">
      <c r="A256" s="2">
        <v>2011</v>
      </c>
      <c r="B256" s="2" t="s">
        <v>11</v>
      </c>
      <c r="C256" s="2">
        <v>0</v>
      </c>
      <c r="D256" s="2" t="s">
        <v>39</v>
      </c>
      <c r="E256" s="2">
        <v>0</v>
      </c>
      <c r="F256" s="2">
        <v>0</v>
      </c>
      <c r="G256" s="2" t="s">
        <v>17</v>
      </c>
    </row>
    <row r="257" spans="1:7" x14ac:dyDescent="0.25">
      <c r="A257" s="2">
        <v>2012</v>
      </c>
      <c r="B257" s="2" t="s">
        <v>11</v>
      </c>
      <c r="C257" s="2">
        <v>0</v>
      </c>
      <c r="D257" s="2" t="s">
        <v>39</v>
      </c>
      <c r="E257" s="2">
        <v>0</v>
      </c>
      <c r="F257" s="2">
        <v>0</v>
      </c>
      <c r="G257" s="2" t="s">
        <v>17</v>
      </c>
    </row>
    <row r="258" spans="1:7" x14ac:dyDescent="0.25">
      <c r="A258" s="2">
        <v>2013</v>
      </c>
      <c r="B258" s="2" t="s">
        <v>11</v>
      </c>
      <c r="C258" s="2">
        <v>0</v>
      </c>
      <c r="D258" s="2" t="s">
        <v>39</v>
      </c>
      <c r="E258" s="2">
        <v>0</v>
      </c>
      <c r="F258" s="2">
        <v>0</v>
      </c>
      <c r="G258" s="2" t="s">
        <v>17</v>
      </c>
    </row>
    <row r="259" spans="1:7" x14ac:dyDescent="0.25">
      <c r="A259" s="2">
        <v>2014</v>
      </c>
      <c r="B259" s="2" t="s">
        <v>11</v>
      </c>
      <c r="C259" s="2">
        <v>0</v>
      </c>
      <c r="D259" s="2" t="s">
        <v>39</v>
      </c>
      <c r="E259" s="2">
        <v>0</v>
      </c>
      <c r="F259" s="2">
        <v>0</v>
      </c>
      <c r="G259" s="2" t="s">
        <v>17</v>
      </c>
    </row>
    <row r="260" spans="1:7" x14ac:dyDescent="0.25">
      <c r="A260" s="2">
        <v>2015</v>
      </c>
      <c r="B260" s="2" t="s">
        <v>11</v>
      </c>
      <c r="C260" s="2">
        <v>0</v>
      </c>
      <c r="D260" s="2" t="s">
        <v>39</v>
      </c>
      <c r="E260" s="2">
        <v>0</v>
      </c>
      <c r="F260" s="2">
        <v>0</v>
      </c>
      <c r="G260" s="2" t="s">
        <v>17</v>
      </c>
    </row>
    <row r="261" spans="1:7" x14ac:dyDescent="0.25">
      <c r="A261" s="2">
        <v>2016</v>
      </c>
      <c r="B261" s="2" t="s">
        <v>11</v>
      </c>
      <c r="C261" s="2">
        <v>1</v>
      </c>
      <c r="D261" s="2" t="s">
        <v>39</v>
      </c>
      <c r="E261" s="2">
        <v>25</v>
      </c>
      <c r="F261" s="2">
        <v>9.8000000000000007</v>
      </c>
      <c r="G261" s="2" t="s">
        <v>17</v>
      </c>
    </row>
    <row r="262" spans="1:7" x14ac:dyDescent="0.25">
      <c r="A262" s="2">
        <v>2017</v>
      </c>
      <c r="B262" s="2" t="s">
        <v>11</v>
      </c>
      <c r="C262" s="2">
        <v>0</v>
      </c>
      <c r="D262" s="2" t="s">
        <v>39</v>
      </c>
      <c r="E262" s="2">
        <v>0</v>
      </c>
      <c r="F262" s="2">
        <v>0</v>
      </c>
      <c r="G262" s="2" t="s">
        <v>17</v>
      </c>
    </row>
    <row r="263" spans="1:7" x14ac:dyDescent="0.25">
      <c r="A263" s="2">
        <v>2018</v>
      </c>
      <c r="B263" s="2" t="s">
        <v>11</v>
      </c>
      <c r="C263" s="2">
        <v>4</v>
      </c>
      <c r="D263" s="2" t="s">
        <v>39</v>
      </c>
      <c r="E263" s="2">
        <v>40</v>
      </c>
      <c r="F263" s="2">
        <v>142.1</v>
      </c>
      <c r="G263" s="2" t="s">
        <v>17</v>
      </c>
    </row>
    <row r="264" spans="1:7" x14ac:dyDescent="0.25">
      <c r="A264" s="2">
        <v>2019</v>
      </c>
      <c r="B264" s="2" t="s">
        <v>11</v>
      </c>
      <c r="C264" s="2">
        <v>7</v>
      </c>
      <c r="D264" s="2" t="s">
        <v>39</v>
      </c>
      <c r="E264" s="2">
        <v>46.5</v>
      </c>
      <c r="F264" s="2">
        <v>61.9</v>
      </c>
      <c r="G264" s="2" t="s">
        <v>17</v>
      </c>
    </row>
    <row r="265" spans="1:7" x14ac:dyDescent="0.25">
      <c r="A265" s="2">
        <v>2020</v>
      </c>
      <c r="B265" s="2" t="s">
        <v>11</v>
      </c>
      <c r="C265" s="2">
        <v>0</v>
      </c>
      <c r="D265" s="2" t="s">
        <v>39</v>
      </c>
      <c r="E265" s="2">
        <v>0</v>
      </c>
      <c r="F265" s="2">
        <v>0</v>
      </c>
      <c r="G265" s="2" t="s">
        <v>17</v>
      </c>
    </row>
    <row r="266" spans="1:7" s="2" customFormat="1" x14ac:dyDescent="0.25">
      <c r="A266" s="2">
        <v>2021</v>
      </c>
      <c r="B266" s="2" t="str">
        <f>B265</f>
        <v>ACT</v>
      </c>
      <c r="C266" s="2">
        <f>SUMIFS(Q:Q,$P:$P,$B266,$R:$R,$D266,$U:$U,$G266)</f>
        <v>1</v>
      </c>
      <c r="D266" s="2" t="s">
        <v>39</v>
      </c>
      <c r="E266" s="2">
        <f>SUMIFS(S:S,$P:$P,$B266,$R:$R,$D266,$U:$U,$G266)</f>
        <v>15</v>
      </c>
      <c r="F266" s="2">
        <f>SUMIFS(T:T,$P:$P,$B266,$R:$R,$D266,$U:$U,$G266)</f>
        <v>42</v>
      </c>
      <c r="G266" s="2" t="s">
        <v>17</v>
      </c>
    </row>
    <row r="267" spans="1:7" x14ac:dyDescent="0.25">
      <c r="A267" s="2" t="s">
        <v>38</v>
      </c>
      <c r="B267" s="2" t="s">
        <v>11</v>
      </c>
      <c r="C267" s="2">
        <v>12</v>
      </c>
      <c r="D267" s="2" t="s">
        <v>39</v>
      </c>
      <c r="E267" s="2">
        <v>111.5</v>
      </c>
      <c r="F267" s="2">
        <v>213.8</v>
      </c>
      <c r="G267" s="2" t="s">
        <v>17</v>
      </c>
    </row>
    <row r="268" spans="1:7" x14ac:dyDescent="0.25">
      <c r="A268" s="2">
        <v>2009</v>
      </c>
      <c r="B268" s="2" t="s">
        <v>12</v>
      </c>
      <c r="C268" s="2">
        <v>2</v>
      </c>
      <c r="D268" s="2" t="s">
        <v>39</v>
      </c>
      <c r="E268" s="2">
        <v>10</v>
      </c>
      <c r="F268" s="2">
        <v>22</v>
      </c>
      <c r="G268" s="2" t="s">
        <v>17</v>
      </c>
    </row>
    <row r="269" spans="1:7" x14ac:dyDescent="0.25">
      <c r="A269" s="2">
        <v>2010</v>
      </c>
      <c r="B269" s="2" t="s">
        <v>12</v>
      </c>
      <c r="C269" s="2">
        <v>2</v>
      </c>
      <c r="D269" s="2" t="s">
        <v>39</v>
      </c>
      <c r="E269" s="2">
        <v>10</v>
      </c>
      <c r="F269" s="2">
        <v>26</v>
      </c>
      <c r="G269" s="2" t="s">
        <v>17</v>
      </c>
    </row>
    <row r="270" spans="1:7" x14ac:dyDescent="0.25">
      <c r="A270" s="2">
        <v>2011</v>
      </c>
      <c r="B270" s="2" t="s">
        <v>12</v>
      </c>
      <c r="C270" s="2">
        <v>2</v>
      </c>
      <c r="D270" s="2" t="s">
        <v>39</v>
      </c>
      <c r="E270" s="2">
        <v>13.7</v>
      </c>
      <c r="F270" s="2">
        <v>155</v>
      </c>
      <c r="G270" s="2" t="s">
        <v>17</v>
      </c>
    </row>
    <row r="271" spans="1:7" x14ac:dyDescent="0.25">
      <c r="A271" s="2">
        <v>2012</v>
      </c>
      <c r="B271" s="2" t="s">
        <v>12</v>
      </c>
      <c r="C271" s="2">
        <v>4</v>
      </c>
      <c r="D271" s="2" t="s">
        <v>39</v>
      </c>
      <c r="E271" s="2">
        <v>42</v>
      </c>
      <c r="F271" s="2">
        <v>54</v>
      </c>
      <c r="G271" s="2" t="s">
        <v>17</v>
      </c>
    </row>
    <row r="272" spans="1:7" x14ac:dyDescent="0.25">
      <c r="A272" s="2">
        <v>2013</v>
      </c>
      <c r="B272" s="2" t="s">
        <v>12</v>
      </c>
      <c r="C272" s="2">
        <v>10</v>
      </c>
      <c r="D272" s="2" t="s">
        <v>39</v>
      </c>
      <c r="E272" s="2">
        <v>56</v>
      </c>
      <c r="F272" s="2">
        <v>103</v>
      </c>
      <c r="G272" s="2" t="s">
        <v>17</v>
      </c>
    </row>
    <row r="273" spans="1:7" x14ac:dyDescent="0.25">
      <c r="A273" s="2">
        <v>2014</v>
      </c>
      <c r="B273" s="2" t="s">
        <v>12</v>
      </c>
      <c r="C273" s="2">
        <v>6</v>
      </c>
      <c r="D273" s="2" t="s">
        <v>39</v>
      </c>
      <c r="E273" s="2">
        <v>69</v>
      </c>
      <c r="F273" s="2">
        <v>76</v>
      </c>
      <c r="G273" s="2" t="s">
        <v>17</v>
      </c>
    </row>
    <row r="274" spans="1:7" x14ac:dyDescent="0.25">
      <c r="A274" s="2">
        <v>2015</v>
      </c>
      <c r="B274" s="2" t="s">
        <v>12</v>
      </c>
      <c r="C274" s="2">
        <v>8</v>
      </c>
      <c r="D274" s="2" t="s">
        <v>39</v>
      </c>
      <c r="E274" s="2">
        <v>103.3</v>
      </c>
      <c r="F274" s="2">
        <v>467.1</v>
      </c>
      <c r="G274" s="2" t="s">
        <v>17</v>
      </c>
    </row>
    <row r="275" spans="1:7" x14ac:dyDescent="0.25">
      <c r="A275" s="2">
        <v>2016</v>
      </c>
      <c r="B275" s="2" t="s">
        <v>12</v>
      </c>
      <c r="C275" s="2">
        <v>5</v>
      </c>
      <c r="D275" s="2" t="s">
        <v>39</v>
      </c>
      <c r="E275" s="2">
        <v>56.9</v>
      </c>
      <c r="F275" s="2">
        <v>79.400000000000006</v>
      </c>
      <c r="G275" s="2" t="s">
        <v>17</v>
      </c>
    </row>
    <row r="276" spans="1:7" x14ac:dyDescent="0.25">
      <c r="A276" s="2">
        <v>2017</v>
      </c>
      <c r="B276" s="2" t="s">
        <v>12</v>
      </c>
      <c r="C276" s="2">
        <v>34</v>
      </c>
      <c r="D276" s="2" t="s">
        <v>39</v>
      </c>
      <c r="E276" s="2">
        <v>242.5</v>
      </c>
      <c r="F276" s="2">
        <v>365.5</v>
      </c>
      <c r="G276" s="2" t="s">
        <v>17</v>
      </c>
    </row>
    <row r="277" spans="1:7" x14ac:dyDescent="0.25">
      <c r="A277" s="2">
        <v>2018</v>
      </c>
      <c r="B277" s="2" t="s">
        <v>12</v>
      </c>
      <c r="C277" s="2">
        <v>39</v>
      </c>
      <c r="D277" s="2" t="s">
        <v>39</v>
      </c>
      <c r="E277" s="2">
        <v>1030.3</v>
      </c>
      <c r="F277" s="2">
        <v>1612.9</v>
      </c>
      <c r="G277" s="2" t="s">
        <v>17</v>
      </c>
    </row>
    <row r="278" spans="1:7" x14ac:dyDescent="0.25">
      <c r="A278" s="2">
        <v>2019</v>
      </c>
      <c r="B278" s="2" t="s">
        <v>12</v>
      </c>
      <c r="C278" s="2">
        <v>31</v>
      </c>
      <c r="D278" s="2" t="s">
        <v>39</v>
      </c>
      <c r="E278" s="2">
        <v>593.70000000000005</v>
      </c>
      <c r="F278" s="2">
        <v>323.3</v>
      </c>
      <c r="G278" s="2" t="s">
        <v>17</v>
      </c>
    </row>
    <row r="279" spans="1:7" x14ac:dyDescent="0.25">
      <c r="A279" s="2">
        <v>2020</v>
      </c>
      <c r="B279" s="2" t="s">
        <v>12</v>
      </c>
      <c r="C279" s="2">
        <v>19</v>
      </c>
      <c r="D279" s="2" t="s">
        <v>39</v>
      </c>
      <c r="E279" s="2">
        <v>1121.7</v>
      </c>
      <c r="F279" s="2">
        <v>1440.8</v>
      </c>
      <c r="G279" s="2" t="s">
        <v>17</v>
      </c>
    </row>
    <row r="280" spans="1:7" s="2" customFormat="1" x14ac:dyDescent="0.25">
      <c r="A280" s="2">
        <v>2021</v>
      </c>
      <c r="B280" s="2" t="str">
        <f>B279</f>
        <v>NSW</v>
      </c>
      <c r="C280" s="2">
        <f>SUMIFS(Q:Q,$P:$P,$B280,$R:$R,$D280,$U:$U,$G280)</f>
        <v>3</v>
      </c>
      <c r="D280" s="2" t="s">
        <v>39</v>
      </c>
      <c r="E280" s="2">
        <f>SUMIFS(S:S,$P:$P,$B280,$R:$R,$D280,$U:$U,$G280)</f>
        <v>0</v>
      </c>
      <c r="F280" s="2">
        <f>SUMIFS(T:T,$P:$P,$B280,$R:$R,$D280,$U:$U,$G280)</f>
        <v>34.700000000000728</v>
      </c>
      <c r="G280" s="2" t="s">
        <v>17</v>
      </c>
    </row>
    <row r="281" spans="1:7" x14ac:dyDescent="0.25">
      <c r="A281" s="2" t="s">
        <v>38</v>
      </c>
      <c r="B281" s="2" t="s">
        <v>12</v>
      </c>
      <c r="C281" s="2">
        <v>162</v>
      </c>
      <c r="D281" s="2" t="s">
        <v>39</v>
      </c>
      <c r="E281" s="2">
        <v>3349.1</v>
      </c>
      <c r="F281" s="2">
        <v>4725</v>
      </c>
      <c r="G281" s="2" t="s">
        <v>17</v>
      </c>
    </row>
    <row r="282" spans="1:7" x14ac:dyDescent="0.25">
      <c r="A282" s="2">
        <v>2009</v>
      </c>
      <c r="B282" s="2" t="s">
        <v>13</v>
      </c>
      <c r="C282" s="2">
        <v>0</v>
      </c>
      <c r="D282" s="2" t="s">
        <v>39</v>
      </c>
      <c r="E282" s="2">
        <v>0</v>
      </c>
      <c r="F282" s="2">
        <v>0</v>
      </c>
      <c r="G282" s="2" t="s">
        <v>17</v>
      </c>
    </row>
    <row r="283" spans="1:7" x14ac:dyDescent="0.25">
      <c r="A283" s="2">
        <v>2010</v>
      </c>
      <c r="B283" s="2" t="s">
        <v>13</v>
      </c>
      <c r="C283" s="2">
        <v>0</v>
      </c>
      <c r="D283" s="2" t="s">
        <v>39</v>
      </c>
      <c r="E283" s="2">
        <v>0</v>
      </c>
      <c r="F283" s="2">
        <v>0</v>
      </c>
      <c r="G283" s="2" t="s">
        <v>17</v>
      </c>
    </row>
    <row r="284" spans="1:7" x14ac:dyDescent="0.25">
      <c r="A284" s="2">
        <v>2011</v>
      </c>
      <c r="B284" s="2" t="s">
        <v>13</v>
      </c>
      <c r="C284" s="2">
        <v>0</v>
      </c>
      <c r="D284" s="2" t="s">
        <v>39</v>
      </c>
      <c r="E284" s="2">
        <v>0</v>
      </c>
      <c r="F284" s="2">
        <v>0</v>
      </c>
      <c r="G284" s="2" t="s">
        <v>17</v>
      </c>
    </row>
    <row r="285" spans="1:7" x14ac:dyDescent="0.25">
      <c r="A285" s="2">
        <v>2012</v>
      </c>
      <c r="B285" s="2" t="s">
        <v>13</v>
      </c>
      <c r="C285" s="2">
        <v>0</v>
      </c>
      <c r="D285" s="2" t="s">
        <v>39</v>
      </c>
      <c r="E285" s="2">
        <v>0</v>
      </c>
      <c r="F285" s="2">
        <v>0</v>
      </c>
      <c r="G285" s="2" t="s">
        <v>17</v>
      </c>
    </row>
    <row r="286" spans="1:7" x14ac:dyDescent="0.25">
      <c r="A286" s="2">
        <v>2013</v>
      </c>
      <c r="B286" s="2" t="s">
        <v>13</v>
      </c>
      <c r="C286" s="2">
        <v>2</v>
      </c>
      <c r="D286" s="2" t="s">
        <v>39</v>
      </c>
      <c r="E286" s="2">
        <v>14.1</v>
      </c>
      <c r="F286" s="2">
        <v>16</v>
      </c>
      <c r="G286" s="2" t="s">
        <v>17</v>
      </c>
    </row>
    <row r="287" spans="1:7" x14ac:dyDescent="0.25">
      <c r="A287" s="2">
        <v>2014</v>
      </c>
      <c r="B287" s="2" t="s">
        <v>13</v>
      </c>
      <c r="C287" s="2">
        <v>2</v>
      </c>
      <c r="D287" s="2" t="s">
        <v>39</v>
      </c>
      <c r="E287" s="2">
        <v>15.8</v>
      </c>
      <c r="F287" s="2">
        <v>2</v>
      </c>
      <c r="G287" s="2" t="s">
        <v>17</v>
      </c>
    </row>
    <row r="288" spans="1:7" x14ac:dyDescent="0.25">
      <c r="A288" s="2">
        <v>2015</v>
      </c>
      <c r="B288" s="2" t="s">
        <v>13</v>
      </c>
      <c r="C288" s="2">
        <v>4</v>
      </c>
      <c r="D288" s="2" t="s">
        <v>39</v>
      </c>
      <c r="E288" s="2">
        <v>3360.2</v>
      </c>
      <c r="F288" s="2">
        <v>772.3</v>
      </c>
      <c r="G288" s="2" t="s">
        <v>17</v>
      </c>
    </row>
    <row r="289" spans="1:7" x14ac:dyDescent="0.25">
      <c r="A289" s="2">
        <v>2016</v>
      </c>
      <c r="B289" s="2" t="s">
        <v>13</v>
      </c>
      <c r="C289" s="2">
        <v>17</v>
      </c>
      <c r="D289" s="2" t="s">
        <v>39</v>
      </c>
      <c r="E289" s="2">
        <v>287.39999999999998</v>
      </c>
      <c r="F289" s="2">
        <v>293.60000000000002</v>
      </c>
      <c r="G289" s="2" t="s">
        <v>17</v>
      </c>
    </row>
    <row r="290" spans="1:7" x14ac:dyDescent="0.25">
      <c r="A290" s="2">
        <v>2017</v>
      </c>
      <c r="B290" s="2" t="s">
        <v>13</v>
      </c>
      <c r="C290" s="2">
        <v>64</v>
      </c>
      <c r="D290" s="2" t="s">
        <v>39</v>
      </c>
      <c r="E290" s="2">
        <v>485.7</v>
      </c>
      <c r="F290" s="2">
        <v>847.2</v>
      </c>
      <c r="G290" s="2" t="s">
        <v>17</v>
      </c>
    </row>
    <row r="291" spans="1:7" x14ac:dyDescent="0.25">
      <c r="A291" s="2">
        <v>2018</v>
      </c>
      <c r="B291" s="2" t="s">
        <v>13</v>
      </c>
      <c r="C291" s="2">
        <v>59</v>
      </c>
      <c r="D291" s="2" t="s">
        <v>39</v>
      </c>
      <c r="E291" s="2">
        <v>1645.4</v>
      </c>
      <c r="F291" s="2">
        <v>2210.1999999999998</v>
      </c>
      <c r="G291" s="2" t="s">
        <v>17</v>
      </c>
    </row>
    <row r="292" spans="1:7" x14ac:dyDescent="0.25">
      <c r="A292" s="2">
        <v>2019</v>
      </c>
      <c r="B292" s="2" t="s">
        <v>13</v>
      </c>
      <c r="C292" s="2">
        <v>56</v>
      </c>
      <c r="D292" s="2" t="s">
        <v>39</v>
      </c>
      <c r="E292" s="2">
        <v>616.20000000000005</v>
      </c>
      <c r="F292" s="2">
        <v>590.5</v>
      </c>
      <c r="G292" s="2" t="s">
        <v>17</v>
      </c>
    </row>
    <row r="293" spans="1:7" x14ac:dyDescent="0.25">
      <c r="A293" s="2">
        <v>2020</v>
      </c>
      <c r="B293" s="2" t="s">
        <v>13</v>
      </c>
      <c r="C293" s="2">
        <v>41</v>
      </c>
      <c r="D293" s="2" t="s">
        <v>39</v>
      </c>
      <c r="E293" s="2">
        <v>1652.8</v>
      </c>
      <c r="F293" s="2">
        <v>3254.6</v>
      </c>
      <c r="G293" s="2" t="s">
        <v>17</v>
      </c>
    </row>
    <row r="294" spans="1:7" s="2" customFormat="1" x14ac:dyDescent="0.25">
      <c r="A294" s="2">
        <v>2021</v>
      </c>
      <c r="B294" s="2" t="str">
        <f>B293</f>
        <v>QLD</v>
      </c>
      <c r="C294" s="2">
        <f>SUMIFS(Q:Q,$P:$P,$B294,$R:$R,$D294,$U:$U,$G294)</f>
        <v>74</v>
      </c>
      <c r="D294" s="2" t="s">
        <v>39</v>
      </c>
      <c r="E294" s="2">
        <f>SUMIFS(S:S,$P:$P,$B294,$R:$R,$D294,$U:$U,$G294)</f>
        <v>6535.0000000000091</v>
      </c>
      <c r="F294" s="2">
        <f>SUMIFS(T:T,$P:$P,$B294,$R:$R,$D294,$U:$U,$G294)</f>
        <v>11515.999999999991</v>
      </c>
      <c r="G294" s="2" t="s">
        <v>17</v>
      </c>
    </row>
    <row r="295" spans="1:7" x14ac:dyDescent="0.25">
      <c r="A295" s="2" t="s">
        <v>38</v>
      </c>
      <c r="B295" s="2" t="s">
        <v>13</v>
      </c>
      <c r="C295" s="2">
        <v>245</v>
      </c>
      <c r="D295" s="2" t="s">
        <v>39</v>
      </c>
      <c r="E295" s="2">
        <v>8077.6</v>
      </c>
      <c r="F295" s="2">
        <v>7986.4</v>
      </c>
      <c r="G295" s="2" t="s">
        <v>17</v>
      </c>
    </row>
    <row r="296" spans="1:7" x14ac:dyDescent="0.25">
      <c r="A296" s="2">
        <v>2009</v>
      </c>
      <c r="B296" s="2" t="s">
        <v>14</v>
      </c>
      <c r="C296" s="2">
        <v>0</v>
      </c>
      <c r="D296" s="2" t="s">
        <v>39</v>
      </c>
      <c r="E296" s="2">
        <v>0</v>
      </c>
      <c r="F296" s="2">
        <v>0</v>
      </c>
      <c r="G296" s="2" t="s">
        <v>17</v>
      </c>
    </row>
    <row r="297" spans="1:7" x14ac:dyDescent="0.25">
      <c r="A297" s="2">
        <v>2010</v>
      </c>
      <c r="B297" s="2" t="s">
        <v>14</v>
      </c>
      <c r="C297" s="2">
        <v>0</v>
      </c>
      <c r="D297" s="2" t="s">
        <v>39</v>
      </c>
      <c r="E297" s="2">
        <v>0</v>
      </c>
      <c r="F297" s="2">
        <v>0</v>
      </c>
      <c r="G297" s="2" t="s">
        <v>17</v>
      </c>
    </row>
    <row r="298" spans="1:7" x14ac:dyDescent="0.25">
      <c r="A298" s="2">
        <v>2011</v>
      </c>
      <c r="B298" s="2" t="s">
        <v>14</v>
      </c>
      <c r="C298" s="2">
        <v>0</v>
      </c>
      <c r="D298" s="2" t="s">
        <v>39</v>
      </c>
      <c r="E298" s="2">
        <v>0</v>
      </c>
      <c r="F298" s="2">
        <v>0</v>
      </c>
      <c r="G298" s="2" t="s">
        <v>17</v>
      </c>
    </row>
    <row r="299" spans="1:7" x14ac:dyDescent="0.25">
      <c r="A299" s="2">
        <v>2012</v>
      </c>
      <c r="B299" s="2" t="s">
        <v>14</v>
      </c>
      <c r="C299" s="2">
        <v>0</v>
      </c>
      <c r="D299" s="2" t="s">
        <v>39</v>
      </c>
      <c r="E299" s="2">
        <v>0</v>
      </c>
      <c r="F299" s="2">
        <v>0</v>
      </c>
      <c r="G299" s="2" t="s">
        <v>17</v>
      </c>
    </row>
    <row r="300" spans="1:7" x14ac:dyDescent="0.25">
      <c r="A300" s="2">
        <v>2013</v>
      </c>
      <c r="B300" s="2" t="s">
        <v>14</v>
      </c>
      <c r="C300" s="2">
        <v>0</v>
      </c>
      <c r="D300" s="2" t="s">
        <v>39</v>
      </c>
      <c r="E300" s="2">
        <v>0</v>
      </c>
      <c r="F300" s="2">
        <v>0</v>
      </c>
      <c r="G300" s="2" t="s">
        <v>17</v>
      </c>
    </row>
    <row r="301" spans="1:7" x14ac:dyDescent="0.25">
      <c r="A301" s="2">
        <v>2014</v>
      </c>
      <c r="B301" s="2" t="s">
        <v>14</v>
      </c>
      <c r="C301" s="2">
        <v>0</v>
      </c>
      <c r="D301" s="2" t="s">
        <v>39</v>
      </c>
      <c r="E301" s="2">
        <v>0</v>
      </c>
      <c r="F301" s="2">
        <v>0</v>
      </c>
      <c r="G301" s="2" t="s">
        <v>17</v>
      </c>
    </row>
    <row r="302" spans="1:7" x14ac:dyDescent="0.25">
      <c r="A302" s="2">
        <v>2015</v>
      </c>
      <c r="B302" s="2" t="s">
        <v>14</v>
      </c>
      <c r="C302" s="2">
        <v>0</v>
      </c>
      <c r="D302" s="2" t="s">
        <v>39</v>
      </c>
      <c r="E302" s="2">
        <v>0</v>
      </c>
      <c r="F302" s="2">
        <v>0</v>
      </c>
      <c r="G302" s="2" t="s">
        <v>17</v>
      </c>
    </row>
    <row r="303" spans="1:7" x14ac:dyDescent="0.25">
      <c r="A303" s="2">
        <v>2016</v>
      </c>
      <c r="B303" s="2" t="s">
        <v>14</v>
      </c>
      <c r="C303" s="2">
        <v>0</v>
      </c>
      <c r="D303" s="2" t="s">
        <v>39</v>
      </c>
      <c r="E303" s="2">
        <v>0</v>
      </c>
      <c r="F303" s="2">
        <v>0</v>
      </c>
      <c r="G303" s="2" t="s">
        <v>17</v>
      </c>
    </row>
    <row r="304" spans="1:7" x14ac:dyDescent="0.25">
      <c r="A304" s="2">
        <v>2017</v>
      </c>
      <c r="B304" s="2" t="s">
        <v>14</v>
      </c>
      <c r="C304" s="2">
        <v>2</v>
      </c>
      <c r="D304" s="2" t="s">
        <v>39</v>
      </c>
      <c r="E304" s="2">
        <v>10.8</v>
      </c>
      <c r="F304" s="2">
        <v>28</v>
      </c>
      <c r="G304" s="2" t="s">
        <v>17</v>
      </c>
    </row>
    <row r="305" spans="1:7" x14ac:dyDescent="0.25">
      <c r="A305" s="2">
        <v>2018</v>
      </c>
      <c r="B305" s="2" t="s">
        <v>14</v>
      </c>
      <c r="C305" s="2">
        <v>40</v>
      </c>
      <c r="D305" s="2" t="s">
        <v>39</v>
      </c>
      <c r="E305" s="2">
        <v>200.8</v>
      </c>
      <c r="F305" s="2">
        <v>430.1</v>
      </c>
      <c r="G305" s="2" t="s">
        <v>17</v>
      </c>
    </row>
    <row r="306" spans="1:7" x14ac:dyDescent="0.25">
      <c r="A306" s="2">
        <v>2019</v>
      </c>
      <c r="B306" s="2" t="s">
        <v>14</v>
      </c>
      <c r="C306" s="2">
        <v>64</v>
      </c>
      <c r="D306" s="2" t="s">
        <v>39</v>
      </c>
      <c r="E306" s="2">
        <v>361.2</v>
      </c>
      <c r="F306" s="2">
        <v>979</v>
      </c>
      <c r="G306" s="2" t="s">
        <v>17</v>
      </c>
    </row>
    <row r="307" spans="1:7" x14ac:dyDescent="0.25">
      <c r="A307" s="2">
        <v>2020</v>
      </c>
      <c r="B307" s="2" t="s">
        <v>14</v>
      </c>
      <c r="C307" s="2">
        <v>22</v>
      </c>
      <c r="D307" s="2" t="s">
        <v>39</v>
      </c>
      <c r="E307" s="2">
        <v>142.1</v>
      </c>
      <c r="F307" s="2">
        <v>294.3</v>
      </c>
      <c r="G307" s="2" t="s">
        <v>17</v>
      </c>
    </row>
    <row r="308" spans="1:7" s="2" customFormat="1" x14ac:dyDescent="0.25">
      <c r="A308" s="2">
        <v>2021</v>
      </c>
      <c r="B308" s="2" t="str">
        <f>B307</f>
        <v>SA</v>
      </c>
      <c r="C308" s="2">
        <f>SUMIFS(Q:Q,$P:$P,$B308,$R:$R,$D308,$U:$U,$G308)</f>
        <v>100</v>
      </c>
      <c r="D308" s="2" t="s">
        <v>39</v>
      </c>
      <c r="E308" s="2">
        <f>SUMIFS(S:S,$P:$P,$B308,$R:$R,$D308,$U:$U,$G308)</f>
        <v>1388.2999999999997</v>
      </c>
      <c r="F308" s="2">
        <f>SUMIFS(T:T,$P:$P,$B308,$R:$R,$D308,$U:$U,$G308)</f>
        <v>1566.4999999999991</v>
      </c>
      <c r="G308" s="2" t="s">
        <v>17</v>
      </c>
    </row>
    <row r="309" spans="1:7" x14ac:dyDescent="0.25">
      <c r="A309" s="2" t="s">
        <v>38</v>
      </c>
      <c r="B309" s="2" t="s">
        <v>14</v>
      </c>
      <c r="C309" s="2">
        <v>128</v>
      </c>
      <c r="D309" s="2" t="s">
        <v>39</v>
      </c>
      <c r="E309" s="2">
        <v>714.9</v>
      </c>
      <c r="F309" s="2">
        <v>1731.4</v>
      </c>
      <c r="G309" s="2" t="s">
        <v>17</v>
      </c>
    </row>
    <row r="310" spans="1:7" x14ac:dyDescent="0.25">
      <c r="A310" s="2">
        <v>2009</v>
      </c>
      <c r="B310" s="2" t="s">
        <v>15</v>
      </c>
      <c r="C310" s="2">
        <v>0</v>
      </c>
      <c r="D310" s="2" t="s">
        <v>39</v>
      </c>
      <c r="E310" s="2">
        <v>0</v>
      </c>
      <c r="F310" s="2">
        <v>0</v>
      </c>
      <c r="G310" s="2" t="s">
        <v>17</v>
      </c>
    </row>
    <row r="311" spans="1:7" x14ac:dyDescent="0.25">
      <c r="A311" s="2">
        <v>2010</v>
      </c>
      <c r="B311" s="2" t="s">
        <v>15</v>
      </c>
      <c r="C311" s="2">
        <v>0</v>
      </c>
      <c r="D311" s="2" t="s">
        <v>39</v>
      </c>
      <c r="E311" s="2">
        <v>0</v>
      </c>
      <c r="F311" s="2">
        <v>0</v>
      </c>
      <c r="G311" s="2" t="s">
        <v>17</v>
      </c>
    </row>
    <row r="312" spans="1:7" x14ac:dyDescent="0.25">
      <c r="A312" s="2">
        <v>2011</v>
      </c>
      <c r="B312" s="2" t="s">
        <v>15</v>
      </c>
      <c r="C312" s="2">
        <v>0</v>
      </c>
      <c r="D312" s="2" t="s">
        <v>39</v>
      </c>
      <c r="E312" s="2">
        <v>0</v>
      </c>
      <c r="F312" s="2">
        <v>0</v>
      </c>
      <c r="G312" s="2" t="s">
        <v>17</v>
      </c>
    </row>
    <row r="313" spans="1:7" x14ac:dyDescent="0.25">
      <c r="A313" s="2">
        <v>2012</v>
      </c>
      <c r="B313" s="2" t="s">
        <v>15</v>
      </c>
      <c r="C313" s="2">
        <v>0</v>
      </c>
      <c r="D313" s="2" t="s">
        <v>39</v>
      </c>
      <c r="E313" s="2">
        <v>0</v>
      </c>
      <c r="F313" s="2">
        <v>0</v>
      </c>
      <c r="G313" s="2" t="s">
        <v>17</v>
      </c>
    </row>
    <row r="314" spans="1:7" x14ac:dyDescent="0.25">
      <c r="A314" s="2">
        <v>2013</v>
      </c>
      <c r="B314" s="2" t="s">
        <v>15</v>
      </c>
      <c r="C314" s="2">
        <v>1</v>
      </c>
      <c r="D314" s="2" t="s">
        <v>39</v>
      </c>
      <c r="E314" s="2">
        <v>5</v>
      </c>
      <c r="F314" s="2">
        <v>14</v>
      </c>
      <c r="G314" s="2" t="s">
        <v>17</v>
      </c>
    </row>
    <row r="315" spans="1:7" x14ac:dyDescent="0.25">
      <c r="A315" s="2">
        <v>2014</v>
      </c>
      <c r="B315" s="2" t="s">
        <v>15</v>
      </c>
      <c r="C315" s="2">
        <v>0</v>
      </c>
      <c r="D315" s="2" t="s">
        <v>39</v>
      </c>
      <c r="E315" s="2">
        <v>0</v>
      </c>
      <c r="F315" s="2">
        <v>0</v>
      </c>
      <c r="G315" s="2" t="s">
        <v>17</v>
      </c>
    </row>
    <row r="316" spans="1:7" x14ac:dyDescent="0.25">
      <c r="A316" s="2">
        <v>2015</v>
      </c>
      <c r="B316" s="2" t="s">
        <v>15</v>
      </c>
      <c r="C316" s="2">
        <v>0</v>
      </c>
      <c r="D316" s="2" t="s">
        <v>39</v>
      </c>
      <c r="E316" s="2">
        <v>0</v>
      </c>
      <c r="F316" s="2">
        <v>0</v>
      </c>
      <c r="G316" s="2" t="s">
        <v>17</v>
      </c>
    </row>
    <row r="317" spans="1:7" x14ac:dyDescent="0.25">
      <c r="A317" s="2">
        <v>2016</v>
      </c>
      <c r="B317" s="2" t="s">
        <v>15</v>
      </c>
      <c r="C317" s="2">
        <v>1</v>
      </c>
      <c r="D317" s="2" t="s">
        <v>39</v>
      </c>
      <c r="E317" s="2">
        <v>9.9</v>
      </c>
      <c r="F317" s="2">
        <v>50</v>
      </c>
      <c r="G317" s="2" t="s">
        <v>17</v>
      </c>
    </row>
    <row r="318" spans="1:7" x14ac:dyDescent="0.25">
      <c r="A318" s="2">
        <v>2017</v>
      </c>
      <c r="B318" s="2" t="s">
        <v>15</v>
      </c>
      <c r="C318" s="2">
        <v>6</v>
      </c>
      <c r="D318" s="2" t="s">
        <v>39</v>
      </c>
      <c r="E318" s="2">
        <v>111.5</v>
      </c>
      <c r="F318" s="2">
        <v>183.6</v>
      </c>
      <c r="G318" s="2" t="s">
        <v>17</v>
      </c>
    </row>
    <row r="319" spans="1:7" x14ac:dyDescent="0.25">
      <c r="A319" s="2">
        <v>2018</v>
      </c>
      <c r="B319" s="2" t="s">
        <v>15</v>
      </c>
      <c r="C319" s="2">
        <v>14</v>
      </c>
      <c r="D319" s="2" t="s">
        <v>39</v>
      </c>
      <c r="E319" s="2">
        <v>204.1</v>
      </c>
      <c r="F319" s="2">
        <v>295.8</v>
      </c>
      <c r="G319" s="2" t="s">
        <v>17</v>
      </c>
    </row>
    <row r="320" spans="1:7" x14ac:dyDescent="0.25">
      <c r="A320" s="2">
        <v>2019</v>
      </c>
      <c r="B320" s="2" t="s">
        <v>15</v>
      </c>
      <c r="C320" s="2">
        <v>5</v>
      </c>
      <c r="D320" s="2" t="s">
        <v>39</v>
      </c>
      <c r="E320" s="2">
        <v>167.8</v>
      </c>
      <c r="F320" s="2">
        <v>55.7</v>
      </c>
      <c r="G320" s="2" t="s">
        <v>17</v>
      </c>
    </row>
    <row r="321" spans="1:7" x14ac:dyDescent="0.25">
      <c r="A321" s="2">
        <v>2020</v>
      </c>
      <c r="B321" s="2" t="s">
        <v>15</v>
      </c>
      <c r="C321" s="2">
        <v>0</v>
      </c>
      <c r="D321" s="2" t="s">
        <v>39</v>
      </c>
      <c r="E321" s="2">
        <v>0</v>
      </c>
      <c r="F321" s="2">
        <v>0</v>
      </c>
      <c r="G321" s="2" t="s">
        <v>17</v>
      </c>
    </row>
    <row r="322" spans="1:7" s="2" customFormat="1" x14ac:dyDescent="0.25">
      <c r="A322" s="2">
        <v>2021</v>
      </c>
      <c r="B322" s="2" t="str">
        <f>B321</f>
        <v>TAS</v>
      </c>
      <c r="C322" s="2">
        <f>SUMIFS(Q:Q,$P:$P,$B322,$R:$R,$D322,$U:$U,$G322)</f>
        <v>2</v>
      </c>
      <c r="D322" s="2" t="s">
        <v>39</v>
      </c>
      <c r="E322" s="2">
        <f>SUMIFS(S:S,$P:$P,$B322,$R:$R,$D322,$U:$U,$G322)</f>
        <v>202.49999999999994</v>
      </c>
      <c r="F322" s="2">
        <f>SUMIFS(T:T,$P:$P,$B322,$R:$R,$D322,$U:$U,$G322)</f>
        <v>105.39999999999998</v>
      </c>
      <c r="G322" s="2" t="s">
        <v>17</v>
      </c>
    </row>
    <row r="323" spans="1:7" x14ac:dyDescent="0.25">
      <c r="A323" s="2" t="s">
        <v>38</v>
      </c>
      <c r="B323" s="2" t="s">
        <v>15</v>
      </c>
      <c r="C323" s="2">
        <v>27</v>
      </c>
      <c r="D323" s="2" t="s">
        <v>39</v>
      </c>
      <c r="E323" s="2">
        <v>498.3</v>
      </c>
      <c r="F323" s="2">
        <v>599.1</v>
      </c>
      <c r="G323" s="2" t="s">
        <v>17</v>
      </c>
    </row>
    <row r="324" spans="1:7" x14ac:dyDescent="0.25">
      <c r="A324" s="2">
        <v>2009</v>
      </c>
      <c r="B324" s="2" t="s">
        <v>16</v>
      </c>
      <c r="C324" s="2">
        <v>1</v>
      </c>
      <c r="D324" s="2" t="s">
        <v>39</v>
      </c>
      <c r="E324" s="2">
        <v>5</v>
      </c>
      <c r="F324" s="2">
        <v>14</v>
      </c>
      <c r="G324" s="2" t="s">
        <v>17</v>
      </c>
    </row>
    <row r="325" spans="1:7" x14ac:dyDescent="0.25">
      <c r="A325" s="2">
        <v>2010</v>
      </c>
      <c r="B325" s="2" t="s">
        <v>16</v>
      </c>
      <c r="C325" s="2">
        <v>1</v>
      </c>
      <c r="D325" s="2" t="s">
        <v>39</v>
      </c>
      <c r="E325" s="2">
        <v>0</v>
      </c>
      <c r="F325" s="2">
        <v>0</v>
      </c>
      <c r="G325" s="2" t="s">
        <v>17</v>
      </c>
    </row>
    <row r="326" spans="1:7" x14ac:dyDescent="0.25">
      <c r="A326" s="2">
        <v>2011</v>
      </c>
      <c r="B326" s="2" t="s">
        <v>16</v>
      </c>
      <c r="C326" s="2">
        <v>0</v>
      </c>
      <c r="D326" s="2" t="s">
        <v>39</v>
      </c>
      <c r="E326" s="2">
        <v>0</v>
      </c>
      <c r="F326" s="2">
        <v>0</v>
      </c>
      <c r="G326" s="2" t="s">
        <v>17</v>
      </c>
    </row>
    <row r="327" spans="1:7" x14ac:dyDescent="0.25">
      <c r="A327" s="2">
        <v>2012</v>
      </c>
      <c r="B327" s="2" t="s">
        <v>16</v>
      </c>
      <c r="C327" s="2">
        <v>0</v>
      </c>
      <c r="D327" s="2" t="s">
        <v>39</v>
      </c>
      <c r="E327" s="2">
        <v>0</v>
      </c>
      <c r="F327" s="2">
        <v>0</v>
      </c>
      <c r="G327" s="2" t="s">
        <v>17</v>
      </c>
    </row>
    <row r="328" spans="1:7" x14ac:dyDescent="0.25">
      <c r="A328" s="2">
        <v>2013</v>
      </c>
      <c r="B328" s="2" t="s">
        <v>16</v>
      </c>
      <c r="C328" s="2">
        <v>2</v>
      </c>
      <c r="D328" s="2" t="s">
        <v>39</v>
      </c>
      <c r="E328" s="2">
        <v>5</v>
      </c>
      <c r="F328" s="2">
        <v>14</v>
      </c>
      <c r="G328" s="2" t="s">
        <v>17</v>
      </c>
    </row>
    <row r="329" spans="1:7" x14ac:dyDescent="0.25">
      <c r="A329" s="2">
        <v>2014</v>
      </c>
      <c r="B329" s="2" t="s">
        <v>16</v>
      </c>
      <c r="C329" s="2">
        <v>0</v>
      </c>
      <c r="D329" s="2" t="s">
        <v>39</v>
      </c>
      <c r="E329" s="2">
        <v>0</v>
      </c>
      <c r="F329" s="2">
        <v>0</v>
      </c>
      <c r="G329" s="2" t="s">
        <v>17</v>
      </c>
    </row>
    <row r="330" spans="1:7" x14ac:dyDescent="0.25">
      <c r="A330" s="2">
        <v>2015</v>
      </c>
      <c r="B330" s="2" t="s">
        <v>16</v>
      </c>
      <c r="C330" s="2">
        <v>8</v>
      </c>
      <c r="D330" s="2" t="s">
        <v>39</v>
      </c>
      <c r="E330" s="2">
        <v>25</v>
      </c>
      <c r="F330" s="2">
        <v>32.799999999999997</v>
      </c>
      <c r="G330" s="2" t="s">
        <v>17</v>
      </c>
    </row>
    <row r="331" spans="1:7" x14ac:dyDescent="0.25">
      <c r="A331" s="2">
        <v>2016</v>
      </c>
      <c r="B331" s="2" t="s">
        <v>16</v>
      </c>
      <c r="C331" s="2">
        <v>9</v>
      </c>
      <c r="D331" s="2" t="s">
        <v>39</v>
      </c>
      <c r="E331" s="2">
        <v>108</v>
      </c>
      <c r="F331" s="2">
        <v>196.5</v>
      </c>
      <c r="G331" s="2" t="s">
        <v>17</v>
      </c>
    </row>
    <row r="332" spans="1:7" x14ac:dyDescent="0.25">
      <c r="A332" s="2">
        <v>2017</v>
      </c>
      <c r="B332" s="2" t="s">
        <v>16</v>
      </c>
      <c r="C332" s="2">
        <v>19</v>
      </c>
      <c r="D332" s="2" t="s">
        <v>39</v>
      </c>
      <c r="E332" s="2">
        <v>25.8</v>
      </c>
      <c r="F332" s="2">
        <v>14</v>
      </c>
      <c r="G332" s="2" t="s">
        <v>17</v>
      </c>
    </row>
    <row r="333" spans="1:7" x14ac:dyDescent="0.25">
      <c r="A333" s="2">
        <v>2018</v>
      </c>
      <c r="B333" s="2" t="s">
        <v>16</v>
      </c>
      <c r="C333" s="2">
        <v>20</v>
      </c>
      <c r="D333" s="2" t="s">
        <v>39</v>
      </c>
      <c r="E333" s="2">
        <v>21.1</v>
      </c>
      <c r="F333" s="2">
        <v>38.5</v>
      </c>
      <c r="G333" s="2" t="s">
        <v>17</v>
      </c>
    </row>
    <row r="334" spans="1:7" x14ac:dyDescent="0.25">
      <c r="A334" s="2">
        <v>2019</v>
      </c>
      <c r="B334" s="2" t="s">
        <v>16</v>
      </c>
      <c r="C334" s="2">
        <v>25</v>
      </c>
      <c r="D334" s="2" t="s">
        <v>39</v>
      </c>
      <c r="E334" s="2">
        <v>41.3</v>
      </c>
      <c r="F334" s="2">
        <v>110</v>
      </c>
      <c r="G334" s="2" t="s">
        <v>17</v>
      </c>
    </row>
    <row r="335" spans="1:7" x14ac:dyDescent="0.25">
      <c r="A335" s="2">
        <v>2020</v>
      </c>
      <c r="B335" s="2" t="s">
        <v>16</v>
      </c>
      <c r="C335" s="2">
        <v>45</v>
      </c>
      <c r="D335" s="2" t="s">
        <v>39</v>
      </c>
      <c r="E335" s="2">
        <v>369.8</v>
      </c>
      <c r="F335" s="2">
        <v>1041.7</v>
      </c>
      <c r="G335" s="2" t="s">
        <v>17</v>
      </c>
    </row>
    <row r="336" spans="1:7" s="2" customFormat="1" x14ac:dyDescent="0.25">
      <c r="A336" s="2">
        <v>2021</v>
      </c>
      <c r="B336" s="2" t="str">
        <f>B335</f>
        <v>VIC</v>
      </c>
      <c r="C336" s="2">
        <f>SUMIFS(Q:Q,$P:$P,$B336,$R:$R,$D336,$U:$U,$G336)</f>
        <v>98</v>
      </c>
      <c r="D336" s="2" t="s">
        <v>39</v>
      </c>
      <c r="E336" s="2">
        <f>SUMIFS(S:S,$P:$P,$B336,$R:$R,$D336,$U:$U,$G336)</f>
        <v>6097.5</v>
      </c>
      <c r="F336" s="2">
        <f>SUMIFS(T:T,$P:$P,$B336,$R:$R,$D336,$U:$U,$G336)</f>
        <v>3031.3999999999996</v>
      </c>
      <c r="G336" s="2" t="s">
        <v>17</v>
      </c>
    </row>
    <row r="337" spans="1:7" x14ac:dyDescent="0.25">
      <c r="A337" s="2" t="s">
        <v>38</v>
      </c>
      <c r="B337" s="2" t="s">
        <v>16</v>
      </c>
      <c r="C337" s="2">
        <v>130</v>
      </c>
      <c r="D337" s="2" t="s">
        <v>39</v>
      </c>
      <c r="E337" s="2">
        <v>601</v>
      </c>
      <c r="F337" s="2">
        <v>1461.5</v>
      </c>
      <c r="G337" s="2" t="s">
        <v>17</v>
      </c>
    </row>
    <row r="338" spans="1:7" x14ac:dyDescent="0.25">
      <c r="A338" s="2">
        <v>2009</v>
      </c>
      <c r="B338" s="2" t="s">
        <v>11</v>
      </c>
      <c r="C338" s="2">
        <v>0</v>
      </c>
      <c r="D338" s="2" t="s">
        <v>40</v>
      </c>
      <c r="E338" s="2">
        <v>0</v>
      </c>
      <c r="F338" s="2"/>
      <c r="G338" s="2" t="s">
        <v>18</v>
      </c>
    </row>
    <row r="339" spans="1:7" x14ac:dyDescent="0.25">
      <c r="A339" s="2">
        <v>2010</v>
      </c>
      <c r="B339" s="2" t="s">
        <v>11</v>
      </c>
      <c r="C339" s="2">
        <v>0</v>
      </c>
      <c r="D339" s="2" t="s">
        <v>40</v>
      </c>
      <c r="E339" s="2">
        <v>0</v>
      </c>
      <c r="F339" s="2"/>
      <c r="G339" s="2" t="s">
        <v>18</v>
      </c>
    </row>
    <row r="340" spans="1:7" x14ac:dyDescent="0.25">
      <c r="A340" s="2">
        <v>2011</v>
      </c>
      <c r="B340" s="2" t="s">
        <v>11</v>
      </c>
      <c r="C340" s="2">
        <v>0</v>
      </c>
      <c r="D340" s="2" t="s">
        <v>40</v>
      </c>
      <c r="E340" s="2">
        <v>0</v>
      </c>
      <c r="F340" s="2"/>
      <c r="G340" s="2" t="s">
        <v>18</v>
      </c>
    </row>
    <row r="341" spans="1:7" x14ac:dyDescent="0.25">
      <c r="A341" s="2">
        <v>2012</v>
      </c>
      <c r="B341" s="2" t="s">
        <v>11</v>
      </c>
      <c r="C341" s="2">
        <v>0</v>
      </c>
      <c r="D341" s="2" t="s">
        <v>40</v>
      </c>
      <c r="E341" s="2">
        <v>0</v>
      </c>
      <c r="F341" s="2"/>
      <c r="G341" s="2" t="s">
        <v>18</v>
      </c>
    </row>
    <row r="342" spans="1:7" x14ac:dyDescent="0.25">
      <c r="A342" s="2">
        <v>2013</v>
      </c>
      <c r="B342" s="2" t="s">
        <v>11</v>
      </c>
      <c r="C342" s="2">
        <v>0</v>
      </c>
      <c r="D342" s="2" t="s">
        <v>40</v>
      </c>
      <c r="E342" s="2">
        <v>0</v>
      </c>
      <c r="F342" s="2"/>
      <c r="G342" s="2" t="s">
        <v>18</v>
      </c>
    </row>
    <row r="343" spans="1:7" x14ac:dyDescent="0.25">
      <c r="A343" s="2">
        <v>2014</v>
      </c>
      <c r="B343" s="2" t="s">
        <v>11</v>
      </c>
      <c r="C343" s="2">
        <v>0</v>
      </c>
      <c r="D343" s="2" t="s">
        <v>40</v>
      </c>
      <c r="E343" s="2">
        <v>0</v>
      </c>
      <c r="F343" s="2"/>
      <c r="G343" s="2" t="s">
        <v>18</v>
      </c>
    </row>
    <row r="344" spans="1:7" x14ac:dyDescent="0.25">
      <c r="A344" s="2">
        <v>2015</v>
      </c>
      <c r="B344" s="2" t="s">
        <v>11</v>
      </c>
      <c r="C344" s="2">
        <v>0</v>
      </c>
      <c r="D344" s="2" t="s">
        <v>40</v>
      </c>
      <c r="E344" s="2">
        <v>0</v>
      </c>
      <c r="F344" s="2"/>
      <c r="G344" s="2" t="s">
        <v>18</v>
      </c>
    </row>
    <row r="345" spans="1:7" x14ac:dyDescent="0.25">
      <c r="A345" s="2">
        <v>2016</v>
      </c>
      <c r="B345" s="2" t="s">
        <v>11</v>
      </c>
      <c r="C345" s="2">
        <v>0</v>
      </c>
      <c r="D345" s="2" t="s">
        <v>40</v>
      </c>
      <c r="E345" s="2">
        <v>0</v>
      </c>
      <c r="F345" s="2"/>
      <c r="G345" s="2" t="s">
        <v>18</v>
      </c>
    </row>
    <row r="346" spans="1:7" x14ac:dyDescent="0.25">
      <c r="A346" s="2">
        <v>2017</v>
      </c>
      <c r="B346" s="2" t="s">
        <v>11</v>
      </c>
      <c r="C346" s="2">
        <v>0</v>
      </c>
      <c r="D346" s="2" t="s">
        <v>40</v>
      </c>
      <c r="E346" s="2">
        <v>0</v>
      </c>
      <c r="F346" s="2"/>
      <c r="G346" s="2" t="s">
        <v>18</v>
      </c>
    </row>
    <row r="347" spans="1:7" x14ac:dyDescent="0.25">
      <c r="A347" s="2">
        <v>2018</v>
      </c>
      <c r="B347" s="2" t="s">
        <v>11</v>
      </c>
      <c r="C347" s="2">
        <v>0</v>
      </c>
      <c r="D347" s="2" t="s">
        <v>40</v>
      </c>
      <c r="E347" s="2">
        <v>0</v>
      </c>
      <c r="F347" s="2"/>
      <c r="G347" s="2" t="s">
        <v>18</v>
      </c>
    </row>
    <row r="348" spans="1:7" x14ac:dyDescent="0.25">
      <c r="A348" s="2">
        <v>2019</v>
      </c>
      <c r="B348" s="2" t="s">
        <v>11</v>
      </c>
      <c r="C348" s="2">
        <v>0</v>
      </c>
      <c r="D348" s="2" t="s">
        <v>40</v>
      </c>
      <c r="E348" s="2">
        <v>0</v>
      </c>
      <c r="F348" s="2"/>
      <c r="G348" s="2" t="s">
        <v>18</v>
      </c>
    </row>
    <row r="349" spans="1:7" x14ac:dyDescent="0.25">
      <c r="A349" s="2">
        <v>2020</v>
      </c>
      <c r="B349" s="2" t="s">
        <v>11</v>
      </c>
      <c r="C349" s="2">
        <v>0</v>
      </c>
      <c r="D349" s="2" t="s">
        <v>40</v>
      </c>
      <c r="E349" s="2">
        <v>0</v>
      </c>
      <c r="F349" s="2"/>
      <c r="G349" s="2" t="s">
        <v>18</v>
      </c>
    </row>
    <row r="350" spans="1:7" x14ac:dyDescent="0.25">
      <c r="A350" s="2" t="s">
        <v>38</v>
      </c>
      <c r="B350" s="2" t="s">
        <v>11</v>
      </c>
      <c r="C350" s="2">
        <v>0</v>
      </c>
      <c r="D350" s="2" t="s">
        <v>40</v>
      </c>
      <c r="E350" s="2">
        <v>0</v>
      </c>
      <c r="F350" s="2"/>
      <c r="G350" s="2" t="s">
        <v>18</v>
      </c>
    </row>
    <row r="351" spans="1:7" x14ac:dyDescent="0.25">
      <c r="A351" s="2">
        <v>2009</v>
      </c>
      <c r="B351" s="2" t="s">
        <v>12</v>
      </c>
      <c r="C351" s="2">
        <v>0</v>
      </c>
      <c r="D351" s="2" t="s">
        <v>40</v>
      </c>
      <c r="E351" s="2">
        <v>0</v>
      </c>
      <c r="F351" s="2"/>
      <c r="G351" s="2" t="s">
        <v>18</v>
      </c>
    </row>
    <row r="352" spans="1:7" x14ac:dyDescent="0.25">
      <c r="A352" s="2">
        <v>2010</v>
      </c>
      <c r="B352" s="2" t="s">
        <v>12</v>
      </c>
      <c r="C352" s="2">
        <v>5</v>
      </c>
      <c r="D352" s="2" t="s">
        <v>40</v>
      </c>
      <c r="E352" s="2">
        <v>60</v>
      </c>
      <c r="F352" s="2"/>
      <c r="G352" s="2" t="s">
        <v>18</v>
      </c>
    </row>
    <row r="353" spans="1:7" x14ac:dyDescent="0.25">
      <c r="A353" s="2">
        <v>2011</v>
      </c>
      <c r="B353" s="2" t="s">
        <v>12</v>
      </c>
      <c r="C353" s="2">
        <v>4</v>
      </c>
      <c r="D353" s="2" t="s">
        <v>40</v>
      </c>
      <c r="E353" s="2">
        <v>37</v>
      </c>
      <c r="F353" s="2"/>
      <c r="G353" s="2" t="s">
        <v>18</v>
      </c>
    </row>
    <row r="354" spans="1:7" x14ac:dyDescent="0.25">
      <c r="A354" s="2">
        <v>2012</v>
      </c>
      <c r="B354" s="2" t="s">
        <v>12</v>
      </c>
      <c r="C354" s="2">
        <v>1</v>
      </c>
      <c r="D354" s="2" t="s">
        <v>40</v>
      </c>
      <c r="E354" s="2">
        <v>13</v>
      </c>
      <c r="F354" s="2"/>
      <c r="G354" s="2" t="s">
        <v>18</v>
      </c>
    </row>
    <row r="355" spans="1:7" x14ac:dyDescent="0.25">
      <c r="A355" s="2">
        <v>2013</v>
      </c>
      <c r="B355" s="2" t="s">
        <v>12</v>
      </c>
      <c r="C355" s="2">
        <v>0</v>
      </c>
      <c r="D355" s="2" t="s">
        <v>40</v>
      </c>
      <c r="E355" s="2">
        <v>0</v>
      </c>
      <c r="F355" s="2"/>
      <c r="G355" s="2" t="s">
        <v>18</v>
      </c>
    </row>
    <row r="356" spans="1:7" x14ac:dyDescent="0.25">
      <c r="A356" s="2">
        <v>2014</v>
      </c>
      <c r="B356" s="2" t="s">
        <v>12</v>
      </c>
      <c r="C356" s="2">
        <v>0</v>
      </c>
      <c r="D356" s="2" t="s">
        <v>40</v>
      </c>
      <c r="E356" s="2">
        <v>0</v>
      </c>
      <c r="F356" s="2"/>
      <c r="G356" s="2" t="s">
        <v>18</v>
      </c>
    </row>
    <row r="357" spans="1:7" x14ac:dyDescent="0.25">
      <c r="A357" s="2">
        <v>2015</v>
      </c>
      <c r="B357" s="2" t="s">
        <v>12</v>
      </c>
      <c r="C357" s="2">
        <v>0</v>
      </c>
      <c r="D357" s="2" t="s">
        <v>40</v>
      </c>
      <c r="E357" s="2">
        <v>0</v>
      </c>
      <c r="F357" s="2"/>
      <c r="G357" s="2" t="s">
        <v>18</v>
      </c>
    </row>
    <row r="358" spans="1:7" x14ac:dyDescent="0.25">
      <c r="A358" s="2">
        <v>2016</v>
      </c>
      <c r="B358" s="2" t="s">
        <v>12</v>
      </c>
      <c r="C358" s="2">
        <v>1</v>
      </c>
      <c r="D358" s="2" t="s">
        <v>40</v>
      </c>
      <c r="E358" s="2">
        <v>13</v>
      </c>
      <c r="F358" s="2"/>
      <c r="G358" s="2" t="s">
        <v>18</v>
      </c>
    </row>
    <row r="359" spans="1:7" x14ac:dyDescent="0.25">
      <c r="A359" s="2">
        <v>2017</v>
      </c>
      <c r="B359" s="2" t="s">
        <v>12</v>
      </c>
      <c r="C359" s="2">
        <v>2</v>
      </c>
      <c r="D359" s="2" t="s">
        <v>40</v>
      </c>
      <c r="E359" s="2">
        <v>26</v>
      </c>
      <c r="F359" s="2"/>
      <c r="G359" s="2" t="s">
        <v>18</v>
      </c>
    </row>
    <row r="360" spans="1:7" x14ac:dyDescent="0.25">
      <c r="A360" s="2">
        <v>2018</v>
      </c>
      <c r="B360" s="2" t="s">
        <v>12</v>
      </c>
      <c r="C360" s="2">
        <v>1</v>
      </c>
      <c r="D360" s="2" t="s">
        <v>40</v>
      </c>
      <c r="E360" s="2">
        <v>13</v>
      </c>
      <c r="F360" s="2"/>
      <c r="G360" s="2" t="s">
        <v>18</v>
      </c>
    </row>
    <row r="361" spans="1:7" x14ac:dyDescent="0.25">
      <c r="A361" s="2">
        <v>2019</v>
      </c>
      <c r="B361" s="2" t="s">
        <v>12</v>
      </c>
      <c r="C361" s="2">
        <v>8</v>
      </c>
      <c r="D361" s="2" t="s">
        <v>40</v>
      </c>
      <c r="E361" s="2">
        <v>85</v>
      </c>
      <c r="F361" s="2"/>
      <c r="G361" s="2" t="s">
        <v>18</v>
      </c>
    </row>
    <row r="362" spans="1:7" x14ac:dyDescent="0.25">
      <c r="A362" s="2">
        <v>2020</v>
      </c>
      <c r="B362" s="2" t="s">
        <v>12</v>
      </c>
      <c r="C362" s="2">
        <v>1</v>
      </c>
      <c r="D362" s="2" t="s">
        <v>40</v>
      </c>
      <c r="E362" s="2">
        <v>0.33</v>
      </c>
      <c r="F362" s="2"/>
      <c r="G362" s="2" t="s">
        <v>18</v>
      </c>
    </row>
    <row r="363" spans="1:7" x14ac:dyDescent="0.25">
      <c r="A363" s="2" t="s">
        <v>38</v>
      </c>
      <c r="B363" s="2" t="s">
        <v>12</v>
      </c>
      <c r="C363" s="2">
        <v>23</v>
      </c>
      <c r="D363" s="2" t="s">
        <v>40</v>
      </c>
      <c r="E363" s="2">
        <v>247.33</v>
      </c>
      <c r="F363" s="2"/>
      <c r="G363" s="2" t="s">
        <v>18</v>
      </c>
    </row>
    <row r="364" spans="1:7" x14ac:dyDescent="0.25">
      <c r="A364" s="2">
        <v>2009</v>
      </c>
      <c r="B364" s="2" t="s">
        <v>13</v>
      </c>
      <c r="C364" s="2">
        <v>0</v>
      </c>
      <c r="D364" s="2" t="s">
        <v>40</v>
      </c>
      <c r="E364" s="2">
        <v>0</v>
      </c>
      <c r="F364" s="2"/>
      <c r="G364" s="2" t="s">
        <v>18</v>
      </c>
    </row>
    <row r="365" spans="1:7" x14ac:dyDescent="0.25">
      <c r="A365" s="2">
        <v>2010</v>
      </c>
      <c r="B365" s="2" t="s">
        <v>13</v>
      </c>
      <c r="C365" s="2">
        <v>0</v>
      </c>
      <c r="D365" s="2" t="s">
        <v>40</v>
      </c>
      <c r="E365" s="2">
        <v>0</v>
      </c>
      <c r="F365" s="2"/>
      <c r="G365" s="2" t="s">
        <v>18</v>
      </c>
    </row>
    <row r="366" spans="1:7" x14ac:dyDescent="0.25">
      <c r="A366" s="2">
        <v>2011</v>
      </c>
      <c r="B366" s="2" t="s">
        <v>13</v>
      </c>
      <c r="C366" s="2">
        <v>0</v>
      </c>
      <c r="D366" s="2" t="s">
        <v>40</v>
      </c>
      <c r="E366" s="2">
        <v>0</v>
      </c>
      <c r="F366" s="2"/>
      <c r="G366" s="2" t="s">
        <v>18</v>
      </c>
    </row>
    <row r="367" spans="1:7" x14ac:dyDescent="0.25">
      <c r="A367" s="2">
        <v>2012</v>
      </c>
      <c r="B367" s="2" t="s">
        <v>13</v>
      </c>
      <c r="C367" s="2">
        <v>0</v>
      </c>
      <c r="D367" s="2" t="s">
        <v>40</v>
      </c>
      <c r="E367" s="2">
        <v>0</v>
      </c>
      <c r="F367" s="2"/>
      <c r="G367" s="2" t="s">
        <v>18</v>
      </c>
    </row>
    <row r="368" spans="1:7" x14ac:dyDescent="0.25">
      <c r="A368" s="2">
        <v>2013</v>
      </c>
      <c r="B368" s="2" t="s">
        <v>13</v>
      </c>
      <c r="C368" s="2">
        <v>0</v>
      </c>
      <c r="D368" s="2" t="s">
        <v>40</v>
      </c>
      <c r="E368" s="2">
        <v>0</v>
      </c>
      <c r="F368" s="2"/>
      <c r="G368" s="2" t="s">
        <v>18</v>
      </c>
    </row>
    <row r="369" spans="1:7" x14ac:dyDescent="0.25">
      <c r="A369" s="2">
        <v>2014</v>
      </c>
      <c r="B369" s="2" t="s">
        <v>13</v>
      </c>
      <c r="C369" s="2">
        <v>0</v>
      </c>
      <c r="D369" s="2" t="s">
        <v>40</v>
      </c>
      <c r="E369" s="2">
        <v>0</v>
      </c>
      <c r="F369" s="2"/>
      <c r="G369" s="2" t="s">
        <v>18</v>
      </c>
    </row>
    <row r="370" spans="1:7" x14ac:dyDescent="0.25">
      <c r="A370" s="2">
        <v>2015</v>
      </c>
      <c r="B370" s="2" t="s">
        <v>13</v>
      </c>
      <c r="C370" s="2">
        <v>0</v>
      </c>
      <c r="D370" s="2" t="s">
        <v>40</v>
      </c>
      <c r="E370" s="2">
        <v>0</v>
      </c>
      <c r="F370" s="2"/>
      <c r="G370" s="2" t="s">
        <v>18</v>
      </c>
    </row>
    <row r="371" spans="1:7" x14ac:dyDescent="0.25">
      <c r="A371" s="2">
        <v>2016</v>
      </c>
      <c r="B371" s="2" t="s">
        <v>13</v>
      </c>
      <c r="C371" s="2">
        <v>0</v>
      </c>
      <c r="D371" s="2" t="s">
        <v>40</v>
      </c>
      <c r="E371" s="2">
        <v>0</v>
      </c>
      <c r="F371" s="2"/>
      <c r="G371" s="2" t="s">
        <v>18</v>
      </c>
    </row>
    <row r="372" spans="1:7" x14ac:dyDescent="0.25">
      <c r="A372" s="2">
        <v>2017</v>
      </c>
      <c r="B372" s="2" t="s">
        <v>13</v>
      </c>
      <c r="C372" s="2">
        <v>0</v>
      </c>
      <c r="D372" s="2" t="s">
        <v>40</v>
      </c>
      <c r="E372" s="2">
        <v>0</v>
      </c>
      <c r="F372" s="2"/>
      <c r="G372" s="2" t="s">
        <v>18</v>
      </c>
    </row>
    <row r="373" spans="1:7" x14ac:dyDescent="0.25">
      <c r="A373" s="2">
        <v>2018</v>
      </c>
      <c r="B373" s="2" t="s">
        <v>13</v>
      </c>
      <c r="C373" s="2">
        <v>0</v>
      </c>
      <c r="D373" s="2" t="s">
        <v>40</v>
      </c>
      <c r="E373" s="2">
        <v>0</v>
      </c>
      <c r="F373" s="2"/>
      <c r="G373" s="2" t="s">
        <v>18</v>
      </c>
    </row>
    <row r="374" spans="1:7" x14ac:dyDescent="0.25">
      <c r="A374" s="2">
        <v>2019</v>
      </c>
      <c r="B374" s="2" t="s">
        <v>13</v>
      </c>
      <c r="C374" s="2">
        <v>0</v>
      </c>
      <c r="D374" s="2" t="s">
        <v>40</v>
      </c>
      <c r="E374" s="2">
        <v>0</v>
      </c>
      <c r="F374" s="2"/>
      <c r="G374" s="2" t="s">
        <v>18</v>
      </c>
    </row>
    <row r="375" spans="1:7" x14ac:dyDescent="0.25">
      <c r="A375" s="2">
        <v>2020</v>
      </c>
      <c r="B375" s="2" t="s">
        <v>13</v>
      </c>
      <c r="C375" s="2">
        <v>0</v>
      </c>
      <c r="D375" s="2" t="s">
        <v>40</v>
      </c>
      <c r="E375" s="2">
        <v>0</v>
      </c>
      <c r="F375" s="2"/>
      <c r="G375" s="2" t="s">
        <v>18</v>
      </c>
    </row>
    <row r="376" spans="1:7" x14ac:dyDescent="0.25">
      <c r="A376" s="2" t="s">
        <v>38</v>
      </c>
      <c r="B376" s="2" t="s">
        <v>13</v>
      </c>
      <c r="C376" s="2">
        <v>0</v>
      </c>
      <c r="D376" s="2" t="s">
        <v>40</v>
      </c>
      <c r="E376" s="2">
        <v>0</v>
      </c>
      <c r="F376" s="2"/>
      <c r="G376" s="2" t="s">
        <v>18</v>
      </c>
    </row>
    <row r="377" spans="1:7" x14ac:dyDescent="0.25">
      <c r="A377" s="2">
        <v>2009</v>
      </c>
      <c r="B377" s="2" t="s">
        <v>14</v>
      </c>
      <c r="C377" s="2">
        <v>0</v>
      </c>
      <c r="D377" s="2" t="s">
        <v>40</v>
      </c>
      <c r="E377" s="2">
        <v>0</v>
      </c>
      <c r="F377" s="2"/>
      <c r="G377" s="2" t="s">
        <v>18</v>
      </c>
    </row>
    <row r="378" spans="1:7" x14ac:dyDescent="0.25">
      <c r="A378" s="2">
        <v>2010</v>
      </c>
      <c r="B378" s="2" t="s">
        <v>14</v>
      </c>
      <c r="C378" s="2">
        <v>0</v>
      </c>
      <c r="D378" s="2" t="s">
        <v>40</v>
      </c>
      <c r="E378" s="2">
        <v>0</v>
      </c>
      <c r="F378" s="2"/>
      <c r="G378" s="2" t="s">
        <v>18</v>
      </c>
    </row>
    <row r="379" spans="1:7" x14ac:dyDescent="0.25">
      <c r="A379" s="2">
        <v>2011</v>
      </c>
      <c r="B379" s="2" t="s">
        <v>14</v>
      </c>
      <c r="C379" s="2">
        <v>0</v>
      </c>
      <c r="D379" s="2" t="s">
        <v>40</v>
      </c>
      <c r="E379" s="2">
        <v>0</v>
      </c>
      <c r="F379" s="2"/>
      <c r="G379" s="2" t="s">
        <v>18</v>
      </c>
    </row>
    <row r="380" spans="1:7" x14ac:dyDescent="0.25">
      <c r="A380" s="2">
        <v>2012</v>
      </c>
      <c r="B380" s="2" t="s">
        <v>14</v>
      </c>
      <c r="C380" s="2">
        <v>0</v>
      </c>
      <c r="D380" s="2" t="s">
        <v>40</v>
      </c>
      <c r="E380" s="2">
        <v>0</v>
      </c>
      <c r="F380" s="2"/>
      <c r="G380" s="2" t="s">
        <v>18</v>
      </c>
    </row>
    <row r="381" spans="1:7" x14ac:dyDescent="0.25">
      <c r="A381" s="2">
        <v>2013</v>
      </c>
      <c r="B381" s="2" t="s">
        <v>14</v>
      </c>
      <c r="C381" s="2">
        <v>0</v>
      </c>
      <c r="D381" s="2" t="s">
        <v>40</v>
      </c>
      <c r="E381" s="2">
        <v>0</v>
      </c>
      <c r="F381" s="2"/>
      <c r="G381" s="2" t="s">
        <v>18</v>
      </c>
    </row>
    <row r="382" spans="1:7" x14ac:dyDescent="0.25">
      <c r="A382" s="2">
        <v>2014</v>
      </c>
      <c r="B382" s="2" t="s">
        <v>14</v>
      </c>
      <c r="C382" s="2">
        <v>0</v>
      </c>
      <c r="D382" s="2" t="s">
        <v>40</v>
      </c>
      <c r="E382" s="2">
        <v>0</v>
      </c>
      <c r="F382" s="2"/>
      <c r="G382" s="2" t="s">
        <v>18</v>
      </c>
    </row>
    <row r="383" spans="1:7" x14ac:dyDescent="0.25">
      <c r="A383" s="2">
        <v>2015</v>
      </c>
      <c r="B383" s="2" t="s">
        <v>14</v>
      </c>
      <c r="C383" s="2">
        <v>0</v>
      </c>
      <c r="D383" s="2" t="s">
        <v>40</v>
      </c>
      <c r="E383" s="2">
        <v>0</v>
      </c>
      <c r="F383" s="2"/>
      <c r="G383" s="2" t="s">
        <v>18</v>
      </c>
    </row>
    <row r="384" spans="1:7" x14ac:dyDescent="0.25">
      <c r="A384" s="2">
        <v>2016</v>
      </c>
      <c r="B384" s="2" t="s">
        <v>14</v>
      </c>
      <c r="C384" s="2">
        <v>0</v>
      </c>
      <c r="D384" s="2" t="s">
        <v>40</v>
      </c>
      <c r="E384" s="2">
        <v>0</v>
      </c>
      <c r="F384" s="2"/>
      <c r="G384" s="2" t="s">
        <v>18</v>
      </c>
    </row>
    <row r="385" spans="1:7" x14ac:dyDescent="0.25">
      <c r="A385" s="2">
        <v>2017</v>
      </c>
      <c r="B385" s="2" t="s">
        <v>14</v>
      </c>
      <c r="C385" s="2">
        <v>0</v>
      </c>
      <c r="D385" s="2" t="s">
        <v>40</v>
      </c>
      <c r="E385" s="2">
        <v>0</v>
      </c>
      <c r="F385" s="2"/>
      <c r="G385" s="2" t="s">
        <v>18</v>
      </c>
    </row>
    <row r="386" spans="1:7" x14ac:dyDescent="0.25">
      <c r="A386" s="2">
        <v>2018</v>
      </c>
      <c r="B386" s="2" t="s">
        <v>14</v>
      </c>
      <c r="C386" s="2">
        <v>0</v>
      </c>
      <c r="D386" s="2" t="s">
        <v>40</v>
      </c>
      <c r="E386" s="2">
        <v>0</v>
      </c>
      <c r="F386" s="2"/>
      <c r="G386" s="2" t="s">
        <v>18</v>
      </c>
    </row>
    <row r="387" spans="1:7" x14ac:dyDescent="0.25">
      <c r="A387" s="2">
        <v>2019</v>
      </c>
      <c r="B387" s="2" t="s">
        <v>14</v>
      </c>
      <c r="C387" s="2">
        <v>0</v>
      </c>
      <c r="D387" s="2" t="s">
        <v>40</v>
      </c>
      <c r="E387" s="2">
        <v>0</v>
      </c>
      <c r="F387" s="2"/>
      <c r="G387" s="2" t="s">
        <v>18</v>
      </c>
    </row>
    <row r="388" spans="1:7" x14ac:dyDescent="0.25">
      <c r="A388" s="2">
        <v>2020</v>
      </c>
      <c r="B388" s="2" t="s">
        <v>14</v>
      </c>
      <c r="C388" s="2">
        <v>0</v>
      </c>
      <c r="D388" s="2" t="s">
        <v>40</v>
      </c>
      <c r="E388" s="2">
        <v>0</v>
      </c>
      <c r="F388" s="2"/>
      <c r="G388" s="2" t="s">
        <v>18</v>
      </c>
    </row>
    <row r="389" spans="1:7" x14ac:dyDescent="0.25">
      <c r="A389" s="2" t="s">
        <v>38</v>
      </c>
      <c r="B389" s="2" t="s">
        <v>14</v>
      </c>
      <c r="C389" s="2">
        <v>0</v>
      </c>
      <c r="D389" s="2" t="s">
        <v>40</v>
      </c>
      <c r="E389" s="2">
        <v>0</v>
      </c>
      <c r="F389" s="2"/>
      <c r="G389" s="2" t="s">
        <v>18</v>
      </c>
    </row>
    <row r="390" spans="1:7" x14ac:dyDescent="0.25">
      <c r="A390" s="2">
        <v>2009</v>
      </c>
      <c r="B390" s="2" t="s">
        <v>15</v>
      </c>
      <c r="C390" s="2">
        <v>0</v>
      </c>
      <c r="D390" s="2" t="s">
        <v>40</v>
      </c>
      <c r="E390" s="2">
        <v>0</v>
      </c>
      <c r="F390" s="2"/>
      <c r="G390" s="2" t="s">
        <v>18</v>
      </c>
    </row>
    <row r="391" spans="1:7" x14ac:dyDescent="0.25">
      <c r="A391" s="2">
        <v>2010</v>
      </c>
      <c r="B391" s="2" t="s">
        <v>15</v>
      </c>
      <c r="C391" s="2">
        <v>0</v>
      </c>
      <c r="D391" s="2" t="s">
        <v>40</v>
      </c>
      <c r="E391" s="2">
        <v>0</v>
      </c>
      <c r="F391" s="2"/>
      <c r="G391" s="2" t="s">
        <v>18</v>
      </c>
    </row>
    <row r="392" spans="1:7" x14ac:dyDescent="0.25">
      <c r="A392" s="2">
        <v>2011</v>
      </c>
      <c r="B392" s="2" t="s">
        <v>15</v>
      </c>
      <c r="C392" s="2">
        <v>0</v>
      </c>
      <c r="D392" s="2" t="s">
        <v>40</v>
      </c>
      <c r="E392" s="2">
        <v>0</v>
      </c>
      <c r="F392" s="2"/>
      <c r="G392" s="2" t="s">
        <v>18</v>
      </c>
    </row>
    <row r="393" spans="1:7" x14ac:dyDescent="0.25">
      <c r="A393" s="2">
        <v>2012</v>
      </c>
      <c r="B393" s="2" t="s">
        <v>15</v>
      </c>
      <c r="C393" s="2">
        <v>0</v>
      </c>
      <c r="D393" s="2" t="s">
        <v>40</v>
      </c>
      <c r="E393" s="2">
        <v>0</v>
      </c>
      <c r="F393" s="2"/>
      <c r="G393" s="2" t="s">
        <v>18</v>
      </c>
    </row>
    <row r="394" spans="1:7" x14ac:dyDescent="0.25">
      <c r="A394" s="2">
        <v>2013</v>
      </c>
      <c r="B394" s="2" t="s">
        <v>15</v>
      </c>
      <c r="C394" s="2">
        <v>6</v>
      </c>
      <c r="D394" s="2" t="s">
        <v>40</v>
      </c>
      <c r="E394" s="2">
        <v>34.299999999999997</v>
      </c>
      <c r="F394" s="2"/>
      <c r="G394" s="2" t="s">
        <v>18</v>
      </c>
    </row>
    <row r="395" spans="1:7" x14ac:dyDescent="0.25">
      <c r="A395" s="2">
        <v>2014</v>
      </c>
      <c r="B395" s="2" t="s">
        <v>15</v>
      </c>
      <c r="C395" s="2">
        <v>1</v>
      </c>
      <c r="D395" s="2" t="s">
        <v>40</v>
      </c>
      <c r="E395" s="2">
        <v>2</v>
      </c>
      <c r="F395" s="2"/>
      <c r="G395" s="2" t="s">
        <v>18</v>
      </c>
    </row>
    <row r="396" spans="1:7" x14ac:dyDescent="0.25">
      <c r="A396" s="2">
        <v>2015</v>
      </c>
      <c r="B396" s="2" t="s">
        <v>15</v>
      </c>
      <c r="C396" s="2">
        <v>0</v>
      </c>
      <c r="D396" s="2" t="s">
        <v>40</v>
      </c>
      <c r="E396" s="2">
        <v>0</v>
      </c>
      <c r="F396" s="2"/>
      <c r="G396" s="2" t="s">
        <v>18</v>
      </c>
    </row>
    <row r="397" spans="1:7" x14ac:dyDescent="0.25">
      <c r="A397" s="2">
        <v>2016</v>
      </c>
      <c r="B397" s="2" t="s">
        <v>15</v>
      </c>
      <c r="C397" s="2">
        <v>0</v>
      </c>
      <c r="D397" s="2" t="s">
        <v>40</v>
      </c>
      <c r="E397" s="2">
        <v>0</v>
      </c>
      <c r="F397" s="2"/>
      <c r="G397" s="2" t="s">
        <v>18</v>
      </c>
    </row>
    <row r="398" spans="1:7" x14ac:dyDescent="0.25">
      <c r="A398" s="2">
        <v>2017</v>
      </c>
      <c r="B398" s="2" t="s">
        <v>15</v>
      </c>
      <c r="C398" s="2">
        <v>1</v>
      </c>
      <c r="D398" s="2" t="s">
        <v>40</v>
      </c>
      <c r="E398" s="2">
        <v>0.65</v>
      </c>
      <c r="F398" s="2"/>
      <c r="G398" s="2" t="s">
        <v>18</v>
      </c>
    </row>
    <row r="399" spans="1:7" x14ac:dyDescent="0.25">
      <c r="A399" s="2">
        <v>2018</v>
      </c>
      <c r="B399" s="2" t="s">
        <v>15</v>
      </c>
      <c r="C399" s="2">
        <v>1</v>
      </c>
      <c r="D399" s="2" t="s">
        <v>40</v>
      </c>
      <c r="E399" s="2">
        <v>3</v>
      </c>
      <c r="F399" s="2"/>
      <c r="G399" s="2" t="s">
        <v>18</v>
      </c>
    </row>
    <row r="400" spans="1:7" x14ac:dyDescent="0.25">
      <c r="A400" s="2">
        <v>2019</v>
      </c>
      <c r="B400" s="2" t="s">
        <v>15</v>
      </c>
      <c r="C400" s="2">
        <v>2</v>
      </c>
      <c r="D400" s="2" t="s">
        <v>40</v>
      </c>
      <c r="E400" s="2">
        <v>5.6</v>
      </c>
      <c r="F400" s="2"/>
      <c r="G400" s="2" t="s">
        <v>18</v>
      </c>
    </row>
    <row r="401" spans="1:7" x14ac:dyDescent="0.25">
      <c r="A401" s="2">
        <v>2020</v>
      </c>
      <c r="B401" s="2" t="s">
        <v>15</v>
      </c>
      <c r="C401" s="2">
        <v>10</v>
      </c>
      <c r="D401" s="2" t="s">
        <v>40</v>
      </c>
      <c r="E401" s="2">
        <v>39.9</v>
      </c>
      <c r="F401" s="2"/>
      <c r="G401" s="2" t="s">
        <v>18</v>
      </c>
    </row>
    <row r="402" spans="1:7" x14ac:dyDescent="0.25">
      <c r="A402" s="2" t="s">
        <v>38</v>
      </c>
      <c r="B402" s="2" t="s">
        <v>15</v>
      </c>
      <c r="C402" s="2">
        <v>21</v>
      </c>
      <c r="D402" s="2" t="s">
        <v>40</v>
      </c>
      <c r="E402" s="2">
        <v>85.45</v>
      </c>
      <c r="F402" s="2"/>
      <c r="G402" s="2" t="s">
        <v>18</v>
      </c>
    </row>
    <row r="403" spans="1:7" x14ac:dyDescent="0.25">
      <c r="A403" s="2">
        <v>2009</v>
      </c>
      <c r="B403" s="2" t="s">
        <v>16</v>
      </c>
      <c r="C403" s="2">
        <v>2</v>
      </c>
      <c r="D403" s="2" t="s">
        <v>40</v>
      </c>
      <c r="E403" s="2">
        <v>2770</v>
      </c>
      <c r="F403" s="2"/>
      <c r="G403" s="2" t="s">
        <v>18</v>
      </c>
    </row>
    <row r="404" spans="1:7" x14ac:dyDescent="0.25">
      <c r="A404" s="2">
        <v>2010</v>
      </c>
      <c r="B404" s="2" t="s">
        <v>16</v>
      </c>
      <c r="C404" s="2">
        <v>1</v>
      </c>
      <c r="D404" s="2" t="s">
        <v>40</v>
      </c>
      <c r="E404" s="2">
        <v>1.7</v>
      </c>
      <c r="F404" s="2"/>
      <c r="G404" s="2" t="s">
        <v>18</v>
      </c>
    </row>
    <row r="405" spans="1:7" x14ac:dyDescent="0.25">
      <c r="A405" s="2">
        <v>2011</v>
      </c>
      <c r="B405" s="2" t="s">
        <v>16</v>
      </c>
      <c r="C405" s="2">
        <v>0</v>
      </c>
      <c r="D405" s="2" t="s">
        <v>40</v>
      </c>
      <c r="E405" s="2">
        <v>0</v>
      </c>
      <c r="F405" s="2"/>
      <c r="G405" s="2" t="s">
        <v>18</v>
      </c>
    </row>
    <row r="406" spans="1:7" x14ac:dyDescent="0.25">
      <c r="A406" s="2">
        <v>2012</v>
      </c>
      <c r="B406" s="2" t="s">
        <v>16</v>
      </c>
      <c r="C406" s="2">
        <v>0</v>
      </c>
      <c r="D406" s="2" t="s">
        <v>40</v>
      </c>
      <c r="E406" s="2">
        <v>0</v>
      </c>
      <c r="F406" s="2"/>
      <c r="G406" s="2" t="s">
        <v>18</v>
      </c>
    </row>
    <row r="407" spans="1:7" x14ac:dyDescent="0.25">
      <c r="A407" s="2">
        <v>2013</v>
      </c>
      <c r="B407" s="2" t="s">
        <v>16</v>
      </c>
      <c r="C407" s="2">
        <v>3</v>
      </c>
      <c r="D407" s="2" t="s">
        <v>40</v>
      </c>
      <c r="E407" s="2">
        <v>8</v>
      </c>
      <c r="F407" s="2"/>
      <c r="G407" s="2" t="s">
        <v>18</v>
      </c>
    </row>
    <row r="408" spans="1:7" x14ac:dyDescent="0.25">
      <c r="A408" s="2">
        <v>2014</v>
      </c>
      <c r="B408" s="2" t="s">
        <v>16</v>
      </c>
      <c r="C408" s="2">
        <v>18</v>
      </c>
      <c r="D408" s="2" t="s">
        <v>40</v>
      </c>
      <c r="E408" s="2">
        <v>106.2</v>
      </c>
      <c r="F408" s="2"/>
      <c r="G408" s="2" t="s">
        <v>18</v>
      </c>
    </row>
    <row r="409" spans="1:7" x14ac:dyDescent="0.25">
      <c r="A409" s="2">
        <v>2015</v>
      </c>
      <c r="B409" s="2" t="s">
        <v>16</v>
      </c>
      <c r="C409" s="2">
        <v>7</v>
      </c>
      <c r="D409" s="2" t="s">
        <v>40</v>
      </c>
      <c r="E409" s="2">
        <v>1024.3</v>
      </c>
      <c r="F409" s="2"/>
      <c r="G409" s="2" t="s">
        <v>18</v>
      </c>
    </row>
    <row r="410" spans="1:7" x14ac:dyDescent="0.25">
      <c r="A410" s="2">
        <v>2016</v>
      </c>
      <c r="B410" s="2" t="s">
        <v>16</v>
      </c>
      <c r="C410" s="2">
        <v>10</v>
      </c>
      <c r="D410" s="2" t="s">
        <v>40</v>
      </c>
      <c r="E410" s="2">
        <v>41.4</v>
      </c>
      <c r="F410" s="2"/>
      <c r="G410" s="2" t="s">
        <v>18</v>
      </c>
    </row>
    <row r="411" spans="1:7" x14ac:dyDescent="0.25">
      <c r="A411" s="2">
        <v>2017</v>
      </c>
      <c r="B411" s="2" t="s">
        <v>16</v>
      </c>
      <c r="C411" s="2">
        <v>0</v>
      </c>
      <c r="D411" s="2" t="s">
        <v>40</v>
      </c>
      <c r="E411" s="2">
        <v>0</v>
      </c>
      <c r="F411" s="2"/>
      <c r="G411" s="2" t="s">
        <v>18</v>
      </c>
    </row>
    <row r="412" spans="1:7" x14ac:dyDescent="0.25">
      <c r="A412" s="2">
        <v>2018</v>
      </c>
      <c r="B412" s="2" t="s">
        <v>16</v>
      </c>
      <c r="C412" s="2">
        <v>0</v>
      </c>
      <c r="D412" s="2" t="s">
        <v>40</v>
      </c>
      <c r="E412" s="2">
        <v>0</v>
      </c>
      <c r="F412" s="2"/>
      <c r="G412" s="2" t="s">
        <v>18</v>
      </c>
    </row>
    <row r="413" spans="1:7" x14ac:dyDescent="0.25">
      <c r="A413" s="2">
        <v>2019</v>
      </c>
      <c r="B413" s="2" t="s">
        <v>16</v>
      </c>
      <c r="C413" s="2">
        <v>0</v>
      </c>
      <c r="D413" s="2" t="s">
        <v>40</v>
      </c>
      <c r="E413" s="2">
        <v>0</v>
      </c>
      <c r="F413" s="2"/>
      <c r="G413" s="2" t="s">
        <v>18</v>
      </c>
    </row>
    <row r="414" spans="1:7" x14ac:dyDescent="0.25">
      <c r="A414" s="2">
        <v>2020</v>
      </c>
      <c r="B414" s="2" t="s">
        <v>16</v>
      </c>
      <c r="C414" s="2">
        <v>13</v>
      </c>
      <c r="D414" s="2" t="s">
        <v>40</v>
      </c>
      <c r="E414" s="2">
        <v>40549.300000000003</v>
      </c>
      <c r="F414" s="2"/>
      <c r="G414" s="2" t="s">
        <v>18</v>
      </c>
    </row>
    <row r="415" spans="1:7" x14ac:dyDescent="0.25">
      <c r="A415" s="2" t="s">
        <v>38</v>
      </c>
      <c r="B415" s="2" t="s">
        <v>16</v>
      </c>
      <c r="C415" s="2">
        <v>54</v>
      </c>
      <c r="D415" s="2" t="s">
        <v>40</v>
      </c>
      <c r="E415" s="2">
        <v>44500.9</v>
      </c>
      <c r="F415" s="2"/>
      <c r="G415" s="2" t="s">
        <v>18</v>
      </c>
    </row>
    <row r="416" spans="1:7" x14ac:dyDescent="0.25">
      <c r="A416" s="2">
        <v>2009</v>
      </c>
      <c r="B416" s="2" t="s">
        <v>11</v>
      </c>
      <c r="C416" s="2">
        <v>0</v>
      </c>
      <c r="D416" s="2" t="s">
        <v>40</v>
      </c>
      <c r="E416" s="2">
        <v>0</v>
      </c>
      <c r="F416" s="2"/>
      <c r="G416" s="2" t="s">
        <v>17</v>
      </c>
    </row>
    <row r="417" spans="1:7" x14ac:dyDescent="0.25">
      <c r="A417" s="2">
        <v>2010</v>
      </c>
      <c r="B417" s="2" t="s">
        <v>11</v>
      </c>
      <c r="C417" s="2">
        <v>0</v>
      </c>
      <c r="D417" s="2" t="s">
        <v>40</v>
      </c>
      <c r="E417" s="2">
        <v>0</v>
      </c>
      <c r="F417" s="2"/>
      <c r="G417" s="2" t="s">
        <v>17</v>
      </c>
    </row>
    <row r="418" spans="1:7" x14ac:dyDescent="0.25">
      <c r="A418" s="2">
        <v>2011</v>
      </c>
      <c r="B418" s="2" t="s">
        <v>11</v>
      </c>
      <c r="C418" s="2">
        <v>0</v>
      </c>
      <c r="D418" s="2" t="s">
        <v>40</v>
      </c>
      <c r="E418" s="2">
        <v>0</v>
      </c>
      <c r="F418" s="2"/>
      <c r="G418" s="2" t="s">
        <v>17</v>
      </c>
    </row>
    <row r="419" spans="1:7" x14ac:dyDescent="0.25">
      <c r="A419" s="2">
        <v>2012</v>
      </c>
      <c r="B419" s="2" t="s">
        <v>11</v>
      </c>
      <c r="C419" s="2">
        <v>0</v>
      </c>
      <c r="D419" s="2" t="s">
        <v>40</v>
      </c>
      <c r="E419" s="2">
        <v>0</v>
      </c>
      <c r="F419" s="2"/>
      <c r="G419" s="2" t="s">
        <v>17</v>
      </c>
    </row>
    <row r="420" spans="1:7" x14ac:dyDescent="0.25">
      <c r="A420" s="2">
        <v>2013</v>
      </c>
      <c r="B420" s="2" t="s">
        <v>11</v>
      </c>
      <c r="C420" s="2">
        <v>0</v>
      </c>
      <c r="D420" s="2" t="s">
        <v>40</v>
      </c>
      <c r="E420" s="2">
        <v>0</v>
      </c>
      <c r="F420" s="2"/>
      <c r="G420" s="2" t="s">
        <v>17</v>
      </c>
    </row>
    <row r="421" spans="1:7" x14ac:dyDescent="0.25">
      <c r="A421" s="2">
        <v>2014</v>
      </c>
      <c r="B421" s="2" t="s">
        <v>11</v>
      </c>
      <c r="C421" s="2">
        <v>0</v>
      </c>
      <c r="D421" s="2" t="s">
        <v>40</v>
      </c>
      <c r="E421" s="2">
        <v>0</v>
      </c>
      <c r="F421" s="2"/>
      <c r="G421" s="2" t="s">
        <v>17</v>
      </c>
    </row>
    <row r="422" spans="1:7" x14ac:dyDescent="0.25">
      <c r="A422" s="2">
        <v>2015</v>
      </c>
      <c r="B422" s="2" t="s">
        <v>11</v>
      </c>
      <c r="C422" s="2">
        <v>0</v>
      </c>
      <c r="D422" s="2" t="s">
        <v>40</v>
      </c>
      <c r="E422" s="2">
        <v>0</v>
      </c>
      <c r="F422" s="2"/>
      <c r="G422" s="2" t="s">
        <v>17</v>
      </c>
    </row>
    <row r="423" spans="1:7" x14ac:dyDescent="0.25">
      <c r="A423" s="2">
        <v>2016</v>
      </c>
      <c r="B423" s="2" t="s">
        <v>11</v>
      </c>
      <c r="C423" s="2">
        <v>0</v>
      </c>
      <c r="D423" s="2" t="s">
        <v>40</v>
      </c>
      <c r="E423" s="2">
        <v>0</v>
      </c>
      <c r="F423" s="2"/>
      <c r="G423" s="2" t="s">
        <v>17</v>
      </c>
    </row>
    <row r="424" spans="1:7" x14ac:dyDescent="0.25">
      <c r="A424" s="2">
        <v>2017</v>
      </c>
      <c r="B424" s="2" t="s">
        <v>11</v>
      </c>
      <c r="C424" s="2">
        <v>0</v>
      </c>
      <c r="D424" s="2" t="s">
        <v>40</v>
      </c>
      <c r="E424" s="2">
        <v>0</v>
      </c>
      <c r="F424" s="2"/>
      <c r="G424" s="2" t="s">
        <v>17</v>
      </c>
    </row>
    <row r="425" spans="1:7" x14ac:dyDescent="0.25">
      <c r="A425" s="2">
        <v>2018</v>
      </c>
      <c r="B425" s="2" t="s">
        <v>11</v>
      </c>
      <c r="C425" s="2">
        <v>0</v>
      </c>
      <c r="D425" s="2" t="s">
        <v>40</v>
      </c>
      <c r="E425" s="2">
        <v>0</v>
      </c>
      <c r="F425" s="2"/>
      <c r="G425" s="2" t="s">
        <v>17</v>
      </c>
    </row>
    <row r="426" spans="1:7" x14ac:dyDescent="0.25">
      <c r="A426" s="2">
        <v>2019</v>
      </c>
      <c r="B426" s="2" t="s">
        <v>11</v>
      </c>
      <c r="C426" s="2">
        <v>13</v>
      </c>
      <c r="D426" s="2" t="s">
        <v>40</v>
      </c>
      <c r="E426" s="2">
        <v>6968.5</v>
      </c>
      <c r="F426" s="2"/>
      <c r="G426" s="2" t="s">
        <v>17</v>
      </c>
    </row>
    <row r="427" spans="1:7" x14ac:dyDescent="0.25">
      <c r="A427" s="2">
        <v>2020</v>
      </c>
      <c r="B427" s="2" t="s">
        <v>11</v>
      </c>
      <c r="C427" s="2">
        <v>0</v>
      </c>
      <c r="D427" s="2" t="s">
        <v>40</v>
      </c>
      <c r="E427" s="2">
        <v>0</v>
      </c>
      <c r="F427" s="2"/>
      <c r="G427" s="2" t="s">
        <v>17</v>
      </c>
    </row>
    <row r="428" spans="1:7" x14ac:dyDescent="0.25">
      <c r="A428" s="2" t="s">
        <v>38</v>
      </c>
      <c r="B428" s="2" t="s">
        <v>11</v>
      </c>
      <c r="C428" s="2">
        <v>13</v>
      </c>
      <c r="D428" s="2" t="s">
        <v>40</v>
      </c>
      <c r="E428" s="2">
        <v>6968.5</v>
      </c>
      <c r="F428" s="2"/>
      <c r="G428" s="2" t="s">
        <v>17</v>
      </c>
    </row>
    <row r="429" spans="1:7" x14ac:dyDescent="0.25">
      <c r="A429" s="2">
        <v>2009</v>
      </c>
      <c r="B429" s="2" t="s">
        <v>12</v>
      </c>
      <c r="C429" s="2">
        <v>10</v>
      </c>
      <c r="D429" s="2" t="s">
        <v>40</v>
      </c>
      <c r="E429" s="2">
        <v>18005</v>
      </c>
      <c r="F429" s="2"/>
      <c r="G429" s="2" t="s">
        <v>17</v>
      </c>
    </row>
    <row r="430" spans="1:7" x14ac:dyDescent="0.25">
      <c r="A430" s="2">
        <v>2010</v>
      </c>
      <c r="B430" s="2" t="s">
        <v>12</v>
      </c>
      <c r="C430" s="2">
        <v>4</v>
      </c>
      <c r="D430" s="2" t="s">
        <v>40</v>
      </c>
      <c r="E430" s="2">
        <v>4324</v>
      </c>
      <c r="F430" s="2"/>
      <c r="G430" s="2" t="s">
        <v>17</v>
      </c>
    </row>
    <row r="431" spans="1:7" x14ac:dyDescent="0.25">
      <c r="A431" s="2">
        <v>2011</v>
      </c>
      <c r="B431" s="2" t="s">
        <v>12</v>
      </c>
      <c r="C431" s="2">
        <v>2</v>
      </c>
      <c r="D431" s="2" t="s">
        <v>40</v>
      </c>
      <c r="E431" s="2">
        <v>1835</v>
      </c>
      <c r="F431" s="2"/>
      <c r="G431" s="2" t="s">
        <v>17</v>
      </c>
    </row>
    <row r="432" spans="1:7" x14ac:dyDescent="0.25">
      <c r="A432" s="2">
        <v>2012</v>
      </c>
      <c r="B432" s="2" t="s">
        <v>12</v>
      </c>
      <c r="C432" s="2">
        <v>1</v>
      </c>
      <c r="D432" s="2" t="s">
        <v>40</v>
      </c>
      <c r="E432" s="2">
        <v>800</v>
      </c>
      <c r="F432" s="2"/>
      <c r="G432" s="2" t="s">
        <v>17</v>
      </c>
    </row>
    <row r="433" spans="1:7" x14ac:dyDescent="0.25">
      <c r="A433" s="2">
        <v>2013</v>
      </c>
      <c r="B433" s="2" t="s">
        <v>12</v>
      </c>
      <c r="C433" s="2">
        <v>4</v>
      </c>
      <c r="D433" s="2" t="s">
        <v>40</v>
      </c>
      <c r="E433" s="2">
        <v>17920</v>
      </c>
      <c r="F433" s="2"/>
      <c r="G433" s="2" t="s">
        <v>17</v>
      </c>
    </row>
    <row r="434" spans="1:7" x14ac:dyDescent="0.25">
      <c r="A434" s="2">
        <v>2014</v>
      </c>
      <c r="B434" s="2" t="s">
        <v>12</v>
      </c>
      <c r="C434" s="2">
        <v>1</v>
      </c>
      <c r="D434" s="2" t="s">
        <v>40</v>
      </c>
      <c r="E434" s="2">
        <v>2.4</v>
      </c>
      <c r="F434" s="2"/>
      <c r="G434" s="2" t="s">
        <v>17</v>
      </c>
    </row>
    <row r="435" spans="1:7" x14ac:dyDescent="0.25">
      <c r="A435" s="2">
        <v>2015</v>
      </c>
      <c r="B435" s="2" t="s">
        <v>12</v>
      </c>
      <c r="C435" s="2">
        <v>2</v>
      </c>
      <c r="D435" s="2" t="s">
        <v>40</v>
      </c>
      <c r="E435" s="2">
        <v>2400</v>
      </c>
      <c r="F435" s="2"/>
      <c r="G435" s="2" t="s">
        <v>17</v>
      </c>
    </row>
    <row r="436" spans="1:7" x14ac:dyDescent="0.25">
      <c r="A436" s="2">
        <v>2016</v>
      </c>
      <c r="B436" s="2" t="s">
        <v>12</v>
      </c>
      <c r="C436" s="2">
        <v>4</v>
      </c>
      <c r="D436" s="2" t="s">
        <v>40</v>
      </c>
      <c r="E436" s="2">
        <v>2347</v>
      </c>
      <c r="F436" s="2"/>
      <c r="G436" s="2" t="s">
        <v>17</v>
      </c>
    </row>
    <row r="437" spans="1:7" x14ac:dyDescent="0.25">
      <c r="A437" s="2">
        <v>2017</v>
      </c>
      <c r="B437" s="2" t="s">
        <v>12</v>
      </c>
      <c r="C437" s="2">
        <v>6</v>
      </c>
      <c r="D437" s="2" t="s">
        <v>40</v>
      </c>
      <c r="E437" s="2">
        <v>3456</v>
      </c>
      <c r="F437" s="2"/>
      <c r="G437" s="2" t="s">
        <v>17</v>
      </c>
    </row>
    <row r="438" spans="1:7" x14ac:dyDescent="0.25">
      <c r="A438" s="2">
        <v>2018</v>
      </c>
      <c r="B438" s="2" t="s">
        <v>12</v>
      </c>
      <c r="C438" s="2">
        <v>4</v>
      </c>
      <c r="D438" s="2" t="s">
        <v>40</v>
      </c>
      <c r="E438" s="2">
        <v>1520</v>
      </c>
      <c r="F438" s="2"/>
      <c r="G438" s="2" t="s">
        <v>17</v>
      </c>
    </row>
    <row r="439" spans="1:7" x14ac:dyDescent="0.25">
      <c r="A439" s="2">
        <v>2019</v>
      </c>
      <c r="B439" s="2" t="s">
        <v>12</v>
      </c>
      <c r="C439" s="2">
        <v>3</v>
      </c>
      <c r="D439" s="2" t="s">
        <v>40</v>
      </c>
      <c r="E439" s="2">
        <v>675</v>
      </c>
      <c r="F439" s="2"/>
      <c r="G439" s="2" t="s">
        <v>17</v>
      </c>
    </row>
    <row r="440" spans="1:7" x14ac:dyDescent="0.25">
      <c r="A440" s="2">
        <v>2020</v>
      </c>
      <c r="B440" s="2" t="s">
        <v>12</v>
      </c>
      <c r="C440" s="2">
        <v>9</v>
      </c>
      <c r="D440" s="2" t="s">
        <v>40</v>
      </c>
      <c r="E440" s="2">
        <v>257.166</v>
      </c>
      <c r="F440" s="2"/>
      <c r="G440" s="2" t="s">
        <v>17</v>
      </c>
    </row>
    <row r="441" spans="1:7" x14ac:dyDescent="0.25">
      <c r="A441" s="2" t="s">
        <v>38</v>
      </c>
      <c r="B441" s="2" t="s">
        <v>12</v>
      </c>
      <c r="C441" s="2">
        <v>50</v>
      </c>
      <c r="D441" s="2" t="s">
        <v>40</v>
      </c>
      <c r="E441" s="2">
        <v>53541.565999999999</v>
      </c>
      <c r="F441" s="2"/>
      <c r="G441" s="2" t="s">
        <v>17</v>
      </c>
    </row>
    <row r="442" spans="1:7" x14ac:dyDescent="0.25">
      <c r="A442" s="2">
        <v>2009</v>
      </c>
      <c r="B442" s="2" t="s">
        <v>13</v>
      </c>
      <c r="C442" s="2">
        <v>0</v>
      </c>
      <c r="D442" s="2" t="s">
        <v>40</v>
      </c>
      <c r="E442" s="2">
        <v>0</v>
      </c>
      <c r="F442" s="2"/>
      <c r="G442" s="2" t="s">
        <v>17</v>
      </c>
    </row>
    <row r="443" spans="1:7" x14ac:dyDescent="0.25">
      <c r="A443" s="2">
        <v>2010</v>
      </c>
      <c r="B443" s="2" t="s">
        <v>13</v>
      </c>
      <c r="C443" s="2">
        <v>0</v>
      </c>
      <c r="D443" s="2" t="s">
        <v>40</v>
      </c>
      <c r="E443" s="2">
        <v>0</v>
      </c>
      <c r="F443" s="2"/>
      <c r="G443" s="2" t="s">
        <v>17</v>
      </c>
    </row>
    <row r="444" spans="1:7" x14ac:dyDescent="0.25">
      <c r="A444" s="2">
        <v>2011</v>
      </c>
      <c r="B444" s="2" t="s">
        <v>13</v>
      </c>
      <c r="C444" s="2">
        <v>0</v>
      </c>
      <c r="D444" s="2" t="s">
        <v>40</v>
      </c>
      <c r="E444" s="2">
        <v>0</v>
      </c>
      <c r="F444" s="2"/>
      <c r="G444" s="2" t="s">
        <v>17</v>
      </c>
    </row>
    <row r="445" spans="1:7" x14ac:dyDescent="0.25">
      <c r="A445" s="2">
        <v>2012</v>
      </c>
      <c r="B445" s="2" t="s">
        <v>13</v>
      </c>
      <c r="C445" s="2">
        <v>0</v>
      </c>
      <c r="D445" s="2" t="s">
        <v>40</v>
      </c>
      <c r="E445" s="2">
        <v>0</v>
      </c>
      <c r="F445" s="2"/>
      <c r="G445" s="2" t="s">
        <v>17</v>
      </c>
    </row>
    <row r="446" spans="1:7" x14ac:dyDescent="0.25">
      <c r="A446" s="2">
        <v>2013</v>
      </c>
      <c r="B446" s="2" t="s">
        <v>13</v>
      </c>
      <c r="C446" s="2">
        <v>0</v>
      </c>
      <c r="D446" s="2" t="s">
        <v>40</v>
      </c>
      <c r="E446" s="2">
        <v>0</v>
      </c>
      <c r="F446" s="2"/>
      <c r="G446" s="2" t="s">
        <v>17</v>
      </c>
    </row>
    <row r="447" spans="1:7" x14ac:dyDescent="0.25">
      <c r="A447" s="2">
        <v>2014</v>
      </c>
      <c r="B447" s="2" t="s">
        <v>13</v>
      </c>
      <c r="C447" s="2">
        <v>0</v>
      </c>
      <c r="D447" s="2" t="s">
        <v>40</v>
      </c>
      <c r="E447" s="2">
        <v>0</v>
      </c>
      <c r="F447" s="2"/>
      <c r="G447" s="2" t="s">
        <v>17</v>
      </c>
    </row>
    <row r="448" spans="1:7" x14ac:dyDescent="0.25">
      <c r="A448" s="2">
        <v>2015</v>
      </c>
      <c r="B448" s="2" t="s">
        <v>13</v>
      </c>
      <c r="C448" s="2">
        <v>0</v>
      </c>
      <c r="D448" s="2" t="s">
        <v>40</v>
      </c>
      <c r="E448" s="2">
        <v>0</v>
      </c>
      <c r="F448" s="2"/>
      <c r="G448" s="2" t="s">
        <v>17</v>
      </c>
    </row>
    <row r="449" spans="1:7" x14ac:dyDescent="0.25">
      <c r="A449" s="2">
        <v>2016</v>
      </c>
      <c r="B449" s="2" t="s">
        <v>13</v>
      </c>
      <c r="C449" s="2">
        <v>0</v>
      </c>
      <c r="D449" s="2" t="s">
        <v>40</v>
      </c>
      <c r="E449" s="2">
        <v>0</v>
      </c>
      <c r="F449" s="2"/>
      <c r="G449" s="2" t="s">
        <v>17</v>
      </c>
    </row>
    <row r="450" spans="1:7" x14ac:dyDescent="0.25">
      <c r="A450" s="2">
        <v>2017</v>
      </c>
      <c r="B450" s="2" t="s">
        <v>13</v>
      </c>
      <c r="C450" s="2">
        <v>0</v>
      </c>
      <c r="D450" s="2" t="s">
        <v>40</v>
      </c>
      <c r="E450" s="2">
        <v>0</v>
      </c>
      <c r="F450" s="2"/>
      <c r="G450" s="2" t="s">
        <v>17</v>
      </c>
    </row>
    <row r="451" spans="1:7" x14ac:dyDescent="0.25">
      <c r="A451" s="2">
        <v>2018</v>
      </c>
      <c r="B451" s="2" t="s">
        <v>13</v>
      </c>
      <c r="C451" s="2">
        <v>0</v>
      </c>
      <c r="D451" s="2" t="s">
        <v>40</v>
      </c>
      <c r="E451" s="2">
        <v>0</v>
      </c>
      <c r="F451" s="2"/>
      <c r="G451" s="2" t="s">
        <v>17</v>
      </c>
    </row>
    <row r="452" spans="1:7" x14ac:dyDescent="0.25">
      <c r="A452" s="2">
        <v>2019</v>
      </c>
      <c r="B452" s="2" t="s">
        <v>13</v>
      </c>
      <c r="C452" s="2">
        <v>0</v>
      </c>
      <c r="D452" s="2" t="s">
        <v>40</v>
      </c>
      <c r="E452" s="2">
        <v>0</v>
      </c>
      <c r="F452" s="2"/>
      <c r="G452" s="2" t="s">
        <v>17</v>
      </c>
    </row>
    <row r="453" spans="1:7" x14ac:dyDescent="0.25">
      <c r="A453" s="2">
        <v>2020</v>
      </c>
      <c r="B453" s="2" t="s">
        <v>13</v>
      </c>
      <c r="C453" s="2">
        <v>1</v>
      </c>
      <c r="D453" s="2" t="s">
        <v>40</v>
      </c>
      <c r="E453" s="2">
        <v>888</v>
      </c>
      <c r="F453" s="2"/>
      <c r="G453" s="2" t="s">
        <v>17</v>
      </c>
    </row>
    <row r="454" spans="1:7" x14ac:dyDescent="0.25">
      <c r="A454" s="2" t="s">
        <v>38</v>
      </c>
      <c r="B454" s="2" t="s">
        <v>13</v>
      </c>
      <c r="C454" s="2">
        <v>1</v>
      </c>
      <c r="D454" s="2" t="s">
        <v>40</v>
      </c>
      <c r="E454" s="2">
        <v>888</v>
      </c>
      <c r="F454" s="2"/>
      <c r="G454" s="2" t="s">
        <v>17</v>
      </c>
    </row>
    <row r="455" spans="1:7" x14ac:dyDescent="0.25">
      <c r="A455" s="2">
        <v>2009</v>
      </c>
      <c r="B455" s="2" t="s">
        <v>14</v>
      </c>
      <c r="C455" s="2">
        <v>0</v>
      </c>
      <c r="D455" s="2" t="s">
        <v>40</v>
      </c>
      <c r="E455" s="2">
        <v>0</v>
      </c>
      <c r="F455" s="2"/>
      <c r="G455" s="2" t="s">
        <v>17</v>
      </c>
    </row>
    <row r="456" spans="1:7" x14ac:dyDescent="0.25">
      <c r="A456" s="2">
        <v>2010</v>
      </c>
      <c r="B456" s="2" t="s">
        <v>14</v>
      </c>
      <c r="C456" s="2">
        <v>0</v>
      </c>
      <c r="D456" s="2" t="s">
        <v>40</v>
      </c>
      <c r="E456" s="2">
        <v>0</v>
      </c>
      <c r="F456" s="2"/>
      <c r="G456" s="2" t="s">
        <v>17</v>
      </c>
    </row>
    <row r="457" spans="1:7" x14ac:dyDescent="0.25">
      <c r="A457" s="2">
        <v>2011</v>
      </c>
      <c r="B457" s="2" t="s">
        <v>14</v>
      </c>
      <c r="C457" s="2">
        <v>0</v>
      </c>
      <c r="D457" s="2" t="s">
        <v>40</v>
      </c>
      <c r="E457" s="2">
        <v>0</v>
      </c>
      <c r="F457" s="2"/>
      <c r="G457" s="2" t="s">
        <v>17</v>
      </c>
    </row>
    <row r="458" spans="1:7" x14ac:dyDescent="0.25">
      <c r="A458" s="2">
        <v>2012</v>
      </c>
      <c r="B458" s="2" t="s">
        <v>14</v>
      </c>
      <c r="C458" s="2">
        <v>0</v>
      </c>
      <c r="D458" s="2" t="s">
        <v>40</v>
      </c>
      <c r="E458" s="2">
        <v>0</v>
      </c>
      <c r="F458" s="2"/>
      <c r="G458" s="2" t="s">
        <v>17</v>
      </c>
    </row>
    <row r="459" spans="1:7" x14ac:dyDescent="0.25">
      <c r="A459" s="2">
        <v>2013</v>
      </c>
      <c r="B459" s="2" t="s">
        <v>14</v>
      </c>
      <c r="C459" s="2">
        <v>0</v>
      </c>
      <c r="D459" s="2" t="s">
        <v>40</v>
      </c>
      <c r="E459" s="2">
        <v>0</v>
      </c>
      <c r="F459" s="2"/>
      <c r="G459" s="2" t="s">
        <v>17</v>
      </c>
    </row>
    <row r="460" spans="1:7" x14ac:dyDescent="0.25">
      <c r="A460" s="2">
        <v>2014</v>
      </c>
      <c r="B460" s="2" t="s">
        <v>14</v>
      </c>
      <c r="C460" s="2">
        <v>0</v>
      </c>
      <c r="D460" s="2" t="s">
        <v>40</v>
      </c>
      <c r="E460" s="2">
        <v>0</v>
      </c>
      <c r="F460" s="2"/>
      <c r="G460" s="2" t="s">
        <v>17</v>
      </c>
    </row>
    <row r="461" spans="1:7" x14ac:dyDescent="0.25">
      <c r="A461" s="2">
        <v>2015</v>
      </c>
      <c r="B461" s="2" t="s">
        <v>14</v>
      </c>
      <c r="C461" s="2">
        <v>0</v>
      </c>
      <c r="D461" s="2" t="s">
        <v>40</v>
      </c>
      <c r="E461" s="2">
        <v>0</v>
      </c>
      <c r="F461" s="2"/>
      <c r="G461" s="2" t="s">
        <v>17</v>
      </c>
    </row>
    <row r="462" spans="1:7" x14ac:dyDescent="0.25">
      <c r="A462" s="2">
        <v>2016</v>
      </c>
      <c r="B462" s="2" t="s">
        <v>14</v>
      </c>
      <c r="C462" s="2">
        <v>0</v>
      </c>
      <c r="D462" s="2" t="s">
        <v>40</v>
      </c>
      <c r="E462" s="2">
        <v>0</v>
      </c>
      <c r="F462" s="2"/>
      <c r="G462" s="2" t="s">
        <v>17</v>
      </c>
    </row>
    <row r="463" spans="1:7" x14ac:dyDescent="0.25">
      <c r="A463" s="2">
        <v>2017</v>
      </c>
      <c r="B463" s="2" t="s">
        <v>14</v>
      </c>
      <c r="C463" s="2">
        <v>0</v>
      </c>
      <c r="D463" s="2" t="s">
        <v>40</v>
      </c>
      <c r="E463" s="2">
        <v>0</v>
      </c>
      <c r="F463" s="2"/>
      <c r="G463" s="2" t="s">
        <v>17</v>
      </c>
    </row>
    <row r="464" spans="1:7" x14ac:dyDescent="0.25">
      <c r="A464" s="2">
        <v>2018</v>
      </c>
      <c r="B464" s="2" t="s">
        <v>14</v>
      </c>
      <c r="C464" s="2">
        <v>0</v>
      </c>
      <c r="D464" s="2" t="s">
        <v>40</v>
      </c>
      <c r="E464" s="2">
        <v>0</v>
      </c>
      <c r="F464" s="2"/>
      <c r="G464" s="2" t="s">
        <v>17</v>
      </c>
    </row>
    <row r="465" spans="1:7" x14ac:dyDescent="0.25">
      <c r="A465" s="2">
        <v>2019</v>
      </c>
      <c r="B465" s="2" t="s">
        <v>14</v>
      </c>
      <c r="C465" s="2">
        <v>0</v>
      </c>
      <c r="D465" s="2" t="s">
        <v>40</v>
      </c>
      <c r="E465" s="2">
        <v>0</v>
      </c>
      <c r="F465" s="2"/>
      <c r="G465" s="2" t="s">
        <v>17</v>
      </c>
    </row>
    <row r="466" spans="1:7" x14ac:dyDescent="0.25">
      <c r="A466" s="2">
        <v>2020</v>
      </c>
      <c r="B466" s="2" t="s">
        <v>14</v>
      </c>
      <c r="C466" s="2">
        <v>0</v>
      </c>
      <c r="D466" s="2" t="s">
        <v>40</v>
      </c>
      <c r="E466" s="2">
        <v>0</v>
      </c>
      <c r="F466" s="2"/>
      <c r="G466" s="2" t="s">
        <v>17</v>
      </c>
    </row>
    <row r="467" spans="1:7" x14ac:dyDescent="0.25">
      <c r="A467" s="2" t="s">
        <v>38</v>
      </c>
      <c r="B467" s="2" t="s">
        <v>14</v>
      </c>
      <c r="C467" s="2">
        <v>0</v>
      </c>
      <c r="D467" s="2" t="s">
        <v>40</v>
      </c>
      <c r="E467" s="2">
        <v>0</v>
      </c>
      <c r="F467" s="2"/>
      <c r="G467" s="2" t="s">
        <v>17</v>
      </c>
    </row>
    <row r="468" spans="1:7" x14ac:dyDescent="0.25">
      <c r="A468" s="2">
        <v>2009</v>
      </c>
      <c r="B468" s="2" t="s">
        <v>15</v>
      </c>
      <c r="C468" s="2">
        <v>0</v>
      </c>
      <c r="D468" s="2" t="s">
        <v>40</v>
      </c>
      <c r="E468" s="2">
        <v>0</v>
      </c>
      <c r="F468" s="2"/>
      <c r="G468" s="2" t="s">
        <v>17</v>
      </c>
    </row>
    <row r="469" spans="1:7" x14ac:dyDescent="0.25">
      <c r="A469" s="2">
        <v>2010</v>
      </c>
      <c r="B469" s="2" t="s">
        <v>15</v>
      </c>
      <c r="C469" s="2">
        <v>0</v>
      </c>
      <c r="D469" s="2" t="s">
        <v>40</v>
      </c>
      <c r="E469" s="2">
        <v>0</v>
      </c>
      <c r="F469" s="2"/>
      <c r="G469" s="2" t="s">
        <v>17</v>
      </c>
    </row>
    <row r="470" spans="1:7" x14ac:dyDescent="0.25">
      <c r="A470" s="2">
        <v>2011</v>
      </c>
      <c r="B470" s="2" t="s">
        <v>15</v>
      </c>
      <c r="C470" s="2">
        <v>0</v>
      </c>
      <c r="D470" s="2" t="s">
        <v>40</v>
      </c>
      <c r="E470" s="2">
        <v>0</v>
      </c>
      <c r="F470" s="2"/>
      <c r="G470" s="2" t="s">
        <v>17</v>
      </c>
    </row>
    <row r="471" spans="1:7" x14ac:dyDescent="0.25">
      <c r="A471" s="2">
        <v>2012</v>
      </c>
      <c r="B471" s="2" t="s">
        <v>15</v>
      </c>
      <c r="C471" s="2">
        <v>2</v>
      </c>
      <c r="D471" s="2" t="s">
        <v>40</v>
      </c>
      <c r="E471" s="2">
        <v>800.00800000000004</v>
      </c>
      <c r="F471" s="2"/>
      <c r="G471" s="2" t="s">
        <v>17</v>
      </c>
    </row>
    <row r="472" spans="1:7" x14ac:dyDescent="0.25">
      <c r="A472" s="2">
        <v>2013</v>
      </c>
      <c r="B472" s="2" t="s">
        <v>15</v>
      </c>
      <c r="C472" s="2">
        <v>4</v>
      </c>
      <c r="D472" s="2" t="s">
        <v>40</v>
      </c>
      <c r="E472" s="2">
        <v>564.20000000000005</v>
      </c>
      <c r="F472" s="2"/>
      <c r="G472" s="2" t="s">
        <v>17</v>
      </c>
    </row>
    <row r="473" spans="1:7" x14ac:dyDescent="0.25">
      <c r="A473" s="2">
        <v>2014</v>
      </c>
      <c r="B473" s="2" t="s">
        <v>15</v>
      </c>
      <c r="C473" s="2">
        <v>1</v>
      </c>
      <c r="D473" s="2" t="s">
        <v>40</v>
      </c>
      <c r="E473" s="2">
        <v>225</v>
      </c>
      <c r="F473" s="2"/>
      <c r="G473" s="2" t="s">
        <v>17</v>
      </c>
    </row>
    <row r="474" spans="1:7" x14ac:dyDescent="0.25">
      <c r="A474" s="2">
        <v>2015</v>
      </c>
      <c r="B474" s="2" t="s">
        <v>15</v>
      </c>
      <c r="C474" s="2">
        <v>1</v>
      </c>
      <c r="D474" s="2" t="s">
        <v>40</v>
      </c>
      <c r="E474" s="2">
        <v>1000</v>
      </c>
      <c r="F474" s="2"/>
      <c r="G474" s="2" t="s">
        <v>17</v>
      </c>
    </row>
    <row r="475" spans="1:7" x14ac:dyDescent="0.25">
      <c r="A475" s="2">
        <v>2016</v>
      </c>
      <c r="B475" s="2" t="s">
        <v>15</v>
      </c>
      <c r="C475" s="2">
        <v>3</v>
      </c>
      <c r="D475" s="2" t="s">
        <v>40</v>
      </c>
      <c r="E475" s="2">
        <v>1893.01</v>
      </c>
      <c r="F475" s="2"/>
      <c r="G475" s="2" t="s">
        <v>17</v>
      </c>
    </row>
    <row r="476" spans="1:7" x14ac:dyDescent="0.25">
      <c r="A476" s="2">
        <v>2017</v>
      </c>
      <c r="B476" s="2" t="s">
        <v>15</v>
      </c>
      <c r="C476" s="2">
        <v>0</v>
      </c>
      <c r="D476" s="2" t="s">
        <v>40</v>
      </c>
      <c r="E476" s="2">
        <v>0</v>
      </c>
      <c r="F476" s="2"/>
      <c r="G476" s="2" t="s">
        <v>17</v>
      </c>
    </row>
    <row r="477" spans="1:7" x14ac:dyDescent="0.25">
      <c r="A477" s="2">
        <v>2018</v>
      </c>
      <c r="B477" s="2" t="s">
        <v>15</v>
      </c>
      <c r="C477" s="2">
        <v>0</v>
      </c>
      <c r="D477" s="2" t="s">
        <v>40</v>
      </c>
      <c r="E477" s="2">
        <v>0</v>
      </c>
      <c r="F477" s="2"/>
      <c r="G477" s="2" t="s">
        <v>17</v>
      </c>
    </row>
    <row r="478" spans="1:7" x14ac:dyDescent="0.25">
      <c r="A478" s="2">
        <v>2019</v>
      </c>
      <c r="B478" s="2" t="s">
        <v>15</v>
      </c>
      <c r="C478" s="2">
        <v>0</v>
      </c>
      <c r="D478" s="2" t="s">
        <v>40</v>
      </c>
      <c r="E478" s="2">
        <v>0</v>
      </c>
      <c r="F478" s="2"/>
      <c r="G478" s="2" t="s">
        <v>17</v>
      </c>
    </row>
    <row r="479" spans="1:7" x14ac:dyDescent="0.25">
      <c r="A479" s="2">
        <v>2020</v>
      </c>
      <c r="B479" s="2" t="s">
        <v>15</v>
      </c>
      <c r="C479" s="2">
        <v>0</v>
      </c>
      <c r="D479" s="2" t="s">
        <v>40</v>
      </c>
      <c r="E479" s="2">
        <v>0</v>
      </c>
      <c r="F479" s="2"/>
      <c r="G479" s="2" t="s">
        <v>17</v>
      </c>
    </row>
    <row r="480" spans="1:7" x14ac:dyDescent="0.25">
      <c r="A480" s="2" t="s">
        <v>38</v>
      </c>
      <c r="B480" s="2" t="s">
        <v>15</v>
      </c>
      <c r="C480" s="2">
        <v>11</v>
      </c>
      <c r="D480" s="2" t="s">
        <v>40</v>
      </c>
      <c r="E480" s="2">
        <v>4482.2179999999998</v>
      </c>
      <c r="F480" s="2"/>
      <c r="G480" s="2" t="s">
        <v>17</v>
      </c>
    </row>
    <row r="481" spans="1:7" x14ac:dyDescent="0.25">
      <c r="A481" s="2">
        <v>2009</v>
      </c>
      <c r="B481" s="2" t="s">
        <v>16</v>
      </c>
      <c r="C481" s="2">
        <v>15</v>
      </c>
      <c r="D481" s="2" t="s">
        <v>40</v>
      </c>
      <c r="E481" s="2">
        <v>67990</v>
      </c>
      <c r="F481" s="2"/>
      <c r="G481" s="2" t="s">
        <v>17</v>
      </c>
    </row>
    <row r="482" spans="1:7" x14ac:dyDescent="0.25">
      <c r="A482" s="2">
        <v>2010</v>
      </c>
      <c r="B482" s="2" t="s">
        <v>16</v>
      </c>
      <c r="C482" s="2">
        <v>6</v>
      </c>
      <c r="D482" s="2" t="s">
        <v>40</v>
      </c>
      <c r="E482" s="2">
        <v>1808</v>
      </c>
      <c r="F482" s="2"/>
      <c r="G482" s="2" t="s">
        <v>17</v>
      </c>
    </row>
    <row r="483" spans="1:7" x14ac:dyDescent="0.25">
      <c r="A483" s="2">
        <v>2011</v>
      </c>
      <c r="B483" s="2" t="s">
        <v>16</v>
      </c>
      <c r="C483" s="2">
        <v>5</v>
      </c>
      <c r="D483" s="2" t="s">
        <v>40</v>
      </c>
      <c r="E483" s="2">
        <v>3910.6</v>
      </c>
      <c r="F483" s="2"/>
      <c r="G483" s="2" t="s">
        <v>17</v>
      </c>
    </row>
    <row r="484" spans="1:7" x14ac:dyDescent="0.25">
      <c r="A484" s="2">
        <v>2012</v>
      </c>
      <c r="B484" s="2" t="s">
        <v>16</v>
      </c>
      <c r="C484" s="2">
        <v>9</v>
      </c>
      <c r="D484" s="2" t="s">
        <v>40</v>
      </c>
      <c r="E484" s="2">
        <v>2288</v>
      </c>
      <c r="F484" s="2"/>
      <c r="G484" s="2" t="s">
        <v>17</v>
      </c>
    </row>
    <row r="485" spans="1:7" x14ac:dyDescent="0.25">
      <c r="A485" s="2">
        <v>2013</v>
      </c>
      <c r="B485" s="2" t="s">
        <v>16</v>
      </c>
      <c r="C485" s="2">
        <v>6</v>
      </c>
      <c r="D485" s="2" t="s">
        <v>40</v>
      </c>
      <c r="E485" s="2">
        <v>23741.200000000001</v>
      </c>
      <c r="F485" s="2"/>
      <c r="G485" s="2" t="s">
        <v>17</v>
      </c>
    </row>
    <row r="486" spans="1:7" x14ac:dyDescent="0.25">
      <c r="A486" s="2">
        <v>2014</v>
      </c>
      <c r="B486" s="2" t="s">
        <v>16</v>
      </c>
      <c r="C486" s="2">
        <v>7</v>
      </c>
      <c r="D486" s="2" t="s">
        <v>40</v>
      </c>
      <c r="E486" s="2">
        <v>1171.7</v>
      </c>
      <c r="F486" s="2"/>
      <c r="G486" s="2" t="s">
        <v>17</v>
      </c>
    </row>
    <row r="487" spans="1:7" x14ac:dyDescent="0.25">
      <c r="A487" s="2">
        <v>2015</v>
      </c>
      <c r="B487" s="2" t="s">
        <v>16</v>
      </c>
      <c r="C487" s="2">
        <v>7</v>
      </c>
      <c r="D487" s="2" t="s">
        <v>40</v>
      </c>
      <c r="E487" s="2">
        <v>3749.23</v>
      </c>
      <c r="F487" s="2"/>
      <c r="G487" s="2" t="s">
        <v>17</v>
      </c>
    </row>
    <row r="488" spans="1:7" x14ac:dyDescent="0.25">
      <c r="A488" s="2">
        <v>2016</v>
      </c>
      <c r="B488" s="2" t="s">
        <v>16</v>
      </c>
      <c r="C488" s="2">
        <v>0</v>
      </c>
      <c r="D488" s="2" t="s">
        <v>40</v>
      </c>
      <c r="E488" s="2">
        <v>0</v>
      </c>
      <c r="F488" s="2"/>
      <c r="G488" s="2" t="s">
        <v>17</v>
      </c>
    </row>
    <row r="489" spans="1:7" x14ac:dyDescent="0.25">
      <c r="A489" s="2">
        <v>2017</v>
      </c>
      <c r="B489" s="2" t="s">
        <v>16</v>
      </c>
      <c r="C489" s="2">
        <v>2</v>
      </c>
      <c r="D489" s="2" t="s">
        <v>40</v>
      </c>
      <c r="E489" s="2">
        <v>725</v>
      </c>
      <c r="F489" s="2"/>
      <c r="G489" s="2" t="s">
        <v>17</v>
      </c>
    </row>
    <row r="490" spans="1:7" x14ac:dyDescent="0.25">
      <c r="A490" s="2">
        <v>2018</v>
      </c>
      <c r="B490" s="2" t="s">
        <v>16</v>
      </c>
      <c r="C490" s="2">
        <v>0</v>
      </c>
      <c r="D490" s="2" t="s">
        <v>40</v>
      </c>
      <c r="E490" s="2">
        <v>0</v>
      </c>
      <c r="F490" s="2"/>
      <c r="G490" s="2" t="s">
        <v>17</v>
      </c>
    </row>
    <row r="491" spans="1:7" x14ac:dyDescent="0.25">
      <c r="A491" s="2">
        <v>2019</v>
      </c>
      <c r="B491" s="2" t="s">
        <v>16</v>
      </c>
      <c r="C491" s="2">
        <v>0</v>
      </c>
      <c r="D491" s="2" t="s">
        <v>40</v>
      </c>
      <c r="E491" s="2">
        <v>0</v>
      </c>
      <c r="F491" s="2"/>
      <c r="G491" s="2" t="s">
        <v>17</v>
      </c>
    </row>
    <row r="492" spans="1:7" x14ac:dyDescent="0.25">
      <c r="A492" s="2">
        <v>2020</v>
      </c>
      <c r="B492" s="2" t="s">
        <v>16</v>
      </c>
      <c r="C492" s="2">
        <v>0</v>
      </c>
      <c r="D492" s="2" t="s">
        <v>40</v>
      </c>
      <c r="E492" s="2">
        <v>0</v>
      </c>
      <c r="F492" s="2"/>
      <c r="G492" s="2" t="s">
        <v>17</v>
      </c>
    </row>
    <row r="493" spans="1:7" x14ac:dyDescent="0.25">
      <c r="A493" s="2" t="s">
        <v>38</v>
      </c>
      <c r="B493" s="2" t="s">
        <v>16</v>
      </c>
      <c r="C493" s="2">
        <v>57</v>
      </c>
      <c r="D493" s="2" t="s">
        <v>40</v>
      </c>
      <c r="E493" s="2">
        <v>105383.73</v>
      </c>
      <c r="F493" s="2"/>
      <c r="G49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 to GAMS</vt:lpstr>
      <vt:lpstr>December 2022 DERR data</vt:lpstr>
      <vt:lpstr>Sheet1</vt:lpstr>
      <vt:lpstr>2021 sum</vt:lpstr>
      <vt:lpstr>Extended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Paul (Energy, Newcastle)</dc:creator>
  <cp:lastModifiedBy>Graham, Paul (Energy, Newcastle)</cp:lastModifiedBy>
  <dcterms:created xsi:type="dcterms:W3CDTF">2021-02-16T23:29:34Z</dcterms:created>
  <dcterms:modified xsi:type="dcterms:W3CDTF">2022-03-30T05:49:20Z</dcterms:modified>
</cp:coreProperties>
</file>